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nada\Models\eps-1.3.2-canada\InputData\bldgs\BDEQ\"/>
    </mc:Choice>
  </mc:AlternateContent>
  <bookViews>
    <workbookView xWindow="0" yWindow="0" windowWidth="19420" windowHeight="11020" tabRatio="670" firstSheet="7" activeTab="11"/>
  </bookViews>
  <sheets>
    <sheet name="About" sheetId="1" r:id="rId1"/>
    <sheet name="CAN CIEEDAC data" sheetId="17" r:id="rId2"/>
    <sheet name="Canada urban rural" sheetId="13" r:id="rId3"/>
    <sheet name="CAN NEB CEF Elec Cap" sheetId="20" r:id="rId4"/>
    <sheet name="Data from elec-BECF" sheetId="21" r:id="rId5"/>
    <sheet name="CAN Distributed Quantities" sheetId="18" r:id="rId6"/>
    <sheet name="BDEQ-BEOfDS-urban-residential" sheetId="4" r:id="rId7"/>
    <sheet name="BDEQ-BEOfDS-rural-residential" sheetId="9" r:id="rId8"/>
    <sheet name="BDEQ-BEOfDS-commercial" sheetId="5" r:id="rId9"/>
    <sheet name="BDEQ-BDESC-urban-residential" sheetId="6" r:id="rId10"/>
    <sheet name="BDEQ-BDESC-rural-residential" sheetId="10" r:id="rId11"/>
    <sheet name="BDEQ-BDESC-commercial" sheetId="7" r:id="rId12"/>
  </sheets>
  <definedNames>
    <definedName name="_xlnm._FilterDatabase" localSheetId="1" hidden="1">'CAN CIEEDAC data'!$A$2:$BL$3220</definedName>
  </definedNames>
  <calcPr calcId="162913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7" l="1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B9" i="7"/>
  <c r="B6" i="7"/>
  <c r="B7" i="7"/>
  <c r="B5" i="7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B9" i="5"/>
  <c r="B7" i="5"/>
  <c r="B6" i="5"/>
  <c r="B5" i="5"/>
  <c r="F33" i="18" l="1"/>
  <c r="V33" i="18"/>
  <c r="E34" i="18"/>
  <c r="U34" i="18"/>
  <c r="D35" i="18"/>
  <c r="T35" i="18"/>
  <c r="D10" i="18"/>
  <c r="D13" i="18"/>
  <c r="D14" i="18"/>
  <c r="B26" i="18"/>
  <c r="B35" i="18" s="1"/>
  <c r="D8" i="18"/>
  <c r="B24" i="18" s="1"/>
  <c r="B33" i="18" s="1"/>
  <c r="D9" i="18"/>
  <c r="B25" i="18"/>
  <c r="B34" i="18" s="1"/>
  <c r="D7" i="18"/>
  <c r="B23" i="18" s="1"/>
  <c r="AJ3" i="4"/>
  <c r="AI3" i="4"/>
  <c r="AH3" i="4"/>
  <c r="AG3" i="4"/>
  <c r="AF3" i="4"/>
  <c r="AE3" i="4"/>
  <c r="AD3" i="4"/>
  <c r="AC3" i="4"/>
  <c r="AB3" i="4"/>
  <c r="AA3" i="4"/>
  <c r="AJ3" i="9"/>
  <c r="AI3" i="9"/>
  <c r="AH3" i="9"/>
  <c r="AG3" i="9"/>
  <c r="AF3" i="9"/>
  <c r="AE3" i="9"/>
  <c r="AD3" i="9"/>
  <c r="AC3" i="9"/>
  <c r="AB3" i="9"/>
  <c r="AA3" i="9"/>
  <c r="AJ3" i="6"/>
  <c r="AI3" i="6"/>
  <c r="AH3" i="6"/>
  <c r="AG3" i="6"/>
  <c r="AF3" i="6"/>
  <c r="AE3" i="6"/>
  <c r="AD3" i="6"/>
  <c r="AC3" i="6"/>
  <c r="AB3" i="6"/>
  <c r="AA3" i="6"/>
  <c r="AJ3" i="10"/>
  <c r="AI3" i="10"/>
  <c r="AH3" i="10"/>
  <c r="AG3" i="10"/>
  <c r="AF3" i="10"/>
  <c r="AE3" i="10"/>
  <c r="AD3" i="10"/>
  <c r="AC3" i="10"/>
  <c r="AB3" i="10"/>
  <c r="AA3" i="10"/>
  <c r="D24" i="18"/>
  <c r="D33" i="18" s="1"/>
  <c r="E24" i="18"/>
  <c r="E33" i="18" s="1"/>
  <c r="F24" i="18"/>
  <c r="G24" i="18"/>
  <c r="G33" i="18" s="1"/>
  <c r="H24" i="18"/>
  <c r="H33" i="18" s="1"/>
  <c r="I24" i="18"/>
  <c r="I33" i="18" s="1"/>
  <c r="J24" i="18"/>
  <c r="J33" i="18" s="1"/>
  <c r="K24" i="18"/>
  <c r="K33" i="18" s="1"/>
  <c r="L24" i="18"/>
  <c r="L33" i="18" s="1"/>
  <c r="M24" i="18"/>
  <c r="M33" i="18" s="1"/>
  <c r="N24" i="18"/>
  <c r="N33" i="18" s="1"/>
  <c r="O24" i="18"/>
  <c r="O33" i="18" s="1"/>
  <c r="P24" i="18"/>
  <c r="P33" i="18" s="1"/>
  <c r="Q24" i="18"/>
  <c r="Q33" i="18" s="1"/>
  <c r="R24" i="18"/>
  <c r="R33" i="18" s="1"/>
  <c r="S24" i="18"/>
  <c r="S33" i="18" s="1"/>
  <c r="T24" i="18"/>
  <c r="T33" i="18" s="1"/>
  <c r="U24" i="18"/>
  <c r="U33" i="18" s="1"/>
  <c r="V24" i="18"/>
  <c r="W24" i="18"/>
  <c r="W33" i="18" s="1"/>
  <c r="X24" i="18"/>
  <c r="X33" i="18" s="1"/>
  <c r="Y24" i="18"/>
  <c r="Y33" i="18" s="1"/>
  <c r="Z24" i="18"/>
  <c r="Z33" i="18" s="1"/>
  <c r="AA24" i="18"/>
  <c r="AA33" i="18" s="1"/>
  <c r="AC24" i="18"/>
  <c r="AC33" i="18" s="1"/>
  <c r="AE24" i="18"/>
  <c r="AE33" i="18" s="1"/>
  <c r="AG24" i="18"/>
  <c r="AG33" i="18" s="1"/>
  <c r="AI24" i="18"/>
  <c r="AI33" i="18" s="1"/>
  <c r="D25" i="18"/>
  <c r="D34" i="18" s="1"/>
  <c r="E25" i="18"/>
  <c r="F25" i="18"/>
  <c r="F34" i="18" s="1"/>
  <c r="G25" i="18"/>
  <c r="G34" i="18" s="1"/>
  <c r="H25" i="18"/>
  <c r="H34" i="18" s="1"/>
  <c r="I25" i="18"/>
  <c r="I34" i="18" s="1"/>
  <c r="J25" i="18"/>
  <c r="J34" i="18" s="1"/>
  <c r="K25" i="18"/>
  <c r="K34" i="18" s="1"/>
  <c r="L25" i="18"/>
  <c r="L34" i="18" s="1"/>
  <c r="M25" i="18"/>
  <c r="M34" i="18" s="1"/>
  <c r="N25" i="18"/>
  <c r="N34" i="18" s="1"/>
  <c r="O25" i="18"/>
  <c r="O34" i="18" s="1"/>
  <c r="P25" i="18"/>
  <c r="P34" i="18" s="1"/>
  <c r="Q25" i="18"/>
  <c r="Q34" i="18" s="1"/>
  <c r="R25" i="18"/>
  <c r="R34" i="18" s="1"/>
  <c r="S25" i="18"/>
  <c r="S34" i="18" s="1"/>
  <c r="T25" i="18"/>
  <c r="T34" i="18" s="1"/>
  <c r="U25" i="18"/>
  <c r="V25" i="18"/>
  <c r="V34" i="18" s="1"/>
  <c r="W25" i="18"/>
  <c r="W34" i="18" s="1"/>
  <c r="X25" i="18"/>
  <c r="X34" i="18" s="1"/>
  <c r="Y25" i="18"/>
  <c r="Y34" i="18" s="1"/>
  <c r="Z25" i="18"/>
  <c r="Z34" i="18" s="1"/>
  <c r="AB25" i="18"/>
  <c r="AB34" i="18" s="1"/>
  <c r="AD25" i="18"/>
  <c r="AD34" i="18" s="1"/>
  <c r="AF25" i="18"/>
  <c r="AF34" i="18" s="1"/>
  <c r="AH25" i="18"/>
  <c r="AH34" i="18" s="1"/>
  <c r="AJ25" i="18"/>
  <c r="AJ34" i="18" s="1"/>
  <c r="D26" i="18"/>
  <c r="E26" i="18"/>
  <c r="E35" i="18" s="1"/>
  <c r="F26" i="18"/>
  <c r="F35" i="18" s="1"/>
  <c r="G26" i="18"/>
  <c r="G35" i="18" s="1"/>
  <c r="H26" i="18"/>
  <c r="H35" i="18" s="1"/>
  <c r="I26" i="18"/>
  <c r="I35" i="18" s="1"/>
  <c r="J26" i="18"/>
  <c r="J35" i="18" s="1"/>
  <c r="K26" i="18"/>
  <c r="K35" i="18" s="1"/>
  <c r="L26" i="18"/>
  <c r="L35" i="18" s="1"/>
  <c r="M26" i="18"/>
  <c r="M35" i="18" s="1"/>
  <c r="N26" i="18"/>
  <c r="N35" i="18" s="1"/>
  <c r="O26" i="18"/>
  <c r="O35" i="18" s="1"/>
  <c r="P26" i="18"/>
  <c r="P35" i="18" s="1"/>
  <c r="Q26" i="18"/>
  <c r="Q35" i="18" s="1"/>
  <c r="R26" i="18"/>
  <c r="R35" i="18" s="1"/>
  <c r="S26" i="18"/>
  <c r="S35" i="18" s="1"/>
  <c r="T26" i="18"/>
  <c r="U26" i="18"/>
  <c r="U35" i="18" s="1"/>
  <c r="V26" i="18"/>
  <c r="V35" i="18" s="1"/>
  <c r="W26" i="18"/>
  <c r="W35" i="18" s="1"/>
  <c r="X26" i="18"/>
  <c r="X35" i="18" s="1"/>
  <c r="Y26" i="18"/>
  <c r="Y35" i="18" s="1"/>
  <c r="Z26" i="18"/>
  <c r="Z35" i="18" s="1"/>
  <c r="AA26" i="18"/>
  <c r="AA35" i="18" s="1"/>
  <c r="AC26" i="18"/>
  <c r="AC35" i="18" s="1"/>
  <c r="AE26" i="18"/>
  <c r="AE35" i="18" s="1"/>
  <c r="AG26" i="18"/>
  <c r="AG35" i="18" s="1"/>
  <c r="AI26" i="18"/>
  <c r="AI35" i="18" s="1"/>
  <c r="C24" i="18"/>
  <c r="C33" i="18" s="1"/>
  <c r="C25" i="18"/>
  <c r="C34" i="18" s="1"/>
  <c r="C26" i="18"/>
  <c r="C35" i="18" s="1"/>
  <c r="AJ14" i="7"/>
  <c r="AI14" i="7"/>
  <c r="AH14" i="7"/>
  <c r="AG14" i="7"/>
  <c r="AF14" i="7"/>
  <c r="AE14" i="7"/>
  <c r="AD14" i="7"/>
  <c r="AC14" i="7"/>
  <c r="AB14" i="7"/>
  <c r="AA14" i="7"/>
  <c r="AJ13" i="7"/>
  <c r="AI13" i="7"/>
  <c r="AH13" i="7"/>
  <c r="AG13" i="7"/>
  <c r="AF13" i="7"/>
  <c r="AE13" i="7"/>
  <c r="AD13" i="7"/>
  <c r="AC13" i="7"/>
  <c r="AB13" i="7"/>
  <c r="AA13" i="7"/>
  <c r="AJ12" i="7"/>
  <c r="AI12" i="7"/>
  <c r="AH12" i="7"/>
  <c r="AG12" i="7"/>
  <c r="AF12" i="7"/>
  <c r="AE12" i="7"/>
  <c r="AD12" i="7"/>
  <c r="AC12" i="7"/>
  <c r="AB12" i="7"/>
  <c r="AA12" i="7"/>
  <c r="AJ11" i="7"/>
  <c r="AI11" i="7"/>
  <c r="AH11" i="7"/>
  <c r="AG11" i="7"/>
  <c r="AF11" i="7"/>
  <c r="AE11" i="7"/>
  <c r="AD11" i="7"/>
  <c r="AC11" i="7"/>
  <c r="AB11" i="7"/>
  <c r="AA11" i="7"/>
  <c r="AJ10" i="7"/>
  <c r="AI10" i="7"/>
  <c r="AH10" i="7"/>
  <c r="AG10" i="7"/>
  <c r="AF10" i="7"/>
  <c r="AE10" i="7"/>
  <c r="AD10" i="7"/>
  <c r="AC10" i="7"/>
  <c r="AB10" i="7"/>
  <c r="AA10" i="7"/>
  <c r="AJ4" i="7"/>
  <c r="AI4" i="7"/>
  <c r="AH4" i="7"/>
  <c r="AG4" i="7"/>
  <c r="AF4" i="7"/>
  <c r="AE4" i="7"/>
  <c r="AD4" i="7"/>
  <c r="AC4" i="7"/>
  <c r="AB4" i="7"/>
  <c r="AA4" i="7"/>
  <c r="AJ3" i="7"/>
  <c r="AI3" i="7"/>
  <c r="AH3" i="7"/>
  <c r="AG3" i="7"/>
  <c r="AF3" i="7"/>
  <c r="AE3" i="7"/>
  <c r="AD3" i="7"/>
  <c r="AC3" i="7"/>
  <c r="AB3" i="7"/>
  <c r="AA3" i="7"/>
  <c r="AJ2" i="7"/>
  <c r="AI2" i="7"/>
  <c r="AH2" i="7"/>
  <c r="AG2" i="7"/>
  <c r="AF2" i="7"/>
  <c r="AE2" i="7"/>
  <c r="AD2" i="7"/>
  <c r="AC2" i="7"/>
  <c r="AB2" i="7"/>
  <c r="AA2" i="7"/>
  <c r="AJ7" i="10"/>
  <c r="AI7" i="10"/>
  <c r="AH7" i="10"/>
  <c r="AG7" i="10"/>
  <c r="AF7" i="10"/>
  <c r="AE7" i="10"/>
  <c r="AD7" i="10"/>
  <c r="AC7" i="10"/>
  <c r="AB7" i="10"/>
  <c r="AA7" i="10"/>
  <c r="AJ6" i="10"/>
  <c r="AI6" i="10"/>
  <c r="AH6" i="10"/>
  <c r="AG6" i="10"/>
  <c r="AF6" i="10"/>
  <c r="AE6" i="10"/>
  <c r="AD6" i="10"/>
  <c r="AC6" i="10"/>
  <c r="AB6" i="10"/>
  <c r="AA6" i="10"/>
  <c r="AJ7" i="6"/>
  <c r="AI7" i="6"/>
  <c r="AH7" i="6"/>
  <c r="AG7" i="6"/>
  <c r="AF7" i="6"/>
  <c r="AE7" i="6"/>
  <c r="AD7" i="6"/>
  <c r="AC7" i="6"/>
  <c r="AB7" i="6"/>
  <c r="AA7" i="6"/>
  <c r="AJ6" i="6"/>
  <c r="AI6" i="6"/>
  <c r="AH6" i="6"/>
  <c r="AG6" i="6"/>
  <c r="AF6" i="6"/>
  <c r="AE6" i="6"/>
  <c r="AD6" i="6"/>
  <c r="AC6" i="6"/>
  <c r="AB6" i="6"/>
  <c r="AA6" i="6"/>
  <c r="AA3" i="5"/>
  <c r="AB3" i="5"/>
  <c r="AC3" i="5"/>
  <c r="AD3" i="5"/>
  <c r="AE3" i="5"/>
  <c r="AF3" i="5"/>
  <c r="AG3" i="5"/>
  <c r="AH3" i="5"/>
  <c r="AI3" i="5"/>
  <c r="AJ3" i="5"/>
  <c r="AA4" i="5"/>
  <c r="AB4" i="5"/>
  <c r="AC4" i="5"/>
  <c r="AD4" i="5"/>
  <c r="AE4" i="5"/>
  <c r="AF4" i="5"/>
  <c r="AG4" i="5"/>
  <c r="AH4" i="5"/>
  <c r="AI4" i="5"/>
  <c r="AJ4" i="5"/>
  <c r="AA10" i="5"/>
  <c r="AB10" i="5"/>
  <c r="AC10" i="5"/>
  <c r="AD10" i="5"/>
  <c r="AE10" i="5"/>
  <c r="AF10" i="5"/>
  <c r="AG10" i="5"/>
  <c r="AH10" i="5"/>
  <c r="AI10" i="5"/>
  <c r="AJ10" i="5"/>
  <c r="AA11" i="5"/>
  <c r="AB11" i="5"/>
  <c r="AC11" i="5"/>
  <c r="AD11" i="5"/>
  <c r="AE11" i="5"/>
  <c r="AF11" i="5"/>
  <c r="AG11" i="5"/>
  <c r="AH11" i="5"/>
  <c r="AI11" i="5"/>
  <c r="AJ11" i="5"/>
  <c r="AA12" i="5"/>
  <c r="AB12" i="5"/>
  <c r="AC12" i="5"/>
  <c r="AD12" i="5"/>
  <c r="AE12" i="5"/>
  <c r="AF12" i="5"/>
  <c r="AG12" i="5"/>
  <c r="AH12" i="5"/>
  <c r="AI12" i="5"/>
  <c r="AJ12" i="5"/>
  <c r="AA13" i="5"/>
  <c r="AB13" i="5"/>
  <c r="AC13" i="5"/>
  <c r="AD13" i="5"/>
  <c r="AE13" i="5"/>
  <c r="AF13" i="5"/>
  <c r="AG13" i="5"/>
  <c r="AH13" i="5"/>
  <c r="AI13" i="5"/>
  <c r="AJ13" i="5"/>
  <c r="AA14" i="5"/>
  <c r="AB14" i="5"/>
  <c r="AC14" i="5"/>
  <c r="AD14" i="5"/>
  <c r="AE14" i="5"/>
  <c r="AF14" i="5"/>
  <c r="AG14" i="5"/>
  <c r="AH14" i="5"/>
  <c r="AI14" i="5"/>
  <c r="AJ14" i="5"/>
  <c r="AJ7" i="9"/>
  <c r="AI7" i="9"/>
  <c r="AH7" i="9"/>
  <c r="AG7" i="9"/>
  <c r="AF7" i="9"/>
  <c r="AE7" i="9"/>
  <c r="AD7" i="9"/>
  <c r="AC7" i="9"/>
  <c r="AB7" i="9"/>
  <c r="AA7" i="9"/>
  <c r="AJ6" i="9"/>
  <c r="AI6" i="9"/>
  <c r="AH6" i="9"/>
  <c r="AG6" i="9"/>
  <c r="AF6" i="9"/>
  <c r="AE6" i="9"/>
  <c r="AD6" i="9"/>
  <c r="AC6" i="9"/>
  <c r="AB6" i="9"/>
  <c r="AA6" i="9"/>
  <c r="AJ7" i="4"/>
  <c r="AI7" i="4"/>
  <c r="AH7" i="4"/>
  <c r="AG7" i="4"/>
  <c r="AF7" i="4"/>
  <c r="AE7" i="4"/>
  <c r="AD7" i="4"/>
  <c r="AC7" i="4"/>
  <c r="AB7" i="4"/>
  <c r="AA7" i="4"/>
  <c r="AJ6" i="4"/>
  <c r="AI6" i="4"/>
  <c r="AH6" i="4"/>
  <c r="AG6" i="4"/>
  <c r="AF6" i="4"/>
  <c r="AE6" i="4"/>
  <c r="AD6" i="4"/>
  <c r="AC6" i="4"/>
  <c r="AB6" i="4"/>
  <c r="AA6" i="4"/>
  <c r="D11" i="18"/>
  <c r="D12" i="18"/>
  <c r="D15" i="13"/>
  <c r="E15" i="13"/>
  <c r="E16" i="13" s="1"/>
  <c r="AJ14" i="10"/>
  <c r="AI14" i="10"/>
  <c r="AH14" i="10"/>
  <c r="AG14" i="10"/>
  <c r="AF14" i="10"/>
  <c r="AE14" i="10"/>
  <c r="AD14" i="10"/>
  <c r="AC14" i="10"/>
  <c r="AB14" i="10"/>
  <c r="AA14" i="10"/>
  <c r="AJ14" i="6"/>
  <c r="AI14" i="6"/>
  <c r="AH14" i="6"/>
  <c r="AG14" i="6"/>
  <c r="AF14" i="6"/>
  <c r="AE14" i="6"/>
  <c r="AD14" i="6"/>
  <c r="AC14" i="6"/>
  <c r="AB14" i="6"/>
  <c r="AA14" i="6"/>
  <c r="AJ14" i="9"/>
  <c r="AI14" i="9"/>
  <c r="AH14" i="9"/>
  <c r="AG14" i="9"/>
  <c r="AF14" i="9"/>
  <c r="AE14" i="9"/>
  <c r="AD14" i="9"/>
  <c r="AC14" i="9"/>
  <c r="AB14" i="9"/>
  <c r="AA14" i="9"/>
  <c r="AJ14" i="4"/>
  <c r="AI14" i="4"/>
  <c r="AH14" i="4"/>
  <c r="AG14" i="4"/>
  <c r="AF14" i="4"/>
  <c r="AE14" i="4"/>
  <c r="AD14" i="4"/>
  <c r="AC14" i="4"/>
  <c r="AB14" i="4"/>
  <c r="AA14" i="4"/>
  <c r="AJ13" i="10"/>
  <c r="AI13" i="10"/>
  <c r="AH13" i="10"/>
  <c r="AG13" i="10"/>
  <c r="AF13" i="10"/>
  <c r="AE13" i="10"/>
  <c r="AD13" i="10"/>
  <c r="AC13" i="10"/>
  <c r="AB13" i="10"/>
  <c r="AA13" i="10"/>
  <c r="AJ13" i="6"/>
  <c r="AI13" i="6"/>
  <c r="AH13" i="6"/>
  <c r="AG13" i="6"/>
  <c r="AF13" i="6"/>
  <c r="AE13" i="6"/>
  <c r="AD13" i="6"/>
  <c r="AC13" i="6"/>
  <c r="AB13" i="6"/>
  <c r="AA13" i="6"/>
  <c r="AJ13" i="9"/>
  <c r="AI13" i="9"/>
  <c r="AH13" i="9"/>
  <c r="AG13" i="9"/>
  <c r="AF13" i="9"/>
  <c r="AE13" i="9"/>
  <c r="AD13" i="9"/>
  <c r="AC13" i="9"/>
  <c r="AB13" i="9"/>
  <c r="AA13" i="9"/>
  <c r="AJ13" i="4"/>
  <c r="AI13" i="4"/>
  <c r="AH13" i="4"/>
  <c r="AG13" i="4"/>
  <c r="AF13" i="4"/>
  <c r="AE13" i="4"/>
  <c r="AD13" i="4"/>
  <c r="AC13" i="4"/>
  <c r="AB13" i="4"/>
  <c r="AA13" i="4"/>
  <c r="AJ12" i="10"/>
  <c r="AI12" i="10"/>
  <c r="AH12" i="10"/>
  <c r="AG12" i="10"/>
  <c r="AF12" i="10"/>
  <c r="AE12" i="10"/>
  <c r="AD12" i="10"/>
  <c r="AC12" i="10"/>
  <c r="AB12" i="10"/>
  <c r="AA12" i="10"/>
  <c r="AJ11" i="10"/>
  <c r="AI11" i="10"/>
  <c r="AH11" i="10"/>
  <c r="AG11" i="10"/>
  <c r="AF11" i="10"/>
  <c r="AE11" i="10"/>
  <c r="AD11" i="10"/>
  <c r="AC11" i="10"/>
  <c r="AB11" i="10"/>
  <c r="AA11" i="10"/>
  <c r="AJ10" i="10"/>
  <c r="AI10" i="10"/>
  <c r="AH10" i="10"/>
  <c r="AG10" i="10"/>
  <c r="AF10" i="10"/>
  <c r="AE10" i="10"/>
  <c r="AD10" i="10"/>
  <c r="AC10" i="10"/>
  <c r="AB10" i="10"/>
  <c r="AA10" i="10"/>
  <c r="AJ9" i="10"/>
  <c r="AI9" i="10"/>
  <c r="AH9" i="10"/>
  <c r="AG9" i="10"/>
  <c r="AF9" i="10"/>
  <c r="AE9" i="10"/>
  <c r="AD9" i="10"/>
  <c r="AC9" i="10"/>
  <c r="AB9" i="10"/>
  <c r="AA9" i="10"/>
  <c r="AJ8" i="10"/>
  <c r="AI8" i="10"/>
  <c r="AH8" i="10"/>
  <c r="AG8" i="10"/>
  <c r="AF8" i="10"/>
  <c r="AE8" i="10"/>
  <c r="AD8" i="10"/>
  <c r="AC8" i="10"/>
  <c r="AB8" i="10"/>
  <c r="AA8" i="10"/>
  <c r="AJ5" i="10"/>
  <c r="AI5" i="10"/>
  <c r="AH5" i="10"/>
  <c r="AG5" i="10"/>
  <c r="AF5" i="10"/>
  <c r="AE5" i="10"/>
  <c r="AD5" i="10"/>
  <c r="AC5" i="10"/>
  <c r="AB5" i="10"/>
  <c r="AA5" i="10"/>
  <c r="AJ4" i="10"/>
  <c r="AI4" i="10"/>
  <c r="AH4" i="10"/>
  <c r="AG4" i="10"/>
  <c r="AF4" i="10"/>
  <c r="AE4" i="10"/>
  <c r="AD4" i="10"/>
  <c r="AC4" i="10"/>
  <c r="AB4" i="10"/>
  <c r="AA4" i="10"/>
  <c r="AJ2" i="10"/>
  <c r="AI2" i="10"/>
  <c r="AH2" i="10"/>
  <c r="AG2" i="10"/>
  <c r="AF2" i="10"/>
  <c r="AE2" i="10"/>
  <c r="AD2" i="10"/>
  <c r="AC2" i="10"/>
  <c r="AB2" i="10"/>
  <c r="AA2" i="10"/>
  <c r="AJ12" i="6"/>
  <c r="AI12" i="6"/>
  <c r="AH12" i="6"/>
  <c r="AG12" i="6"/>
  <c r="AF12" i="6"/>
  <c r="AE12" i="6"/>
  <c r="AD12" i="6"/>
  <c r="AC12" i="6"/>
  <c r="AB12" i="6"/>
  <c r="AA12" i="6"/>
  <c r="AJ11" i="6"/>
  <c r="AI11" i="6"/>
  <c r="AH11" i="6"/>
  <c r="AG11" i="6"/>
  <c r="AF11" i="6"/>
  <c r="AE11" i="6"/>
  <c r="AD11" i="6"/>
  <c r="AC11" i="6"/>
  <c r="AB11" i="6"/>
  <c r="AA11" i="6"/>
  <c r="AJ10" i="6"/>
  <c r="AI10" i="6"/>
  <c r="AH10" i="6"/>
  <c r="AG10" i="6"/>
  <c r="AF10" i="6"/>
  <c r="AE10" i="6"/>
  <c r="AD10" i="6"/>
  <c r="AC10" i="6"/>
  <c r="AB10" i="6"/>
  <c r="AA10" i="6"/>
  <c r="AJ9" i="6"/>
  <c r="AI9" i="6"/>
  <c r="AH9" i="6"/>
  <c r="AG9" i="6"/>
  <c r="AF9" i="6"/>
  <c r="AE9" i="6"/>
  <c r="AD9" i="6"/>
  <c r="AC9" i="6"/>
  <c r="AB9" i="6"/>
  <c r="AA9" i="6"/>
  <c r="AJ8" i="6"/>
  <c r="AI8" i="6"/>
  <c r="AH8" i="6"/>
  <c r="AG8" i="6"/>
  <c r="AF8" i="6"/>
  <c r="AE8" i="6"/>
  <c r="AD8" i="6"/>
  <c r="AC8" i="6"/>
  <c r="AB8" i="6"/>
  <c r="AA8" i="6"/>
  <c r="AJ5" i="6"/>
  <c r="AI5" i="6"/>
  <c r="AH5" i="6"/>
  <c r="AG5" i="6"/>
  <c r="AF5" i="6"/>
  <c r="AE5" i="6"/>
  <c r="AD5" i="6"/>
  <c r="AC5" i="6"/>
  <c r="AB5" i="6"/>
  <c r="AA5" i="6"/>
  <c r="AJ4" i="6"/>
  <c r="AI4" i="6"/>
  <c r="AH4" i="6"/>
  <c r="AG4" i="6"/>
  <c r="AF4" i="6"/>
  <c r="AE4" i="6"/>
  <c r="AD4" i="6"/>
  <c r="AC4" i="6"/>
  <c r="AB4" i="6"/>
  <c r="AA4" i="6"/>
  <c r="AJ2" i="6"/>
  <c r="AI2" i="6"/>
  <c r="AH2" i="6"/>
  <c r="AG2" i="6"/>
  <c r="AF2" i="6"/>
  <c r="AE2" i="6"/>
  <c r="AD2" i="6"/>
  <c r="AC2" i="6"/>
  <c r="AB2" i="6"/>
  <c r="AA2" i="6"/>
  <c r="AJ2" i="5"/>
  <c r="AI2" i="5"/>
  <c r="AH2" i="5"/>
  <c r="AG2" i="5"/>
  <c r="AF2" i="5"/>
  <c r="AE2" i="5"/>
  <c r="AD2" i="5"/>
  <c r="AC2" i="5"/>
  <c r="AB2" i="5"/>
  <c r="AA2" i="5"/>
  <c r="AJ12" i="9"/>
  <c r="AI12" i="9"/>
  <c r="AH12" i="9"/>
  <c r="AG12" i="9"/>
  <c r="AF12" i="9"/>
  <c r="AE12" i="9"/>
  <c r="AD12" i="9"/>
  <c r="AC12" i="9"/>
  <c r="AB12" i="9"/>
  <c r="AA12" i="9"/>
  <c r="AJ11" i="9"/>
  <c r="AI11" i="9"/>
  <c r="AH11" i="9"/>
  <c r="AG11" i="9"/>
  <c r="AF11" i="9"/>
  <c r="AE11" i="9"/>
  <c r="AD11" i="9"/>
  <c r="AC11" i="9"/>
  <c r="AB11" i="9"/>
  <c r="AA11" i="9"/>
  <c r="AJ10" i="9"/>
  <c r="AI10" i="9"/>
  <c r="AH10" i="9"/>
  <c r="AG10" i="9"/>
  <c r="AF10" i="9"/>
  <c r="AE10" i="9"/>
  <c r="AD10" i="9"/>
  <c r="AC10" i="9"/>
  <c r="AB10" i="9"/>
  <c r="AA10" i="9"/>
  <c r="AJ9" i="9"/>
  <c r="AI9" i="9"/>
  <c r="AH9" i="9"/>
  <c r="AG9" i="9"/>
  <c r="AF9" i="9"/>
  <c r="AE9" i="9"/>
  <c r="AD9" i="9"/>
  <c r="AC9" i="9"/>
  <c r="AB9" i="9"/>
  <c r="AA9" i="9"/>
  <c r="AJ8" i="9"/>
  <c r="AI8" i="9"/>
  <c r="AH8" i="9"/>
  <c r="AG8" i="9"/>
  <c r="AF8" i="9"/>
  <c r="AE8" i="9"/>
  <c r="AD8" i="9"/>
  <c r="AC8" i="9"/>
  <c r="AB8" i="9"/>
  <c r="AA8" i="9"/>
  <c r="AJ5" i="9"/>
  <c r="AI5" i="9"/>
  <c r="AH5" i="9"/>
  <c r="AG5" i="9"/>
  <c r="AF5" i="9"/>
  <c r="AE5" i="9"/>
  <c r="AD5" i="9"/>
  <c r="AC5" i="9"/>
  <c r="AB5" i="9"/>
  <c r="AA5" i="9"/>
  <c r="AJ4" i="9"/>
  <c r="AI4" i="9"/>
  <c r="AH4" i="9"/>
  <c r="AG4" i="9"/>
  <c r="AF4" i="9"/>
  <c r="AE4" i="9"/>
  <c r="AD4" i="9"/>
  <c r="AC4" i="9"/>
  <c r="AB4" i="9"/>
  <c r="AA4" i="9"/>
  <c r="AJ2" i="9"/>
  <c r="AI2" i="9"/>
  <c r="AH2" i="9"/>
  <c r="AG2" i="9"/>
  <c r="AF2" i="9"/>
  <c r="AE2" i="9"/>
  <c r="AD2" i="9"/>
  <c r="AC2" i="9"/>
  <c r="AB2" i="9"/>
  <c r="AA2" i="9"/>
  <c r="AB2" i="4"/>
  <c r="AC2" i="4"/>
  <c r="AD2" i="4"/>
  <c r="AE2" i="4"/>
  <c r="AF2" i="4"/>
  <c r="AG2" i="4"/>
  <c r="AH2" i="4"/>
  <c r="AI2" i="4"/>
  <c r="AJ2" i="4"/>
  <c r="AB4" i="4"/>
  <c r="AC4" i="4"/>
  <c r="AD4" i="4"/>
  <c r="AE4" i="4"/>
  <c r="AF4" i="4"/>
  <c r="AG4" i="4"/>
  <c r="AH4" i="4"/>
  <c r="AI4" i="4"/>
  <c r="AJ4" i="4"/>
  <c r="AB5" i="4"/>
  <c r="AC5" i="4"/>
  <c r="AD5" i="4"/>
  <c r="AE5" i="4"/>
  <c r="AF5" i="4"/>
  <c r="AG5" i="4"/>
  <c r="AH5" i="4"/>
  <c r="AI5" i="4"/>
  <c r="AJ5" i="4"/>
  <c r="AB8" i="4"/>
  <c r="AC8" i="4"/>
  <c r="AD8" i="4"/>
  <c r="AE8" i="4"/>
  <c r="AF8" i="4"/>
  <c r="AG8" i="4"/>
  <c r="AH8" i="4"/>
  <c r="AI8" i="4"/>
  <c r="AJ8" i="4"/>
  <c r="AB9" i="4"/>
  <c r="AC9" i="4"/>
  <c r="AD9" i="4"/>
  <c r="AE9" i="4"/>
  <c r="AF9" i="4"/>
  <c r="AG9" i="4"/>
  <c r="AH9" i="4"/>
  <c r="AI9" i="4"/>
  <c r="AJ9" i="4"/>
  <c r="AB10" i="4"/>
  <c r="AC10" i="4"/>
  <c r="AD10" i="4"/>
  <c r="AE10" i="4"/>
  <c r="AF10" i="4"/>
  <c r="AG10" i="4"/>
  <c r="AH10" i="4"/>
  <c r="AI10" i="4"/>
  <c r="AJ10" i="4"/>
  <c r="AB11" i="4"/>
  <c r="AC11" i="4"/>
  <c r="AD11" i="4"/>
  <c r="AE11" i="4"/>
  <c r="AF11" i="4"/>
  <c r="AG11" i="4"/>
  <c r="AH11" i="4"/>
  <c r="AI11" i="4"/>
  <c r="AJ11" i="4"/>
  <c r="AB12" i="4"/>
  <c r="AC12" i="4"/>
  <c r="AD12" i="4"/>
  <c r="AE12" i="4"/>
  <c r="AF12" i="4"/>
  <c r="AG12" i="4"/>
  <c r="AH12" i="4"/>
  <c r="AI12" i="4"/>
  <c r="AJ12" i="4"/>
  <c r="AA4" i="4"/>
  <c r="AA5" i="4"/>
  <c r="AA8" i="4"/>
  <c r="AA9" i="4"/>
  <c r="AA10" i="4"/>
  <c r="AA11" i="4"/>
  <c r="AA12" i="4"/>
  <c r="AA2" i="4"/>
  <c r="D23" i="18" l="1"/>
  <c r="F23" i="18"/>
  <c r="H23" i="18"/>
  <c r="J23" i="18"/>
  <c r="L23" i="18"/>
  <c r="N23" i="18"/>
  <c r="P23" i="18"/>
  <c r="R23" i="18"/>
  <c r="T23" i="18"/>
  <c r="V23" i="18"/>
  <c r="X23" i="18"/>
  <c r="Z23" i="18"/>
  <c r="G23" i="18"/>
  <c r="O23" i="18"/>
  <c r="W23" i="18"/>
  <c r="E23" i="18"/>
  <c r="M23" i="18"/>
  <c r="U23" i="18"/>
  <c r="K23" i="18"/>
  <c r="S23" i="18"/>
  <c r="C23" i="18"/>
  <c r="B32" i="18"/>
  <c r="I23" i="18"/>
  <c r="Q23" i="18"/>
  <c r="Y23" i="18"/>
  <c r="AJ26" i="18"/>
  <c r="AH26" i="18"/>
  <c r="AF26" i="18"/>
  <c r="AD26" i="18"/>
  <c r="AB26" i="18"/>
  <c r="AI25" i="18"/>
  <c r="AG25" i="18"/>
  <c r="AE25" i="18"/>
  <c r="AC25" i="18"/>
  <c r="AA25" i="18"/>
  <c r="AJ24" i="18"/>
  <c r="AH24" i="18"/>
  <c r="AF24" i="18"/>
  <c r="AD24" i="18"/>
  <c r="AB24" i="18"/>
  <c r="AD33" i="18" l="1"/>
  <c r="AA34" i="18"/>
  <c r="AI34" i="18"/>
  <c r="AH35" i="18"/>
  <c r="I32" i="18"/>
  <c r="K32" i="18"/>
  <c r="E32" i="18"/>
  <c r="Z32" i="18"/>
  <c r="R32" i="18"/>
  <c r="J32" i="18"/>
  <c r="AF33" i="18"/>
  <c r="AC34" i="18"/>
  <c r="AB35" i="18"/>
  <c r="AJ35" i="18"/>
  <c r="W32" i="18"/>
  <c r="X32" i="18"/>
  <c r="P32" i="18"/>
  <c r="H32" i="18"/>
  <c r="AH33" i="18"/>
  <c r="AE34" i="18"/>
  <c r="AD35" i="18"/>
  <c r="Y32" i="18"/>
  <c r="C32" i="18"/>
  <c r="U32" i="18"/>
  <c r="O32" i="18"/>
  <c r="V32" i="18"/>
  <c r="N32" i="18"/>
  <c r="F32" i="18"/>
  <c r="AB33" i="18"/>
  <c r="AJ33" i="18"/>
  <c r="AG34" i="18"/>
  <c r="AF35" i="18"/>
  <c r="Q32" i="18"/>
  <c r="AB23" i="18"/>
  <c r="AD23" i="18"/>
  <c r="AE23" i="18"/>
  <c r="AG23" i="18"/>
  <c r="AI23" i="18"/>
  <c r="AC23" i="18"/>
  <c r="AA23" i="18"/>
  <c r="AF23" i="18"/>
  <c r="AH23" i="18"/>
  <c r="AJ23" i="18"/>
  <c r="S32" i="18"/>
  <c r="M32" i="18"/>
  <c r="G32" i="18"/>
  <c r="T32" i="18"/>
  <c r="L32" i="18"/>
  <c r="D32" i="18"/>
  <c r="AJ32" i="18" l="1"/>
  <c r="AC32" i="18"/>
  <c r="AH32" i="18"/>
  <c r="AI32" i="18"/>
  <c r="AD32" i="18"/>
  <c r="AF32" i="18"/>
  <c r="AG32" i="18"/>
  <c r="AB32" i="18"/>
  <c r="AA32" i="18"/>
  <c r="AE32" i="18"/>
</calcChain>
</file>

<file path=xl/sharedStrings.xml><?xml version="1.0" encoding="utf-8"?>
<sst xmlns="http://schemas.openxmlformats.org/spreadsheetml/2006/main" count="25491" uniqueCount="7814">
  <si>
    <t/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</si>
  <si>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</si>
  <si>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</si>
  <si>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</si>
  <si>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</si>
  <si>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</si>
  <si>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</si>
  <si>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</si>
  <si>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</si>
  <si>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</si>
  <si>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</si>
  <si>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variable "BCEU BAU Components Energy Use" includes only "purchased electricity"</t>
  </si>
  <si>
    <t>(i.e. that which buildings get from the grid, not generate on-site), so the quantities</t>
  </si>
  <si>
    <t>BDEQ BAU Electricity Output from Distributed Sources</t>
  </si>
  <si>
    <t>BDEQ BAU Distributed Electricity Source Capacity</t>
  </si>
  <si>
    <t>Sources:</t>
  </si>
  <si>
    <t>of generation in this variable are additional.</t>
  </si>
  <si>
    <t>2041-2050 data extrapolated from 2031-2040 trend.</t>
  </si>
  <si>
    <t>lignite</t>
  </si>
  <si>
    <t>hard coal</t>
  </si>
  <si>
    <t>onshore wind</t>
  </si>
  <si>
    <t>offshore wind</t>
  </si>
  <si>
    <t>Population centre classification and rural area</t>
  </si>
  <si>
    <t>Population</t>
  </si>
  <si>
    <t>change in population 2011 to 2016</t>
  </si>
  <si>
    <t>count</t>
  </si>
  <si>
    <t>%</t>
  </si>
  <si>
    <t>Rural area</t>
  </si>
  <si>
    <t>Small population centre (1,000 to 29,999)</t>
  </si>
  <si>
    <t>Medium population centre (30,000 to 99,999)</t>
  </si>
  <si>
    <t>Large urban population centre (100,000 or greater)</t>
  </si>
  <si>
    <t>Total</t>
  </si>
  <si>
    <t>URBAN (2016)</t>
  </si>
  <si>
    <t>Table 1.7</t>
  </si>
  <si>
    <t>Distribution of population by size of population centre, 2011 and 2016 censuses</t>
  </si>
  <si>
    <t>http://www12.statcan.gc.ca/census-recensement/2016/ref/dict/tab/t1_7-eng.cfm</t>
  </si>
  <si>
    <t>Wind</t>
  </si>
  <si>
    <t>Solar</t>
  </si>
  <si>
    <r>
      <t>Source: </t>
    </r>
    <r>
      <rPr>
        <sz val="12"/>
        <color rgb="FF000000"/>
        <rFont val="Calibri"/>
        <family val="2"/>
        <scheme val="minor"/>
      </rPr>
      <t>Statistics Canada, 2016 Census of Population.</t>
    </r>
  </si>
  <si>
    <t xml:space="preserve">RURAL (2016) </t>
  </si>
  <si>
    <t>Units</t>
  </si>
  <si>
    <t>MW</t>
  </si>
  <si>
    <t>MWh</t>
  </si>
  <si>
    <t>id</t>
  </si>
  <si>
    <t>name</t>
  </si>
  <si>
    <t>re</t>
  </si>
  <si>
    <t>owner_1</t>
  </si>
  <si>
    <t>owner_2</t>
  </si>
  <si>
    <t>city</t>
  </si>
  <si>
    <t>province</t>
  </si>
  <si>
    <t>source_1</t>
  </si>
  <si>
    <t>source_2</t>
  </si>
  <si>
    <t>number_units</t>
  </si>
  <si>
    <t>elec_capacity</t>
  </si>
  <si>
    <t>thermal_capacity</t>
  </si>
  <si>
    <t>elec_production</t>
  </si>
  <si>
    <t>thermal_production</t>
  </si>
  <si>
    <t>Jasper Hydroelectric Dam</t>
  </si>
  <si>
    <t>ATCO Electric</t>
  </si>
  <si>
    <t>Astoria River</t>
  </si>
  <si>
    <t>AB</t>
  </si>
  <si>
    <t>Statistics Canada. Electric Power Generating Stations, 2000.</t>
  </si>
  <si>
    <t>Cascade Hydroelectric Dam</t>
  </si>
  <si>
    <t xml:space="preserve">TransAlta Corp. </t>
  </si>
  <si>
    <t>Banff</t>
  </si>
  <si>
    <t>http://www.transalta.com. Statistics Canada. Electric Power Generating Stations, 2000.</t>
  </si>
  <si>
    <t>Barrhead Arena</t>
  </si>
  <si>
    <t>Icekube Systems</t>
  </si>
  <si>
    <t>Barrhead</t>
  </si>
  <si>
    <t>http://www.icekubeheat.com/htmlfiles/barrhead-arena.asp</t>
  </si>
  <si>
    <t>Green Acres Solar Farm</t>
  </si>
  <si>
    <t>Green Acres Hutterite Colony</t>
  </si>
  <si>
    <t>Bassano</t>
  </si>
  <si>
    <t>http://www.skyfireenergy.com/solar-for-business/commercial-case-studies/</t>
  </si>
  <si>
    <t>Banff Town Hall</t>
  </si>
  <si>
    <t>Town of Banff</t>
  </si>
  <si>
    <t>Bear Street</t>
  </si>
  <si>
    <t>Lundbreck Wind Farm</t>
  </si>
  <si>
    <t>Lundbreck Developments Joint Venture A</t>
  </si>
  <si>
    <t>Blairmore</t>
  </si>
  <si>
    <t>CanWEA</t>
  </si>
  <si>
    <t>Alberta-Pacific Forest Industries</t>
  </si>
  <si>
    <t>Boyle</t>
  </si>
  <si>
    <t>https://alpac.ca/about/products</t>
  </si>
  <si>
    <t>Weather Dancer</t>
  </si>
  <si>
    <t>EPCOR Generation Inc.</t>
  </si>
  <si>
    <t>Peigan Nation Reserve</t>
  </si>
  <si>
    <t>Brocket</t>
  </si>
  <si>
    <t>Burdett Solar Project</t>
  </si>
  <si>
    <t>BluEarth Renewables Inc.</t>
  </si>
  <si>
    <t>Burdett</t>
  </si>
  <si>
    <t>Yellow Lake Solar Project</t>
  </si>
  <si>
    <t>Bearspaw Hydroelectric Dam</t>
  </si>
  <si>
    <t>TransAlta Corp.</t>
  </si>
  <si>
    <t>Calgary</t>
  </si>
  <si>
    <t>LDS Temple</t>
  </si>
  <si>
    <t>Calgary LDS Temple</t>
  </si>
  <si>
    <t>http://www.geotility.ca/projects.php?type=commercial</t>
  </si>
  <si>
    <t>Les Germain</t>
  </si>
  <si>
    <t>http://www.thermalcreek.com/portfolio/</t>
  </si>
  <si>
    <t>Mahogany Community Centre</t>
  </si>
  <si>
    <t>http://revolveengineering.ca/project_mahogany.html</t>
  </si>
  <si>
    <t>Southland Leisure Centre Solar System</t>
  </si>
  <si>
    <t>City of Calgary</t>
  </si>
  <si>
    <t>http://www.calgary.ca/CS/IIS/Documents/Southland%20Leisure%20Centre%20Project%20Details.pdf</t>
  </si>
  <si>
    <t>Westjet Calgary Headquarters</t>
  </si>
  <si>
    <t>Jeanne &amp; Peter Lougheed Performing Arts Centre</t>
  </si>
  <si>
    <t>University of Alberta</t>
  </si>
  <si>
    <t>Camrose</t>
  </si>
  <si>
    <t>https://www.sunnyportal.com/Templates/PublicPageOverview.aspx?page=8ffe9f8d-2c67-48ec-911a-9de08431b2ba&amp;plant=47378a87-fdbc-47d2-9cff-9c7d7e6d4856&amp;splang=en-US</t>
  </si>
  <si>
    <t>Rundle Hydroelectric Dam</t>
  </si>
  <si>
    <t>Canmore</t>
  </si>
  <si>
    <t>Spray Hydroelectric Dam</t>
  </si>
  <si>
    <t>Spring Creek Canmore</t>
  </si>
  <si>
    <t>Three Sisters Hydroelectric Dam</t>
  </si>
  <si>
    <t>Ghost Hydroelectric Dam</t>
  </si>
  <si>
    <t>Cochrane</t>
  </si>
  <si>
    <t>Coronation Evangelical Free Church</t>
  </si>
  <si>
    <t>Coronation</t>
  </si>
  <si>
    <t>Chin Chute Hydroelectric Project</t>
  </si>
  <si>
    <t>Irrican Power</t>
  </si>
  <si>
    <t>Cranford</t>
  </si>
  <si>
    <t>http://www.environmentalchoice.com/dbform0.cfm?Co.id=282&amp;group=5</t>
  </si>
  <si>
    <t>McBride Lake East</t>
  </si>
  <si>
    <t>Willow Creek</t>
  </si>
  <si>
    <t>Brazeau Hydroelectric Dam</t>
  </si>
  <si>
    <t>Drayton Valley</t>
  </si>
  <si>
    <t>Wintering Hills</t>
  </si>
  <si>
    <t>Drumheller</t>
  </si>
  <si>
    <t>Edmonton House</t>
  </si>
  <si>
    <t>Lafarge</t>
  </si>
  <si>
    <t>Edmonton</t>
  </si>
  <si>
    <t>http://www.questcanada.org/maps/edmonton-house</t>
  </si>
  <si>
    <t>Habitat for Humanity - Riverdale Concrete Net Zero House</t>
  </si>
  <si>
    <t>http://www.gothreshold.com/index.php/habitat-for-humanity</t>
  </si>
  <si>
    <t>Montorio Showhome</t>
  </si>
  <si>
    <t>http://www.gothreshold.com/index.php/montorio-showhome</t>
  </si>
  <si>
    <t>Ardenville Wind Farm</t>
  </si>
  <si>
    <t>Fort Macleod</t>
  </si>
  <si>
    <t>Blue Trail Wind Farm</t>
  </si>
  <si>
    <t>MacLeod Flats</t>
  </si>
  <si>
    <t>Fort MacLeod</t>
  </si>
  <si>
    <t>Soderglen Wind Farm</t>
  </si>
  <si>
    <t>Canadian Hydro Developers</t>
  </si>
  <si>
    <t>McBride Lake Wind Farm</t>
  </si>
  <si>
    <t>http://www.greenenergy.com/facilities.html</t>
  </si>
  <si>
    <t>Belly River Hydroelectric Dam</t>
  </si>
  <si>
    <t>Glenwood</t>
  </si>
  <si>
    <t>http://www.canhydro.com/belly%20river.asp. Statistics Canada. Electric Power Generating Stations, 2000.</t>
  </si>
  <si>
    <t>Waterton Hydroelectric Dam</t>
  </si>
  <si>
    <t>http://www.canhydro.com/waterton.asp. Statistics Canada. Electric Power Generating Stations, 2000.</t>
  </si>
  <si>
    <t>Canfor Green Energy Combined Heat and Power Plant</t>
  </si>
  <si>
    <t>Canfor</t>
  </si>
  <si>
    <t>Grande Prairie</t>
  </si>
  <si>
    <t>http://www.canfor.com/products/energy/pellets</t>
  </si>
  <si>
    <t>https://www.csaregistries.ca/files/projects/2255-1579_AEOR_OffsetProjectPlan_20050101_201712311.pdf</t>
  </si>
  <si>
    <t>Halkirk Wind</t>
  </si>
  <si>
    <t>Capital Power Corp.</t>
  </si>
  <si>
    <t>Halkirk</t>
  </si>
  <si>
    <t>Innovista Eco-Industrial Park</t>
  </si>
  <si>
    <t>Hinton</t>
  </si>
  <si>
    <t>http://www.questcanada.org/maps/innovista-ecoindustrial-park</t>
  </si>
  <si>
    <t>West Fraser Mills Ltd. - Hinton Pulp Mill</t>
  </si>
  <si>
    <t>Dickson Dam</t>
  </si>
  <si>
    <t>Liberty Power</t>
  </si>
  <si>
    <t>Innisfail</t>
  </si>
  <si>
    <t>http://www.algonquinpower.com/business/facility/alternative_Drayton.asp?choice=region</t>
  </si>
  <si>
    <t>Interlakes Hydroelectric Dam</t>
  </si>
  <si>
    <t>Kananaskis</t>
  </si>
  <si>
    <t>Pocaterra Hydroelectric Dam</t>
  </si>
  <si>
    <t>Ghost Pine Wind Farm</t>
  </si>
  <si>
    <t>NextEra Energy Canada</t>
  </si>
  <si>
    <t>Trochu</t>
  </si>
  <si>
    <t>Magrath Wind Farm</t>
  </si>
  <si>
    <t>Suncor Energy</t>
  </si>
  <si>
    <t>Enbridge Canada Inc.</t>
  </si>
  <si>
    <t>Magrath</t>
  </si>
  <si>
    <t>http://www.canwea.ca/en/CanadianWindFarms.html</t>
  </si>
  <si>
    <t>St. Mary Hydroelectric Dam</t>
  </si>
  <si>
    <t>http://www.canhydro.com/stmary.asp. Statistics Canada. Electric Power Generating Stations, 2000.</t>
  </si>
  <si>
    <t>Taylor Chute Hydroelectric Dam</t>
  </si>
  <si>
    <t>http://www.canhydro.com/taylor.asp. Statistics Canada. Electric Power Generating Stations, 2000.</t>
  </si>
  <si>
    <t>Box Springs Wind Project</t>
  </si>
  <si>
    <t>Box Springs Wind Corp.</t>
  </si>
  <si>
    <t>Medicine Hat</t>
  </si>
  <si>
    <t>Morinville Mixed-use Development</t>
  </si>
  <si>
    <t>Morinville</t>
  </si>
  <si>
    <t>http://revolveengineering.ca/project_morinville.html</t>
  </si>
  <si>
    <t>Bighorn Dam</t>
  </si>
  <si>
    <t>Nordegg</t>
  </si>
  <si>
    <t>Daishowa-Marubeni International Ltd. - Peace River Pulp</t>
  </si>
  <si>
    <t>Peace River</t>
  </si>
  <si>
    <t>http://www.energy.alberta.ca/Electricity/pdfs/Generation_Additions_Since_1998.pdf</t>
  </si>
  <si>
    <t>Castle River Wind Farm</t>
  </si>
  <si>
    <t>Pincher Creek</t>
  </si>
  <si>
    <t>CanWEA/ http://www.transaltarenewables.ca/facilities/plants-operation/castle-river</t>
  </si>
  <si>
    <t>Castle Rock Ridge</t>
  </si>
  <si>
    <t>ENEL Green Power</t>
  </si>
  <si>
    <t>Cowley North Wind Farm</t>
  </si>
  <si>
    <t>http://www.canhydro.com/cowley%20north.asp, http://www.canwea.ca/CanadianProduction.html</t>
  </si>
  <si>
    <t>Cowley Ridge Wind Farm</t>
  </si>
  <si>
    <t xml:space="preserve">TransAlta Corporation </t>
  </si>
  <si>
    <t>http://www.canhydro.com/cowley%20ridge.asp, http://www.canwea.ca/CanadianProduction.html</t>
  </si>
  <si>
    <t>Kettles Hill Phase I</t>
  </si>
  <si>
    <t>Enmax Corp.</t>
  </si>
  <si>
    <t>Kettles Hill Phase II</t>
  </si>
  <si>
    <t>Oldman 1 Wind farm</t>
  </si>
  <si>
    <t>Alberta Wind Energy Corp.</t>
  </si>
  <si>
    <t>Oldman River Hydroelectric Plant</t>
  </si>
  <si>
    <t>Piikani Nation</t>
  </si>
  <si>
    <t>http://www.atcopower.com/Our-Facilities/Our-Power-Technologies/Hydroelectric/Oldman_River</t>
  </si>
  <si>
    <t>Oldman River Phase 2 Wind Power Project</t>
  </si>
  <si>
    <t>IKEA Group</t>
  </si>
  <si>
    <t>Mainstream Renewable Power</t>
  </si>
  <si>
    <t>CanWEA/http://www.albertawindenergy.com/projects/</t>
  </si>
  <si>
    <t>Optimist Wind Energy Wind Farm - Bonus</t>
  </si>
  <si>
    <t>Optimist Wind Energy</t>
  </si>
  <si>
    <t>Optimist Wind Energy Wind Farm - Lagerwey</t>
  </si>
  <si>
    <t>Sinnott Wind Farm</t>
  </si>
  <si>
    <t>http://www.canhydro.com/sinnot.asp, http://www.canwea.ca/CanadianProduction.html</t>
  </si>
  <si>
    <t>Summerview Wind Farm 1</t>
  </si>
  <si>
    <t>Summerview Wind Farm 2</t>
  </si>
  <si>
    <t>Bull Creek Wind Farm</t>
  </si>
  <si>
    <t>Provost</t>
  </si>
  <si>
    <t>Drops 4, 5 and 6 Hydroelectric Plant</t>
  </si>
  <si>
    <t>Raymond</t>
  </si>
  <si>
    <t>http://www.smrid.ab.ca/Irrican%20Power%20Drops%20456.pdf</t>
  </si>
  <si>
    <t>Raymond Reservoir Hydro Plant</t>
  </si>
  <si>
    <t>Bonness Oil Field Supply Industrial</t>
  </si>
  <si>
    <t>Sedgewick</t>
  </si>
  <si>
    <t>Barrier Hydroelectric Dam</t>
  </si>
  <si>
    <t>Seebe</t>
  </si>
  <si>
    <t>Horseshoe Hydroelectric Dam</t>
  </si>
  <si>
    <t>Kananaskis Hydroelectric Dam</t>
  </si>
  <si>
    <t>Spruce Grove Public Works Facility</t>
  </si>
  <si>
    <t>Spruce Grove</t>
  </si>
  <si>
    <t>http://revolveengineering.ca/project_spruce.html</t>
  </si>
  <si>
    <t>U of A Agronomy Building</t>
  </si>
  <si>
    <t>St. Albert</t>
  </si>
  <si>
    <t>http://revolveengineering.ca/project_agronomy.html</t>
  </si>
  <si>
    <t>Strathcona County Crimson Leaf Estates</t>
  </si>
  <si>
    <t>Strathcona County</t>
  </si>
  <si>
    <t>Chin Chute Wind Farm</t>
  </si>
  <si>
    <t>Taber</t>
  </si>
  <si>
    <t>Taber Wind Farm</t>
  </si>
  <si>
    <t>Zephyr Wind Farm</t>
  </si>
  <si>
    <t>Zephyr Farms Limited</t>
  </si>
  <si>
    <t>Brooke-Alvinston</t>
  </si>
  <si>
    <t>ON</t>
  </si>
  <si>
    <t>http://www.thewindpower.net/windfarm_en_21926_zephyr-wind-farm.php</t>
  </si>
  <si>
    <t>Vulcan Solar Project</t>
  </si>
  <si>
    <t>EDF EN Canada</t>
  </si>
  <si>
    <t>Vulcan</t>
  </si>
  <si>
    <t>Blackspring Ridge Wind Project</t>
  </si>
  <si>
    <t>EDF EN Canada Inc</t>
  </si>
  <si>
    <t>Waterton Wind Turbines 1</t>
  </si>
  <si>
    <t>Waterton</t>
  </si>
  <si>
    <t>Waterton Wind Turbines 2</t>
  </si>
  <si>
    <t>Waterton Wind Turbines 3</t>
  </si>
  <si>
    <t>Waterton Wind Turbines 4</t>
  </si>
  <si>
    <t>Waterton Wind Turbines 5</t>
  </si>
  <si>
    <t>South Cariboo Recreation Centre</t>
  </si>
  <si>
    <t>Canlan Ice Sports</t>
  </si>
  <si>
    <t>100 Mile House</t>
  </si>
  <si>
    <t>BC</t>
  </si>
  <si>
    <t>http://www.oit.edu/docs/default-source/geoheat-center-documents/quarterly-bulletin/vol-26/26-3/26-3-art6.pdf?sfvrsn=4</t>
  </si>
  <si>
    <t>Eagle Mountain Homes</t>
  </si>
  <si>
    <t>Abbotsford</t>
  </si>
  <si>
    <t>http://www.geotility.ca/projects.php?type=residential</t>
  </si>
  <si>
    <t>Pacific Agrifood Research Centre</t>
  </si>
  <si>
    <t>Agriculture and Agri-Foods Canada</t>
  </si>
  <si>
    <t>Agassiz</t>
  </si>
  <si>
    <t>www.geothermal.ca/agassiz.pdf</t>
  </si>
  <si>
    <t>Sakwi Creek Run of River</t>
  </si>
  <si>
    <t>Sakwi Creek Hydro LP</t>
  </si>
  <si>
    <t>https://www.cclgroup.com/cclinfrastructure/en/home/our-investments-main/cc-l-infrastructure-investments/energy-infrastructure/sakwi-creek-hydro-project</t>
  </si>
  <si>
    <t>Alouette</t>
  </si>
  <si>
    <t>BC Hydro</t>
  </si>
  <si>
    <t>Alouette Lake</t>
  </si>
  <si>
    <t>Carmel of St. Joseph Monastery</t>
  </si>
  <si>
    <t>Armstrong</t>
  </si>
  <si>
    <t>Heaton Place</t>
  </si>
  <si>
    <t>http://groundsourcedrilling.com/commercial.html</t>
  </si>
  <si>
    <t>Ash River</t>
  </si>
  <si>
    <t>Copper Point Resort</t>
  </si>
  <si>
    <t>Athalmer</t>
  </si>
  <si>
    <t>http://www.sonicdrilling.com/geothermal_site/Copper%20Resort%20project.html</t>
  </si>
  <si>
    <t>Pine Creek (Atlin)</t>
  </si>
  <si>
    <t>XEITL LP</t>
  </si>
  <si>
    <t>Atlin</t>
  </si>
  <si>
    <t>http://www.bchydro.com/content/dam/BCHydro/customer-portal/documents/corporate/independent-power-producers-calls-for-power/independent-power-producers/independent-power-producers-currently-supplying-power-to-bc-hydro.pdf</t>
  </si>
  <si>
    <t>Robson Valley (Ptarmigan Creek - RBV)</t>
  </si>
  <si>
    <t>Robson Valley Power Corp.</t>
  </si>
  <si>
    <t>McBride</t>
  </si>
  <si>
    <t>BC IPPs</t>
  </si>
  <si>
    <t>Blue River Resort</t>
  </si>
  <si>
    <t>Mike Wiegele Helicopter Skiing</t>
  </si>
  <si>
    <t>Blue River</t>
  </si>
  <si>
    <t>www.geoexchange.org/pdf/cs-086.pdf</t>
  </si>
  <si>
    <t>Boston Bar Hydro (Scuzzy Creek)</t>
  </si>
  <si>
    <t>Boston Bar</t>
  </si>
  <si>
    <t>Statistics Canada. Electric Power Generating Stations, 2000. http://www.canren.gc.ca/tech_appl/index.asp?CaID=4&amp;PgID=32</t>
  </si>
  <si>
    <t>Bridge River 1 and 2 Generating Stations</t>
  </si>
  <si>
    <t>Bridge River</t>
  </si>
  <si>
    <t>Aberfeldie</t>
  </si>
  <si>
    <t>Bull River</t>
  </si>
  <si>
    <t>APEG Building</t>
  </si>
  <si>
    <t>Association of Professional Engineers</t>
  </si>
  <si>
    <t>Burnaby</t>
  </si>
  <si>
    <t>BCIT Burnaby Campus</t>
  </si>
  <si>
    <t>https://commons.bcit.ca/factorfour/energy/on-site-renewable-heat</t>
  </si>
  <si>
    <t>https://commons.bcit.ca/factorfour/files/2013/01/District-Heating-Prefeasibility-Study-22.pdf</t>
  </si>
  <si>
    <t>Burnaby Mountain Secondary School</t>
  </si>
  <si>
    <t>Cornerstone</t>
  </si>
  <si>
    <t>SEEgen Cogeneration Plant</t>
  </si>
  <si>
    <t xml:space="preserve">Burnaby </t>
  </si>
  <si>
    <t>John Hart</t>
  </si>
  <si>
    <t>Campbell River</t>
  </si>
  <si>
    <t>Ladore Falls</t>
  </si>
  <si>
    <t>Strathcona</t>
  </si>
  <si>
    <t>Brilliant Expansion 1</t>
  </si>
  <si>
    <t>Columbia Power</t>
  </si>
  <si>
    <t>Columbia Basin Trust</t>
  </si>
  <si>
    <t>Castlegar</t>
  </si>
  <si>
    <t>Brilliant Expansion 2</t>
  </si>
  <si>
    <t>Art Holding Arena</t>
  </si>
  <si>
    <t>Chase</t>
  </si>
  <si>
    <t>Cheakamus</t>
  </si>
  <si>
    <t>Cheakamus River</t>
  </si>
  <si>
    <t>Dokie Ridge Wind Project</t>
  </si>
  <si>
    <t>Alterra Power Corp.</t>
  </si>
  <si>
    <t>GE Energy Financial Services</t>
  </si>
  <si>
    <t>Chetwynd</t>
  </si>
  <si>
    <t>Meikle Wind</t>
  </si>
  <si>
    <t>http://www.meiklewind.com/</t>
  </si>
  <si>
    <t>STO-LO Nation Medical Building</t>
  </si>
  <si>
    <t>Chilliwack</t>
  </si>
  <si>
    <t>Yarrow Elementary School</t>
  </si>
  <si>
    <t>Clayton Falls</t>
  </si>
  <si>
    <t>Clowhom</t>
  </si>
  <si>
    <t>Clowhom River</t>
  </si>
  <si>
    <t>Mica</t>
  </si>
  <si>
    <t>Columbia River</t>
  </si>
  <si>
    <t>Revelstoke</t>
  </si>
  <si>
    <t>Fraser Mills District Energy System</t>
  </si>
  <si>
    <t>Coquitlam</t>
  </si>
  <si>
    <t>http://engineeringsustainability.com/fraser-mills-district-energy-system-fortis-energy-bc/</t>
  </si>
  <si>
    <t>Nestor School</t>
  </si>
  <si>
    <t>Seaview School</t>
  </si>
  <si>
    <t>Walter Hardman Generating Station</t>
  </si>
  <si>
    <t>Cranberry Creek</t>
  </si>
  <si>
    <t>Catalyst Paper Crofton Division</t>
  </si>
  <si>
    <t>Crofton</t>
  </si>
  <si>
    <t>Bear Mountain Wind Park</t>
  </si>
  <si>
    <t>AltaGas Ltd.</t>
  </si>
  <si>
    <t>Dawson Creek</t>
  </si>
  <si>
    <t>Hluey Lakes Hydro Project</t>
  </si>
  <si>
    <t>Regional Power Inc.</t>
  </si>
  <si>
    <t>Dease Lake</t>
  </si>
  <si>
    <t>http://cetc-varennes.nrcan.gc.ca/eng/publication/1999-27e.pdf, http://www.canren.gc.ca/tech_appl/index.asp?CaID=4&amp;PgID=32</t>
  </si>
  <si>
    <t>La Joie</t>
  </si>
  <si>
    <t>Dounton Lake</t>
  </si>
  <si>
    <t>Elko Plant</t>
  </si>
  <si>
    <t>Elk River</t>
  </si>
  <si>
    <t>Fink Enderby District Energy</t>
  </si>
  <si>
    <t>Fink Machine Inc.</t>
  </si>
  <si>
    <t>Enderby</t>
  </si>
  <si>
    <t>CIEEDAC DE Survey 2015</t>
  </si>
  <si>
    <t>Falls River</t>
  </si>
  <si>
    <t>Coats IPP</t>
  </si>
  <si>
    <t>Crofter's Gleann Enterprises</t>
  </si>
  <si>
    <t>Gabriola Island</t>
  </si>
  <si>
    <t>https://www.bchydro.com/content/dam/BCHydro/customer-portal/documents/corporate/independent-power-producers-calls-for-power/independent-power-producers/independent-power-producers-currently-supplying-power-to-bc-hydro.pdf</t>
  </si>
  <si>
    <t>Gibsons District Energy Utility</t>
  </si>
  <si>
    <t>Gibsons</t>
  </si>
  <si>
    <t>CIEEDAC DE Survey 2014</t>
  </si>
  <si>
    <t>Jamie Creek</t>
  </si>
  <si>
    <t>Jamie Creek LP</t>
  </si>
  <si>
    <t>Gold Bridge</t>
  </si>
  <si>
    <t>Cypress Creek</t>
  </si>
  <si>
    <t>Synex Energy Resources Ltd.</t>
  </si>
  <si>
    <t>Gold River</t>
  </si>
  <si>
    <t>Mears Creek</t>
  </si>
  <si>
    <t>http://www.bchydro.com/info/ipp/ipp979.html</t>
  </si>
  <si>
    <t>Louisiana Pacific EWP Power Plant</t>
  </si>
  <si>
    <t>Golden</t>
  </si>
  <si>
    <t>McDonald Ranch</t>
  </si>
  <si>
    <t>McDonald Ranch and Lumber Ltd.</t>
  </si>
  <si>
    <t>Grasmere</t>
  </si>
  <si>
    <t>http://forestnet.com/archives/April_05/sawmill_profile.htm</t>
  </si>
  <si>
    <t>Big Silver - Shovel Creek</t>
  </si>
  <si>
    <t>Big Silver Creek Power LP</t>
  </si>
  <si>
    <t>Harrison Hot Springs</t>
  </si>
  <si>
    <t>http://www.innergex.com/en/site/big-silver-creek/</t>
  </si>
  <si>
    <t>Ruskin</t>
  </si>
  <si>
    <t>Hayward Lake</t>
  </si>
  <si>
    <t>Woodfibre Mill</t>
  </si>
  <si>
    <t>Neucel Specialty Cellulose Ltd.</t>
  </si>
  <si>
    <t>Henrietta Lake</t>
  </si>
  <si>
    <t>Lorenzetta Creek Hydro Project</t>
  </si>
  <si>
    <t>Zella Hydro</t>
  </si>
  <si>
    <t>Hope</t>
  </si>
  <si>
    <t>http://www.zellacorp.com/projects-2/lorenzetta-creek-2/</t>
  </si>
  <si>
    <t>Pine Ridge Mountain Resort</t>
  </si>
  <si>
    <t>Invermere</t>
  </si>
  <si>
    <t>Jordan River</t>
  </si>
  <si>
    <t>Sun Rivers Resort - Belmonte</t>
  </si>
  <si>
    <t>Corix Utilities Inc.</t>
  </si>
  <si>
    <t>Kamloops</t>
  </si>
  <si>
    <t>http://www.toolkit.bc.ca/tool/district-energy-systems</t>
  </si>
  <si>
    <t>Bone Creek Hydro</t>
  </si>
  <si>
    <t>Domtar</t>
  </si>
  <si>
    <t>Ice Box Arena</t>
  </si>
  <si>
    <t>Sk'Elep School of Excellence</t>
  </si>
  <si>
    <t>Kamloops Indian Band</t>
  </si>
  <si>
    <t>Sun Rivers Resort - Talasa</t>
  </si>
  <si>
    <t>Wildfire Coordination Centre</t>
  </si>
  <si>
    <t>Discovery Bay Resort</t>
  </si>
  <si>
    <t>Kelowna</t>
  </si>
  <si>
    <t>Eldorado Reservoir</t>
  </si>
  <si>
    <t>District of Lake Country</t>
  </si>
  <si>
    <t>First Luthern Church</t>
  </si>
  <si>
    <t>Geotility</t>
  </si>
  <si>
    <t>Kelowna Airport Expansion</t>
  </si>
  <si>
    <t>Landmark Technology Center</t>
  </si>
  <si>
    <t>Stober Construction</t>
  </si>
  <si>
    <t>www.alstober.com/tech.html</t>
  </si>
  <si>
    <t>Mission Centre Office</t>
  </si>
  <si>
    <t>http://www.icekubeheat.com/htmlfiles/mission-centre-office.asp and info@geoutility.ca</t>
  </si>
  <si>
    <t>Okanagan College</t>
  </si>
  <si>
    <t>Prospect at Black Mountain</t>
  </si>
  <si>
    <t>Rutland Elementary School</t>
  </si>
  <si>
    <t>Sundance Lodge Resort</t>
  </si>
  <si>
    <t>Terra Geothermal Vertical Loop Kelowna</t>
  </si>
  <si>
    <t>http://www.terrageothermal.com/our-work/vertical-loop-kelowna/</t>
  </si>
  <si>
    <t>Tolko Industries Ltd, Kelowna Division</t>
  </si>
  <si>
    <t>http://tolko.com/products/bioenergy</t>
  </si>
  <si>
    <t>UBCO District Energy System</t>
  </si>
  <si>
    <t>University of British Columbia</t>
  </si>
  <si>
    <t>Wilden</t>
  </si>
  <si>
    <t>SunMine</t>
  </si>
  <si>
    <t>City of Kimberly</t>
  </si>
  <si>
    <t>Kimberley</t>
  </si>
  <si>
    <t>http://www.sunmine.ca/about.html</t>
  </si>
  <si>
    <t>Alcan Kemano Generating STation</t>
  </si>
  <si>
    <t>Rio Tinto Alcan Inc.</t>
  </si>
  <si>
    <t>Kitimat</t>
  </si>
  <si>
    <t>Kitsilano Condo Development</t>
  </si>
  <si>
    <t>Vancouver</t>
  </si>
  <si>
    <t>Klemtu Hydro project</t>
  </si>
  <si>
    <t>Kitasoo First Nation</t>
  </si>
  <si>
    <t>Klemtu</t>
  </si>
  <si>
    <t>Communications with Manager., http://www.kitasoo.org/contacts.html</t>
  </si>
  <si>
    <t>Bonnington Falls Generating Station</t>
  </si>
  <si>
    <t>City of Nelson</t>
  </si>
  <si>
    <t>Kootenay River</t>
  </si>
  <si>
    <t>Brilliant</t>
  </si>
  <si>
    <t>Corra Linn</t>
  </si>
  <si>
    <t>FortisBC</t>
  </si>
  <si>
    <t>Kootenay Canal</t>
  </si>
  <si>
    <t>Lower Bonnington</t>
  </si>
  <si>
    <t>South Slocan</t>
  </si>
  <si>
    <t>Upper Bonnington</t>
  </si>
  <si>
    <t>Lake Buntzen #1</t>
  </si>
  <si>
    <t>Anmore</t>
  </si>
  <si>
    <t>Cadence</t>
  </si>
  <si>
    <t>Lake Country</t>
  </si>
  <si>
    <t>Kettle Creek</t>
  </si>
  <si>
    <t>Langford</t>
  </si>
  <si>
    <t>Langley Township Civic Building</t>
  </si>
  <si>
    <t>Langley</t>
  </si>
  <si>
    <t>http://www.sonicdrilling.com/geothermal_site/Langley_project.html</t>
  </si>
  <si>
    <t>Salvation Army - Gateway of Hope</t>
  </si>
  <si>
    <t>Tritech Warehouse</t>
  </si>
  <si>
    <t>http://www.jadewest.com/projects/sustainable-design/geothermal/</t>
  </si>
  <si>
    <t>Walden North</t>
  </si>
  <si>
    <t>Innergex</t>
  </si>
  <si>
    <t>Cayoose Creek Development Corp.</t>
  </si>
  <si>
    <t>Lillooet</t>
  </si>
  <si>
    <t>Ocean Falls</t>
  </si>
  <si>
    <t>Boralex Ocean Falls LP</t>
  </si>
  <si>
    <t>Link Lake</t>
  </si>
  <si>
    <t>Furry Creek</t>
  </si>
  <si>
    <t>Furry Creek Power Ltd.</t>
  </si>
  <si>
    <t>Lions Bay</t>
  </si>
  <si>
    <t>Lois Lake (Stillwater) Hydroelectric Generating Station</t>
  </si>
  <si>
    <t>Brookfield Renewable Power Inc.</t>
  </si>
  <si>
    <t>Lois Lake</t>
  </si>
  <si>
    <t>http://globalenergyobservatory.org/geoid/42967</t>
  </si>
  <si>
    <t>Kwoiek Creek Hydroelectric</t>
  </si>
  <si>
    <t>Kwoiek Creek Resources LP</t>
  </si>
  <si>
    <t>Lytton</t>
  </si>
  <si>
    <t>http://www.innergex.com/en/site/kwoiek-creek/</t>
  </si>
  <si>
    <t>Mackenzie Pulp Mill Corp.</t>
  </si>
  <si>
    <t>Mackenzie</t>
  </si>
  <si>
    <t>BCH/TS/CP&amp;P</t>
  </si>
  <si>
    <t>Alouette Heights</t>
  </si>
  <si>
    <t>Maple Ridge</t>
  </si>
  <si>
    <t>Greystone Manor Seniors' Complex</t>
  </si>
  <si>
    <t>Quarry Stone Lakeside Villas</t>
  </si>
  <si>
    <t>Mara</t>
  </si>
  <si>
    <t>Serene Lea Farms</t>
  </si>
  <si>
    <t>Castle Creek (formerly Benjamin Creek)</t>
  </si>
  <si>
    <t>Castle Mountain Hydro Ltd.</t>
  </si>
  <si>
    <t>East Twin Creek Hydro</t>
  </si>
  <si>
    <t>Brookfield Renewable Energy Partners</t>
  </si>
  <si>
    <t>McIntosh Creek Waterpower Project</t>
  </si>
  <si>
    <t>Snowshoe Power Ltd.</t>
  </si>
  <si>
    <t>Nicola Valley Arena</t>
  </si>
  <si>
    <t>Merritt</t>
  </si>
  <si>
    <t>Brentwood College, MillBay</t>
  </si>
  <si>
    <t>Mill Bay</t>
  </si>
  <si>
    <t>Kwalsa Energy</t>
  </si>
  <si>
    <t>Harrison Hydro LP</t>
  </si>
  <si>
    <t>Mission</t>
  </si>
  <si>
    <t>Northwest Stave River</t>
  </si>
  <si>
    <t>Northwest Stave River Hydro LP</t>
  </si>
  <si>
    <t>http://www.innergex.com/en/site/northwest-stave-river/</t>
  </si>
  <si>
    <t>Tretheway Creek Hydro</t>
  </si>
  <si>
    <t>Innergex Inc.</t>
  </si>
  <si>
    <t>http://www.innergex.com/en/site/tretheway-creek/</t>
  </si>
  <si>
    <t>Upper Stave Energy</t>
  </si>
  <si>
    <t>Harrison Hydro Power</t>
  </si>
  <si>
    <t>Copcan Contracting</t>
  </si>
  <si>
    <t>Nanaimo</t>
  </si>
  <si>
    <t>Harmac Nanaimo Forest Products</t>
  </si>
  <si>
    <t>https://www.biv.com/article/2013/8/harmac-pulp-mill-to-supply-power-to-bc-hydro/</t>
  </si>
  <si>
    <t>https://www.bchydro.com/news/press_centre/news_releases/2012/purchase-clean-power-nanaimo.html</t>
  </si>
  <si>
    <t>Pacific Gardens</t>
  </si>
  <si>
    <t>Selkirk College</t>
  </si>
  <si>
    <t>Nelson Hydro</t>
  </si>
  <si>
    <t>Nelson</t>
  </si>
  <si>
    <t>http://thenelsondaily.com/news/nelson-gets-national-recognition-emissions-reduction-plan-18651#.Vrd_tlnm_eo</t>
  </si>
  <si>
    <t>Seaton Creek Hydro (Homestead)</t>
  </si>
  <si>
    <t>Homstead Hydro Systems</t>
  </si>
  <si>
    <t>New Denver</t>
  </si>
  <si>
    <t>New Westminster Irving Heritage House Upgrade</t>
  </si>
  <si>
    <t>New Westminster</t>
  </si>
  <si>
    <t>Artists for Kids</t>
  </si>
  <si>
    <t>North Vancouver</t>
  </si>
  <si>
    <t>The Eye of the Wind - Grouse Mountain Turbine</t>
  </si>
  <si>
    <t>Grouse Mountain Resorts Ltd.</t>
  </si>
  <si>
    <t>School District #23</t>
  </si>
  <si>
    <t>Okanagan</t>
  </si>
  <si>
    <t>Oliver Curling Club</t>
  </si>
  <si>
    <t>Oliver</t>
  </si>
  <si>
    <t>www.canren.gc.ca/app/filerepository/43672FF2263046F080DB6C6FA6D0DBB5.pdf</t>
  </si>
  <si>
    <t>Osoyoos Indian Band District Energy System</t>
  </si>
  <si>
    <t>South Okanagan Secondary</t>
  </si>
  <si>
    <t>The Cottages at Osoyoos</t>
  </si>
  <si>
    <t>Osoyoos</t>
  </si>
  <si>
    <t>Gordon M. Shrum</t>
  </si>
  <si>
    <t>Peace Canyon</t>
  </si>
  <si>
    <t>Rutherford Creek Hydro</t>
  </si>
  <si>
    <t>Pemberton</t>
  </si>
  <si>
    <t>Seven Mile</t>
  </si>
  <si>
    <t>Pend D'Oreille River</t>
  </si>
  <si>
    <t>Waneta Expansion</t>
  </si>
  <si>
    <t>Canadian Helicopters</t>
  </si>
  <si>
    <t>Penticton</t>
  </si>
  <si>
    <t>Okanagan College Jim Pattison Centre of Excellence</t>
  </si>
  <si>
    <t>http://www.skyfireenergy.com/solar-commercial/grid-tied-electric-systems/okanagan-college-centre-of-excellence-penticton-bc/</t>
  </si>
  <si>
    <t>Penticton Secondary School</t>
  </si>
  <si>
    <t xml:space="preserve">Penticton Secondary School </t>
  </si>
  <si>
    <t>http://terratek.ca/portfolio-items/penticton-secondary-school/</t>
  </si>
  <si>
    <t>Alberni District Secondary School</t>
  </si>
  <si>
    <t>Port Alberni</t>
  </si>
  <si>
    <t>Catalyst Paper , Port Alberni</t>
  </si>
  <si>
    <t>STC</t>
  </si>
  <si>
    <t>China Creek Small Hydroelectric</t>
  </si>
  <si>
    <t>Hupacasath &amp; Ucluelet First Nations</t>
  </si>
  <si>
    <t>Marion 3 Creek</t>
  </si>
  <si>
    <t>Marion Creek Hydro Inc.</t>
  </si>
  <si>
    <t>South Sutton Creek</t>
  </si>
  <si>
    <t>South Sutton Creek Hydro Inc.</t>
  </si>
  <si>
    <t>Westcoast General Hospital</t>
  </si>
  <si>
    <t>http://terratek.ca/portfolio-items/westcoast-general-hospital-solar/</t>
  </si>
  <si>
    <t>Doran-Taylor Hydro</t>
  </si>
  <si>
    <t>Doran Taylor Hydro (JV Partnership)</t>
  </si>
  <si>
    <t>Neucel Speciality Cellulose</t>
  </si>
  <si>
    <t>Port Alice</t>
  </si>
  <si>
    <t>Raging River 2</t>
  </si>
  <si>
    <t>Aquila Infrastructure</t>
  </si>
  <si>
    <t>Village of Port Clements Biomass District Heating System</t>
  </si>
  <si>
    <t>Port Clements</t>
  </si>
  <si>
    <t>Cape Scott Wind Farm</t>
  </si>
  <si>
    <t>Engie Energy International</t>
  </si>
  <si>
    <t>Port Hardy</t>
  </si>
  <si>
    <t>Kokish River</t>
  </si>
  <si>
    <t>Kwagis Power LP</t>
  </si>
  <si>
    <t>Port McNeil</t>
  </si>
  <si>
    <t>Howe Sound</t>
  </si>
  <si>
    <t>Port Mellon</t>
  </si>
  <si>
    <t>https://www.bchydro.com/content/dam/BCHydro/customer-portal/documents/corporate/independent-power-producers-calls-for-power/independent-power-producers/ipp-supply-list-in-operation.pdf</t>
  </si>
  <si>
    <t>Aragon Station</t>
  </si>
  <si>
    <t>Port Moody</t>
  </si>
  <si>
    <t>Heritage Woods Secondary School</t>
  </si>
  <si>
    <t>East Toba and Montrose</t>
  </si>
  <si>
    <t>Toba Montrose GP</t>
  </si>
  <si>
    <t>Powell River</t>
  </si>
  <si>
    <t>Jimmie Creek (Upper Toba Valley)</t>
  </si>
  <si>
    <t>Powell Lake Generating Station</t>
  </si>
  <si>
    <t>Brookfield Power: BC Operations</t>
  </si>
  <si>
    <t>http://www.greatlakeshydro.com/presentations/FactSheets/FS-Powell%20River%20Energy%20System.pdf. Statistics Canada. Electric Power Generating Stations, 2000.</t>
  </si>
  <si>
    <t>BC New Hope Recovery Society</t>
  </si>
  <si>
    <t>Baldy Hughes</t>
  </si>
  <si>
    <t>Prince George</t>
  </si>
  <si>
    <t>Canfor Northwood Pulp</t>
  </si>
  <si>
    <t>City of Prince George District Energy System</t>
  </si>
  <si>
    <t>Kordyban Lodge</t>
  </si>
  <si>
    <t>UNBC Prince George Campus</t>
  </si>
  <si>
    <t>University of Northern British Columbia</t>
  </si>
  <si>
    <t>Brown Lake Hydro</t>
  </si>
  <si>
    <t>Prince Rupert</t>
  </si>
  <si>
    <t>Rockridge Canyon Youth Camp</t>
  </si>
  <si>
    <t>Princeton</t>
  </si>
  <si>
    <t>Puntledge</t>
  </si>
  <si>
    <t>Puntledge River</t>
  </si>
  <si>
    <t>Cariboo Pulp &amp; Paper Company, DMI</t>
  </si>
  <si>
    <t>Quesnel</t>
  </si>
  <si>
    <t>ttps://www.bchydro.com/content/dam/BCHydro/customer-portal/documents/corporate/independent-power-producers-calls-for-power/independent-power-producers/ipp-supply-list-in-operation.pdf</t>
  </si>
  <si>
    <t>College of New Caledonia</t>
  </si>
  <si>
    <t>Akolkolex</t>
  </si>
  <si>
    <t>Pingston Creek</t>
  </si>
  <si>
    <t>http://www.bchydro.com/info/ipp/ipp8542.html, http://www.canhydro.com/pingston.asp</t>
  </si>
  <si>
    <t>Revelstoke Community Energy Corporation</t>
  </si>
  <si>
    <t>South Cranberry Creek</t>
  </si>
  <si>
    <t>Advanced Energy Systems 1 LP</t>
  </si>
  <si>
    <t>South Cranberry Creek 2</t>
  </si>
  <si>
    <t>Fraser Richmond Soil &amp; Fiber, Energy Garden</t>
  </si>
  <si>
    <t>Richmond</t>
  </si>
  <si>
    <t>Alexandra District Energy Utility</t>
  </si>
  <si>
    <t>Annacis Island</t>
  </si>
  <si>
    <t>http://www.canadianconsultingengineer.com/features/annacis-island-wastewater-treatment-plant-secondary-treatment-upgrade/</t>
  </si>
  <si>
    <t>BCIT Aviation Technology Campus</t>
  </si>
  <si>
    <t>Bob McMath Secondary School</t>
  </si>
  <si>
    <t>www.earthenergy.ca/richmond.html</t>
  </si>
  <si>
    <t>Cambie District Energy System</t>
  </si>
  <si>
    <t>Iona Island Wastewater Treatment Plant</t>
  </si>
  <si>
    <t>London-Steveston School</t>
  </si>
  <si>
    <t>Samuel Brighouse Elementary School</t>
  </si>
  <si>
    <t>http://www.integralgroup.com/gallery/educational/samuel-brighouse-elementary-school/</t>
  </si>
  <si>
    <t>The Lotus</t>
  </si>
  <si>
    <t>Gulf Islands Secondary School</t>
  </si>
  <si>
    <t>Salt Spring Island</t>
  </si>
  <si>
    <t>Tor Hansen, Yunita &amp; Assoc., 604-382-1414</t>
  </si>
  <si>
    <t>Saltspring Elementary School</t>
  </si>
  <si>
    <t>School District 64 (gulf islands)</t>
  </si>
  <si>
    <t>Saltspring Library</t>
  </si>
  <si>
    <t>Moresby Lake</t>
  </si>
  <si>
    <t>Atlantic Power Corp.</t>
  </si>
  <si>
    <t>Sandspit</t>
  </si>
  <si>
    <t>Saturna Island Community Center</t>
  </si>
  <si>
    <t>Saturna Island</t>
  </si>
  <si>
    <t>Lower Bear Hydro</t>
  </si>
  <si>
    <t>Bear Hydro LP</t>
  </si>
  <si>
    <t>Sechelt</t>
  </si>
  <si>
    <t>Lower Clowhom</t>
  </si>
  <si>
    <t>Clowhom Power LP</t>
  </si>
  <si>
    <t>McNair Creek Hydro</t>
  </si>
  <si>
    <t>McNair Creek Hydro LP</t>
  </si>
  <si>
    <t>Salmon Inlet (Sechelt Creek SCG)</t>
  </si>
  <si>
    <t>http://www.regionalpower.com/projects/in-operation/sechelt-creek/</t>
  </si>
  <si>
    <t>St-Mary's Hospital Expansion</t>
  </si>
  <si>
    <t>Tyson Creek Hydro</t>
  </si>
  <si>
    <t>Upper Bear Hydro</t>
  </si>
  <si>
    <t>Upper Clowhom</t>
  </si>
  <si>
    <t>Seton</t>
  </si>
  <si>
    <t>Seton Creek</t>
  </si>
  <si>
    <t>Shuswap Falls Generating Plant</t>
  </si>
  <si>
    <t>Shuswap River</t>
  </si>
  <si>
    <t>Tembec, Skookumchuck</t>
  </si>
  <si>
    <t>Skookumchuck</t>
  </si>
  <si>
    <t>Arrow Lakes Generating Station</t>
  </si>
  <si>
    <t>Slocan</t>
  </si>
  <si>
    <t>Woodland Creek</t>
  </si>
  <si>
    <t>Sooke</t>
  </si>
  <si>
    <t>Poet's Cove</t>
  </si>
  <si>
    <t>South Pender Island</t>
  </si>
  <si>
    <t>Spillimacheen</t>
  </si>
  <si>
    <t>Ashlu Creek Water Power</t>
  </si>
  <si>
    <t>Squamish</t>
  </si>
  <si>
    <t>Box Canyon Hydro</t>
  </si>
  <si>
    <t>Box Canyon Hydro Corp.</t>
  </si>
  <si>
    <t>Sound Energy Inc.</t>
  </si>
  <si>
    <t>http://www.elementalenergy.ca/projects/</t>
  </si>
  <si>
    <t>Culliton Creek Hydro</t>
  </si>
  <si>
    <t>Culliton Creek Power LP</t>
  </si>
  <si>
    <t>Mamquam Hydro</t>
  </si>
  <si>
    <t>Skookum Power (aka Mamquam Skookum)</t>
  </si>
  <si>
    <t>Skookum Creek Power Partnership</t>
  </si>
  <si>
    <t>Squamish Power Project</t>
  </si>
  <si>
    <t>Woodfibre LNG Ltd.</t>
  </si>
  <si>
    <t>Upper Mamquam Hydro</t>
  </si>
  <si>
    <t>http://www.transalta.com/facilities/plants-operation/upper-mamquam</t>
  </si>
  <si>
    <t>Stave Falls</t>
  </si>
  <si>
    <t>Stave Lake</t>
  </si>
  <si>
    <t>Forrest Kerr Hydroelectric</t>
  </si>
  <si>
    <t>Stewart</t>
  </si>
  <si>
    <t>http://www.altagas.ca/our-infrastructure/operations/forrest-kerr-hydroelectric-facility</t>
  </si>
  <si>
    <t>Long Lake Hydro</t>
  </si>
  <si>
    <t>Long Lake Joint Venture</t>
  </si>
  <si>
    <t>http://www.regionalpower.com/projects/in-operation/long-lake/</t>
  </si>
  <si>
    <t>McLymont Creek Hydroelectric Facility</t>
  </si>
  <si>
    <t>http://www.altagas.ca/our-infrastructure/operations/mclymont-creek-hydroelectric-facility</t>
  </si>
  <si>
    <t>Volcano Creek</t>
  </si>
  <si>
    <t>http://investnorthwestbc.ca/major-projects-and-investment-opportunities/map-view/forrest-kerr/volcano-creek-hydroelectric-project</t>
  </si>
  <si>
    <t>Adams Road Elementary School</t>
  </si>
  <si>
    <t>Surrey</t>
  </si>
  <si>
    <t>Elgin Oaks Town Homes</t>
  </si>
  <si>
    <t>Elim Buildings C,D,K and Complex Care</t>
  </si>
  <si>
    <t>Peace Arch Visitor Center</t>
  </si>
  <si>
    <t>Ram Office Building</t>
  </si>
  <si>
    <t>Semiahmoo Housing Society Office Building</t>
  </si>
  <si>
    <t>South Surrey Recreation Centre</t>
  </si>
  <si>
    <t>Surrey School District Education and Conference Centre</t>
  </si>
  <si>
    <t>Will's Creek Townhouses</t>
  </si>
  <si>
    <t>Woodward Hill School</t>
  </si>
  <si>
    <t>http://www.sonicdrilling.com/geothermal_site/Woodward%20Hill%20project.html</t>
  </si>
  <si>
    <t>Barr Creek</t>
  </si>
  <si>
    <t>Ehattesat Tribe</t>
  </si>
  <si>
    <t>Tahsis</t>
  </si>
  <si>
    <t>Telkwa Faith Reformed Church</t>
  </si>
  <si>
    <t>Telkwa</t>
  </si>
  <si>
    <t>Dasque - Middle</t>
  </si>
  <si>
    <t>Terrace</t>
  </si>
  <si>
    <t>Esowista First Nation Community</t>
  </si>
  <si>
    <t>Tofino</t>
  </si>
  <si>
    <t>Pacific Sands Beach Resort</t>
  </si>
  <si>
    <t>Tla-o-qui-aht First Nation District Energy System</t>
  </si>
  <si>
    <t>Tla-o-qui-aht First Nation</t>
  </si>
  <si>
    <t>Southpointe Academy</t>
  </si>
  <si>
    <t>Tsawwassen</t>
  </si>
  <si>
    <t>Tsawwassen Golf course Apartments</t>
  </si>
  <si>
    <t>http://www.geotility.ca/projects.php?type=Multi-Family</t>
  </si>
  <si>
    <t>Tsawwassen Springs</t>
  </si>
  <si>
    <t xml:space="preserve">Quality Wind </t>
  </si>
  <si>
    <t>Tumbler Ridge</t>
  </si>
  <si>
    <t>Canoe Creek Hydro</t>
  </si>
  <si>
    <t>Canoe Creek Hydro Company</t>
  </si>
  <si>
    <t>Ucluelet</t>
  </si>
  <si>
    <t>Haa-ak-suuk Creek Hydro</t>
  </si>
  <si>
    <t>Haa-ak-suuk Creek Hydro LP</t>
  </si>
  <si>
    <t>Hauer Creek (aka Tete)</t>
  </si>
  <si>
    <t>Hauer Creek Power Inc.</t>
  </si>
  <si>
    <t>Valemount</t>
  </si>
  <si>
    <t>Hystad Creek Hydro</t>
  </si>
  <si>
    <t>Valemount Hydro LP</t>
  </si>
  <si>
    <t>http://www.bchydro.com/info/ipp/ipp8539.html,</t>
  </si>
  <si>
    <t>50 Water Street</t>
  </si>
  <si>
    <t>http://www.integralgroup.com/gallery/commercial/50-water-street/</t>
  </si>
  <si>
    <t>Caper's Building</t>
  </si>
  <si>
    <t>Kalico Developments Ltd. &amp; Salt Lick Projects Ltd.</t>
  </si>
  <si>
    <t>NRCAN, www.newcity.ca/Pages/capers_building.html, www.negeothermal.com/negsite/Casestudies/Com/apartment.pdf</t>
  </si>
  <si>
    <t>Centre for Digital Media</t>
  </si>
  <si>
    <t>Cielo Condominium</t>
  </si>
  <si>
    <t>City of Vancouver Works Building</t>
  </si>
  <si>
    <t>Coastal Ford</t>
  </si>
  <si>
    <t>Crofton House School</t>
  </si>
  <si>
    <t>Flat Iron</t>
  </si>
  <si>
    <t>Jasmes Douglas Elementary School</t>
  </si>
  <si>
    <t>http://www.integralgroup.com/gallery/educational/james-douglas-elementary-school/</t>
  </si>
  <si>
    <t>Langara College Libraray</t>
  </si>
  <si>
    <t>http://www.integralgroup.com/gallery/educational/langara-college-library/</t>
  </si>
  <si>
    <t>Lumen at Granville Island</t>
  </si>
  <si>
    <t>Mount Pleasant Community Centre</t>
  </si>
  <si>
    <t>SEFC Neighbourhood Energy Utility</t>
  </si>
  <si>
    <t>Station Street Social Housing Project</t>
  </si>
  <si>
    <t>Sunset Community Centre</t>
  </si>
  <si>
    <t>The Donovan</t>
  </si>
  <si>
    <t>The Mantra</t>
  </si>
  <si>
    <t>The Terminus</t>
  </si>
  <si>
    <t>Bioenergy Research Demonstration Facility</t>
  </si>
  <si>
    <t>UBC</t>
  </si>
  <si>
    <t>Nexterra</t>
  </si>
  <si>
    <t>http://energy.ubc.ca/projects/brdf/</t>
  </si>
  <si>
    <t>Vancouver Cane Refinery</t>
  </si>
  <si>
    <t>Vancouver Landfill</t>
  </si>
  <si>
    <t>http://vancouver.ca/files/cov/Vancouver-Landfill-Gas-Capture-Optimization-Project-Plan.pdf</t>
  </si>
  <si>
    <t>http://www.maximpowercorp.mwnewsroom.com/manual-releases/2003/Maxim-Power-Corp--Announces-Commencement-of-Operat?printview=1</t>
  </si>
  <si>
    <t>VanDusen Botanical Gardens</t>
  </si>
  <si>
    <t>Viterra Grain Terminal</t>
  </si>
  <si>
    <t>West Pender Place</t>
  </si>
  <si>
    <t xml:space="preserve">UBC Academic District Energy System </t>
  </si>
  <si>
    <t xml:space="preserve">Vancouver </t>
  </si>
  <si>
    <t>Hesquiaht School</t>
  </si>
  <si>
    <t>Vancouver Island</t>
  </si>
  <si>
    <t>Coldstream Elementary School</t>
  </si>
  <si>
    <t>Vernon</t>
  </si>
  <si>
    <t>Kal Tire Head Office</t>
  </si>
  <si>
    <t>http://www.integralgroup.com/gallery/office/kal-tire-head-office/</t>
  </si>
  <si>
    <t>Sparkling Hill Resort</t>
  </si>
  <si>
    <t>Tekmar Control Systems Ltd.</t>
  </si>
  <si>
    <t>http://www.geotility.ca/projects.htm and www.tekmarcontrols.com</t>
  </si>
  <si>
    <t>1005 Langley Street</t>
  </si>
  <si>
    <t>Victoria</t>
  </si>
  <si>
    <t>Jaguar - Land Rover Dealership</t>
  </si>
  <si>
    <t>North Saanich Middle School</t>
  </si>
  <si>
    <t>Rainbow Hill</t>
  </si>
  <si>
    <t>Shoal Point, Fisherman's Warf</t>
  </si>
  <si>
    <t>Songhees First Nation</t>
  </si>
  <si>
    <t>Westhills District Energy System</t>
  </si>
  <si>
    <t>Sustainable Services Ltd.</t>
  </si>
  <si>
    <t>Wahleach</t>
  </si>
  <si>
    <t>Wahleach Lake</t>
  </si>
  <si>
    <t>Eagle Lake Micro Hydro at C2 Reservoir</t>
  </si>
  <si>
    <t>Pacific Cascade Hydro Inc.</t>
  </si>
  <si>
    <t>West Vancouver</t>
  </si>
  <si>
    <t>http://www.bchydro.com/info/ipp/ipp8541.html</t>
  </si>
  <si>
    <t>Rockridge Secondary School</t>
  </si>
  <si>
    <t>https://archive.news.gov.bc.ca/releases/news_releases_2009-2013/2011ENER0043-000703.htm</t>
  </si>
  <si>
    <t>Whatshan</t>
  </si>
  <si>
    <t>Whatshan Lake</t>
  </si>
  <si>
    <t>Beaver Flats</t>
  </si>
  <si>
    <t>Whistler</t>
  </si>
  <si>
    <t>Brandywine Creek Small Hydro</t>
  </si>
  <si>
    <t>Rockford Energy Corp.</t>
  </si>
  <si>
    <t>Fitzsimmons Creek</t>
  </si>
  <si>
    <t>Ledcor Power</t>
  </si>
  <si>
    <t>Whistler Wastewater Treatment Plant</t>
  </si>
  <si>
    <t>RMOW WWTP DES</t>
  </si>
  <si>
    <t>Soo River</t>
  </si>
  <si>
    <t>Soo River Hydro</t>
  </si>
  <si>
    <t>Spruce Grove Field House</t>
  </si>
  <si>
    <t>Resort Municipality of Whistler</t>
  </si>
  <si>
    <t>Morehead Creek</t>
  </si>
  <si>
    <t>Morehead Valley Hydro Inc.</t>
  </si>
  <si>
    <t>Williams Lake</t>
  </si>
  <si>
    <t>Atlantic Power Williams Lake Project</t>
  </si>
  <si>
    <t>Atlantic Power</t>
  </si>
  <si>
    <t>http://www.atlanticpower.com/williams-lake</t>
  </si>
  <si>
    <t>Zeballos Lake</t>
  </si>
  <si>
    <t>Zeballos Lake Hydro LP</t>
  </si>
  <si>
    <t>Zeballos</t>
  </si>
  <si>
    <t>Fisher River Cree Nation Community Geothermal</t>
  </si>
  <si>
    <t>Fisher River Cree Nation</t>
  </si>
  <si>
    <t>MB</t>
  </si>
  <si>
    <t>http://news.gov.mb.ca/news/index.html?item=19856</t>
  </si>
  <si>
    <t>Binscarth Curling Club</t>
  </si>
  <si>
    <t>Binscarth</t>
  </si>
  <si>
    <t>WaterFurnace International, 800-222-5667</t>
  </si>
  <si>
    <t>Brandon Civil Services Building</t>
  </si>
  <si>
    <t>Brandon</t>
  </si>
  <si>
    <t>Gord Shymko</t>
  </si>
  <si>
    <t>Central Community Club</t>
  </si>
  <si>
    <t>Riverview Curling Club</t>
  </si>
  <si>
    <t>Wuskwatim Generating Station</t>
  </si>
  <si>
    <t>Wuskwatim Power Ltd.</t>
  </si>
  <si>
    <t>Burntwood River</t>
  </si>
  <si>
    <t>https://www.hydro.mb.ca/corporate/facilities/generating_stations.shtml</t>
  </si>
  <si>
    <t>Clearwater Curling club</t>
  </si>
  <si>
    <t>Clearwater</t>
  </si>
  <si>
    <t>WaterFurnace International, 800-222-5667 and www.arenas.qc.ca/piraq/img/pdf6370Clearwater.pd</t>
  </si>
  <si>
    <t>Aqua Fish Farms</t>
  </si>
  <si>
    <t>Garson</t>
  </si>
  <si>
    <t>WaterFurnace International  800-222-5667</t>
  </si>
  <si>
    <t>Gimli Recreation Center</t>
  </si>
  <si>
    <t>Gimli</t>
  </si>
  <si>
    <t>Interlake Human Resources Opportunity Centre</t>
  </si>
  <si>
    <t>Gretna Hockey Arena</t>
  </si>
  <si>
    <t>Gretna</t>
  </si>
  <si>
    <t>Pineland Forest Nursery</t>
  </si>
  <si>
    <t>Hadashville</t>
  </si>
  <si>
    <t>http://www.nrcan.gc.ca/science/story/14582</t>
  </si>
  <si>
    <t>http://www.gocpc.com/component/content/article/2-news/27-manitoba-hydro.html</t>
  </si>
  <si>
    <t>Haywood Hall</t>
  </si>
  <si>
    <t>Haywood</t>
  </si>
  <si>
    <t>Ritchot District Energy - Ile Des Chenes</t>
  </si>
  <si>
    <t>Ile Des Chenes</t>
  </si>
  <si>
    <t>Calvary Baptist Church</t>
  </si>
  <si>
    <t>Killarney</t>
  </si>
  <si>
    <t>E.J.Faraci, 204-949-1000</t>
  </si>
  <si>
    <t>Park Manor</t>
  </si>
  <si>
    <t>Park Manor Residents</t>
  </si>
  <si>
    <t>Lac du Bonnet</t>
  </si>
  <si>
    <t>www.geo-exchange.ca/en/Pdf/Lac%20du%20Bonnet,%20MB%20Park%20Manor.pdf</t>
  </si>
  <si>
    <t>Laurie River No. 1</t>
  </si>
  <si>
    <t>MB Hydro</t>
  </si>
  <si>
    <t>Laurie River</t>
  </si>
  <si>
    <t>Laurie River No. 2</t>
  </si>
  <si>
    <t>Miami Hockey Arena</t>
  </si>
  <si>
    <t>Miami</t>
  </si>
  <si>
    <t>Jenpeg</t>
  </si>
  <si>
    <t>Nelson River</t>
  </si>
  <si>
    <t>Kelsey</t>
  </si>
  <si>
    <t>Kettle</t>
  </si>
  <si>
    <t>Limestone</t>
  </si>
  <si>
    <t>Long Spruce</t>
  </si>
  <si>
    <t>Providence District Heating</t>
  </si>
  <si>
    <t>Providence University College</t>
  </si>
  <si>
    <t>Otterburne</t>
  </si>
  <si>
    <t>Plum Coullee Hockey Arena</t>
  </si>
  <si>
    <t>Plum Coulee</t>
  </si>
  <si>
    <t>TransCanada Centre</t>
  </si>
  <si>
    <t>Ritchot</t>
  </si>
  <si>
    <t>http://www.questcanada.org/maps/transcanada-centre</t>
  </si>
  <si>
    <t>Rosenort Community Centre</t>
  </si>
  <si>
    <t>Rosenort</t>
  </si>
  <si>
    <t>Sanford Hockey Arena</t>
  </si>
  <si>
    <t>Sanford</t>
  </si>
  <si>
    <t>Grand Rapids</t>
  </si>
  <si>
    <t>Saskatchewan River</t>
  </si>
  <si>
    <t>Selkirk Recreation Complex</t>
  </si>
  <si>
    <t>City of Selkirk (Recreation Dept.)</t>
  </si>
  <si>
    <t>Selkirk</t>
  </si>
  <si>
    <t>www.icekubeheat.com/pages/selkirk.html</t>
  </si>
  <si>
    <t xml:space="preserve">St. Joseph </t>
  </si>
  <si>
    <t>Pattern Energy</t>
  </si>
  <si>
    <t>St. Joseph</t>
  </si>
  <si>
    <t>St. Leon Phase 3</t>
  </si>
  <si>
    <t>St. Leon</t>
  </si>
  <si>
    <t>St. Leon Phase 1</t>
  </si>
  <si>
    <t>St. Leon Phase 2</t>
  </si>
  <si>
    <t>Steinbach Credit Union - Lagimodiere Brance</t>
  </si>
  <si>
    <t>Steinbach</t>
  </si>
  <si>
    <t>http://www.50by30.org/heating-cooling/heating-cooling-examples/heating-cooling-examples-manitoba/</t>
  </si>
  <si>
    <t>Steinbach Regional Secondary School</t>
  </si>
  <si>
    <t>http://www.geoxergy.com/steinbach-regional-secondary-school/</t>
  </si>
  <si>
    <t>Swan Lake Recreation Centre</t>
  </si>
  <si>
    <t>Swan Lake</t>
  </si>
  <si>
    <t>Vita Hockey Arena</t>
  </si>
  <si>
    <t>Vita</t>
  </si>
  <si>
    <t>Warren Hockey Arena</t>
  </si>
  <si>
    <t>Warren</t>
  </si>
  <si>
    <t>Wawanesa Geothermal Residential Subdivision</t>
  </si>
  <si>
    <t>Wawanesa</t>
  </si>
  <si>
    <t>http://www.questcanada.org/maps/wawanesa-geothermal-residential-subdivision</t>
  </si>
  <si>
    <t>Stanley Business Centre</t>
  </si>
  <si>
    <t>Winkler</t>
  </si>
  <si>
    <t>http://www.gov.mb.ca/ia/energy/geothermal/release.html</t>
  </si>
  <si>
    <t>Willow Ridge Place Residential Subdivision</t>
  </si>
  <si>
    <t>http://willowridgeplace.com/special-features/</t>
  </si>
  <si>
    <t>Assiniboine Park Zoo</t>
  </si>
  <si>
    <t>Winnipeg</t>
  </si>
  <si>
    <t>http://www.winnipegsun.com/2015/02/24/zoos-geothermal-system-keeps-polar-bears-cool-guests-warm</t>
  </si>
  <si>
    <t>Bridgwater Forest</t>
  </si>
  <si>
    <t>http://www.gov.mb.ca/ia/energy/geothermal/districts.html</t>
  </si>
  <si>
    <t>Bristol Aerospace Plant (Bldg 7)</t>
  </si>
  <si>
    <t>Bristol Aerospace Limited</t>
  </si>
  <si>
    <t>Canadian Western Bank</t>
  </si>
  <si>
    <t>http://revolveengineering.ca/project_cwb.html</t>
  </si>
  <si>
    <t>Centrepoint Office Buildings</t>
  </si>
  <si>
    <t>http://www.geoxergy.com/commercial-office/</t>
  </si>
  <si>
    <t>Concordia Hospital</t>
  </si>
  <si>
    <t>Investors Group Building</t>
  </si>
  <si>
    <t>Sherwood Park Homes</t>
  </si>
  <si>
    <t>www.geo-exchange.ca/en/Pdf/Winnipeg,%20MB%20Investors.pdf</t>
  </si>
  <si>
    <t>Manitoba Hydro Place</t>
  </si>
  <si>
    <t>http://www.gov.mb.ca/ia/energy/geothermal/fp_article3.html</t>
  </si>
  <si>
    <t>McPhillips Common District Geothermal System</t>
  </si>
  <si>
    <t>https://www.gov.mb.ca/jec/energy/geothermal/fp_article3.html</t>
  </si>
  <si>
    <t>Neechi Commons</t>
  </si>
  <si>
    <t>http://www.geoxergy.com/neechi-commons-community-business-complex/</t>
  </si>
  <si>
    <t>Samuel Burland School</t>
  </si>
  <si>
    <t>Seasons of Tuxedo/IKEA</t>
  </si>
  <si>
    <t>http://news.gov.mb.ca/news/index.html?archive=2012-11-01&amp;item=15753</t>
  </si>
  <si>
    <t>St. John's High School</t>
  </si>
  <si>
    <t>http://www.geoxergy.com/st-johns-high-school/</t>
  </si>
  <si>
    <t>The Forks Market</t>
  </si>
  <si>
    <t>https://www.gov.mb.ca/jec/energy/geothermal/fp_article2.html</t>
  </si>
  <si>
    <t>The Yards at Fort Rouge</t>
  </si>
  <si>
    <t>http://fortrougeyards.com/about-the-development/</t>
  </si>
  <si>
    <t>University of Winnipeg - Ashdown Hall Central Heating Plant</t>
  </si>
  <si>
    <t>University of Winnipeg</t>
  </si>
  <si>
    <t>Winnipegosis Hockey Arena &amp; Curling Club</t>
  </si>
  <si>
    <t>Great Falls</t>
  </si>
  <si>
    <t>Winnipeg River</t>
  </si>
  <si>
    <t>McArthur</t>
  </si>
  <si>
    <t>Pine Falls</t>
  </si>
  <si>
    <t>Tembec Inc.</t>
  </si>
  <si>
    <t>Pointe Du Bois</t>
  </si>
  <si>
    <t>Seven Sisters</t>
  </si>
  <si>
    <t>Slave Falls</t>
  </si>
  <si>
    <t>Manitoba Hydro</t>
  </si>
  <si>
    <t>UAP Auto Supplies</t>
  </si>
  <si>
    <t>Maritime Geothermal Ltd.</t>
  </si>
  <si>
    <t>Petitcodiac</t>
  </si>
  <si>
    <t>NB</t>
  </si>
  <si>
    <t>NRCAN</t>
  </si>
  <si>
    <t>Tinker</t>
  </si>
  <si>
    <t>Aroostook River</t>
  </si>
  <si>
    <t>Bathurst EcoPlus Home</t>
  </si>
  <si>
    <t>Bathurst</t>
  </si>
  <si>
    <t>http://renewablesnb.ca/en/2011/ecoplushome-bathurst/</t>
  </si>
  <si>
    <t>Caribou Wind Park</t>
  </si>
  <si>
    <t>Madran Tree Nursery</t>
  </si>
  <si>
    <t>www.nordicghp.com/mg/pdfmadrantreenursery.pdf</t>
  </si>
  <si>
    <t>New Brunswick Community College Geothermal</t>
  </si>
  <si>
    <t>http://renewablesnb.ca/en/2012/nbcc-bathurst-active-solar-combined-system-geothermal-wind-to-be-installed/</t>
  </si>
  <si>
    <t>Cape Jourimain Nature Centre</t>
  </si>
  <si>
    <t>Cape Jourimain</t>
  </si>
  <si>
    <t>https://renewablesnb.ca/2009/06/geothermal-heating-at-cape-jourimain/</t>
  </si>
  <si>
    <t>Edmundston Apartments</t>
  </si>
  <si>
    <t>Edmundston</t>
  </si>
  <si>
    <t>http://renewablesnb.ca/en/2010/30-ton-geothermal-edmundston/</t>
  </si>
  <si>
    <t>Madawaska Hydro</t>
  </si>
  <si>
    <t>Energie Edmundston Energy</t>
  </si>
  <si>
    <t>Twin Rivers Paper Company</t>
  </si>
  <si>
    <t>https://www.twinriverspaper.com/operations/edmundston-pulp-mill/</t>
  </si>
  <si>
    <t>http://www.twinriverspaper.com/about-us/history/</t>
  </si>
  <si>
    <t>Grant Harvey Complex</t>
  </si>
  <si>
    <t>Fredericton</t>
  </si>
  <si>
    <t>http://www.thekubesolutions.com/index.php/arenas/case-studies/grant-harvey-centre</t>
  </si>
  <si>
    <t>Second Falls Hydro Station</t>
  </si>
  <si>
    <t>Green River</t>
  </si>
  <si>
    <t>Lameque Wind Power Project</t>
  </si>
  <si>
    <t>ACCIONA Energy</t>
  </si>
  <si>
    <t>Lamèque</t>
  </si>
  <si>
    <t>St. George Dam</t>
  </si>
  <si>
    <t>St. George Pulp and Paper Co. Ltd.</t>
  </si>
  <si>
    <t>Magaguadavic River</t>
  </si>
  <si>
    <t>http://www.stgeorgepower.ca/st-george-power-home.aspx</t>
  </si>
  <si>
    <t>Kent Hills I</t>
  </si>
  <si>
    <t>Moncton</t>
  </si>
  <si>
    <t>Kent Hills II</t>
  </si>
  <si>
    <t>CanWEA/ http://www.transaltarenewables.ca/facilities/plants-operation/kent-hills-2</t>
  </si>
  <si>
    <t>VISION Home</t>
  </si>
  <si>
    <t>http://renewablesnb.ca/en/2009/vision-home-moncton/</t>
  </si>
  <si>
    <t>Hargrove</t>
  </si>
  <si>
    <t>B J Hargrove Ltd.</t>
  </si>
  <si>
    <t>Monquart</t>
  </si>
  <si>
    <t>Nepisguit Falls Generating Station</t>
  </si>
  <si>
    <t>NB Power Corp.</t>
  </si>
  <si>
    <t>Nepisiguit Falls</t>
  </si>
  <si>
    <t>https://www.nbpower.com/en/about-us/learning/learn-about-electricity/hydro/hydro-tour#nep</t>
  </si>
  <si>
    <t>Burgess Contracting Ltd.</t>
  </si>
  <si>
    <t>www.nordicghp.com/mg/pdfburgessgarage.pdf</t>
  </si>
  <si>
    <t>Qplex</t>
  </si>
  <si>
    <t>Quispamsis</t>
  </si>
  <si>
    <t>http://www.thekubesolutions.com/index.php/arenas/case-studies/qplex</t>
  </si>
  <si>
    <t>Horizon Health Complex</t>
  </si>
  <si>
    <t>Rexton</t>
  </si>
  <si>
    <t>https://renewablesnb.ca/2011/12/horizon-health-rexton/</t>
  </si>
  <si>
    <t>Rexton Government Building</t>
  </si>
  <si>
    <t>http://renewablesnb.ca/en/2010/leed-standarts-government-building-rexton/</t>
  </si>
  <si>
    <t>Irving Pulp and Paper Ltd.</t>
  </si>
  <si>
    <t>Saint John</t>
  </si>
  <si>
    <t>http://www2.gnb.ca/content/gnb/en/departments/erd/energy/content/renewable.html</t>
  </si>
  <si>
    <t>Sisson</t>
  </si>
  <si>
    <t>Sisson Lake</t>
  </si>
  <si>
    <t>Milltown</t>
  </si>
  <si>
    <t>St. Croix River</t>
  </si>
  <si>
    <t>Beechwood</t>
  </si>
  <si>
    <t>St. John River</t>
  </si>
  <si>
    <t>Grand Falls / Grand Sault</t>
  </si>
  <si>
    <t>Mactaquac</t>
  </si>
  <si>
    <t>Statistics Canada. Electric Power Generating Stations, 2000. Government of NB, Jim Knight.</t>
  </si>
  <si>
    <t>Fred C. Morrison Ltd.</t>
  </si>
  <si>
    <t>Sussex</t>
  </si>
  <si>
    <t>www.nordicghp.com/mg/projmorrison.htm</t>
  </si>
  <si>
    <t>Sussex Health Centre ATES</t>
  </si>
  <si>
    <t>Meteorological Service of Canada</t>
  </si>
  <si>
    <t>www.c2p2online.com/documents/SUSSEX.pdf</t>
  </si>
  <si>
    <t>Tobique</t>
  </si>
  <si>
    <t>Tobique River</t>
  </si>
  <si>
    <t>Buchans</t>
  </si>
  <si>
    <t>PF Resolu Canada Inc.</t>
  </si>
  <si>
    <t>Buchans Lake</t>
  </si>
  <si>
    <t>NL</t>
  </si>
  <si>
    <t>Paradise River</t>
  </si>
  <si>
    <t>Newfoundland and Labrador Hydroelectric Company</t>
  </si>
  <si>
    <t>Burin</t>
  </si>
  <si>
    <t>Cat Arm Hydroelectric Generating Station</t>
  </si>
  <si>
    <t>Jackson's Arm</t>
  </si>
  <si>
    <t>Churchill Falls Generating Station</t>
  </si>
  <si>
    <t>Nalcor Energy</t>
  </si>
  <si>
    <t>Churchill Falls</t>
  </si>
  <si>
    <t>Corner Brook Pulp and Paper</t>
  </si>
  <si>
    <t>Corner Brook</t>
  </si>
  <si>
    <t>http://energy.kruger.com/en/biomass/corner-brook/</t>
  </si>
  <si>
    <t>Watsons Brook</t>
  </si>
  <si>
    <t>Deer Lake Power - A Division of Kruger Energy</t>
  </si>
  <si>
    <t>Corner Brook Lake</t>
  </si>
  <si>
    <t>Exploits Generation - Bishops Falls</t>
  </si>
  <si>
    <t>Exploits River</t>
  </si>
  <si>
    <t>Exploits Generation - Grand Falls</t>
  </si>
  <si>
    <t>Fermeuse Wind Power Project</t>
  </si>
  <si>
    <t>Elemental Energy</t>
  </si>
  <si>
    <t>Fermeuse</t>
  </si>
  <si>
    <t>Deer Lake</t>
  </si>
  <si>
    <t>Grand Lake</t>
  </si>
  <si>
    <t>Statistics Canada. Electric Power Generating Stations, 2000.; http://www.krugerenergy.com/html/en/hydro/ke_hydro_deerlake_en.html</t>
  </si>
  <si>
    <t>Granite Canal</t>
  </si>
  <si>
    <t>Granite Lake</t>
  </si>
  <si>
    <t>http://www.nlh.nf.ca/NewsRel/granitecanal.htm</t>
  </si>
  <si>
    <t>Hinds Lake</t>
  </si>
  <si>
    <t>Cape Broyle</t>
  </si>
  <si>
    <t>Horse Chops</t>
  </si>
  <si>
    <t>Rattle Brook</t>
  </si>
  <si>
    <t>Algonquin Power Corp. Inc.</t>
  </si>
  <si>
    <t>http://www.algonquinpower.com/business/facility/hydroelectric_rattle.asp?choice=region</t>
  </si>
  <si>
    <t>Rocky Pond</t>
  </si>
  <si>
    <t>La Manche</t>
  </si>
  <si>
    <t>Lawn River</t>
  </si>
  <si>
    <t>Lawn</t>
  </si>
  <si>
    <t>Fall Pond</t>
  </si>
  <si>
    <t>Little St. Lawrence</t>
  </si>
  <si>
    <t>Lockston</t>
  </si>
  <si>
    <t>Lookout Brook</t>
  </si>
  <si>
    <t>Roddickton  Hydro Plant</t>
  </si>
  <si>
    <t>Marble Brook</t>
  </si>
  <si>
    <t>Mary's Harbour Hydro Plant</t>
  </si>
  <si>
    <t>Mary's Harbour Hydro</t>
  </si>
  <si>
    <t>Mary's Harbour</t>
  </si>
  <si>
    <t>http://cetc-varennes.nrcan.gc.ca/eng/publication/1999-27e.pdf</t>
  </si>
  <si>
    <t>Menihek</t>
  </si>
  <si>
    <t>Mobile</t>
  </si>
  <si>
    <t>Norris Arm</t>
  </si>
  <si>
    <t>New Chelsea</t>
  </si>
  <si>
    <t>Pitman's Pond</t>
  </si>
  <si>
    <t>Pierre's Brook</t>
  </si>
  <si>
    <t>Witless Bay</t>
  </si>
  <si>
    <t>Port Union</t>
  </si>
  <si>
    <t>Ramea Wind-Hydrogen-Diesel</t>
  </si>
  <si>
    <t>Ramea</t>
  </si>
  <si>
    <t>Rattling Brook</t>
  </si>
  <si>
    <t>Rose Blanche Brook</t>
  </si>
  <si>
    <t>Rose Blanche</t>
  </si>
  <si>
    <t>351 Water Street</t>
  </si>
  <si>
    <t>http://www.canadianconsultingengineer.com/features/seawater-exchange-351-water-street/</t>
  </si>
  <si>
    <t>Sandy Brook</t>
  </si>
  <si>
    <t>Seal Cove</t>
  </si>
  <si>
    <t>Petty Harbour</t>
  </si>
  <si>
    <t>Second Pond</t>
  </si>
  <si>
    <t>Snooks Arm</t>
  </si>
  <si>
    <t>https://www.nlhydro.com/operations/hydroelectric-generating-stations/snooks-arm-and-venams-bight/</t>
  </si>
  <si>
    <t>Hearts Content</t>
  </si>
  <si>
    <t>Southern Cove</t>
  </si>
  <si>
    <t>Newfoundland Aqua Services</t>
  </si>
  <si>
    <t>St. Albans</t>
  </si>
  <si>
    <t>http://www.geoxergy.com/newfoundland-aqua-services-ltd/</t>
  </si>
  <si>
    <t>St. Lawrence</t>
  </si>
  <si>
    <t>NeWind Group Inc.</t>
  </si>
  <si>
    <t>Star Lake Hydro Project</t>
  </si>
  <si>
    <t>Star Lake</t>
  </si>
  <si>
    <t>Topsail</t>
  </si>
  <si>
    <t>Newfoundland Light &amp; Power CO Ltd.</t>
  </si>
  <si>
    <t>Topsail Brook</t>
  </si>
  <si>
    <t>Tors Cove</t>
  </si>
  <si>
    <t>Tors Cove Pond</t>
  </si>
  <si>
    <t>Venam's Bight</t>
  </si>
  <si>
    <t>Venams Bight</t>
  </si>
  <si>
    <t>Bay d'Espoir Hydroelectric Power Station</t>
  </si>
  <si>
    <t>Upper Salmon</t>
  </si>
  <si>
    <t>Victoria Hydroelectric Generating Station</t>
  </si>
  <si>
    <t>Twin Falls Hydroelectric Station</t>
  </si>
  <si>
    <t>Iron Ore Co. of Canada</t>
  </si>
  <si>
    <t>Wabush</t>
  </si>
  <si>
    <t>West Book</t>
  </si>
  <si>
    <t>West Brook</t>
  </si>
  <si>
    <t>Amherst Community Wind Farm</t>
  </si>
  <si>
    <t>Natural Forces Wind Inc.</t>
  </si>
  <si>
    <t>Amherst</t>
  </si>
  <si>
    <t>NS</t>
  </si>
  <si>
    <t>http://www.amherstcommunitywindfarm.ca/welcome.html</t>
  </si>
  <si>
    <t>Amherst I Wind Farm</t>
  </si>
  <si>
    <t>Sprott Power Corp.</t>
  </si>
  <si>
    <t>Annapolis</t>
  </si>
  <si>
    <t>Nova Scotia Power Inc.</t>
  </si>
  <si>
    <t>https://www.npcc.org/Library/Resource%20Adequacy/2016%20Maritimes%20Area%20CRRA%20for%20RCCpaf.pdf</t>
  </si>
  <si>
    <t>Fairmont Wind Farm</t>
  </si>
  <si>
    <t>Wind Prospect Inc.</t>
  </si>
  <si>
    <t>Antigonish</t>
  </si>
  <si>
    <t xml:space="preserve">Avon </t>
  </si>
  <si>
    <t>Avon River</t>
  </si>
  <si>
    <t>Barrachois Community Wind Farm</t>
  </si>
  <si>
    <t>Barrachois</t>
  </si>
  <si>
    <t>Barrington Wind Power Project (Watts Wind II)</t>
  </si>
  <si>
    <t>Watts Wind Energy Inc.</t>
  </si>
  <si>
    <t>Barrington</t>
  </si>
  <si>
    <t>Bateston Wind Turbine</t>
  </si>
  <si>
    <t>Celtic Current LP</t>
  </si>
  <si>
    <t>Bateston</t>
  </si>
  <si>
    <t>http://www.celticcurrent.ca/projects/bateston/</t>
  </si>
  <si>
    <t>Bear River</t>
  </si>
  <si>
    <t>Black River</t>
  </si>
  <si>
    <t xml:space="preserve">Hillside Boularderie Wind Farm </t>
  </si>
  <si>
    <t>Bras D'or</t>
  </si>
  <si>
    <t>Brookfield</t>
  </si>
  <si>
    <t>Renewable Energy Services Ltd.</t>
  </si>
  <si>
    <t>Brooklyn Energy Centre</t>
  </si>
  <si>
    <t>Brooklyn</t>
  </si>
  <si>
    <t>https://www.canadianbiomassmagazine.ca/combustion/emera-acquires-nova-scotia-biomass-co-gen-facility-3861</t>
  </si>
  <si>
    <t>Cheticamp Wind Turbine</t>
  </si>
  <si>
    <t>Cheticamp</t>
  </si>
  <si>
    <t>http://www.celticcurrent.ca/projects/cheticamp/</t>
  </si>
  <si>
    <t>Irish Mountain</t>
  </si>
  <si>
    <t>Black River Wind Ltd.</t>
  </si>
  <si>
    <t>Churchville</t>
  </si>
  <si>
    <t>CanWEA/ http://www.blackriver.ns.ca/wind.html</t>
  </si>
  <si>
    <t>Kemptown Wind Farm</t>
  </si>
  <si>
    <t>Affinity Wind LP</t>
  </si>
  <si>
    <t>Colchester</t>
  </si>
  <si>
    <t>Creighnish Rear Wind Energy Project</t>
  </si>
  <si>
    <t>Creignish Rear</t>
  </si>
  <si>
    <t>Dickie Brook</t>
  </si>
  <si>
    <t>Digby Limited</t>
  </si>
  <si>
    <t>Digby County</t>
  </si>
  <si>
    <t>Digby Neck Wind Power Project</t>
  </si>
  <si>
    <t>Kaizer Meadow Wind Farm</t>
  </si>
  <si>
    <t>District of Chester</t>
  </si>
  <si>
    <t>Chester</t>
  </si>
  <si>
    <t>CanWEA/ http://www.chester.ca/inform/metrics/kaizer-meadow-wind-turbine</t>
  </si>
  <si>
    <t>Lequille</t>
  </si>
  <si>
    <t>Dugway Road</t>
  </si>
  <si>
    <t>Fall River</t>
  </si>
  <si>
    <t>Fitzpatrick Mountain I</t>
  </si>
  <si>
    <t>Shear Wind Inc.</t>
  </si>
  <si>
    <t>Fitzpatricks Mountain</t>
  </si>
  <si>
    <t>Fitzpatrick Mountain II</t>
  </si>
  <si>
    <t>Gaetz Brook Community Wind Farm</t>
  </si>
  <si>
    <t>Gaetz Brook</t>
  </si>
  <si>
    <t>CanWEA/ http://gaetzbrookcommunitywindfarm.ca/facts-figures.html</t>
  </si>
  <si>
    <t>Bayplex Recreation Centre</t>
  </si>
  <si>
    <t>Glace Bay</t>
  </si>
  <si>
    <t>http://www.thekubesolutions.com/index.php/arenas/case-studies/bayplex-recreation-centre</t>
  </si>
  <si>
    <t>Glace Bay &amp; Donkin</t>
  </si>
  <si>
    <t>Glace Bay Lingan Wind Power Ltd.</t>
  </si>
  <si>
    <t>Goodwood</t>
  </si>
  <si>
    <t>Grand Etang Wind Turbine</t>
  </si>
  <si>
    <t>Nova Scotia Power</t>
  </si>
  <si>
    <t>Grand Etang</t>
  </si>
  <si>
    <t>Personal communications with Joan McDougall. http://www.nspower.ca/GreenPower/updates.shtml</t>
  </si>
  <si>
    <t xml:space="preserve">Parker Mountain Wind Farm </t>
  </si>
  <si>
    <t>Scotian WindFields</t>
  </si>
  <si>
    <t>Granville Ferry</t>
  </si>
  <si>
    <t>Greenfield Wind Farm</t>
  </si>
  <si>
    <t>Greenfield</t>
  </si>
  <si>
    <t>Sable Wind Farm</t>
  </si>
  <si>
    <t>District of Guysborough</t>
  </si>
  <si>
    <t>Guysborough</t>
  </si>
  <si>
    <t>Alderney 5</t>
  </si>
  <si>
    <t>Halifax</t>
  </si>
  <si>
    <t>Tiverton Wind Farm</t>
  </si>
  <si>
    <t>3G energy</t>
  </si>
  <si>
    <t>Hants County</t>
  </si>
  <si>
    <t>Ketch Harbour Wind Project</t>
  </si>
  <si>
    <t>Harrietsfield</t>
  </si>
  <si>
    <t>http://wattswind.com/portfolio/ketch-harbour/</t>
  </si>
  <si>
    <t>Higgins Mountain Wind Farm</t>
  </si>
  <si>
    <t>Higgins Mountain</t>
  </si>
  <si>
    <t>Isle Madame Community Wind Project</t>
  </si>
  <si>
    <t>Isle Madame</t>
  </si>
  <si>
    <t>Morgan Falls Power</t>
  </si>
  <si>
    <t>Seaforth Engineering Group Inc.</t>
  </si>
  <si>
    <t>Lahave River</t>
  </si>
  <si>
    <t>Limerock Wind Farm</t>
  </si>
  <si>
    <t>Limerock</t>
  </si>
  <si>
    <t>Lingan II</t>
  </si>
  <si>
    <t>Lingan</t>
  </si>
  <si>
    <t>Lingan Phase 1</t>
  </si>
  <si>
    <t>Lingan Phase 2</t>
  </si>
  <si>
    <t>Lingan Phase 3</t>
  </si>
  <si>
    <t>Little Brook Wind Turbine</t>
  </si>
  <si>
    <t>Little Brook</t>
  </si>
  <si>
    <t>Little River Harbour Community Wind Project</t>
  </si>
  <si>
    <t>Little River</t>
  </si>
  <si>
    <t>Liverpool Wind Energy Storage Project</t>
  </si>
  <si>
    <t xml:space="preserve">Liverpool </t>
  </si>
  <si>
    <t>http://wattswind.com/portfolio/liverpool/</t>
  </si>
  <si>
    <t>South Cape Mabou</t>
  </si>
  <si>
    <t>Mabou</t>
  </si>
  <si>
    <t>MacLellan's Brook Wind Power Project (New Glasgow)</t>
  </si>
  <si>
    <t>MacLellan's Brook</t>
  </si>
  <si>
    <t>Martock Ridge Wind Project</t>
  </si>
  <si>
    <t>Martock</t>
  </si>
  <si>
    <t>Maryvale Wind Farm</t>
  </si>
  <si>
    <t>OneWind</t>
  </si>
  <si>
    <t>Maryvale</t>
  </si>
  <si>
    <t>Roseway - Harmony</t>
  </si>
  <si>
    <t>Medway River</t>
  </si>
  <si>
    <t>Glen Dhu Phase 1</t>
  </si>
  <si>
    <t>Capstone Infrastructure</t>
  </si>
  <si>
    <t>Merigomish</t>
  </si>
  <si>
    <t>Glen Dhu Phase 2</t>
  </si>
  <si>
    <t>Mersey</t>
  </si>
  <si>
    <t>Mersey River</t>
  </si>
  <si>
    <t>Melford &amp; Goldboro</t>
  </si>
  <si>
    <t>Middle Melford</t>
  </si>
  <si>
    <t>Taylor Lumber</t>
  </si>
  <si>
    <t>Middle Musquodoboit</t>
  </si>
  <si>
    <t>http://www.biomassinnovation.ca/pdf/case%20studies/casestudy_taylorlumberchp_ns.pdf</t>
  </si>
  <si>
    <t>https://energy.novascotia.ca/sites/default/files/comfit_training_case_study_taylor_lumber_chp.pdf</t>
  </si>
  <si>
    <t>Fitzpatrick's Mountain</t>
  </si>
  <si>
    <t>Affinity Renewables</t>
  </si>
  <si>
    <t>Millsville</t>
  </si>
  <si>
    <t>Dalhousie Mountain Wind</t>
  </si>
  <si>
    <t>RMS Energy Ltd.</t>
  </si>
  <si>
    <t>Mount Thom</t>
  </si>
  <si>
    <t>Mulgrave Community Wind Farm</t>
  </si>
  <si>
    <t>Mulgrave</t>
  </si>
  <si>
    <t>CanWEA/ http://www.celticcurrent.ca/projects/mulgrave/</t>
  </si>
  <si>
    <t>Northern Pulp Nova Scotia</t>
  </si>
  <si>
    <t>New Glasgow</t>
  </si>
  <si>
    <t>South Canoe Wind Farm</t>
  </si>
  <si>
    <t>Minas Basin Pulp</t>
  </si>
  <si>
    <t>New Ross</t>
  </si>
  <si>
    <t>Nictaux</t>
  </si>
  <si>
    <t>Nictaux River</t>
  </si>
  <si>
    <t>Nine Mile River Community Wind Project</t>
  </si>
  <si>
    <t>Nine Mile River</t>
  </si>
  <si>
    <t>North Beaverbank Community Wind Project</t>
  </si>
  <si>
    <t>North Beaver Bank</t>
  </si>
  <si>
    <t>St. Margaret's Bay</t>
  </si>
  <si>
    <t>North East River</t>
  </si>
  <si>
    <t>North Side Civic Centre</t>
  </si>
  <si>
    <t>North Sydney</t>
  </si>
  <si>
    <t>http://www.thekubesolutions.com/index.php/arenas/case-studies/northside-community-civic-centre</t>
  </si>
  <si>
    <t>Minas - Upper St. Croix Salmon Hole Dam</t>
  </si>
  <si>
    <t>Minas Basin Pulp and Paper Co. Ltd.</t>
  </si>
  <si>
    <t>Panuke Lake</t>
  </si>
  <si>
    <t>Paradise</t>
  </si>
  <si>
    <t>Auld's Mountain Wind Farm</t>
  </si>
  <si>
    <t>Piedmont</t>
  </si>
  <si>
    <t xml:space="preserve">Chebucto Pockwock Community Wind </t>
  </si>
  <si>
    <t>Chebucto Wind Field Inc.</t>
  </si>
  <si>
    <t>Pockwock</t>
  </si>
  <si>
    <t>CanWEA/ http://chebuctowindfield.ca/projects/</t>
  </si>
  <si>
    <t>Point Aconi Community Wind Project</t>
  </si>
  <si>
    <t>Point Aconi</t>
  </si>
  <si>
    <t>http://www.celticcurrent.ca/projects/point-aconi/</t>
  </si>
  <si>
    <t>Point Tupper Phase 1</t>
  </si>
  <si>
    <t>Point Tupper</t>
  </si>
  <si>
    <t>Point Tupper Phase 2</t>
  </si>
  <si>
    <t>Université Sainte-Anne</t>
  </si>
  <si>
    <t>Pointe-de-l'Eglise</t>
  </si>
  <si>
    <t>Port Hawkesbury Biomass Cogeneration Project</t>
  </si>
  <si>
    <t>Port Hawkesbury</t>
  </si>
  <si>
    <t>https://www.nspower.ca/en/home/newsroom/news-releases/new-biomass-plant-opens-in-port-hawkesbury.aspx</t>
  </si>
  <si>
    <t>Port Hawkesbury Civic Centre</t>
  </si>
  <si>
    <t>http://www.thekubesolutions.com/index.php/arenas/case-studies/port-hawksbury-civic-centre</t>
  </si>
  <si>
    <t>Porters Lake</t>
  </si>
  <si>
    <t>http://wattswind.com/portfolio/porters-lake/</t>
  </si>
  <si>
    <t>Marshville Limited</t>
  </si>
  <si>
    <t>River John</t>
  </si>
  <si>
    <t>Roseway</t>
  </si>
  <si>
    <t>Roseway River</t>
  </si>
  <si>
    <t>Saint Rose Community Wind Project</t>
  </si>
  <si>
    <t>Saint Rose</t>
  </si>
  <si>
    <t>Sheet Harbour Hydro</t>
  </si>
  <si>
    <t>Sheet Harbour</t>
  </si>
  <si>
    <t>Watts Section</t>
  </si>
  <si>
    <t>Sissiboo Falls</t>
  </si>
  <si>
    <t>Sissiboo River</t>
  </si>
  <si>
    <t>Ropak Can Am</t>
  </si>
  <si>
    <t>Ropak Can Am Ltd.</t>
  </si>
  <si>
    <t>Springhill</t>
  </si>
  <si>
    <t>www.caddet-ee.org/infostore/details.php?id=1659&amp;section=general</t>
  </si>
  <si>
    <t>Dr. Carson &amp; Marion Murray Community Centre</t>
  </si>
  <si>
    <t>http://www.thekubesolutions.com/index.php/arenas/case-studies/springhill-community-centre</t>
  </si>
  <si>
    <t>Springhill Wind Farm</t>
  </si>
  <si>
    <t>Minas - Lower St Croix</t>
  </si>
  <si>
    <t>Cape Breton University</t>
  </si>
  <si>
    <t>Sydney</t>
  </si>
  <si>
    <t>Spiddle Hill Phase I</t>
  </si>
  <si>
    <t>Colchester-Cumberland Wind Field Inc.</t>
  </si>
  <si>
    <t>Tatamagouche</t>
  </si>
  <si>
    <t>Spiddle Hill Phase II</t>
  </si>
  <si>
    <t>Millbrook Community Wind</t>
  </si>
  <si>
    <t>Millbrook Community Wind Inc.</t>
  </si>
  <si>
    <t>Truro</t>
  </si>
  <si>
    <t>Nova Institution for Women</t>
  </si>
  <si>
    <t>Correctional Service Canada</t>
  </si>
  <si>
    <t>file:///C:/Users/Admin/Downloads/cs-067.pdf</t>
  </si>
  <si>
    <t>Nuttby Mountain Wind Farm</t>
  </si>
  <si>
    <t xml:space="preserve">Truro Heights Community Wind </t>
  </si>
  <si>
    <t>Truro Heights Wind LP</t>
  </si>
  <si>
    <t>Tusket Hydro</t>
  </si>
  <si>
    <t>Tusket River</t>
  </si>
  <si>
    <t>Wedgeport Wind Power Project</t>
  </si>
  <si>
    <t>Wedgeport</t>
  </si>
  <si>
    <t>Ellershouse Wind Farm</t>
  </si>
  <si>
    <t>Alternative Resource Energy Authority</t>
  </si>
  <si>
    <t>Whynotts Community Wind</t>
  </si>
  <si>
    <t>Whynotts Wind Ltd.</t>
  </si>
  <si>
    <t>Whynotts</t>
  </si>
  <si>
    <t>Wreck Cove</t>
  </si>
  <si>
    <t>Black Pond Community Wind Project</t>
  </si>
  <si>
    <t>Yarmouth</t>
  </si>
  <si>
    <t>Pubnico Point</t>
  </si>
  <si>
    <t>http://www.nexteraenergyresources.com/pdf_redesign/Pubnico.pdf</t>
  </si>
  <si>
    <t>Behchoko Biomass (EMES)</t>
  </si>
  <si>
    <t>Northwest Territories</t>
  </si>
  <si>
    <t>Behchoko</t>
  </si>
  <si>
    <t>NT</t>
  </si>
  <si>
    <t>Diavik Mine Wind Farm</t>
  </si>
  <si>
    <t>Harry Winston Diamond Corp</t>
  </si>
  <si>
    <t>Diavik Diamond Mine</t>
  </si>
  <si>
    <t>CanWEA/http://canwea.ca/wp-content/uploads/2013/12/canwea-casestudy-DiavikMine-e-web2.pdf</t>
  </si>
  <si>
    <t>Fort Simpson Solar Energy Project</t>
  </si>
  <si>
    <t>Community of Fort Simpson</t>
  </si>
  <si>
    <t>Fort Simpson</t>
  </si>
  <si>
    <t>http://www.skyfireenergy.com/solar-commercial/grid-tied-electric-systems/104kw-diesel-offset-solar-photovoltaic-system-fort-simpson-northwest-territories/</t>
  </si>
  <si>
    <t>Fort Smith District Biomass</t>
  </si>
  <si>
    <t>Fort Smith</t>
  </si>
  <si>
    <t>Hay River Schools District Biomass</t>
  </si>
  <si>
    <t>Hay River</t>
  </si>
  <si>
    <t>Snare Rapids / Ted Humphreys</t>
  </si>
  <si>
    <t>NWT Power Corp.</t>
  </si>
  <si>
    <t>Snare Rapids</t>
  </si>
  <si>
    <t>Snare Cascades</t>
  </si>
  <si>
    <t>Snare River</t>
  </si>
  <si>
    <t>Snare Falls / Johnny Simpson</t>
  </si>
  <si>
    <t>Snare Forks</t>
  </si>
  <si>
    <t>Taltson</t>
  </si>
  <si>
    <t>Taltson River</t>
  </si>
  <si>
    <t>Yellowknife GNWT Office Buildings</t>
  </si>
  <si>
    <t>Yellowknife</t>
  </si>
  <si>
    <t>Bluefish</t>
  </si>
  <si>
    <t>Yellowknife River</t>
  </si>
  <si>
    <t>Metrus Building</t>
  </si>
  <si>
    <t>Concord</t>
  </si>
  <si>
    <t>Otter Rapids</t>
  </si>
  <si>
    <t>Ontario Power Generation Inc.</t>
  </si>
  <si>
    <t>Abitibi River</t>
  </si>
  <si>
    <t>Haja Solar Farm</t>
  </si>
  <si>
    <t>Green Energy Co-operative of Ontario Inc.</t>
  </si>
  <si>
    <t>Acton</t>
  </si>
  <si>
    <t>IESO Active Generation Contract List 2170</t>
  </si>
  <si>
    <t>SFF 24</t>
  </si>
  <si>
    <t>IESO Active Generation Contract List 2947</t>
  </si>
  <si>
    <t>Napier Wind Farm</t>
  </si>
  <si>
    <t>wpd Canada</t>
  </si>
  <si>
    <t>Adelaide-Metcalfe</t>
  </si>
  <si>
    <t>http://canada.wpd.de/projects/in-canada/napier/general-information.html</t>
  </si>
  <si>
    <t>Aguasabon Station</t>
  </si>
  <si>
    <t>Aguasabon River</t>
  </si>
  <si>
    <t>http://www.opg.com/generating-power/hydro/northwest-ontario/Pages/aguasabon-station.aspx</t>
  </si>
  <si>
    <t>Alexander Station</t>
  </si>
  <si>
    <t>http://www.opg.com/generating-power/hydro/northwest-ontario/Pages/alexander-station.aspx</t>
  </si>
  <si>
    <t>Van Osch Farms</t>
  </si>
  <si>
    <t>Solarize Energy (2011) Inc.</t>
  </si>
  <si>
    <t>Ailsa Craig</t>
  </si>
  <si>
    <t>IESO Active Generation Contract List 2842</t>
  </si>
  <si>
    <t>Van Osch Farms A</t>
  </si>
  <si>
    <t>IESO Active Generation Contract List 3439</t>
  </si>
  <si>
    <t>Van Osch Farms B</t>
  </si>
  <si>
    <t>IESO Active Generation Contract List 2633</t>
  </si>
  <si>
    <t>(C17) Real Canadian Superstore Kingston Road West</t>
  </si>
  <si>
    <t>Northland Power Rooftop Solar I Partnership</t>
  </si>
  <si>
    <t>Ajax</t>
  </si>
  <si>
    <t>IESO Active Generation Contract List 3193</t>
  </si>
  <si>
    <t>(O1) Bayly Street Warehouse</t>
  </si>
  <si>
    <t>Firelight Solar LP</t>
  </si>
  <si>
    <t>IESO Active Generation Contract List 2028</t>
  </si>
  <si>
    <t>377 MacKenzie Ave</t>
  </si>
  <si>
    <t>Nautilus Green Energy 6 LP</t>
  </si>
  <si>
    <t>IESO Active Generation Contract List 3310</t>
  </si>
  <si>
    <t>651 Harwood Ave N</t>
  </si>
  <si>
    <t>2344215 Ontario Inc.</t>
  </si>
  <si>
    <t>IESO Active Generation Contract List 2069</t>
  </si>
  <si>
    <t>H06-256-260 KINGSTON</t>
  </si>
  <si>
    <t>MOM I LP</t>
  </si>
  <si>
    <t>IESO Active Generation Contract List 2399</t>
  </si>
  <si>
    <t>Solexica - 380 Kingston</t>
  </si>
  <si>
    <t>Solexica Solar Ajax GP</t>
  </si>
  <si>
    <t>IESO Active Generation Contract List 2888</t>
  </si>
  <si>
    <t>Solexica - 462 Kingston</t>
  </si>
  <si>
    <t>IESO Active Generation Contract List 2938</t>
  </si>
  <si>
    <t>Veridian Connections Solar - Head Office</t>
  </si>
  <si>
    <t>Veridian Connections Inc.</t>
  </si>
  <si>
    <t>IESO Active Generation Contract List 3767</t>
  </si>
  <si>
    <t>LapWel Renewable Energy (shop rooftop)</t>
  </si>
  <si>
    <t>2114520 Ontario Inc.</t>
  </si>
  <si>
    <t>Alexandria</t>
  </si>
  <si>
    <t>IESO Active Generation Contract List 2865</t>
  </si>
  <si>
    <t>Alfred Solar</t>
  </si>
  <si>
    <t>Canadian Solar Solutions Inc.</t>
  </si>
  <si>
    <t>Alfred</t>
  </si>
  <si>
    <t>http://whiteconstruction.com/portfolio/item/unity-solar/</t>
  </si>
  <si>
    <t>AP MUNI P3</t>
  </si>
  <si>
    <t>AP MUNI P3 LP</t>
  </si>
  <si>
    <t>IESO Active Generation Contract List 2093</t>
  </si>
  <si>
    <t>Longueil TS Malbouef</t>
  </si>
  <si>
    <t>SunE Alfred LP</t>
  </si>
  <si>
    <t>IESO Active Generation Contract List 2016</t>
  </si>
  <si>
    <t>Pendleton Solar Energy Centre</t>
  </si>
  <si>
    <t>Ernest Cumberland Elementary School</t>
  </si>
  <si>
    <t>Alliston</t>
  </si>
  <si>
    <t>Walter Harley, 705-728-7570</t>
  </si>
  <si>
    <t>Holy Family School</t>
  </si>
  <si>
    <t>Gino Di Rezze, Groundheat, 905-737-6851</t>
  </si>
  <si>
    <t>N.T. Recreational Centre - 7300 Industrial Parkway</t>
  </si>
  <si>
    <t>Sologix Clean Energy Corp.</t>
  </si>
  <si>
    <t>IESO Active Generation Contract List 2995</t>
  </si>
  <si>
    <t>Sunrise Potato Farm Solar Project</t>
  </si>
  <si>
    <t>Sunrise Potatoes</t>
  </si>
  <si>
    <t>http://www.canadiansolar.com/solar-projects/sunrise-potato-farm-canada.html</t>
  </si>
  <si>
    <t>Whiteside Solar 1</t>
  </si>
  <si>
    <t>SCCEC LP</t>
  </si>
  <si>
    <t>IESO Active Generation Contract List 3459</t>
  </si>
  <si>
    <t>Enerdu Generating Station</t>
  </si>
  <si>
    <t>Enerdu Power Systems</t>
  </si>
  <si>
    <t>Almonte</t>
  </si>
  <si>
    <t>Galetta</t>
  </si>
  <si>
    <t>http://www.canhydro.com/galetta.asp. Statistics Canada. Electric Power Generating Stations, 2000.</t>
  </si>
  <si>
    <t>Amherstburg II Solar Project</t>
  </si>
  <si>
    <t>Enbridge Renewable Energy Infrastructure LP</t>
  </si>
  <si>
    <t>Amherstburg</t>
  </si>
  <si>
    <t>http://www.enbridge.com/map#map:infrastructure,solarInfrastructure</t>
  </si>
  <si>
    <t>Amherstburg Rec Centre Solar PV Project</t>
  </si>
  <si>
    <t>Essex Energy Corp.</t>
  </si>
  <si>
    <t>IESO Active Generation Contract List 2091</t>
  </si>
  <si>
    <t>Amherstburg Solar 1</t>
  </si>
  <si>
    <t>Fiera Axium Infrastructure Inc.</t>
  </si>
  <si>
    <t>IESO Active Generation Contract List 2025</t>
  </si>
  <si>
    <t>Amherstburg Solar Park</t>
  </si>
  <si>
    <t>Mikhail Sobeys 250</t>
  </si>
  <si>
    <t>2452369 Ontario Ltd.</t>
  </si>
  <si>
    <t>IESO Active Generation Contract List 2601</t>
  </si>
  <si>
    <t>Northland Power Burks Falls West</t>
  </si>
  <si>
    <t>Northland Power</t>
  </si>
  <si>
    <t>Armour</t>
  </si>
  <si>
    <t>http://www.northlandpower.ca/What-We-Do/Operating-Assets/Solar/Burks_Falls_West.aspx</t>
  </si>
  <si>
    <t>Northland Power Burks Falls East</t>
  </si>
  <si>
    <t>http://www.northlandpower.ca/What-We-Do/Operating-Assets/Solar/Burks_Falls_East.aspx</t>
  </si>
  <si>
    <t>SPN 220</t>
  </si>
  <si>
    <t>SPN LP 4</t>
  </si>
  <si>
    <t>Arkell</t>
  </si>
  <si>
    <t>IESO Active Generation Contract List 3004</t>
  </si>
  <si>
    <t>Arnprior Bay</t>
  </si>
  <si>
    <t>Arnprior Bay Property Ltd.</t>
  </si>
  <si>
    <t>Arnprior</t>
  </si>
  <si>
    <t>IESO Active Generation Contract List 2666</t>
  </si>
  <si>
    <t>Arnprior Solar</t>
  </si>
  <si>
    <t>EDF Energies Nouvelles</t>
  </si>
  <si>
    <t>http://www.edf-en.ca/projects/project_display/arnprior-solar-project-23.4-mwp</t>
  </si>
  <si>
    <t>Johann Reichart</t>
  </si>
  <si>
    <t>IESO Active Generation Contract List 2679</t>
  </si>
  <si>
    <t>Millridge</t>
  </si>
  <si>
    <t>Renfrew Solar Power Enterprises Inc.</t>
  </si>
  <si>
    <t>IESO Active Generation Contract List 2215</t>
  </si>
  <si>
    <t>Arthur Wind Farm</t>
  </si>
  <si>
    <t>Arthur Wind Farm LP</t>
  </si>
  <si>
    <t>Arthur</t>
  </si>
  <si>
    <t>CANWEA/ http://arthurwindfarm.net/</t>
  </si>
  <si>
    <t xml:space="preserve">Kingsbridge 1 Wind Power </t>
  </si>
  <si>
    <t>Ashfield-Colborne-Wawanosh</t>
  </si>
  <si>
    <t>Cavanagh Solar 2</t>
  </si>
  <si>
    <t>Thomas Cavanagh Construction Limited</t>
  </si>
  <si>
    <t>Ashton</t>
  </si>
  <si>
    <t>IESO Active Generation Contract List 3564</t>
  </si>
  <si>
    <t>Cavanagh Solar 3</t>
  </si>
  <si>
    <t>Thomas Cavanagh Construction Ltd.</t>
  </si>
  <si>
    <t>IESO Active Generation Contract List 2739</t>
  </si>
  <si>
    <t>8 Riverside Drive</t>
  </si>
  <si>
    <t>Solar Income Fund LP (#5)</t>
  </si>
  <si>
    <t>Trenton</t>
  </si>
  <si>
    <t>IESO Active Generation Contract List 2728</t>
  </si>
  <si>
    <t>Cavanagh Solar 1</t>
  </si>
  <si>
    <t>Thomas Cavanagh Contruction Limited</t>
  </si>
  <si>
    <t>Athens</t>
  </si>
  <si>
    <t>IESO Active Generation Contract List 3556</t>
  </si>
  <si>
    <t>#189 14700 Yonge St, Aurora</t>
  </si>
  <si>
    <t>AMP1</t>
  </si>
  <si>
    <t>Aurora</t>
  </si>
  <si>
    <t>IESO Active Generation Contract List 2668</t>
  </si>
  <si>
    <t>SOLAR PV (200kW) SYSTEM</t>
  </si>
  <si>
    <t>2231351 ONTARIO INC</t>
  </si>
  <si>
    <t>IESO Active Generation Contract List 3490</t>
  </si>
  <si>
    <t>SPN 226</t>
  </si>
  <si>
    <t>SPN LP 7</t>
  </si>
  <si>
    <t>IESO Active Generation Contract List 2491</t>
  </si>
  <si>
    <t>SPN 227</t>
  </si>
  <si>
    <t>IESO Active Generation Contract List 2401</t>
  </si>
  <si>
    <t>SPN 380</t>
  </si>
  <si>
    <t>IESO Active Generation Contract List 2960</t>
  </si>
  <si>
    <t>SPN 445</t>
  </si>
  <si>
    <t>IESO Active Generation Contract List 2321</t>
  </si>
  <si>
    <t>SPN 516</t>
  </si>
  <si>
    <t>IESO Active Generation Contract List 3084</t>
  </si>
  <si>
    <t>Cameron Falls Generating Station</t>
  </si>
  <si>
    <t>Aux Sables River</t>
  </si>
  <si>
    <t>https://renewableops.brookfield.com/en/Presence/Global-Presence</t>
  </si>
  <si>
    <t>Avonmore 5</t>
  </si>
  <si>
    <t>Clearly Solar Energy Inc.</t>
  </si>
  <si>
    <t>Avonmore</t>
  </si>
  <si>
    <t>IESO Active Generation Contract List 2667</t>
  </si>
  <si>
    <t>Avonmore 7</t>
  </si>
  <si>
    <t>IESO Active Generation Contract List 2781</t>
  </si>
  <si>
    <t>1111944 Ontario Limited</t>
  </si>
  <si>
    <t>1111944 Ontario Ltd.</t>
  </si>
  <si>
    <t>Aylmer</t>
  </si>
  <si>
    <t>IESO Active Generation Contract List 3135</t>
  </si>
  <si>
    <t>13 - Field and Flock Farms</t>
  </si>
  <si>
    <t>Amber Energy Co-operative Inc.</t>
  </si>
  <si>
    <t>IESO Active Generation Contract List 2944</t>
  </si>
  <si>
    <t>25a - Skipper 2</t>
  </si>
  <si>
    <t>IESO Active Generation Contract List 2054</t>
  </si>
  <si>
    <t>75 - Peter Ymeren Home Farm</t>
  </si>
  <si>
    <t>IESO Active Generation Contract List 2545</t>
  </si>
  <si>
    <t>Steelway Building Systems</t>
  </si>
  <si>
    <t>Potentia (002321-7825 Springwater) LP</t>
  </si>
  <si>
    <t>IESO Active Generation Contract List 2591</t>
  </si>
  <si>
    <t>Schuler Solar Project</t>
  </si>
  <si>
    <t>Grand River Farms Inc.</t>
  </si>
  <si>
    <t>Ayr</t>
  </si>
  <si>
    <t>IESO Active Generation Contract List 2886</t>
  </si>
  <si>
    <t>757182 Ontario Ltd.</t>
  </si>
  <si>
    <t>Ayton</t>
  </si>
  <si>
    <t>IESO Active Generation Contract List 2734</t>
  </si>
  <si>
    <t>Normanby Solar 1</t>
  </si>
  <si>
    <t>IESO Active Generation Contract List 2620</t>
  </si>
  <si>
    <t>Normanby Solar 4</t>
  </si>
  <si>
    <t>IESO Active Generation Contract List 2845</t>
  </si>
  <si>
    <t>892 3rd Line</t>
  </si>
  <si>
    <t>Panorama Solar</t>
  </si>
  <si>
    <t>Bailieboro</t>
  </si>
  <si>
    <t>IESO Active Generation Contract List 2862</t>
  </si>
  <si>
    <t>Betolianni Solar</t>
  </si>
  <si>
    <t>Betolianni Solar Ltd.</t>
  </si>
  <si>
    <t>IESO Active Generation Contract List 3840</t>
  </si>
  <si>
    <t>Betolianni Solar 3</t>
  </si>
  <si>
    <t>IESO Active Generation Contract List 3841</t>
  </si>
  <si>
    <t>GreenLife Solar 11</t>
  </si>
  <si>
    <t>GreenLife Solar Projects Inc.</t>
  </si>
  <si>
    <t>IESO Active Generation Contract List 2144</t>
  </si>
  <si>
    <t>RBraatBailiebor05</t>
  </si>
  <si>
    <t>Rudolf C. Braat, Kimberley D. Heise Braat</t>
  </si>
  <si>
    <t>IESO Active Generation Contract List 3385</t>
  </si>
  <si>
    <t>Little Burgess Generating Station</t>
  </si>
  <si>
    <t>KRIS Renewable Energy</t>
  </si>
  <si>
    <t>Bala</t>
  </si>
  <si>
    <t>Baltimore Recreation Centre</t>
  </si>
  <si>
    <t>SE7 2013 LP</t>
  </si>
  <si>
    <t>Baltimore</t>
  </si>
  <si>
    <t>IESO Active Generation Contract List 2890</t>
  </si>
  <si>
    <t>GreenLife Solar 20</t>
  </si>
  <si>
    <t>IESO Active Generation Contract List 3111</t>
  </si>
  <si>
    <t>GreenLife Solar 24</t>
  </si>
  <si>
    <t>IESO Active Generation Contract List 2151</t>
  </si>
  <si>
    <t>Conlon</t>
  </si>
  <si>
    <t>Peterborough Solar Projects Corp.</t>
  </si>
  <si>
    <t>Bancroft</t>
  </si>
  <si>
    <t>IESO Active Generation Contract List 2113</t>
  </si>
  <si>
    <t>Cox</t>
  </si>
  <si>
    <t>IESO Active Generation Contract List 2117</t>
  </si>
  <si>
    <t>Donovan</t>
  </si>
  <si>
    <t>IESO Active Generation Contract List 2123</t>
  </si>
  <si>
    <t>Forcier</t>
  </si>
  <si>
    <t>IESO Active Generation Contract List 2134</t>
  </si>
  <si>
    <t>Kelly North</t>
  </si>
  <si>
    <t>IESO Active Generation Contract List 2188</t>
  </si>
  <si>
    <t>Kelly South</t>
  </si>
  <si>
    <t>IESO Active Generation Contract List 2189</t>
  </si>
  <si>
    <t>Mcginn</t>
  </si>
  <si>
    <t>IESO Active Generation Contract List 2212</t>
  </si>
  <si>
    <t>Switzer G</t>
  </si>
  <si>
    <t>IESO Active Generation Contract List 2351</t>
  </si>
  <si>
    <t>Watson</t>
  </si>
  <si>
    <t>IESO Active Generation Contract List 2358</t>
  </si>
  <si>
    <t>York River Generating Station</t>
  </si>
  <si>
    <t>Bracebridge Generation Ltd.</t>
  </si>
  <si>
    <t>Cedarview Middle School</t>
  </si>
  <si>
    <t>Barrhaven</t>
  </si>
  <si>
    <t>Barrie Business &amp; Storage Center</t>
  </si>
  <si>
    <t>Solera Sustainable Energies Company Ltd.</t>
  </si>
  <si>
    <t>Barrie</t>
  </si>
  <si>
    <t>IESO Active Generation Contract List 2616</t>
  </si>
  <si>
    <t>Brubacher Solar</t>
  </si>
  <si>
    <t>IESO Active Generation Contract List 3227</t>
  </si>
  <si>
    <t>Canadian Solar Developers Ltd. L.P. #14</t>
  </si>
  <si>
    <t>Mann Ground Mount Solar Ltd.</t>
  </si>
  <si>
    <t>IESO Active Generation Contract List 2622</t>
  </si>
  <si>
    <t>Canadian Solar Developers Ltd. L.P. #15</t>
  </si>
  <si>
    <t>IESO Active Generation Contract List 2656</t>
  </si>
  <si>
    <t>Canadian Solar Developers Ltd. L.P. #16</t>
  </si>
  <si>
    <t>IESO Active Generation Contract List 2859</t>
  </si>
  <si>
    <t>Canadian Solar Developers Ltd. L.P. #17</t>
  </si>
  <si>
    <t>IESO Active Generation Contract List 2637</t>
  </si>
  <si>
    <t>H06-10 BARRIE</t>
  </si>
  <si>
    <t>MOM II LP</t>
  </si>
  <si>
    <t>IESO Active Generation Contract List 2554</t>
  </si>
  <si>
    <t>MSL-110 DUNLOP</t>
  </si>
  <si>
    <t>2391395 Ontario Inc.</t>
  </si>
  <si>
    <t>IESO Active Generation Contract List 3479</t>
  </si>
  <si>
    <t>MSL-279 YONGE</t>
  </si>
  <si>
    <t>IESO Active Generation Contract List 3053</t>
  </si>
  <si>
    <t xml:space="preserve">MSL-320 YONGE </t>
  </si>
  <si>
    <t>IESO Active Generation Contract List 3083</t>
  </si>
  <si>
    <t>National Training Rinks Solar II</t>
  </si>
  <si>
    <t>CEW SUPERIOR V</t>
  </si>
  <si>
    <t>IESO Active Generation Contract List 3319</t>
  </si>
  <si>
    <t>PowerStream 2009-077</t>
  </si>
  <si>
    <t>PowerStream Inc</t>
  </si>
  <si>
    <t>IESO Active Generation Contract List 3238</t>
  </si>
  <si>
    <t>PowerStream 2010-063</t>
  </si>
  <si>
    <t>PowerStream Inc.</t>
  </si>
  <si>
    <t>IESO Active Generation Contract List 3119</t>
  </si>
  <si>
    <t>PowerStream 2010-065</t>
  </si>
  <si>
    <t>IESO Active Generation Contract List 3123</t>
  </si>
  <si>
    <t>PowerStream 2010-066</t>
  </si>
  <si>
    <t>IESO Active Generation Contract List 3120</t>
  </si>
  <si>
    <t>SPN 224</t>
  </si>
  <si>
    <t>SPN LP 5</t>
  </si>
  <si>
    <t>IESO Active Generation Contract List 3736</t>
  </si>
  <si>
    <t>Batawa</t>
  </si>
  <si>
    <t>http://www.innergex.com/innergex_anglais/frameset.html</t>
  </si>
  <si>
    <t>RW Solar Farm</t>
  </si>
  <si>
    <t>Hodgson Robert in Trust</t>
  </si>
  <si>
    <t>Bath</t>
  </si>
  <si>
    <t>IESO Active Generation Contract List 2607</t>
  </si>
  <si>
    <t>1600 Greenwood</t>
  </si>
  <si>
    <t>1600 Greenwood Inc.</t>
  </si>
  <si>
    <t>Beachburg</t>
  </si>
  <si>
    <t>IESO Active Generation Contract List 2856</t>
  </si>
  <si>
    <t>Eugenia Generating Station</t>
  </si>
  <si>
    <t>Beaver River</t>
  </si>
  <si>
    <t>http://www.opg.com/ops/H_locations.asp#SmallHydro. Statistics Canada. Electric Power Generating Stations, 2000.</t>
  </si>
  <si>
    <t>DiscoveryLight Solar</t>
  </si>
  <si>
    <t>DiscoveryLight LP</t>
  </si>
  <si>
    <t>Beaverton</t>
  </si>
  <si>
    <t>http://whiteconstruction.com/portfolio/item/discovery-light-solar/</t>
  </si>
  <si>
    <t>GGELP_0004</t>
  </si>
  <si>
    <t>Gengrowth Energy LP</t>
  </si>
  <si>
    <t>IESO Active Generation Contract List 2928</t>
  </si>
  <si>
    <t>GGELP_0012</t>
  </si>
  <si>
    <t>IESO Active Generation Contract List 2916</t>
  </si>
  <si>
    <t>SparkleLight Solar Facility</t>
  </si>
  <si>
    <t>SparkleLight LP</t>
  </si>
  <si>
    <t>http://www.bluearthrenewables.com/portfolio/sparklelight-solar-facility/</t>
  </si>
  <si>
    <t>Sunderland Solar Farm</t>
  </si>
  <si>
    <t>Sunderland Solar Farm LP</t>
  </si>
  <si>
    <t>Joint Operations Centre - 6558 8th Line</t>
  </si>
  <si>
    <t>Sologix Clean Energy Corporation</t>
  </si>
  <si>
    <t>Beeton</t>
  </si>
  <si>
    <t>IESO Active Generation Contract List 3652</t>
  </si>
  <si>
    <t>Tecumseth Beeton</t>
  </si>
  <si>
    <t>Potentia Solar 5 LP</t>
  </si>
  <si>
    <t>IESO Active Generation Contract List 3694</t>
  </si>
  <si>
    <t>Barrette_10020846</t>
  </si>
  <si>
    <t>Daniel Bernard Barrette</t>
  </si>
  <si>
    <t>Colleen Marie Barrette</t>
  </si>
  <si>
    <t>Belle River</t>
  </si>
  <si>
    <t>IESO Active Generation Contract List 3026</t>
  </si>
  <si>
    <t>Clayton Armstrong Farms Rooftop Solar</t>
  </si>
  <si>
    <t>Clayton Armstrong Farms Inc.</t>
  </si>
  <si>
    <t>IESO Active Generation Contract List 3646</t>
  </si>
  <si>
    <t>EEC Lakeshore MURF Solar PV Project</t>
  </si>
  <si>
    <t>IESO Active Generation Contract List 2125</t>
  </si>
  <si>
    <t>GE004</t>
  </si>
  <si>
    <t>Reliant First Nation LP</t>
  </si>
  <si>
    <t>IESO Active Generation Contract List 2458</t>
  </si>
  <si>
    <t>GE005</t>
  </si>
  <si>
    <t>Reliant First Nation Limited Partnership</t>
  </si>
  <si>
    <t>IESO Active Generation Contract List 3625</t>
  </si>
  <si>
    <t>GE018</t>
  </si>
  <si>
    <t>IESO Active Generation Contract List 3370</t>
  </si>
  <si>
    <t>Tracey Solar Garden - Lakeshore</t>
  </si>
  <si>
    <t>2243893 Ontario Ltd.</t>
  </si>
  <si>
    <t>IESO Active Generation Contract List 2493</t>
  </si>
  <si>
    <t>(F23) Your Independent Grocer Dundas Street East</t>
  </si>
  <si>
    <t>Belleville</t>
  </si>
  <si>
    <t>IESO Active Generation Contract List 3673</t>
  </si>
  <si>
    <t>1039 Old Highway #2</t>
  </si>
  <si>
    <t>2421911 Ontario Ltd.</t>
  </si>
  <si>
    <t>IESO Active Generation Contract List 2578</t>
  </si>
  <si>
    <t>1055 Old Highway # 2</t>
  </si>
  <si>
    <t>2422637 Ontario Ltd.</t>
  </si>
  <si>
    <t>IESO Active Generation Contract List 2675</t>
  </si>
  <si>
    <t>Gerry O'Connor WTP Solar PV</t>
  </si>
  <si>
    <t>The Corporation of the City of Belleville</t>
  </si>
  <si>
    <t>IESO Active Generation Contract List 3191</t>
  </si>
  <si>
    <t>H06-210 BELL</t>
  </si>
  <si>
    <t>IESO Active Generation Contract List 2587</t>
  </si>
  <si>
    <t>HPEDSB Bayside SS</t>
  </si>
  <si>
    <t>Ameresco HPEDSB Solar Inc.</t>
  </si>
  <si>
    <t>IESO Active Generation Contract List 3010</t>
  </si>
  <si>
    <t>HPEDSB Centennial SS</t>
  </si>
  <si>
    <t>IESO Active Generation Contract List 3008</t>
  </si>
  <si>
    <t>HPEDSB Quinte SS</t>
  </si>
  <si>
    <t>IESO Active Generation Contract List 3407</t>
  </si>
  <si>
    <t>Neil Britton Building Solar PV</t>
  </si>
  <si>
    <t>IESO Active Generation Contract List 3734</t>
  </si>
  <si>
    <t>Northland Power Solar Belleville North</t>
  </si>
  <si>
    <t>http://www.northlandpower.ca/What-We-Do/Operating-Assets/solar/Belleville_North.aspx</t>
  </si>
  <si>
    <t>Northland Power Solar Belleville South</t>
  </si>
  <si>
    <t>http://www.northlandpower.ca/What-We-Do/Operating-Assets/Solar/Belleville_South.aspx</t>
  </si>
  <si>
    <t>Quinte Sports Centre Solar Farm</t>
  </si>
  <si>
    <t>City of Belleville</t>
  </si>
  <si>
    <t>IESO Active Generation Contract List 2365</t>
  </si>
  <si>
    <t>Solar Spirit Facility</t>
  </si>
  <si>
    <t>2224375 Ontario Inc.</t>
  </si>
  <si>
    <t>http://www.bluearthrenewables.com/portfolio/solar-spirit/</t>
  </si>
  <si>
    <t>SPN 233</t>
  </si>
  <si>
    <t>IESO Active Generation Contract List 3109</t>
  </si>
  <si>
    <t>Belmont Solar</t>
  </si>
  <si>
    <t>Belmont</t>
  </si>
  <si>
    <t>Randy Dykstra 225 kW Roof Mounted PV</t>
  </si>
  <si>
    <t>HAR TRI FARMS INC.</t>
  </si>
  <si>
    <t>IESO Active Generation Contract List 3207</t>
  </si>
  <si>
    <t>Pine Meadows</t>
  </si>
  <si>
    <t>Belwood</t>
  </si>
  <si>
    <t>http://www.pinemeadows.ca/ and http://www.ontretire.ca/prod/profile.asp?lid=30</t>
  </si>
  <si>
    <t>Calm Lake Generating Station</t>
  </si>
  <si>
    <t>H2O Power LP</t>
  </si>
  <si>
    <t>Rainy River</t>
  </si>
  <si>
    <t>Sturgeon Falls Generating Station</t>
  </si>
  <si>
    <t>Wawatay Falls Generating Station</t>
  </si>
  <si>
    <t>http://www.picriver.com/index.pl?page=130&amp;top=121&amp;info=531</t>
  </si>
  <si>
    <t>RD Solar Garden</t>
  </si>
  <si>
    <t>R &amp; D Chatham Solar Inc.</t>
  </si>
  <si>
    <t>Blenheim</t>
  </si>
  <si>
    <t>IESO Active Generation Contract List 2504</t>
  </si>
  <si>
    <t>GG3-001</t>
  </si>
  <si>
    <t>SunEdison Canada Origination Health LP</t>
  </si>
  <si>
    <t>Blezard Valley</t>
  </si>
  <si>
    <t>IESO Active Generation Contract List 2999</t>
  </si>
  <si>
    <t>GG3-002</t>
  </si>
  <si>
    <t>IESO Active Generation Contract List 3017</t>
  </si>
  <si>
    <t>GG3-012</t>
  </si>
  <si>
    <t>IESO Active Generation Contract List 3089</t>
  </si>
  <si>
    <t>Blind River Community Center</t>
  </si>
  <si>
    <t>Town of Blind River</t>
  </si>
  <si>
    <t>Blind River</t>
  </si>
  <si>
    <t>IESO Active Generation Contract List 3541</t>
  </si>
  <si>
    <t>GTEC Micro ReLo</t>
  </si>
  <si>
    <t>The Corporation of the Town of Blind River</t>
  </si>
  <si>
    <t>IESO Active Generation Contract List 3831</t>
  </si>
  <si>
    <t>NSPG Fixed 100</t>
  </si>
  <si>
    <t>North Shore Power Group Inc.</t>
  </si>
  <si>
    <t>IESO Active Generation Contract List 2232</t>
  </si>
  <si>
    <t>NSPG Fixed 200 V2</t>
  </si>
  <si>
    <t>IESO Active Generation Contract List 2233</t>
  </si>
  <si>
    <t>NSPG Fixed 300</t>
  </si>
  <si>
    <t>IESO Active Generation Contract List 2234</t>
  </si>
  <si>
    <t>NSPG Fixed 400</t>
  </si>
  <si>
    <t>IESO Active Generation Contract List 2235</t>
  </si>
  <si>
    <t>NSPG Hospital</t>
  </si>
  <si>
    <t>IESO Active Generation Contract List 2445</t>
  </si>
  <si>
    <t>NSPG Tracker Project</t>
  </si>
  <si>
    <t>IESO Active Generation Contract List 2236</t>
  </si>
  <si>
    <t>Scarfe Lake</t>
  </si>
  <si>
    <t>1149377 Ontario Ltd.</t>
  </si>
  <si>
    <t>Solvation-F</t>
  </si>
  <si>
    <t>1544656 Ontario Ltd.</t>
  </si>
  <si>
    <t>IESO Active Generation Contract List 2497</t>
  </si>
  <si>
    <t>Solvation-S</t>
  </si>
  <si>
    <t>IESO Active Generation Contract List 2373</t>
  </si>
  <si>
    <t>Solvation-V</t>
  </si>
  <si>
    <t>Vigor Clean Tech Inc.</t>
  </si>
  <si>
    <t>IESO Active Generation Contract List 2302</t>
  </si>
  <si>
    <t>Solvation-VF</t>
  </si>
  <si>
    <t>IESO Active Generation Contract List 2369</t>
  </si>
  <si>
    <t>15860 Loyalist Parkway</t>
  </si>
  <si>
    <t>Cleave Energy Holdings Ltd.</t>
  </si>
  <si>
    <t>Bloomfield</t>
  </si>
  <si>
    <t>IESO Active Generation Contract List 2821</t>
  </si>
  <si>
    <t>AGRIS Solar (Hallowell - East)</t>
  </si>
  <si>
    <t>AGRIS Solar Co-operative Inc.</t>
  </si>
  <si>
    <t>IESO Active Generation Contract List 2080</t>
  </si>
  <si>
    <t>Bloomfield Solar Inc.</t>
  </si>
  <si>
    <t>IESO Active Generation Contract List 2100</t>
  </si>
  <si>
    <t>GreenLife Solar 10</t>
  </si>
  <si>
    <t>Bobcaygeon</t>
  </si>
  <si>
    <t>IESO Active Generation Contract List 3022</t>
  </si>
  <si>
    <t>GreenLife Solar 15</t>
  </si>
  <si>
    <t>IESO Active Generation Contract List 3072</t>
  </si>
  <si>
    <t>SFF 12</t>
  </si>
  <si>
    <t>IESO Active Generation Contract List 3108</t>
  </si>
  <si>
    <t>SunEdison ON-11-0453</t>
  </si>
  <si>
    <t>IESO Active Generation Contract List 2345</t>
  </si>
  <si>
    <t>49 Simpson Road</t>
  </si>
  <si>
    <t>Acme Logistics Services Inc.</t>
  </si>
  <si>
    <t>Bolton</t>
  </si>
  <si>
    <t>IESO Active Generation Contract List 2568</t>
  </si>
  <si>
    <t>OT-100 WHEELER</t>
  </si>
  <si>
    <t>2387278 Ontario Inc.</t>
  </si>
  <si>
    <t>IESO Active Generation Contract List 3789</t>
  </si>
  <si>
    <t>OT-36 NIXON</t>
  </si>
  <si>
    <t>IESO Active Generation Contract List 2242</t>
  </si>
  <si>
    <t>P08-6 Manchester</t>
  </si>
  <si>
    <t>IESO Active Generation Contract List 2250</t>
  </si>
  <si>
    <t>P188</t>
  </si>
  <si>
    <t>IESO Active Generation Contract List 3086</t>
  </si>
  <si>
    <t>P190</t>
  </si>
  <si>
    <t>IESO Active Generation Contract List 3614</t>
  </si>
  <si>
    <t>SSC-01</t>
  </si>
  <si>
    <t>2387281  Ontario Inc.</t>
  </si>
  <si>
    <t>IESO Active Generation Contract List 2328</t>
  </si>
  <si>
    <t>SSC-02</t>
  </si>
  <si>
    <t>IESO Active Generation Contract List 2329</t>
  </si>
  <si>
    <t>Renfrew Upper Plant #1</t>
  </si>
  <si>
    <t>Renfrew Power Generation Inc.</t>
  </si>
  <si>
    <t>Bonnechere River</t>
  </si>
  <si>
    <t>Renfrew Upper Plant #2</t>
  </si>
  <si>
    <t>405 Lake Road</t>
  </si>
  <si>
    <t>405 Lake Road Investments Inc.</t>
  </si>
  <si>
    <t>Bowmanville</t>
  </si>
  <si>
    <t>IESO Active Generation Contract List 3112</t>
  </si>
  <si>
    <t>Algoma orchards</t>
  </si>
  <si>
    <t>BrightRoof Solar LP</t>
  </si>
  <si>
    <t>IESO Active Generation Contract List 2400</t>
  </si>
  <si>
    <t>H06-120 CLARINGTON</t>
  </si>
  <si>
    <t>MOM IV LP</t>
  </si>
  <si>
    <t>IESO Active Generation Contract List 2499</t>
  </si>
  <si>
    <t>#206 450 Muskoka Rd, Bracebridge</t>
  </si>
  <si>
    <t>Bracebridge</t>
  </si>
  <si>
    <t>IESO Active Generation Contract List 3435</t>
  </si>
  <si>
    <t>50 Keith</t>
  </si>
  <si>
    <t>Fovere Glenbarra Energy Fund I LP</t>
  </si>
  <si>
    <t>IESO Active Generation Contract List 3704</t>
  </si>
  <si>
    <t>#446 430 Holland St. W, Bradford</t>
  </si>
  <si>
    <t>Bradford</t>
  </si>
  <si>
    <t>IESO Active Generation Contract List 3442</t>
  </si>
  <si>
    <t>305 Barrie Street RT</t>
  </si>
  <si>
    <t>JCM Solar GP1 Ltd.</t>
  </si>
  <si>
    <t>IESO Active Generation Contract List 3820</t>
  </si>
  <si>
    <t>H06-470 HOLLAND</t>
  </si>
  <si>
    <t>MOM II Limited Partnership</t>
  </si>
  <si>
    <t>IESO Active Generation Contract List 3552</t>
  </si>
  <si>
    <t xml:space="preserve">MEL-442 HOLLAND </t>
  </si>
  <si>
    <t>IESO Active Generation Contract List 3087</t>
  </si>
  <si>
    <t>Scheel-001</t>
  </si>
  <si>
    <t>Braeside</t>
  </si>
  <si>
    <t>IESO Active Generation Contract List 2283</t>
  </si>
  <si>
    <t>#305 2850 Queen St. E, Brampton</t>
  </si>
  <si>
    <t>MOM Solar LP</t>
  </si>
  <si>
    <t>Brampton</t>
  </si>
  <si>
    <t>IESO Active Generation Contract List 2588</t>
  </si>
  <si>
    <t>#411 10 Great Lakes Dr, Brampton</t>
  </si>
  <si>
    <t>IESO Active Generation Contract List 2818</t>
  </si>
  <si>
    <t>(C75) Real Canadian Superstore Steeles Avenue West</t>
  </si>
  <si>
    <t>IESO Active Generation Contract List 2468</t>
  </si>
  <si>
    <t>10031 McLaughlin Rd. Brampton</t>
  </si>
  <si>
    <t>IESO Active Generation Contract List 3286</t>
  </si>
  <si>
    <t>10139R - 120 Midaircourt</t>
  </si>
  <si>
    <t>TerraForm MP Solar, LLC</t>
  </si>
  <si>
    <t>IESO Active Generation Contract List 2577</t>
  </si>
  <si>
    <t>1620 Steeles Avenue</t>
  </si>
  <si>
    <t>1076930 Ontario Ltd.</t>
  </si>
  <si>
    <t>IESO Active Generation Contract List 2709</t>
  </si>
  <si>
    <t>200 First Gulf Blvd</t>
  </si>
  <si>
    <t>1162117 Ontario Ltd.</t>
  </si>
  <si>
    <t>IESO Active Generation Contract List 2044</t>
  </si>
  <si>
    <t>212-273 Glidden</t>
  </si>
  <si>
    <t>8180792 Canada Inc.</t>
  </si>
  <si>
    <t>IESO Active Generation Contract List 3573</t>
  </si>
  <si>
    <t>27 Regan Road</t>
  </si>
  <si>
    <t>WC Enerco Inc.</t>
  </si>
  <si>
    <t>IESO Active Generation Contract List 3151</t>
  </si>
  <si>
    <t>34 Hansen Road South</t>
  </si>
  <si>
    <t>Sunny Day Energy Inc.</t>
  </si>
  <si>
    <t>IESO Active Generation Contract List 2056</t>
  </si>
  <si>
    <t>7659 Bramalea Road</t>
  </si>
  <si>
    <t>Texran Enterprises Inc.</t>
  </si>
  <si>
    <t>IESO Active Generation Contract List 2755</t>
  </si>
  <si>
    <t>9Melanie</t>
  </si>
  <si>
    <t>1396496 Ontario Ltd.</t>
  </si>
  <si>
    <t>IESO Active Generation Contract List 3826</t>
  </si>
  <si>
    <t>A_1212_Selby_B</t>
  </si>
  <si>
    <t>2343461 Ontario Inc.</t>
  </si>
  <si>
    <t>IESO Active Generation Contract List 2078</t>
  </si>
  <si>
    <t>A07-11 Automatic</t>
  </si>
  <si>
    <t>Saratoga Potato Chip Company Inc.</t>
  </si>
  <si>
    <t>IESO Active Generation Contract List 3528</t>
  </si>
  <si>
    <t>A10-143 Heart Lake</t>
  </si>
  <si>
    <t>OZZ (OSDI) LP</t>
  </si>
  <si>
    <t>IESO Active Generation Contract List 3292</t>
  </si>
  <si>
    <t>A10-71 Rosedale</t>
  </si>
  <si>
    <t>IESO Active Generation Contract List 3534</t>
  </si>
  <si>
    <t>BRA-107 Walker</t>
  </si>
  <si>
    <t>Métis Nation of Ontario</t>
  </si>
  <si>
    <t>IESO Active Generation Contract List 2101</t>
  </si>
  <si>
    <t>Brampton Hydro Administration and Service Center</t>
  </si>
  <si>
    <t>Geothermax</t>
  </si>
  <si>
    <t>www.geothermax.ca</t>
  </si>
  <si>
    <t>Butcher Enterprises</t>
  </si>
  <si>
    <t>Community Solar Assets 2 Ltd.</t>
  </si>
  <si>
    <t>IESO Active Generation Contract List 2882</t>
  </si>
  <si>
    <t>C03-120 Van Kirk</t>
  </si>
  <si>
    <t>IESO Active Generation Contract List 2436</t>
  </si>
  <si>
    <t>Grasshopper 100 Ironside</t>
  </si>
  <si>
    <t>Grasshopper Solar FIT Projects Inc.</t>
  </si>
  <si>
    <t>IESO Active Generation Contract List 2142</t>
  </si>
  <si>
    <t>H06-49 FIRST GULF</t>
  </si>
  <si>
    <t>IESO Active Generation Contract List 2691</t>
  </si>
  <si>
    <t>H06-60 GREAT LAKES</t>
  </si>
  <si>
    <t>IESO Active Generation Contract List 2427</t>
  </si>
  <si>
    <t>H06-9105 AIRPORT</t>
  </si>
  <si>
    <t>IESO Active Generation Contract List 2518</t>
  </si>
  <si>
    <t>Kleen-flo - 250 kW</t>
  </si>
  <si>
    <t>Kleen-flo Tumbler Industries Ltd.</t>
  </si>
  <si>
    <t>IESO Active Generation Contract List 2727</t>
  </si>
  <si>
    <t xml:space="preserve">MEL-99 GLIDDEN </t>
  </si>
  <si>
    <t>IESO Active Generation Contract List 2533</t>
  </si>
  <si>
    <t>P015</t>
  </si>
  <si>
    <t>IESO Active Generation Contract List 2991</t>
  </si>
  <si>
    <t>P020</t>
  </si>
  <si>
    <t>IESO Active Generation Contract List 3329</t>
  </si>
  <si>
    <t>P031</t>
  </si>
  <si>
    <t>IESO Active Generation Contract List 3623</t>
  </si>
  <si>
    <t>P048</t>
  </si>
  <si>
    <t>IESO Active Generation Contract List 3217</t>
  </si>
  <si>
    <t>P05-1 summerlea</t>
  </si>
  <si>
    <t>Sky Solar (Canada) FIT 1 LP</t>
  </si>
  <si>
    <t>IESO Active Generation Contract List 2247</t>
  </si>
  <si>
    <t>P05-109 Summerlea</t>
  </si>
  <si>
    <t>IESO Active Generation Contract List 2248</t>
  </si>
  <si>
    <t>P05-1195 Clark</t>
  </si>
  <si>
    <t>IESO Active Generation Contract List 2514</t>
  </si>
  <si>
    <t>P05-35 Automatic</t>
  </si>
  <si>
    <t>IESO Active Generation Contract List 2434</t>
  </si>
  <si>
    <t>P069</t>
  </si>
  <si>
    <t>IESO Active Generation Contract List 3344</t>
  </si>
  <si>
    <t>P084</t>
  </si>
  <si>
    <t>IESO Active Generation Contract List 2983</t>
  </si>
  <si>
    <t>P085</t>
  </si>
  <si>
    <t>IESO Active Generation Contract List 2249</t>
  </si>
  <si>
    <t>P086</t>
  </si>
  <si>
    <t>IESO Active Generation Contract List 3253</t>
  </si>
  <si>
    <t>P08-90 Whybank</t>
  </si>
  <si>
    <t>IESO Active Generation Contract List 2251</t>
  </si>
  <si>
    <t>P099</t>
  </si>
  <si>
    <t>IESO Active Generation Contract List 3447</t>
  </si>
  <si>
    <t>P128</t>
  </si>
  <si>
    <t>IESO Active Generation Contract List 3249</t>
  </si>
  <si>
    <t>P129</t>
  </si>
  <si>
    <t>IESO Active Generation Contract List 2253</t>
  </si>
  <si>
    <t>P130</t>
  </si>
  <si>
    <t>IESO Active Generation Contract List 3345</t>
  </si>
  <si>
    <t>P131</t>
  </si>
  <si>
    <t>IESO Active Generation Contract List 3504</t>
  </si>
  <si>
    <t>P132</t>
  </si>
  <si>
    <t>IESO Active Generation Contract List 3610</t>
  </si>
  <si>
    <t>P133</t>
  </si>
  <si>
    <t>IESO Active Generation Contract List 3046</t>
  </si>
  <si>
    <t>P134</t>
  </si>
  <si>
    <t>IESO Active Generation Contract List 3394</t>
  </si>
  <si>
    <t>P135</t>
  </si>
  <si>
    <t>IESO Active Generation Contract List 2254</t>
  </si>
  <si>
    <t>P136</t>
  </si>
  <si>
    <t>IESO Active Generation Contract List 3431</t>
  </si>
  <si>
    <t>P137</t>
  </si>
  <si>
    <t>IESO Active Generation Contract List 2255</t>
  </si>
  <si>
    <t>P139</t>
  </si>
  <si>
    <t>IESO Active Generation Contract List 2961</t>
  </si>
  <si>
    <t>P141</t>
  </si>
  <si>
    <t>IESO Active Generation Contract List 3700</t>
  </si>
  <si>
    <t>P142</t>
  </si>
  <si>
    <t>IESO Active Generation Contract List 3251</t>
  </si>
  <si>
    <t>P146</t>
  </si>
  <si>
    <t>IESO Active Generation Contract List 3425</t>
  </si>
  <si>
    <t>P147</t>
  </si>
  <si>
    <t>IESO Active Generation Contract List 3330</t>
  </si>
  <si>
    <t>P148</t>
  </si>
  <si>
    <t>IESO Active Generation Contract List 3090</t>
  </si>
  <si>
    <t>P149</t>
  </si>
  <si>
    <t>IESO Active Generation Contract List 3243</t>
  </si>
  <si>
    <t>P150</t>
  </si>
  <si>
    <t>IESO Active Generation Contract List 3041</t>
  </si>
  <si>
    <t>P151</t>
  </si>
  <si>
    <t>IESO Active Generation Contract List 3169</t>
  </si>
  <si>
    <t>P152</t>
  </si>
  <si>
    <t>IESO Active Generation Contract List 2993</t>
  </si>
  <si>
    <t>P155</t>
  </si>
  <si>
    <t>IESO Active Generation Contract List 3252</t>
  </si>
  <si>
    <t>P156</t>
  </si>
  <si>
    <t>IESO Active Generation Contract List 3068</t>
  </si>
  <si>
    <t>P157</t>
  </si>
  <si>
    <t>IESO Active Generation Contract List 2528</t>
  </si>
  <si>
    <t>P159</t>
  </si>
  <si>
    <t>IESO Active Generation Contract List 2951</t>
  </si>
  <si>
    <t>P160</t>
  </si>
  <si>
    <t>IESO Active Generation Contract List 2256</t>
  </si>
  <si>
    <t>P163</t>
  </si>
  <si>
    <t>IESO Active Generation Contract List 3221</t>
  </si>
  <si>
    <t>P164</t>
  </si>
  <si>
    <t>IESO Active Generation Contract List 3343</t>
  </si>
  <si>
    <t>P165</t>
  </si>
  <si>
    <t>IESO Active Generation Contract List 3331</t>
  </si>
  <si>
    <t>P167</t>
  </si>
  <si>
    <t>IESO Active Generation Contract List 3341</t>
  </si>
  <si>
    <t>P169</t>
  </si>
  <si>
    <t>IESO Active Generation Contract List 3587</t>
  </si>
  <si>
    <t>P170</t>
  </si>
  <si>
    <t>IESO Active Generation Contract List 3107</t>
  </si>
  <si>
    <t>P171</t>
  </si>
  <si>
    <t>IESO Active Generation Contract List 3190</t>
  </si>
  <si>
    <t>P173</t>
  </si>
  <si>
    <t>IESO Active Generation Contract List 3248</t>
  </si>
  <si>
    <t>P175</t>
  </si>
  <si>
    <t>IESO Active Generation Contract List 3096</t>
  </si>
  <si>
    <t>P176</t>
  </si>
  <si>
    <t>IESO Active Generation Contract List 3246</t>
  </si>
  <si>
    <t>P177</t>
  </si>
  <si>
    <t>IESO Active Generation Contract List 3175</t>
  </si>
  <si>
    <t>P178</t>
  </si>
  <si>
    <t>IESO Active Generation Contract List 3642</t>
  </si>
  <si>
    <t>P179</t>
  </si>
  <si>
    <t>IESO Active Generation Contract List 2981</t>
  </si>
  <si>
    <t>P180</t>
  </si>
  <si>
    <t>IESO Active Generation Contract List 3202</t>
  </si>
  <si>
    <t>P182</t>
  </si>
  <si>
    <t>IESO Active Generation Contract List 2257</t>
  </si>
  <si>
    <t>P185</t>
  </si>
  <si>
    <t>IESO Active Generation Contract List 3483</t>
  </si>
  <si>
    <t>P186</t>
  </si>
  <si>
    <t>IESO Active Generation Contract List 3168</t>
  </si>
  <si>
    <t>P191</t>
  </si>
  <si>
    <t>IESO Active Generation Contract List 3428</t>
  </si>
  <si>
    <t>P194</t>
  </si>
  <si>
    <t>IESO Active Generation Contract List 2258</t>
  </si>
  <si>
    <t>P197</t>
  </si>
  <si>
    <t>IESO Active Generation Contract List 3617</t>
  </si>
  <si>
    <t>P199</t>
  </si>
  <si>
    <t>IESO Active Generation Contract List 3019</t>
  </si>
  <si>
    <t>P202</t>
  </si>
  <si>
    <t>IESO Active Generation Contract List 3408</t>
  </si>
  <si>
    <t>P203</t>
  </si>
  <si>
    <t>IESO Active Generation Contract List 3161</t>
  </si>
  <si>
    <t>P205</t>
  </si>
  <si>
    <t>IESO Active Generation Contract List 3244</t>
  </si>
  <si>
    <t>P208</t>
  </si>
  <si>
    <t>IESO Active Generation Contract List 3611</t>
  </si>
  <si>
    <t>P209</t>
  </si>
  <si>
    <t>IESO Active Generation Contract List 2956</t>
  </si>
  <si>
    <t>P210</t>
  </si>
  <si>
    <t>IESO Active Generation Contract List 3454</t>
  </si>
  <si>
    <t>P211</t>
  </si>
  <si>
    <t>IESO Active Generation Contract List 3176</t>
  </si>
  <si>
    <t>P214</t>
  </si>
  <si>
    <t>IESO Active Generation Contract List 2259</t>
  </si>
  <si>
    <t>P215</t>
  </si>
  <si>
    <t>IESO Active Generation Contract List 3085</t>
  </si>
  <si>
    <t>P216</t>
  </si>
  <si>
    <t>IESO Active Generation Contract List 3204</t>
  </si>
  <si>
    <t>P217</t>
  </si>
  <si>
    <t>IESO Active Generation Contract List 3592</t>
  </si>
  <si>
    <t>P224</t>
  </si>
  <si>
    <t>IESO Active Generation Contract List 3332</t>
  </si>
  <si>
    <t>P225</t>
  </si>
  <si>
    <t>IESO Active Generation Contract List 2544</t>
  </si>
  <si>
    <t>P227</t>
  </si>
  <si>
    <t>IESO Active Generation Contract List 3499</t>
  </si>
  <si>
    <t>P229</t>
  </si>
  <si>
    <t>IESO Active Generation Contract List 2260</t>
  </si>
  <si>
    <t>R05-317 Rutherford</t>
  </si>
  <si>
    <t>IESO Active Generation Contract List 2389</t>
  </si>
  <si>
    <t>Remington - Brampton (271 Glidden Rd)</t>
  </si>
  <si>
    <t>Firelight Solar L.P.</t>
  </si>
  <si>
    <t>IESO Active Generation Contract List 3255</t>
  </si>
  <si>
    <t>Royal Sponge</t>
  </si>
  <si>
    <t>IESO Active Generation Contract List 3225</t>
  </si>
  <si>
    <t>S11-165 Summerlea</t>
  </si>
  <si>
    <t>Sky Solar  (Canada) Ltd.</t>
  </si>
  <si>
    <t>IESO Active Generation Contract List 2279</t>
  </si>
  <si>
    <t>Saptashva Solar, S.A - FIT - Jobal</t>
  </si>
  <si>
    <t>DHM Holdings and Financing Ltd.</t>
  </si>
  <si>
    <t>IESO Active Generation Contract List 2474</t>
  </si>
  <si>
    <t>SMART-B 002PV</t>
  </si>
  <si>
    <t>SSTI Brewster Brampton, LLC</t>
  </si>
  <si>
    <t>IESO Active Generation Contract List 2930</t>
  </si>
  <si>
    <t>Solar Roof Inc.</t>
  </si>
  <si>
    <t>IESO Active Generation Contract List 2297</t>
  </si>
  <si>
    <t>Solexica - 100 Westcreek</t>
  </si>
  <si>
    <t>IESO Active Generation Contract List 2298</t>
  </si>
  <si>
    <t>Solexica - 12 Fisherman</t>
  </si>
  <si>
    <t>IESO Active Generation Contract List 3052</t>
  </si>
  <si>
    <t>Solexica - 218 Wilkinson</t>
  </si>
  <si>
    <t>IESO Active Generation Contract List 2299</t>
  </si>
  <si>
    <t>Solexica - 80 Westcreek</t>
  </si>
  <si>
    <t>IESO Active Generation Contract List 2971</t>
  </si>
  <si>
    <t>Solexica - 9446 McLaughlin</t>
  </si>
  <si>
    <t>IESO Active Generation Contract List 2300</t>
  </si>
  <si>
    <t>SPN 253</t>
  </si>
  <si>
    <t>IESO Active Generation Contract List 3069</t>
  </si>
  <si>
    <t>SPN 254</t>
  </si>
  <si>
    <t>IESO Active Generation Contract List 2462</t>
  </si>
  <si>
    <t>Tracy1</t>
  </si>
  <si>
    <t>Fit Solar Systems Ltd.</t>
  </si>
  <si>
    <t>IESO Active Generation Contract List 2808</t>
  </si>
  <si>
    <t>Treeline Public School</t>
  </si>
  <si>
    <t>Peel District School Board</t>
  </si>
  <si>
    <t>IESO Active Generation Contract List 3643</t>
  </si>
  <si>
    <t>Penn Energy - Brantgate</t>
  </si>
  <si>
    <t>Penn Energy Renewables Ltd.</t>
  </si>
  <si>
    <t>County of Brant</t>
  </si>
  <si>
    <t>http://www.pennenergyrenewables.com/solar-farms-ontario.html</t>
  </si>
  <si>
    <t>#664 30 Lyndon Rd, Brantford</t>
  </si>
  <si>
    <t>Brantford</t>
  </si>
  <si>
    <t>IESO Active Generation Contract List 2786</t>
  </si>
  <si>
    <t>195 Savannah Oaks Drive</t>
  </si>
  <si>
    <t>Chi Biidaaske Inc.</t>
  </si>
  <si>
    <t>IESO Active Generation Contract List 2443</t>
  </si>
  <si>
    <t>Ashreeni Power</t>
  </si>
  <si>
    <t>1887204 Ontario Inc.</t>
  </si>
  <si>
    <t>IESO Active Generation Contract List 3313</t>
  </si>
  <si>
    <t>B01-144 Mohawk</t>
  </si>
  <si>
    <t>IESO Active Generation Contract List 2769</t>
  </si>
  <si>
    <t>B01-20 Ryan</t>
  </si>
  <si>
    <t>IESO Active Generation Contract List 3520</t>
  </si>
  <si>
    <t>B01-378 Elgin</t>
  </si>
  <si>
    <t>IESO Active Generation Contract List 2698</t>
  </si>
  <si>
    <t>B01-39 Craig</t>
  </si>
  <si>
    <t>IESO Active Generation Contract List 3570</t>
  </si>
  <si>
    <t>Brant Business Park: BGI Building</t>
  </si>
  <si>
    <t>Six Nations of the Grand River</t>
  </si>
  <si>
    <t>IESO Active Generation Contract List 2907</t>
  </si>
  <si>
    <t>Brant Sports Complex</t>
  </si>
  <si>
    <t>Sustainability Brant Community Energy Co-operative Inc.</t>
  </si>
  <si>
    <t>IESO Active Generation Contract List 2923</t>
  </si>
  <si>
    <t>Dalkeith Condo</t>
  </si>
  <si>
    <t>IESO Active Generation Contract List 3554</t>
  </si>
  <si>
    <t>GEDSB Brantford Collegiate</t>
  </si>
  <si>
    <t>Ameresco GEDSB Solar Inc.</t>
  </si>
  <si>
    <t>IESO Active Generation Contract List 3666</t>
  </si>
  <si>
    <t>GEDSB North Park CVS</t>
  </si>
  <si>
    <t>IESO Active Generation Contract List 3677</t>
  </si>
  <si>
    <t>GEDSB Pauline Johnson Collegiate</t>
  </si>
  <si>
    <t>IESO Active Generation Contract List 3172</t>
  </si>
  <si>
    <t>H06-25 HOLIDAY</t>
  </si>
  <si>
    <t>Ozz Solar International Inc.</t>
  </si>
  <si>
    <t>IESO Active Generation Contract List 2397</t>
  </si>
  <si>
    <t>K03-148 Mohawk</t>
  </si>
  <si>
    <t>Guswhenta Solar (2013) Inc.</t>
  </si>
  <si>
    <t>IESO Active Generation Contract List 2467</t>
  </si>
  <si>
    <t>K03-168 Colborne</t>
  </si>
  <si>
    <t>IESO Active Generation Contract List 3561</t>
  </si>
  <si>
    <t>K03-44 Elgin</t>
  </si>
  <si>
    <t>IESO Active Generation Contract List 2185</t>
  </si>
  <si>
    <t>K03-81 Elgin</t>
  </si>
  <si>
    <t>IESO Active Generation Contract List 3555</t>
  </si>
  <si>
    <t>KRG Power Inc.</t>
  </si>
  <si>
    <t>Potentia (002322 - 131 Savannah) LP</t>
  </si>
  <si>
    <t>IESO Active Generation Contract List 2663</t>
  </si>
  <si>
    <t>M07-46 Bosworth</t>
  </si>
  <si>
    <t>IESO Active Generation Contract List 2202</t>
  </si>
  <si>
    <t>RS Brantford</t>
  </si>
  <si>
    <t>Nautilus Eagle Lake Solar I Limited Partnership</t>
  </si>
  <si>
    <t>IESO Active Generation Contract List 3586</t>
  </si>
  <si>
    <t>SPN 323</t>
  </si>
  <si>
    <t>IESO Active Generation Contract List 2314</t>
  </si>
  <si>
    <t>SPN 344</t>
  </si>
  <si>
    <t>SPN LP 3</t>
  </si>
  <si>
    <t>IESO Active Generation Contract List 2463</t>
  </si>
  <si>
    <t>SPN 449</t>
  </si>
  <si>
    <t>IESO Active Generation Contract List 2322</t>
  </si>
  <si>
    <t>SPN 450</t>
  </si>
  <si>
    <t>IESO Active Generation Contract List 2323</t>
  </si>
  <si>
    <t>SPN 498</t>
  </si>
  <si>
    <t>IESO Active Generation Contract List 2325</t>
  </si>
  <si>
    <t>SPN 587</t>
  </si>
  <si>
    <t>IESO Active Generation Contract List 3605</t>
  </si>
  <si>
    <t>SPN 588</t>
  </si>
  <si>
    <t>IESO Active Generation Contract List 2461</t>
  </si>
  <si>
    <t>Hakkesteegt's Poultry Farm Ltd.</t>
  </si>
  <si>
    <t>Brighton</t>
  </si>
  <si>
    <t>IESO Active Generation Contract List 3294</t>
  </si>
  <si>
    <t>South Branch Wind Farm</t>
  </si>
  <si>
    <t>EDP Renewables</t>
  </si>
  <si>
    <t>Brinston</t>
  </si>
  <si>
    <t>CanWEA/ http://southbranchwindfarm.com/</t>
  </si>
  <si>
    <t>10043R - Wills Transfer Brockville</t>
  </si>
  <si>
    <t>Dream Renewables RT Solar LP</t>
  </si>
  <si>
    <t>Brockville</t>
  </si>
  <si>
    <t>IESO Active Generation Contract List 2799</t>
  </si>
  <si>
    <t>Brockville 1</t>
  </si>
  <si>
    <t>TransCanada Corp.</t>
  </si>
  <si>
    <t>http://www.canadiansolar.com/solar-projects.html</t>
  </si>
  <si>
    <t>Brockville 2</t>
  </si>
  <si>
    <t>http://www.canadiansolar.com/solar-projects/brockville-2-canada.html</t>
  </si>
  <si>
    <t>Brockville Memorial Centre Rooftop Solar Project</t>
  </si>
  <si>
    <t>City of Brockville</t>
  </si>
  <si>
    <t>IESO Active Generation Contract List 3269</t>
  </si>
  <si>
    <t>H06-2120 PARKDALE</t>
  </si>
  <si>
    <t>IESO Active Generation Contract List 2877</t>
  </si>
  <si>
    <t>Laurier Solar</t>
  </si>
  <si>
    <t>Saturn Solar LP 1</t>
  </si>
  <si>
    <t>IESO Active Generation Contract List 3163</t>
  </si>
  <si>
    <t>Stewart_10020795</t>
  </si>
  <si>
    <t>Benita Charlotte Anne Stewart</t>
  </si>
  <si>
    <t>Mary-Jane Cindy Stewart-Burns</t>
  </si>
  <si>
    <t>IESO Active Generation Contract List 3076</t>
  </si>
  <si>
    <t>Chad Fischer Solar</t>
  </si>
  <si>
    <t>C.W. Fischer Farms Ltd.</t>
  </si>
  <si>
    <t>Brussels</t>
  </si>
  <si>
    <t>IESO Active Generation Contract List 3566</t>
  </si>
  <si>
    <t xml:space="preserve">GreenLife Solar 2 </t>
  </si>
  <si>
    <t>Buckhorn</t>
  </si>
  <si>
    <t>IESO Active Generation Contract List 2150</t>
  </si>
  <si>
    <t>Burford Community Center</t>
  </si>
  <si>
    <t>Burford</t>
  </si>
  <si>
    <t>IESO Active Generation Contract List 3044</t>
  </si>
  <si>
    <t>Frieslawn Farms Ltd.</t>
  </si>
  <si>
    <t>Frieslawn Green Energy Co-operative of Ontario LP</t>
  </si>
  <si>
    <t>Burgessville</t>
  </si>
  <si>
    <t>IESO Active Generation Contract List 3306</t>
  </si>
  <si>
    <t>Nature Farms</t>
  </si>
  <si>
    <t>http://www.canadiansolar.com/solar-projects/nature-farms-canada.html</t>
  </si>
  <si>
    <t>Nature Pork Systems</t>
  </si>
  <si>
    <t>Nature Pork Systems Inc.</t>
  </si>
  <si>
    <t>IESO Active Generation Contract List 2618</t>
  </si>
  <si>
    <t>Burk's Falls</t>
  </si>
  <si>
    <t>(F4) Fortinos Guelph Line</t>
  </si>
  <si>
    <t>Burlington</t>
  </si>
  <si>
    <t>IESO Active Generation Contract List 2658</t>
  </si>
  <si>
    <t>1141 King Rd</t>
  </si>
  <si>
    <t>Sunnyside Up Investments Inc.</t>
  </si>
  <si>
    <t>IESO Active Generation Contract List 2776</t>
  </si>
  <si>
    <t>4350 Harvester / Waxman</t>
  </si>
  <si>
    <t>IESO Active Generation Contract List 2505</t>
  </si>
  <si>
    <t>5070 Benson Dr</t>
  </si>
  <si>
    <t>NorthGrid Ventures (2010) Inc.</t>
  </si>
  <si>
    <t>IESO Active Generation Contract List 2782</t>
  </si>
  <si>
    <t>BramKal Rooftop</t>
  </si>
  <si>
    <t>2395410 Ontario Inc.</t>
  </si>
  <si>
    <t>IESO Active Generation Contract List 2725</t>
  </si>
  <si>
    <t>Burlington Cedar</t>
  </si>
  <si>
    <t>IESO Active Generation Contract List 3082</t>
  </si>
  <si>
    <t>M01-1050 Pachino</t>
  </si>
  <si>
    <t>Rowhedge Construction Ltd.</t>
  </si>
  <si>
    <t>IESO Active Generation Contract List 2830</t>
  </si>
  <si>
    <t>M01-1080 Clay</t>
  </si>
  <si>
    <t>IESO Active Generation Contract List 2773</t>
  </si>
  <si>
    <t>M01-5150 Mainway</t>
  </si>
  <si>
    <t>IESO Active Generation Contract List 2638</t>
  </si>
  <si>
    <t>M01-5295 John Lucas</t>
  </si>
  <si>
    <t>Melrose Investments Inc.</t>
  </si>
  <si>
    <t>IESO Active Generation Contract List 2792</t>
  </si>
  <si>
    <t>M07-1111 Corporate</t>
  </si>
  <si>
    <t>IESO Active Generation Contract List 2200</t>
  </si>
  <si>
    <t>M07-1205 Corporate</t>
  </si>
  <si>
    <t>IESO Active Generation Contract List 2201</t>
  </si>
  <si>
    <t>Menkes- Burlington 1175/1185</t>
  </si>
  <si>
    <t>Menkes Barnett Burlington Inc.</t>
  </si>
  <si>
    <t>IESO Active Generation Contract List 2418</t>
  </si>
  <si>
    <t>Power Block</t>
  </si>
  <si>
    <t>1219663 Ontario Inc.</t>
  </si>
  <si>
    <t>IESO Active Generation Contract List 2685</t>
  </si>
  <si>
    <t>SPN 019</t>
  </si>
  <si>
    <t>IESO Active Generation Contract List 2414</t>
  </si>
  <si>
    <t>SPN 455</t>
  </si>
  <si>
    <t>SPN LP 3.</t>
  </si>
  <si>
    <t>IESO Active Generation Contract List 3397</t>
  </si>
  <si>
    <t>Sayer_10020741</t>
  </si>
  <si>
    <t>Marie-Luce Dorothy Larocque</t>
  </si>
  <si>
    <t>Wilfred Michel Gosson Sayer</t>
  </si>
  <si>
    <t>Cache Bay</t>
  </si>
  <si>
    <t>IESO Active Generation Contract List 2977</t>
  </si>
  <si>
    <t>14150 McLaughlin Road</t>
  </si>
  <si>
    <t>2387280 Ontario Inc.</t>
  </si>
  <si>
    <t>Caledon</t>
  </si>
  <si>
    <t>IESO Active Generation Contract List 3639</t>
  </si>
  <si>
    <t>P161</t>
  </si>
  <si>
    <t>IESO Active Generation Contract List 3250</t>
  </si>
  <si>
    <t>P195</t>
  </si>
  <si>
    <t>IESO Active Generation Contract List 3609</t>
  </si>
  <si>
    <t>Robert F Hall Catholic Secondary School</t>
  </si>
  <si>
    <t>GEDSB McKinnon Park</t>
  </si>
  <si>
    <t>Caledonia</t>
  </si>
  <si>
    <t>IESO Active Generation Contract List 3667</t>
  </si>
  <si>
    <t>(C28) Zehrs Conestoga Boulevard</t>
  </si>
  <si>
    <t>Cambridge</t>
  </si>
  <si>
    <t>IESO Active Generation Contract List 2452</t>
  </si>
  <si>
    <t>(C58) Zehrs Holiday Inn Drive</t>
  </si>
  <si>
    <t>IESO Active Generation Contract List 3671</t>
  </si>
  <si>
    <t>(O2) Fountain Street Warehouse</t>
  </si>
  <si>
    <t>IESO Active Generation Contract List 2029</t>
  </si>
  <si>
    <t>111 Shearson Cres 2</t>
  </si>
  <si>
    <t>2356925 Ontario Inc.</t>
  </si>
  <si>
    <t>IESO Active Generation Contract List 3612</t>
  </si>
  <si>
    <t>115 Saltsman Drive</t>
  </si>
  <si>
    <t>IESO Active Generation Contract List 2521</t>
  </si>
  <si>
    <t>135 Dundas Street RT</t>
  </si>
  <si>
    <t>IESO Active Generation Contract List 2898</t>
  </si>
  <si>
    <t>1574eaglestn</t>
  </si>
  <si>
    <t>GSC RP1 LP</t>
  </si>
  <si>
    <t>IESO Active Generation Contract List 2384</t>
  </si>
  <si>
    <t>1625 Kossuth Rd (R Schiedel)</t>
  </si>
  <si>
    <t>The Greenhorizons Group of Farms Ltd.</t>
  </si>
  <si>
    <t>Community Energy Development Co-operative Ltd.</t>
  </si>
  <si>
    <t>IESO Active Generation Contract List 3036</t>
  </si>
  <si>
    <t>25 Struck Court 2</t>
  </si>
  <si>
    <t>2356931 Ontario Inc.</t>
  </si>
  <si>
    <t>IESO Active Generation Contract List 3596</t>
  </si>
  <si>
    <t>505 Hespeler Road</t>
  </si>
  <si>
    <t>IESO Active Generation Contract List 3748</t>
  </si>
  <si>
    <t>95 Struck Court 2</t>
  </si>
  <si>
    <t>2356927 Ontario Inc.</t>
  </si>
  <si>
    <t>IESO Active Generation Contract List 2076</t>
  </si>
  <si>
    <t>Aecon Cambridge Solar</t>
  </si>
  <si>
    <t>Aecon Industrial, a division of Aecon Construction</t>
  </si>
  <si>
    <t>IESO Active Generation Contract List 2615</t>
  </si>
  <si>
    <t>Conestoga Solar I</t>
  </si>
  <si>
    <t>CEW ERIE VII</t>
  </si>
  <si>
    <t>IESO Active Generation Contract List 2112</t>
  </si>
  <si>
    <t>Dimplex Distribution Centre Rooftop PV Project</t>
  </si>
  <si>
    <t>Solar Power Network 005 Inc.</t>
  </si>
  <si>
    <t>IESO Active Generation Contract List 2849</t>
  </si>
  <si>
    <t>E01-280 Holiday Inn</t>
  </si>
  <si>
    <t>Enervac Corporation</t>
  </si>
  <si>
    <t>IESO Active Generation Contract List 3293</t>
  </si>
  <si>
    <t>Endura Energy - 450 Dobbie</t>
  </si>
  <si>
    <t>Highroad Estates Inc.</t>
  </si>
  <si>
    <t>IESO Active Generation Contract List 2131</t>
  </si>
  <si>
    <t>H06-35 PINEBUSH</t>
  </si>
  <si>
    <t>IESO Active Generation Contract List 2511</t>
  </si>
  <si>
    <t>Hespeler East Public School</t>
  </si>
  <si>
    <t>Gord Shymko, 204-949-1000</t>
  </si>
  <si>
    <t>Holy Spirit Catholic Elementary School</t>
  </si>
  <si>
    <t>POTENTIA SOLAR 6 LIMITED PARTNERSHIP</t>
  </si>
  <si>
    <t>IESO Active Generation Contract List 3443</t>
  </si>
  <si>
    <t>LIFE SOLAR 1</t>
  </si>
  <si>
    <t>Life Solar 1 Inc.</t>
  </si>
  <si>
    <t>IESO Active Generation Contract List 2412</t>
  </si>
  <si>
    <t>LIFE SOLAR 2</t>
  </si>
  <si>
    <t>LIFE SOLAR 2 INC.</t>
  </si>
  <si>
    <t>IESO Active Generation Contract List 3230</t>
  </si>
  <si>
    <t>LIFE SOLAR 3</t>
  </si>
  <si>
    <t>Life Solar 3 Inc.</t>
  </si>
  <si>
    <t>IESO Active Generation Contract List 2509</t>
  </si>
  <si>
    <t>Mother Teresa Catholic Elementary School</t>
  </si>
  <si>
    <t>IESO Active Generation Contract List 3516</t>
  </si>
  <si>
    <t>One Natura Way</t>
  </si>
  <si>
    <t>Cambridge Solar Energy LP</t>
  </si>
  <si>
    <t>IESO Active Generation Contract List 2238</t>
  </si>
  <si>
    <t>OSP-BRU-Foreman</t>
  </si>
  <si>
    <t>Lizton Acres Ltd.</t>
  </si>
  <si>
    <t>IESO Active Generation Contract List 3730</t>
  </si>
  <si>
    <t>Preformed Line Products</t>
  </si>
  <si>
    <t>Preformed Line Products(Canada)Ltd.</t>
  </si>
  <si>
    <t>IESO Active Generation Contract List 2737</t>
  </si>
  <si>
    <t>ROW - 9 Westgate Crt</t>
  </si>
  <si>
    <t>The Regional Municipality of Waterloo</t>
  </si>
  <si>
    <t>IESO Active Generation Contract List 3775</t>
  </si>
  <si>
    <t>St. Benedict Catholic High School</t>
  </si>
  <si>
    <t>IESO Active Generation Contract List 2552</t>
  </si>
  <si>
    <t>St. Margaret Catholic Elementary School</t>
  </si>
  <si>
    <t>Potentia Solar 6 LP</t>
  </si>
  <si>
    <t>IESO Active Generation Contract List 3764</t>
  </si>
  <si>
    <t>Towcon Holdings Inc.</t>
  </si>
  <si>
    <t>IESO Active Generation Contract List 2565</t>
  </si>
  <si>
    <t>EffiSolar Stone Mills Solar Farm D (500KW)</t>
  </si>
  <si>
    <t>Camden East</t>
  </si>
  <si>
    <t>IESO Active Generation Contract List 2632</t>
  </si>
  <si>
    <t>Stone Mills Solar Farm C (250KW)</t>
  </si>
  <si>
    <t>IESO Active Generation Contract List 2780</t>
  </si>
  <si>
    <t>GreenLife Solar 19</t>
  </si>
  <si>
    <t>Campbellcroft</t>
  </si>
  <si>
    <t>IESO Active Generation Contract List 2149</t>
  </si>
  <si>
    <t>SunEdison ON-11-0198</t>
  </si>
  <si>
    <t>IESO Active Generation Contract List 2340</t>
  </si>
  <si>
    <t>Campbellford Seybour Generating Station II</t>
  </si>
  <si>
    <t>Campbellford</t>
  </si>
  <si>
    <t>http://www.pui.ca/Generation/Campbellford_Generating_Station.htm</t>
  </si>
  <si>
    <t>Campbellford Seymour Generating Station</t>
  </si>
  <si>
    <t>Strobele Rooftop Solar</t>
  </si>
  <si>
    <t>Strobele Investments Ltd.</t>
  </si>
  <si>
    <t>Campbellville</t>
  </si>
  <si>
    <t>IESO Active Generation Contract List 3133</t>
  </si>
  <si>
    <t>Card</t>
  </si>
  <si>
    <t>Cardiff</t>
  </si>
  <si>
    <t>IESO Active Generation Contract List 2104</t>
  </si>
  <si>
    <t>Emma Cardiff 2</t>
  </si>
  <si>
    <t>IESO Active Generation Contract List 2127</t>
  </si>
  <si>
    <t>H06-570 MCNEELY</t>
  </si>
  <si>
    <t>Carleton Place</t>
  </si>
  <si>
    <t>IESO Active Generation Contract List 2824</t>
  </si>
  <si>
    <t>Balaclava Public school</t>
  </si>
  <si>
    <t>Carlisle</t>
  </si>
  <si>
    <t>Kempfarms #1</t>
  </si>
  <si>
    <t>Kemp Farms Inc.</t>
  </si>
  <si>
    <t xml:space="preserve"> Orville Gordon Kemp</t>
  </si>
  <si>
    <t>Carp</t>
  </si>
  <si>
    <t>IESO Active Generation Contract List 2836</t>
  </si>
  <si>
    <t>Poultry Power</t>
  </si>
  <si>
    <t>Matthew Bruce Munro</t>
  </si>
  <si>
    <t>IESO Active Generation Contract List 3627</t>
  </si>
  <si>
    <t>Casselman Health Unit</t>
  </si>
  <si>
    <t>Casselman</t>
  </si>
  <si>
    <t>Casselman Plywood</t>
  </si>
  <si>
    <t>CEPEO L'Academie de La Seigneurie</t>
  </si>
  <si>
    <t>Ameresco CEPEO Solar Inc.</t>
  </si>
  <si>
    <t>IESO Active Generation Contract List 3819</t>
  </si>
  <si>
    <t>Complexe JR Brisson</t>
  </si>
  <si>
    <t>SEC-SOLPOWERED PROJECT 2 LP</t>
  </si>
  <si>
    <t>IESO Active Generation Contract List 3271</t>
  </si>
  <si>
    <t>Solar Romiluxe 2</t>
  </si>
  <si>
    <t>SOLAR ROMILUXE 2 LP</t>
  </si>
  <si>
    <t>IESO Active Generation Contract List 2975</t>
  </si>
  <si>
    <t>GG3-007</t>
  </si>
  <si>
    <t>Castleton</t>
  </si>
  <si>
    <t>IESO Active Generation Contract List 3093</t>
  </si>
  <si>
    <t>Jones Falls</t>
  </si>
  <si>
    <t>Fortis Generation East LP</t>
  </si>
  <si>
    <t>Cataraqui River</t>
  </si>
  <si>
    <t>GEDSB Cayuga Secondary</t>
  </si>
  <si>
    <t>Cayuga</t>
  </si>
  <si>
    <t>IESO Active Generation Contract List 3262</t>
  </si>
  <si>
    <t>Grand Renewable Solar Project</t>
  </si>
  <si>
    <t>Samsung Renewable Energy</t>
  </si>
  <si>
    <t>https://www.cclgroup.com/cclinfrastructure/en/home/our-investments-main/cc-l-infrastructure-investments/energy-infrastructure/grand-renewable-solar-project</t>
  </si>
  <si>
    <t>JB Solar</t>
  </si>
  <si>
    <t>LIFE Co-operative Inc.</t>
  </si>
  <si>
    <t>Jeffrey Horn</t>
  </si>
  <si>
    <t>Centralia</t>
  </si>
  <si>
    <t>IESO Active Generation Contract List 3626</t>
  </si>
  <si>
    <t>Springwood Wind Farm</t>
  </si>
  <si>
    <t>Centre Wellington</t>
  </si>
  <si>
    <t>Leonhardt-10020612</t>
  </si>
  <si>
    <t>Jonathan Leonhardt</t>
  </si>
  <si>
    <t>Johanna Meise</t>
  </si>
  <si>
    <t>Centreville</t>
  </si>
  <si>
    <t>IESO Active Generation Contract List 2968</t>
  </si>
  <si>
    <t>Stone Mills Roads Facility</t>
  </si>
  <si>
    <t>DIF Infrastructure III</t>
  </si>
  <si>
    <t>IESO Active Generation Contract List 3832</t>
  </si>
  <si>
    <t>114 Sass Road</t>
  </si>
  <si>
    <t>Brightroof Solar LP</t>
  </si>
  <si>
    <t>Chatham-Kent</t>
  </si>
  <si>
    <t>IESO Active Generation Contract List 2806</t>
  </si>
  <si>
    <t>540-ParkAve-Unit6</t>
  </si>
  <si>
    <t>1806701 Ontario Inc.</t>
  </si>
  <si>
    <t>IESO Active Generation Contract List 2553</t>
  </si>
  <si>
    <t>745 Richmond Street</t>
  </si>
  <si>
    <t>Tatro Properties Ltd.</t>
  </si>
  <si>
    <t>IESO Active Generation Contract List 3761</t>
  </si>
  <si>
    <t>750 Richmond Street</t>
  </si>
  <si>
    <t>IESO Active Generation Contract List 2561</t>
  </si>
  <si>
    <t>Gospel Text Bookstore</t>
  </si>
  <si>
    <t>Icarus 220 Chatham</t>
  </si>
  <si>
    <t>Icarus Whitesand Solar Limited Partnership</t>
  </si>
  <si>
    <t>IESO Active Generation Contract List 3216</t>
  </si>
  <si>
    <t xml:space="preserve">OT-314 INSHES </t>
  </si>
  <si>
    <t>2387276 Ontario Inc.</t>
  </si>
  <si>
    <t>IESO Active Generation Contract List 3001</t>
  </si>
  <si>
    <t>RS Chatham</t>
  </si>
  <si>
    <t>IESO Active Generation Contract List 3444</t>
  </si>
  <si>
    <t>SPN 168</t>
  </si>
  <si>
    <t>SPN LP 2</t>
  </si>
  <si>
    <t>IESO Active Generation Contract List 2309</t>
  </si>
  <si>
    <t>SPN 392</t>
  </si>
  <si>
    <t>IESO Active Generation Contract List 2524</t>
  </si>
  <si>
    <t>SPN 529</t>
  </si>
  <si>
    <t>IESO Active Generation Contract List 3824</t>
  </si>
  <si>
    <t>SPN 530</t>
  </si>
  <si>
    <t>IESO Active Generation Contract List 3493</t>
  </si>
  <si>
    <t>SPN 535</t>
  </si>
  <si>
    <t>IESO Active Generation Contract List 2525</t>
  </si>
  <si>
    <t>Chatham Wind Farm</t>
  </si>
  <si>
    <t>Kruger Energie</t>
  </si>
  <si>
    <t>Gesner Wind Farm</t>
  </si>
  <si>
    <t>Saturn Power</t>
  </si>
  <si>
    <t>Port Alma Wind Farm</t>
  </si>
  <si>
    <t>Raleigh Wind Energy Centre</t>
  </si>
  <si>
    <t>Raleigh Wind Power Partnership</t>
  </si>
  <si>
    <t>South Kent Wind Farm</t>
  </si>
  <si>
    <t>Sasmsung Renewable Energy Inc.</t>
  </si>
  <si>
    <t>Talbot Wind Energy Project</t>
  </si>
  <si>
    <t>Renewable Energy Systems Canada Inc.</t>
  </si>
  <si>
    <t>Thames River I Wind farm</t>
  </si>
  <si>
    <t>Boralex Inc.</t>
  </si>
  <si>
    <t>#244 3595 highway 144, Chelmsford</t>
  </si>
  <si>
    <t>Chelmsford</t>
  </si>
  <si>
    <t>IESO Active Generation Contract List 2831</t>
  </si>
  <si>
    <t>10 New Cobden Rd (J Mason-PIT 2)</t>
  </si>
  <si>
    <t>CEDC VIGOR SUNSHARE JV</t>
  </si>
  <si>
    <t>IESO Active Generation Contract List 3091</t>
  </si>
  <si>
    <t>10 New Cobden Rd (J Mason-PIT 3)</t>
  </si>
  <si>
    <t>IESO Active Generation Contract List 3003</t>
  </si>
  <si>
    <t>CBBG Realty Solar</t>
  </si>
  <si>
    <t>CBBG Realty Inc.</t>
  </si>
  <si>
    <t>IESO Active Generation Contract List 3641</t>
  </si>
  <si>
    <t>Constrained Rooftop</t>
  </si>
  <si>
    <t>Kenneth C. Rounds</t>
  </si>
  <si>
    <t>Chepstow</t>
  </si>
  <si>
    <t>IESO Active Generation Contract List 3659</t>
  </si>
  <si>
    <t>SunEdison ON-11-0396</t>
  </si>
  <si>
    <t>Cherry Valley</t>
  </si>
  <si>
    <t>IESO Active Generation Contract List 2342</t>
  </si>
  <si>
    <t>MightySolar</t>
  </si>
  <si>
    <t>MightySolar LP</t>
  </si>
  <si>
    <t>Chesterville</t>
  </si>
  <si>
    <t>http://www.res-americas.com/en/portfolio/solar/constructed/mighty-solar</t>
  </si>
  <si>
    <t>S Buma Kittle Road</t>
  </si>
  <si>
    <t>Simon Buma</t>
  </si>
  <si>
    <t>IESO Active Generation Contract List 3843</t>
  </si>
  <si>
    <t>Chiblow Lake</t>
  </si>
  <si>
    <t>Acres Productive Technologies</t>
  </si>
  <si>
    <t>Chiblow lake</t>
  </si>
  <si>
    <t>Clear Creek Wind Farm</t>
  </si>
  <si>
    <t>Clear Creek</t>
  </si>
  <si>
    <t>Edenvale Solar Project</t>
  </si>
  <si>
    <t>Clearview</t>
  </si>
  <si>
    <t>Central Huron Arena Solar PV Project</t>
  </si>
  <si>
    <t>Municipality of Central Huron</t>
  </si>
  <si>
    <t>Clinton</t>
  </si>
  <si>
    <t>IESO Active Generation Contract List 2559</t>
  </si>
  <si>
    <t>Huron East</t>
  </si>
  <si>
    <t>Community Solar Assets 1 Ltd.</t>
  </si>
  <si>
    <t>IESO Active Generation Contract List 3148</t>
  </si>
  <si>
    <t>REACH Complex Solar PV Project</t>
  </si>
  <si>
    <t>IESO Active Generation Contract List 2802</t>
  </si>
  <si>
    <t>Cobalt - Lagoon</t>
  </si>
  <si>
    <t>Solaire Cobalt Solar Inc.</t>
  </si>
  <si>
    <t>Cobalt</t>
  </si>
  <si>
    <t>IESO Active Generation Contract List 3039</t>
  </si>
  <si>
    <t>FEPRO Solar</t>
  </si>
  <si>
    <t>Fritz Klaesi and Paul Klaesi</t>
  </si>
  <si>
    <t>Cobden</t>
  </si>
  <si>
    <t>IESO Active Generation Contract List 3436</t>
  </si>
  <si>
    <t>Balsam Lake Solar Farm</t>
  </si>
  <si>
    <t>Balsam Lake Green Energy LP</t>
  </si>
  <si>
    <t>Coboconk</t>
  </si>
  <si>
    <t>SFF 21</t>
  </si>
  <si>
    <t>IESO Active Generation Contract List 3040</t>
  </si>
  <si>
    <t>#23 1125 Elgin St, Coburg</t>
  </si>
  <si>
    <t>Cobourg</t>
  </si>
  <si>
    <t>IESO Active Generation Contract List 3283</t>
  </si>
  <si>
    <t>90 Princess St.</t>
  </si>
  <si>
    <t>IESO Active Generation Contract List 2908</t>
  </si>
  <si>
    <t>COB-83 Veronica</t>
  </si>
  <si>
    <t>Métis Nation of Ontario - BrightRoof Solar LP</t>
  </si>
  <si>
    <t>IESO Active Generation Contract List 3321</t>
  </si>
  <si>
    <t>Cobourg Arenas</t>
  </si>
  <si>
    <t>IESO Active Generation Contract List 2435</t>
  </si>
  <si>
    <t>Community Centre</t>
  </si>
  <si>
    <t>IESO Active Generation Contract List 2111</t>
  </si>
  <si>
    <t>H06-1050 DEPALMA</t>
  </si>
  <si>
    <t>Mann (001917-840 Division) LP</t>
  </si>
  <si>
    <t>IESO Active Generation Contract List 2819</t>
  </si>
  <si>
    <t>Mall Solar I</t>
  </si>
  <si>
    <t>CEW SUPERIOR VI LP</t>
  </si>
  <si>
    <t>IESO Active Generation Contract List 2204</t>
  </si>
  <si>
    <t>Northam Building 3</t>
  </si>
  <si>
    <t>Northam Solar Projects LP</t>
  </si>
  <si>
    <t>IESO Active Generation Contract List 2228</t>
  </si>
  <si>
    <t>Northam Building 4</t>
  </si>
  <si>
    <t>IESO Active Generation Contract List 2229</t>
  </si>
  <si>
    <t>Northam Building 5</t>
  </si>
  <si>
    <t>IESO Active Generation Contract List 2230</t>
  </si>
  <si>
    <t>Northam Industrial Park</t>
  </si>
  <si>
    <t>IESO Active Generation Contract List 2231</t>
  </si>
  <si>
    <t>148 Koch</t>
  </si>
  <si>
    <t>Rural Energy LP</t>
  </si>
  <si>
    <t>IESO Active Generation Contract List 3366</t>
  </si>
  <si>
    <t>Abitibi Canyon Generating Station</t>
  </si>
  <si>
    <t>http://www.opg.com/generating-power/hydro</t>
  </si>
  <si>
    <t>Carmichael Falls Generating Station</t>
  </si>
  <si>
    <t>Long Sault Rapids</t>
  </si>
  <si>
    <t>http://www.algonquinpower.com/business/facility/hydroelectric_longsault.asp?choice=region</t>
  </si>
  <si>
    <t>Northland Power Solar Abitibi</t>
  </si>
  <si>
    <t>http://www.northlandpower.ca/What-We-Do/Operating-Assets/Solar/Abitibi.aspx</t>
  </si>
  <si>
    <t>Northland Power Solar Empire</t>
  </si>
  <si>
    <t>http://www.northlandpower.ca/What-We-Do/Operating-Assets/Solar/Empire.aspx</t>
  </si>
  <si>
    <t>Northland Power Solar Long Lake</t>
  </si>
  <si>
    <t>http://www.northlandpower.ca/What-We-Do/Operating-Assets/Solar/Long-Lake.aspx</t>
  </si>
  <si>
    <t>Northland Power Solar Martin's Meadows</t>
  </si>
  <si>
    <t>http://www.northlandpower.ca/What-We-Do/Operating-Assets/Solar/Martins_Meadows.aspx</t>
  </si>
  <si>
    <t>Antonio West</t>
  </si>
  <si>
    <t>Coe Hill</t>
  </si>
  <si>
    <t>IESO Active Generation Contract List 2092</t>
  </si>
  <si>
    <t>Blakely</t>
  </si>
  <si>
    <t>IESO Active Generation Contract List 2099</t>
  </si>
  <si>
    <t>Kyte</t>
  </si>
  <si>
    <t>IESO Active Generation Contract List 2194</t>
  </si>
  <si>
    <t>Lambe</t>
  </si>
  <si>
    <t>IESO Active Generation Contract List 2195</t>
  </si>
  <si>
    <t>Obrien</t>
  </si>
  <si>
    <t>IESO Active Generation Contract List 2237</t>
  </si>
  <si>
    <t>Painter</t>
  </si>
  <si>
    <t>IESO Active Generation Contract List 2261</t>
  </si>
  <si>
    <t>Paquette</t>
  </si>
  <si>
    <t>IESO Active Generation Contract List 2262</t>
  </si>
  <si>
    <t>Scheurer</t>
  </si>
  <si>
    <t>IESO Active Generation Contract List 2284</t>
  </si>
  <si>
    <t>COLBORNE ONE</t>
  </si>
  <si>
    <t>RAMS Solar Inc.</t>
  </si>
  <si>
    <t>Colborne</t>
  </si>
  <si>
    <t>IESO Active Generation Contract List 2896</t>
  </si>
  <si>
    <t>Cramahe Business Park</t>
  </si>
  <si>
    <t>Real-Flex Solar 5 Corp.</t>
  </si>
  <si>
    <t>IESO Active Generation Contract List 2694</t>
  </si>
  <si>
    <t>EMP-12809 TELEPHONE</t>
  </si>
  <si>
    <t>IESO Active Generation Contract List 2128</t>
  </si>
  <si>
    <t>EMP-CON3</t>
  </si>
  <si>
    <t>IESO Active Generation Contract List 2129</t>
  </si>
  <si>
    <t>GGELP_0002</t>
  </si>
  <si>
    <t>IESO Active Generation Contract List 2929</t>
  </si>
  <si>
    <t>The Keeler Centre</t>
  </si>
  <si>
    <t>http://www.icekubeheat.com/htmlfiles/keeler-centre.asp</t>
  </si>
  <si>
    <t>RE Waubaushene 4</t>
  </si>
  <si>
    <t>Aurora Waubaushene 4 LP</t>
  </si>
  <si>
    <t>Coldwater</t>
  </si>
  <si>
    <t>IESO Active Generation Contract List 2024</t>
  </si>
  <si>
    <t>RE Waubaushene 5</t>
  </si>
  <si>
    <t>Aurora Waubaushene 5 LP</t>
  </si>
  <si>
    <t>(C60) Loblaw Great Food Hurontario</t>
  </si>
  <si>
    <t>Collingwood</t>
  </si>
  <si>
    <t>IESO Active Generation Contract List 3688</t>
  </si>
  <si>
    <t>11521 Highway 26 West</t>
  </si>
  <si>
    <t>IESO Active Generation Contract List 3741</t>
  </si>
  <si>
    <t>Collingwood CI</t>
  </si>
  <si>
    <t>IESO Active Generation Contract List 2501</t>
  </si>
  <si>
    <t>#653 3200 Rutherford Rd, Vaughan</t>
  </si>
  <si>
    <t>IESO Active Generation Contract List 2664</t>
  </si>
  <si>
    <t>10 Planchet Road</t>
  </si>
  <si>
    <t>Planchet Solar Inc.</t>
  </si>
  <si>
    <t>IESO Active Generation Contract List 2704</t>
  </si>
  <si>
    <t>106 Rayette Road</t>
  </si>
  <si>
    <t>IESO Active Generation Contract List 3270</t>
  </si>
  <si>
    <t>111 Snidercroft Road</t>
  </si>
  <si>
    <t>IESO Active Generation Contract List 2036</t>
  </si>
  <si>
    <t>130-160 Bradwick Drive</t>
  </si>
  <si>
    <t>Potentia (000150 - 130 Bradwick) LP</t>
  </si>
  <si>
    <t>IESO Active Generation Contract List 3200</t>
  </si>
  <si>
    <t>331 Bowes Road</t>
  </si>
  <si>
    <t>IESO Active Generation Contract List 2055</t>
  </si>
  <si>
    <t>50 McCleary Court</t>
  </si>
  <si>
    <t>IESO Active Generation Contract List 3323</t>
  </si>
  <si>
    <t>635 Oster Lane</t>
  </si>
  <si>
    <t>IESO Active Generation Contract List 2647</t>
  </si>
  <si>
    <t>7171 Jane Streeet</t>
  </si>
  <si>
    <t>Stellarbridge Management Inc.</t>
  </si>
  <si>
    <t>IESO Active Generation Contract List 2557</t>
  </si>
  <si>
    <t>7700 KEELE</t>
  </si>
  <si>
    <t>DC Solar Power Corp.</t>
  </si>
  <si>
    <t>IESO Active Generation Contract List 2634</t>
  </si>
  <si>
    <t>Condrain Head Office</t>
  </si>
  <si>
    <t>Condrain</t>
  </si>
  <si>
    <t>K04-61 Rayette</t>
  </si>
  <si>
    <t>IESO Active Generation Contract List 3578</t>
  </si>
  <si>
    <t>Keele Street (9010)</t>
  </si>
  <si>
    <t>9010 Keele Park Properties Ltd.</t>
  </si>
  <si>
    <t>IESO Active Generation Contract List 2187</t>
  </si>
  <si>
    <t>M01-8305 Jane</t>
  </si>
  <si>
    <t>Rowhedge Construction Limited</t>
  </si>
  <si>
    <t>IESO Active Generation Contract List 3285</t>
  </si>
  <si>
    <t>M12-160 Four Valley</t>
  </si>
  <si>
    <t>Anatolia Capital Corp.</t>
  </si>
  <si>
    <t>IESO Active Generation Contract List 3537</t>
  </si>
  <si>
    <t>MEL-211 BOWES</t>
  </si>
  <si>
    <t>IESO Active Generation Contract List 3621</t>
  </si>
  <si>
    <t>MEL-311 BOWES</t>
  </si>
  <si>
    <t>IESO Active Generation Contract List 2213</t>
  </si>
  <si>
    <t>REX</t>
  </si>
  <si>
    <t>4173104 Canada Inc.</t>
  </si>
  <si>
    <t>IESO Active Generation Contract List 2840</t>
  </si>
  <si>
    <t>Solexica - 200 Romina</t>
  </si>
  <si>
    <t>Solexica Solar Vaughan GP</t>
  </si>
  <si>
    <t>IESO Active Generation Contract List 2881</t>
  </si>
  <si>
    <t>VGN-130 Pennsylvania</t>
  </si>
  <si>
    <t>Bright Roof Solar LP</t>
  </si>
  <si>
    <t>IESO Active Generation Contract List 3423</t>
  </si>
  <si>
    <t>VGN-160 Pennsylvania</t>
  </si>
  <si>
    <t>IESO Active Generation Contract List 3468</t>
  </si>
  <si>
    <t>AGRIS Solar (Hillier)</t>
  </si>
  <si>
    <t>Consecon</t>
  </si>
  <si>
    <t>IESO Active Generation Contract List 2081</t>
  </si>
  <si>
    <t>Cookstown Home Hardware</t>
  </si>
  <si>
    <t>Home Hardware Stores</t>
  </si>
  <si>
    <t>Cookstown</t>
  </si>
  <si>
    <t>Cookstown Outlet Mall</t>
  </si>
  <si>
    <t>IESO Active Generation Contract List 2116</t>
  </si>
  <si>
    <t>Wardlaw Poultry Farm Project</t>
  </si>
  <si>
    <t>JCKG Holdings Inc.</t>
  </si>
  <si>
    <t>IESO Active Generation Contract List 3526</t>
  </si>
  <si>
    <t>St. Clair Business Park</t>
  </si>
  <si>
    <t>Corunna</t>
  </si>
  <si>
    <t>IESO Active Generation Contract List 2790</t>
  </si>
  <si>
    <t>GE046</t>
  </si>
  <si>
    <t>Cottam</t>
  </si>
  <si>
    <t>IESO Active Generation Contract List 3409</t>
  </si>
  <si>
    <t>Marmora</t>
  </si>
  <si>
    <t>Consolidated Hydro Ltd.</t>
  </si>
  <si>
    <t>Crowe River</t>
  </si>
  <si>
    <t>Brewers Mills Generating Station</t>
  </si>
  <si>
    <t>Kingston Mills</t>
  </si>
  <si>
    <t>Cultus Wind Project</t>
  </si>
  <si>
    <t>Cultus</t>
  </si>
  <si>
    <t>Hayter Turkey Farm</t>
  </si>
  <si>
    <t>Dashwood</t>
  </si>
  <si>
    <t>IESO Active Generation Contract List 3121</t>
  </si>
  <si>
    <t>DEEP RIVER ARENA 160KW</t>
  </si>
  <si>
    <t>THE CORPORATION OF THE TOWN OF DEEP RIVER</t>
  </si>
  <si>
    <t>Deep River</t>
  </si>
  <si>
    <t>IESO Active Generation Contract List 3501</t>
  </si>
  <si>
    <t>Deep River Solar Project</t>
  </si>
  <si>
    <t>Azgard Corporation</t>
  </si>
  <si>
    <t>IESO Active Generation Contract List 3153</t>
  </si>
  <si>
    <t>DRDH SOLAR</t>
  </si>
  <si>
    <t>DEEP RIVER AND DISTRICT HOSPITAL</t>
  </si>
  <si>
    <t>IESO Active Generation Contract List 3656</t>
  </si>
  <si>
    <t>Deer Lake First Nation Elementary School</t>
  </si>
  <si>
    <t>Deer Lake First Nation</t>
  </si>
  <si>
    <t>http://www.canadiansolar.com/solar-projects/deer-lake-first-nation-elementary-school.html</t>
  </si>
  <si>
    <t>252 Power</t>
  </si>
  <si>
    <t>SunEdison DG Operating Holdings-2, LLC</t>
  </si>
  <si>
    <t>Delhi</t>
  </si>
  <si>
    <t>IESO Active Generation Contract List 2053</t>
  </si>
  <si>
    <t>510 Main Rooftop Solar Installation</t>
  </si>
  <si>
    <t>http://www.agt.com/portfolio-type/510-main/</t>
  </si>
  <si>
    <t>C5 Farm Solar One</t>
  </si>
  <si>
    <t>2262474 Ontario Inc.</t>
  </si>
  <si>
    <t>Delta</t>
  </si>
  <si>
    <t>IESO Active Generation Contract List 2866</t>
  </si>
  <si>
    <t>C5 Farm Solar Two</t>
  </si>
  <si>
    <t>2395768 Ontario Inc.</t>
  </si>
  <si>
    <t>IESO Active Generation Contract List 2582</t>
  </si>
  <si>
    <t>AGRIS Managed (Sophiasburgh - West)</t>
  </si>
  <si>
    <t>Fritz Construction Services Inc.</t>
  </si>
  <si>
    <t>Demorestville</t>
  </si>
  <si>
    <t>IESO Active Generation Contract List 2377</t>
  </si>
  <si>
    <t>Demorestville Solar Park</t>
  </si>
  <si>
    <t>SunE Demosrestville LP</t>
  </si>
  <si>
    <t>http://www.res-americas.com/en/portfolio/solar/constructed/demorestville-solar</t>
  </si>
  <si>
    <t>FRITZ (Hallowell - West)</t>
  </si>
  <si>
    <t>IESO Active Generation Contract List 2379</t>
  </si>
  <si>
    <t>SunEdison ON-11-0403</t>
  </si>
  <si>
    <t>IESO Active Generation Contract List 2343</t>
  </si>
  <si>
    <t>Rose Valley Solar Project</t>
  </si>
  <si>
    <t>380 Maclennan Solar Inc.</t>
  </si>
  <si>
    <t>Desbarats</t>
  </si>
  <si>
    <t>IESO Active Generation Contract List 2673</t>
  </si>
  <si>
    <t>Bridgeline Solar System</t>
  </si>
  <si>
    <t>2177304 Ontario Ltd.</t>
  </si>
  <si>
    <t>Deseronto</t>
  </si>
  <si>
    <t>IESO Active Generation Contract List 2603</t>
  </si>
  <si>
    <t>Gauthier - Dobie #1</t>
  </si>
  <si>
    <t>Solaire Gauthier Solar Inc.</t>
  </si>
  <si>
    <t>Dobie</t>
  </si>
  <si>
    <t>IESO Active Generation Contract List 2136</t>
  </si>
  <si>
    <t>Gauthier - Dobie #3</t>
  </si>
  <si>
    <t>IESO Active Generation Contract List 2137</t>
  </si>
  <si>
    <t>Dorion School</t>
  </si>
  <si>
    <t>Dorion</t>
  </si>
  <si>
    <t>GGELP_0027</t>
  </si>
  <si>
    <t>Douro</t>
  </si>
  <si>
    <t>IESO Active Generation Contract List 3110</t>
  </si>
  <si>
    <t>Dresden Ag Society</t>
  </si>
  <si>
    <t>Boost Power II LP</t>
  </si>
  <si>
    <t>Dresden</t>
  </si>
  <si>
    <t>IESO Active Generation Contract List 2889</t>
  </si>
  <si>
    <t>SA3</t>
  </si>
  <si>
    <t>2246253 Ontario Inc.</t>
  </si>
  <si>
    <t>IESO Active Generation Contract List 2282</t>
  </si>
  <si>
    <t>SPN 534</t>
  </si>
  <si>
    <t>IESO Active Generation Contract List 2510</t>
  </si>
  <si>
    <t>Dryden</t>
  </si>
  <si>
    <t>https://www.hindawi.com/journals/isrn/2012/107397/</t>
  </si>
  <si>
    <t>Macquarie Power &amp; Infrastructure</t>
  </si>
  <si>
    <t>New Prospect  Elementary School</t>
  </si>
  <si>
    <t>Plateau I&amp;II</t>
  </si>
  <si>
    <t>Dundalk</t>
  </si>
  <si>
    <t>Plateau III</t>
  </si>
  <si>
    <t>Stewart_10020627</t>
  </si>
  <si>
    <t>Ronald Carter Stewart</t>
  </si>
  <si>
    <t>Samantha Melanie Stewart</t>
  </si>
  <si>
    <t>IESO Active Generation Contract List 2973</t>
  </si>
  <si>
    <t>Dunnville Wind Turbine</t>
  </si>
  <si>
    <t>Rosa Flora Ltd.</t>
  </si>
  <si>
    <t>Dunnville</t>
  </si>
  <si>
    <t>http://www.samsungrenewableenergy.ca/haldimand</t>
  </si>
  <si>
    <t>Endura Energy 6606 Rainham Road</t>
  </si>
  <si>
    <t>Betty Vanderheide</t>
  </si>
  <si>
    <t>William John Vanderheide</t>
  </si>
  <si>
    <t>IESO Active Generation Contract List 2743</t>
  </si>
  <si>
    <t>Endura Energy 7017 Rainham Road</t>
  </si>
  <si>
    <t>IESO Active Generation Contract List 2569</t>
  </si>
  <si>
    <t>900 Vances Side Road</t>
  </si>
  <si>
    <t>CSE-OREC JV</t>
  </si>
  <si>
    <t>Dunrobin</t>
  </si>
  <si>
    <t>IESO Active Generation Contract List 2803</t>
  </si>
  <si>
    <t>SFF 7</t>
  </si>
  <si>
    <t>Dunsford</t>
  </si>
  <si>
    <t>IESO Active Generation Contract List 2294</t>
  </si>
  <si>
    <t>SunEdison ON-11-0452</t>
  </si>
  <si>
    <t>IESO Active Generation Contract List 2344</t>
  </si>
  <si>
    <t>AGRIS Solar (Dutton)</t>
  </si>
  <si>
    <t>Dutton</t>
  </si>
  <si>
    <t>IESO Active Generation Contract List 2370</t>
  </si>
  <si>
    <t>Eagle River</t>
  </si>
  <si>
    <t>Regional Power</t>
  </si>
  <si>
    <t>McKenzie Falls</t>
  </si>
  <si>
    <t>Ear Falls Public School</t>
  </si>
  <si>
    <t>Ear falls</t>
  </si>
  <si>
    <t>10021089_cloutier</t>
  </si>
  <si>
    <t>Stephane Francois Cloutier</t>
  </si>
  <si>
    <t>Doris Monique Cloutier</t>
  </si>
  <si>
    <t>Earlton</t>
  </si>
  <si>
    <t>IESO Active Generation Contract List 3050</t>
  </si>
  <si>
    <t>Grand Valley Wind Farm (Phase I &amp; II)</t>
  </si>
  <si>
    <t>Verasen Inc.</t>
  </si>
  <si>
    <t>East Luther</t>
  </si>
  <si>
    <t>Grand Valley Wind Farm (Phase III)</t>
  </si>
  <si>
    <t>Greta Energy Inc.</t>
  </si>
  <si>
    <t>Penn Energy - Edwardsburgh/Morrisburg</t>
  </si>
  <si>
    <t>Edwardsburgh</t>
  </si>
  <si>
    <t>De Leeuw 5527 10th Sideroad</t>
  </si>
  <si>
    <t>Egbert</t>
  </si>
  <si>
    <t>IESO Active Generation Contract List 3115</t>
  </si>
  <si>
    <t>Silvercreek Solar Park</t>
  </si>
  <si>
    <t>Silvercreek Solar Park Inc.</t>
  </si>
  <si>
    <t>Elgin County</t>
  </si>
  <si>
    <t>http://www.canadiansolar.com/solar-projects/silvercreek-solar-park-canada.html</t>
  </si>
  <si>
    <t>ET KI1</t>
  </si>
  <si>
    <t>EEDI and TREC Solarshare No 1 LP</t>
  </si>
  <si>
    <t>Elginburg</t>
  </si>
  <si>
    <t>IESO Active Generation Contract List 2133</t>
  </si>
  <si>
    <t>Kingston Gardiner TS Unity Road (Unity Solar Farm)</t>
  </si>
  <si>
    <t>SunE Unity LP</t>
  </si>
  <si>
    <t>Elliott Lake Community Center</t>
  </si>
  <si>
    <t>Elliot Lake</t>
  </si>
  <si>
    <t>43 Howard Avenue</t>
  </si>
  <si>
    <t>2357667 Ontario  Inc.</t>
  </si>
  <si>
    <t>Elmira</t>
  </si>
  <si>
    <t>IESO Active Generation Contract List 2062</t>
  </si>
  <si>
    <t>Hendrick Holdings Inc.</t>
  </si>
  <si>
    <t>IESO Active Generation Contract List 3680</t>
  </si>
  <si>
    <t>SPN 427</t>
  </si>
  <si>
    <t>IESO Active Generation Contract List 2320</t>
  </si>
  <si>
    <t>Aria Solar Project</t>
  </si>
  <si>
    <t>Aria LP</t>
  </si>
  <si>
    <t>Elmvale</t>
  </si>
  <si>
    <t>Barn\Shed Roof</t>
  </si>
  <si>
    <t>IESO Active Generation Contract List 3142</t>
  </si>
  <si>
    <t>Chicken Barn</t>
  </si>
  <si>
    <t>IESO Active Generation Contract List 2920</t>
  </si>
  <si>
    <t>Elmvale Community Center</t>
  </si>
  <si>
    <t>Huronia Centennial ES</t>
  </si>
  <si>
    <t>POTENTIA SOLAR 5 LIMITED PARTNERSHIP</t>
  </si>
  <si>
    <t>IESO Active Generation Contract List 3753</t>
  </si>
  <si>
    <t>Crawford</t>
  </si>
  <si>
    <t>SE3 2013 LP</t>
  </si>
  <si>
    <t>Elmwood</t>
  </si>
  <si>
    <t>IESO Active Generation Contract List 2118</t>
  </si>
  <si>
    <t>Pearl Lake</t>
  </si>
  <si>
    <t>SE2 2013 LP</t>
  </si>
  <si>
    <t>IESO Active Generation Contract List 2264</t>
  </si>
  <si>
    <t>Castellan Farm</t>
  </si>
  <si>
    <t>CASPRI Ventures Inc.</t>
  </si>
  <si>
    <t>Elora</t>
  </si>
  <si>
    <t>IESO Active Generation Contract List 2105</t>
  </si>
  <si>
    <t>Ferme Gillette Solaire</t>
  </si>
  <si>
    <t>Gillette Farms Inc.</t>
  </si>
  <si>
    <t>Embrun</t>
  </si>
  <si>
    <t>IESO Active Generation Contract List 2590</t>
  </si>
  <si>
    <t>5 Demarce</t>
  </si>
  <si>
    <t>Englehart</t>
  </si>
  <si>
    <t>IESO Active Generation Contract List 2064</t>
  </si>
  <si>
    <t>AGRIS Solar (Chamberlain/Marter)</t>
  </si>
  <si>
    <t>IESO Active Generation Contract List 2415</t>
  </si>
  <si>
    <t>AGRIS Solar (LT 1 CON 3 CHAMBERLAIN)</t>
  </si>
  <si>
    <t>IESO Active Generation Contract List 2082</t>
  </si>
  <si>
    <t>Charlton</t>
  </si>
  <si>
    <t>Kagawong Power Inc.</t>
  </si>
  <si>
    <t>Englehart - Arena</t>
  </si>
  <si>
    <t>Englehart Solar Inc.</t>
  </si>
  <si>
    <t>IESO Active Generation Contract List 3117</t>
  </si>
  <si>
    <t>GT CH13</t>
  </si>
  <si>
    <t>EEDI and Green Timiskaming LP</t>
  </si>
  <si>
    <t>IESO Active Generation Contract List 2155</t>
  </si>
  <si>
    <t>GT CH14</t>
  </si>
  <si>
    <t>IESO Active Generation Contract List 2156</t>
  </si>
  <si>
    <t>GT CH16</t>
  </si>
  <si>
    <t>IESO Active Generation Contract List 2157</t>
  </si>
  <si>
    <t>GT CH2</t>
  </si>
  <si>
    <t>IESO Active Generation Contract List 2158</t>
  </si>
  <si>
    <t>GT CH3</t>
  </si>
  <si>
    <t>IESO Active Generation Contract List 2159</t>
  </si>
  <si>
    <t>GT CH4</t>
  </si>
  <si>
    <t>IESO Active Generation Contract List 2160</t>
  </si>
  <si>
    <t>GT CH7</t>
  </si>
  <si>
    <t>IESO Active Generation Contract List 2161</t>
  </si>
  <si>
    <t>GT CH8</t>
  </si>
  <si>
    <t>IESO Active Generation Contract List 2162</t>
  </si>
  <si>
    <t>GT CH9</t>
  </si>
  <si>
    <t>IESO Active Generation Contract List 2163</t>
  </si>
  <si>
    <t>Caribou Falls Station</t>
  </si>
  <si>
    <t>English River</t>
  </si>
  <si>
    <t>http://www.opg.com/generating-power/hydro/northwest-ontario/Pages/caribou-falls-station.aspx</t>
  </si>
  <si>
    <t>Ear Falls</t>
  </si>
  <si>
    <t>http://www.opg.com/generating-power/hydro/northwest-ontario/Pages/ear-falls-station.aspx</t>
  </si>
  <si>
    <t>Lac-Seul Generating Station</t>
  </si>
  <si>
    <t>http://www.opg.com/generating-power/hydro/northwest-ontario/Pages/lac-seul-station.aspx</t>
  </si>
  <si>
    <t>Manitou Falls</t>
  </si>
  <si>
    <t>http://www.opg.com/generating-power/hydro/northwest-ontario/Pages/manitou-station.aspx</t>
  </si>
  <si>
    <t>EDKIE Solar</t>
  </si>
  <si>
    <t>Edward Frank Tokarz
Jacqueline Rose Tokarz</t>
  </si>
  <si>
    <t>Ennismore</t>
  </si>
  <si>
    <t>IESO Active Generation Contract List 3237</t>
  </si>
  <si>
    <t>Ennismore Arena</t>
  </si>
  <si>
    <t>Township of  Selwyn</t>
  </si>
  <si>
    <t>IESO Active Generation Contract List 3059</t>
  </si>
  <si>
    <t>Project Aussie Freedom</t>
  </si>
  <si>
    <t>Dr. A. J. Tokarz Professional Corporation</t>
  </si>
  <si>
    <t>IESO Active Generation Contract List 3028</t>
  </si>
  <si>
    <t>SFF 23</t>
  </si>
  <si>
    <t>Enterprise</t>
  </si>
  <si>
    <t>IESO Active Generation Contract List 2292</t>
  </si>
  <si>
    <t>Erie Ridge Solar Electric System</t>
  </si>
  <si>
    <t>SunE Sky Erie Ridge LP</t>
  </si>
  <si>
    <t>Erie Ridge</t>
  </si>
  <si>
    <t>Erieau Wind</t>
  </si>
  <si>
    <t>Erieau</t>
  </si>
  <si>
    <t>Denison Solar Trout Farm</t>
  </si>
  <si>
    <t>2246604 Ontario Limited</t>
  </si>
  <si>
    <t>Erin</t>
  </si>
  <si>
    <t>IESO Active Generation Contract List 3362</t>
  </si>
  <si>
    <t>Domtar Inc.</t>
  </si>
  <si>
    <t>Espanola</t>
  </si>
  <si>
    <t>https://www.sault-canada.com/en/aboutus/resources/Supporting_Doc_1_-Traditional_Wood_Study.pdf</t>
  </si>
  <si>
    <t>Helios - 86 Panache</t>
  </si>
  <si>
    <t>Helios Whitefish River First Nation LP</t>
  </si>
  <si>
    <t>IESO Active Generation Contract List 2972</t>
  </si>
  <si>
    <t>Helios - Queensway</t>
  </si>
  <si>
    <t>IESO Active Generation Contract List 2171</t>
  </si>
  <si>
    <t>2299 County Road 12</t>
  </si>
  <si>
    <t>Essex</t>
  </si>
  <si>
    <t>IESO Active Generation Contract List 3114</t>
  </si>
  <si>
    <t>GE041</t>
  </si>
  <si>
    <t>IESO Active Generation Contract List 3651</t>
  </si>
  <si>
    <t>Wartlik 200 kW</t>
  </si>
  <si>
    <t>Rudolf Wartlik</t>
  </si>
  <si>
    <t>IESO Active Generation Contract List 3359</t>
  </si>
  <si>
    <t>7 Gorecki</t>
  </si>
  <si>
    <t>Evanturel</t>
  </si>
  <si>
    <t>IESO Active Generation Contract List 2070</t>
  </si>
  <si>
    <t>EXE-39995 Harvest</t>
  </si>
  <si>
    <t>Exeter</t>
  </si>
  <si>
    <t>IESO Active Generation Contract List 2884</t>
  </si>
  <si>
    <t>Harvest Sun</t>
  </si>
  <si>
    <t>Ondrejicka Elevators Limited</t>
  </si>
  <si>
    <t>IESO Active Generation Contract List 3415</t>
  </si>
  <si>
    <t>Fanshawe Small Hydro</t>
  </si>
  <si>
    <t>Upper Thames River Conservation Authority</t>
  </si>
  <si>
    <t>Fanshawe</t>
  </si>
  <si>
    <t>Cobalt - Lagoon 1</t>
  </si>
  <si>
    <t>Fauquier</t>
  </si>
  <si>
    <t>IESO Active Generation Contract List 2909</t>
  </si>
  <si>
    <t>Cobalt - Landfill 1</t>
  </si>
  <si>
    <t>IESO Active Generation Contract List 3387</t>
  </si>
  <si>
    <t>Cobalt - Landfill 2</t>
  </si>
  <si>
    <t>IESO Active Generation Contract List 3367</t>
  </si>
  <si>
    <t>Cobalt - Sharpe Lake</t>
  </si>
  <si>
    <t>IESO Active Generation Contract List 2110</t>
  </si>
  <si>
    <t>Russell Solar</t>
  </si>
  <si>
    <t>Roberge Energy South Inc.</t>
  </si>
  <si>
    <t>IESO Active Generation Contract List 2361</t>
  </si>
  <si>
    <t>Russell West</t>
  </si>
  <si>
    <t>Roberge Energy West Inc.</t>
  </si>
  <si>
    <t>IESO Active Generation Contract List 2362</t>
  </si>
  <si>
    <t>St.-Charles - Landfill</t>
  </si>
  <si>
    <t>Solaire St.-Charles Solar Inc.</t>
  </si>
  <si>
    <t>IESO Active Generation Contract List 3012</t>
  </si>
  <si>
    <t>Fenelon Falls Secondary School</t>
  </si>
  <si>
    <t>Fenelon Falls</t>
  </si>
  <si>
    <t>Dave Malony, 705-324-6776</t>
  </si>
  <si>
    <t>SFF 13</t>
  </si>
  <si>
    <t>IESO Active Generation Contract List 2287</t>
  </si>
  <si>
    <t>SFF 19</t>
  </si>
  <si>
    <t>IESO Active Generation Contract List 2959</t>
  </si>
  <si>
    <t>SFF 2</t>
  </si>
  <si>
    <t>IESO Active Generation Contract List 2290</t>
  </si>
  <si>
    <t>SFF 20</t>
  </si>
  <si>
    <t>IESO Active Generation Contract List 2291</t>
  </si>
  <si>
    <t>Groeneveld Solar</t>
  </si>
  <si>
    <t>1825115 Ontario Inc.</t>
  </si>
  <si>
    <t>Fenwick</t>
  </si>
  <si>
    <t>IESO Active Generation Contract List 3141</t>
  </si>
  <si>
    <t>588 Glengarry Cres, Rowe Electric</t>
  </si>
  <si>
    <t>2249122 Ontario Ltd.</t>
  </si>
  <si>
    <t>Fergus</t>
  </si>
  <si>
    <t>IESO Active Generation Contract List 3412</t>
  </si>
  <si>
    <t>Grandview Sun Farm</t>
  </si>
  <si>
    <t>Vernon and Nancy Foley</t>
  </si>
  <si>
    <t>IESO Active Generation Contract List 2687</t>
  </si>
  <si>
    <t>Ferndale I</t>
  </si>
  <si>
    <t>Sky Generation</t>
  </si>
  <si>
    <t>Lion's Head</t>
  </si>
  <si>
    <t>Ferndale II</t>
  </si>
  <si>
    <t>Base Solar PV</t>
  </si>
  <si>
    <t>SEELEY BEAVER SPRINGS Ltd.</t>
  </si>
  <si>
    <t>Flesherton</t>
  </si>
  <si>
    <t>IESO Active Generation Contract List 2897</t>
  </si>
  <si>
    <t>Maxwell Farm</t>
  </si>
  <si>
    <t>Hiview Solar Ltd.</t>
  </si>
  <si>
    <t>IESO Active Generation Contract List 2811</t>
  </si>
  <si>
    <t>QSS Kaladar Solar</t>
  </si>
  <si>
    <t>Queen Street Solar Co-operative Corp.</t>
  </si>
  <si>
    <t>Flinton</t>
  </si>
  <si>
    <t>IESO Active Generation Contract List 3100</t>
  </si>
  <si>
    <t>Fort Frances Generating Station</t>
  </si>
  <si>
    <t>Fort Frances</t>
  </si>
  <si>
    <t>Quite West: Frankford Business Park</t>
  </si>
  <si>
    <t>City of Quinte West</t>
  </si>
  <si>
    <t>Frankford</t>
  </si>
  <si>
    <t>IESO Active Generation Contract List 3371</t>
  </si>
  <si>
    <t>Frogmore Wind Project</t>
  </si>
  <si>
    <t>Gananoque</t>
  </si>
  <si>
    <t>Gananoque River</t>
  </si>
  <si>
    <t>Southwest Middlesex Ground WPCP 500kW</t>
  </si>
  <si>
    <t>Glencoe</t>
  </si>
  <si>
    <t>IESO Active Generation Contract List 2306</t>
  </si>
  <si>
    <t>SWM Arena 150kW</t>
  </si>
  <si>
    <t>IESO Active Generation Contract List 3585</t>
  </si>
  <si>
    <t>Gloucester Hydro</t>
  </si>
  <si>
    <t>Gloucester</t>
  </si>
  <si>
    <t>Command-Aire www.commandaire.com or (254) 299-6300 (in Texas)</t>
  </si>
  <si>
    <t>Geene Solar PV</t>
  </si>
  <si>
    <t xml:space="preserve">Gys Geene </t>
  </si>
  <si>
    <t>Goderich</t>
  </si>
  <si>
    <t>IESO Active Generation Contract List 2942</t>
  </si>
  <si>
    <t>K2 Wind Power Facility</t>
  </si>
  <si>
    <t>Maitland Recreation Centre &amp; YMCA</t>
  </si>
  <si>
    <t>http://www.icekubeheat.com/htmlfiles/goderich-recreation-complex.asp</t>
  </si>
  <si>
    <t>McGaw Solar Project</t>
  </si>
  <si>
    <t>Schwaben Energy Inc.</t>
  </si>
  <si>
    <t>IESO Active Generation Contract List 2665</t>
  </si>
  <si>
    <t>MSL-397 BAYFIELD</t>
  </si>
  <si>
    <t>IESO Active Generation Contract List 2221</t>
  </si>
  <si>
    <t>Penn Energy - Ridgefield</t>
  </si>
  <si>
    <t>Solar@169RamForestRd</t>
  </si>
  <si>
    <t>345388 Ontario Ltd.</t>
  </si>
  <si>
    <t>1632770 Ontario Inc.</t>
  </si>
  <si>
    <t>Gormley</t>
  </si>
  <si>
    <t>IESO Active Generation Contract List 2934</t>
  </si>
  <si>
    <t>HOME TWO</t>
  </si>
  <si>
    <t>JOSEPH WILLIAM DAUNT</t>
  </si>
  <si>
    <t>Gorrie</t>
  </si>
  <si>
    <t>IESO Active Generation Contract List 3571</t>
  </si>
  <si>
    <t>Cham Shan Temple - North Perth</t>
  </si>
  <si>
    <t>SE4 2013 LP</t>
  </si>
  <si>
    <t>Gowanstown</t>
  </si>
  <si>
    <t>IESO Active Generation Contract List 2108</t>
  </si>
  <si>
    <t>GGELP_0001</t>
  </si>
  <si>
    <t>Grafton</t>
  </si>
  <si>
    <t>IESO Active Generation Contract List 2887</t>
  </si>
  <si>
    <t>GreenLife Solar 1</t>
  </si>
  <si>
    <t>IESO Active Generation Contract List 3002</t>
  </si>
  <si>
    <t>SFF 5</t>
  </si>
  <si>
    <t>IESO Active Generation Contract List 3101</t>
  </si>
  <si>
    <t xml:space="preserve">SFF 6 </t>
  </si>
  <si>
    <t>IESO Active Generation Contract List 2293</t>
  </si>
  <si>
    <t>Grand Bend Wind Farm</t>
  </si>
  <si>
    <t>Grand Bend</t>
  </si>
  <si>
    <t>http://www.windpowerengineering.com/construction/projects/ontarios-grand-bend-wind-farm-achieves-commercial-operation/</t>
  </si>
  <si>
    <t>QPA Grd 2</t>
  </si>
  <si>
    <t>ME10 2012 LP</t>
  </si>
  <si>
    <t>Granton</t>
  </si>
  <si>
    <t>IESO Active Generation Contract List 2269</t>
  </si>
  <si>
    <t>GOLDSTREAM - GRAVENHURST CC</t>
  </si>
  <si>
    <t>GOLDSTREAM ECO ENERGY CAPITAL CORPORATION</t>
  </si>
  <si>
    <t>Gravenhurst</t>
  </si>
  <si>
    <t>IESO Active Generation Contract List 3201</t>
  </si>
  <si>
    <t>Sabre Solar I</t>
  </si>
  <si>
    <t>CEW ALGONQUIN IX</t>
  </si>
  <si>
    <t>IESO Active Generation Contract List 3419</t>
  </si>
  <si>
    <t>Grandor Lumber</t>
  </si>
  <si>
    <t>Greely</t>
  </si>
  <si>
    <t>East Durham Wind Energy Centre</t>
  </si>
  <si>
    <t>Grey County</t>
  </si>
  <si>
    <t>(C77) Real Canadian Superstore South Service Road</t>
  </si>
  <si>
    <t>Grimsby</t>
  </si>
  <si>
    <t>IESO Active Generation Contract List 2869</t>
  </si>
  <si>
    <t>Fedsol</t>
  </si>
  <si>
    <t>Park Road Power Ltd.</t>
  </si>
  <si>
    <t>IESO Active Generation Contract List 2645</t>
  </si>
  <si>
    <t>homesun</t>
  </si>
  <si>
    <t>Donna Feddema</t>
  </si>
  <si>
    <t>IESO Active Generation Contract List 2699</t>
  </si>
  <si>
    <t>104 Dawson Rd (M Balnar)</t>
  </si>
  <si>
    <t>Balnar Management Ltd.</t>
  </si>
  <si>
    <t>Guelph</t>
  </si>
  <si>
    <t>IESO Active Generation Contract List 3007</t>
  </si>
  <si>
    <t>1388319 265 Massey Rd</t>
  </si>
  <si>
    <t>1388319 Ontario Inc.</t>
  </si>
  <si>
    <t>IESO Active Generation Contract List 3134</t>
  </si>
  <si>
    <t>1388319 533 Imperial</t>
  </si>
  <si>
    <t>IESO Active Generation Contract List 3768</t>
  </si>
  <si>
    <t>1388319 536 Imperial</t>
  </si>
  <si>
    <t>IESO Active Generation Contract List 3776</t>
  </si>
  <si>
    <t>1388319 644 Imperial</t>
  </si>
  <si>
    <t>IESO Active Generation Contract List 3131</t>
  </si>
  <si>
    <t>20 Massey Rd (RohnBrad)</t>
  </si>
  <si>
    <t>Rohnbrad Inc.</t>
  </si>
  <si>
    <t>IESO Active Generation Contract List 2978</t>
  </si>
  <si>
    <t>348 Woodlawn Rd (RohnBrad)</t>
  </si>
  <si>
    <t>IESO Active Generation Contract List 3030</t>
  </si>
  <si>
    <t>350 Woodlawn Rd (RohnBrad)</t>
  </si>
  <si>
    <t>IESO Active Generation Contract List 3056</t>
  </si>
  <si>
    <t>40 Lewis Rd (GTDL)</t>
  </si>
  <si>
    <t>IESO Active Generation Contract List 2945</t>
  </si>
  <si>
    <t>400 Southgate Dr (RohnBrad)</t>
  </si>
  <si>
    <t>IESO Active Generation Contract List 2967</t>
  </si>
  <si>
    <t>45 Massey Rd (RohnBrad)</t>
  </si>
  <si>
    <t>IESO Active Generation Contract List 3080</t>
  </si>
  <si>
    <t>545 Speedvale Avenue</t>
  </si>
  <si>
    <t>1258601 Ontario Inc.</t>
  </si>
  <si>
    <t>IESO Active Generation Contract List 2768</t>
  </si>
  <si>
    <t>670 Southgate Drive RT</t>
  </si>
  <si>
    <t>IESO Active Generation Contract List 2659</t>
  </si>
  <si>
    <t>79 Regal Rd (Regal Mall Corp.)</t>
  </si>
  <si>
    <t>IESO Active Generation Contract List 3160</t>
  </si>
  <si>
    <t>80 Regal Road 2</t>
  </si>
  <si>
    <t>2356932 Ontario Inc.</t>
  </si>
  <si>
    <t>IESO Active Generation Contract List 2957</t>
  </si>
  <si>
    <t>Autocom Manufacturing</t>
  </si>
  <si>
    <t>Linamar Corp.</t>
  </si>
  <si>
    <t>IESO Active Generation Contract List 2718</t>
  </si>
  <si>
    <t>Camcor Manufacturing</t>
  </si>
  <si>
    <t>IESO Active Generation Contract List 2723</t>
  </si>
  <si>
    <t>Camtac Manufacturing</t>
  </si>
  <si>
    <t>IESO Active Generation Contract List 2804</t>
  </si>
  <si>
    <t>Guelph Wastewater Treatment Plant</t>
  </si>
  <si>
    <t>http://guelph.ca/wp-content/uploads/WastewaterHistory.pdf</t>
  </si>
  <si>
    <t>Comtech Manufacturing</t>
  </si>
  <si>
    <t>IESO Active Generation Contract List 2597</t>
  </si>
  <si>
    <t>Corvex Manufacturing</t>
  </si>
  <si>
    <t>IESO Active Generation Contract List 2876</t>
  </si>
  <si>
    <t>Eston Mfg</t>
  </si>
  <si>
    <t>IESO Active Generation Contract List 2674</t>
  </si>
  <si>
    <t>Guelph Community Christian School</t>
  </si>
  <si>
    <t>John Calvin Christian School Society</t>
  </si>
  <si>
    <t>IESO Active Generation Contract List 3706</t>
  </si>
  <si>
    <t>Guelph Hydro</t>
  </si>
  <si>
    <t>Robert Mancini, 416-236-2626</t>
  </si>
  <si>
    <t>H06-63 WOODLAWN</t>
  </si>
  <si>
    <t>IESO Active Generation Contract List 2809</t>
  </si>
  <si>
    <t>Icarus 250kW Guelph</t>
  </si>
  <si>
    <t>Icarus Whitesand Solar LP</t>
  </si>
  <si>
    <t xml:space="preserve">GSCC </t>
  </si>
  <si>
    <t>IESO Active Generation Contract List 2891</t>
  </si>
  <si>
    <t>Linamar Gear</t>
  </si>
  <si>
    <t>IESO Active Generation Contract List 2563</t>
  </si>
  <si>
    <t>Linergy Manufacturing</t>
  </si>
  <si>
    <t>Skyjack Inc.</t>
  </si>
  <si>
    <t>IESO Active Generation Contract List 2596</t>
  </si>
  <si>
    <t>Linex Manufacturing</t>
  </si>
  <si>
    <t>IESO Active Generation Contract List 2705</t>
  </si>
  <si>
    <t>LPC Manufacturing</t>
  </si>
  <si>
    <t>IESO Active Generation Contract List 2629</t>
  </si>
  <si>
    <t>LPP Manufacturing</t>
  </si>
  <si>
    <t>IESO Active Generation Contract List 2567</t>
  </si>
  <si>
    <t>MSL-361 SPEEDVALE</t>
  </si>
  <si>
    <t>IESO Active Generation Contract List 2992</t>
  </si>
  <si>
    <t>Quadrad Manufacturing</t>
  </si>
  <si>
    <t>IESO Active Generation Contract List 2692</t>
  </si>
  <si>
    <t>Roctel Manufacturing</t>
  </si>
  <si>
    <t>IESO Active Generation Contract List 2816</t>
  </si>
  <si>
    <t>Skyjack Inc Plant 1</t>
  </si>
  <si>
    <t>IESO Active Generation Contract List 2868</t>
  </si>
  <si>
    <t>The Frank Hasenfratz Centre of Excellence</t>
  </si>
  <si>
    <t>IESO Active Generation Contract List 2556</t>
  </si>
  <si>
    <t>Transgear Manufacturing</t>
  </si>
  <si>
    <t>IESO Active Generation Contract List 2796</t>
  </si>
  <si>
    <t>Traxle Manufacturing</t>
  </si>
  <si>
    <t>IESO Active Generation Contract List 2722</t>
  </si>
  <si>
    <t>Vehcom Manufacturing</t>
  </si>
  <si>
    <t>IESO Active Generation Contract List 2627</t>
  </si>
  <si>
    <t>Woodlawn</t>
  </si>
  <si>
    <t>2377512 Ontario Inc.</t>
  </si>
  <si>
    <t>IESO Active Generation Contract List 3183</t>
  </si>
  <si>
    <t>Elliott Falls Small Hydro Generating Station</t>
  </si>
  <si>
    <t>Elliot Falls Power Corp.</t>
  </si>
  <si>
    <t>Gull River</t>
  </si>
  <si>
    <t>Minden</t>
  </si>
  <si>
    <t>Orillia Power</t>
  </si>
  <si>
    <t>http://orilliapower.ca/waterpower/</t>
  </si>
  <si>
    <t>Guthrie Public School</t>
  </si>
  <si>
    <t>Guthrie</t>
  </si>
  <si>
    <t>http://www.geoxergy.com/guthrie-public-school/</t>
  </si>
  <si>
    <t>GEDSB Hagersville Secondary</t>
  </si>
  <si>
    <t>Hagersville</t>
  </si>
  <si>
    <t>IESO Active Generation Contract List 3691</t>
  </si>
  <si>
    <t>HAG - Station A</t>
  </si>
  <si>
    <t>Maxim Solar Power Corp.</t>
  </si>
  <si>
    <t>IESO Active Generation Contract List 2165</t>
  </si>
  <si>
    <t>HAG - Station B1</t>
  </si>
  <si>
    <t>IESO Active Generation Contract List 2166</t>
  </si>
  <si>
    <t>HAG - Station C1</t>
  </si>
  <si>
    <t>IESO Active Generation Contract List 2167</t>
  </si>
  <si>
    <t>HAG - Station E1</t>
  </si>
  <si>
    <t>IESO Active Generation Contract List 2168</t>
  </si>
  <si>
    <t>HAG - Station F8</t>
  </si>
  <si>
    <t>IESO Active Generation Contract List 2169</t>
  </si>
  <si>
    <t>Veurink's Solar Farm</t>
  </si>
  <si>
    <t>Hank Veurink</t>
  </si>
  <si>
    <t>Alice Veurink</t>
  </si>
  <si>
    <t>IESO Active Generation Contract List 2661</t>
  </si>
  <si>
    <t>Walpole Solar Farm</t>
  </si>
  <si>
    <t>SPN 267</t>
  </si>
  <si>
    <t>Haileybury</t>
  </si>
  <si>
    <t>IESO Active Generation Contract List 2979</t>
  </si>
  <si>
    <t>Wahgoshig Solar 2</t>
  </si>
  <si>
    <t>Wahgoshig Energy LP</t>
  </si>
  <si>
    <t>IESO Active Generation Contract List 2357</t>
  </si>
  <si>
    <t>Grand Renewable Wind Park</t>
  </si>
  <si>
    <t>Haldimand County</t>
  </si>
  <si>
    <t>Port Dover &amp; Nanticoke Wind Farm</t>
  </si>
  <si>
    <t xml:space="preserve">Summerhaven Wind Energy Centre          </t>
  </si>
  <si>
    <t>CanWEA/ http://www.nexteraenergyresources.com/pdf_redesign/Summerhaven.pdf</t>
  </si>
  <si>
    <t>Cybulski Dysart</t>
  </si>
  <si>
    <t>Haliburton</t>
  </si>
  <si>
    <t>IESO Active Generation Contract List 2120</t>
  </si>
  <si>
    <t>Drag River Generating Station</t>
  </si>
  <si>
    <t>Drag River Water Power Inc.</t>
  </si>
  <si>
    <t>http://www.algonquinpower.com/business/facility/hydroelectric_drag.asp?choice=region</t>
  </si>
  <si>
    <t>Haliburton Forest Solar 1</t>
  </si>
  <si>
    <t>Seedorf Power Corp.</t>
  </si>
  <si>
    <t>IESO Active Generation Contract List 3645</t>
  </si>
  <si>
    <t>Parish</t>
  </si>
  <si>
    <t>IESO Active Generation Contract List 2263</t>
  </si>
  <si>
    <t>FotoLight Solar Farm</t>
  </si>
  <si>
    <t>FotoLight LP</t>
  </si>
  <si>
    <t>Hallowell</t>
  </si>
  <si>
    <t>http://whiteconstruction.com/project/fotolights-solar-farm/</t>
  </si>
  <si>
    <t>Allendale Seniors Complex</t>
  </si>
  <si>
    <t>Regional Municipality of Halton</t>
  </si>
  <si>
    <t>Milton</t>
  </si>
  <si>
    <t>ASHRAE "Operating Experiences"</t>
  </si>
  <si>
    <t>(C78) Real Canadian Superstore Guelph Street</t>
  </si>
  <si>
    <t>Halton Hills</t>
  </si>
  <si>
    <t>IESO Active Generation Contract List 2449</t>
  </si>
  <si>
    <t>35 Sinclair Ave.</t>
  </si>
  <si>
    <t>IESO Active Generation Contract List 2058</t>
  </si>
  <si>
    <t>60 Armstrong Ave.</t>
  </si>
  <si>
    <t>IESO Active Generation Contract List 3065</t>
  </si>
  <si>
    <t>81 Todd Rd 2</t>
  </si>
  <si>
    <t>2356929 Ontario Inc.</t>
  </si>
  <si>
    <t>IESO Active Generation Contract List 2490</t>
  </si>
  <si>
    <t>81 Todd Road</t>
  </si>
  <si>
    <t>IESO Active Generation Contract List 3807</t>
  </si>
  <si>
    <t>88 Todd Road</t>
  </si>
  <si>
    <t>IESO Active Generation Contract List 2075</t>
  </si>
  <si>
    <t>BRC-Building-Rooftop-PV</t>
  </si>
  <si>
    <t>Hammer Investments Inc.</t>
  </si>
  <si>
    <t>IESO Active Generation Contract List 2714</t>
  </si>
  <si>
    <t>GEO-100 Armstrong</t>
  </si>
  <si>
    <t>IESO Active Generation Contract List 2931</t>
  </si>
  <si>
    <t>GEO-247 Armstrong</t>
  </si>
  <si>
    <t>IESO Active Generation Contract List 3386</t>
  </si>
  <si>
    <t>GEO-36 Armstrong</t>
  </si>
  <si>
    <t>IESO Active Generation Contract List 2496</t>
  </si>
  <si>
    <t>ISPA-Building-Rooftop-PV</t>
  </si>
  <si>
    <t>114 Solar Project Ltd.</t>
  </si>
  <si>
    <t>IESO Active Generation Contract List 2738</t>
  </si>
  <si>
    <t>Minus Forty</t>
  </si>
  <si>
    <t>IAD Solar Power Corp.</t>
  </si>
  <si>
    <t>IESO Active Generation Contract List 2585</t>
  </si>
  <si>
    <t>MoldMaster Sportplex Solar Array</t>
  </si>
  <si>
    <t>Halton Hills Community Energy Corp.</t>
  </si>
  <si>
    <t>IESO Active Generation Contract List 2405</t>
  </si>
  <si>
    <t>#220 11 Clappison Ave, Waterdown</t>
  </si>
  <si>
    <t>Hamilton</t>
  </si>
  <si>
    <t>IESO Active Generation Contract List 2736</t>
  </si>
  <si>
    <t>1040 South Service Road</t>
  </si>
  <si>
    <t>1520866 Ontario Ltd.</t>
  </si>
  <si>
    <t>IESO Active Generation Contract List 3749</t>
  </si>
  <si>
    <t>22 Head Street 2</t>
  </si>
  <si>
    <t>2356936 Ontario Inc.</t>
  </si>
  <si>
    <t>IESO Active Generation Contract List 3618</t>
  </si>
  <si>
    <t>285 Nash Road North</t>
  </si>
  <si>
    <t>IESO Active Generation Contract List 3441</t>
  </si>
  <si>
    <t>430 McNeilly Road</t>
  </si>
  <si>
    <t>IESO Active Generation Contract List 3751</t>
  </si>
  <si>
    <t>950 South Service Road</t>
  </si>
  <si>
    <t>Galanda Properties Inc.</t>
  </si>
  <si>
    <t>IESO Active Generation Contract List 2759</t>
  </si>
  <si>
    <t>Burlington PV Power One</t>
  </si>
  <si>
    <t>IESO Active Generation Contract List 3025</t>
  </si>
  <si>
    <t>Burlington PV Power Two</t>
  </si>
  <si>
    <t>IESO Active Generation Contract List 3354</t>
  </si>
  <si>
    <t>Canada Discovery Centre on Marine Conservation</t>
  </si>
  <si>
    <t>PWGSC</t>
  </si>
  <si>
    <t>CANMET Materials Technology Laboratory</t>
  </si>
  <si>
    <t>http://www.integralgroup.com/gallery/science-technology/canmet-materials-technology-laboratory/</t>
  </si>
  <si>
    <t>Cham Shan Temple - Hamilton</t>
  </si>
  <si>
    <t>SE6 2013 LP</t>
  </si>
  <si>
    <t>IESO Active Generation Contract List 2985</t>
  </si>
  <si>
    <t>City of Hamilton Facility #3 (Operations Centre)</t>
  </si>
  <si>
    <t>Solar Sunbelt GP</t>
  </si>
  <si>
    <t>IESO Active Generation Contract List 2711</t>
  </si>
  <si>
    <t>EAST HAMILTON RADIO - SOLAR</t>
  </si>
  <si>
    <t>EAST HAMILTON RADIO LIMITED</t>
  </si>
  <si>
    <t>IESO Active Generation Contract List 3786</t>
  </si>
  <si>
    <t>Flamborough Solar</t>
  </si>
  <si>
    <t>Bill Panagiotakopoulos</t>
  </si>
  <si>
    <t>IESO Active Generation Contract List 2606</t>
  </si>
  <si>
    <t>Folkens # 1</t>
  </si>
  <si>
    <t>IESO Active Generation Contract List 2712</t>
  </si>
  <si>
    <t>G04-180 Constellation</t>
  </si>
  <si>
    <t>Mann (002013-921 Barton) Limited Partnership</t>
  </si>
  <si>
    <t>IESO Active Generation Contract List 3546</t>
  </si>
  <si>
    <t>Grisdale</t>
  </si>
  <si>
    <t>QS6 2012 LP</t>
  </si>
  <si>
    <t>IESO Active Generation Contract List 3348</t>
  </si>
  <si>
    <t>H06-122 MARTINDALE</t>
  </si>
  <si>
    <t>IESO Active Generation Contract List 2684</t>
  </si>
  <si>
    <t>H06-350 CENTENNIAL</t>
  </si>
  <si>
    <t>IESO Active Generation Contract List 2841</t>
  </si>
  <si>
    <t>Hamilton Hebrew 1</t>
  </si>
  <si>
    <t>IESO Active Generation Contract List 3450</t>
  </si>
  <si>
    <t>Horizon Utilities - Nebo Road Location</t>
  </si>
  <si>
    <t>Solar Sunbelt General Partnership</t>
  </si>
  <si>
    <t>IESO Active Generation Contract List 3291</t>
  </si>
  <si>
    <t>Main West Plaza</t>
  </si>
  <si>
    <t>Solar Finance Inc.</t>
  </si>
  <si>
    <t>IESO Active Generation Contract List 3434</t>
  </si>
  <si>
    <t>Mizener Roof</t>
  </si>
  <si>
    <t>IESO Active Generation Contract List 3620</t>
  </si>
  <si>
    <t>MSL-1015 GOLF LINKS</t>
  </si>
  <si>
    <t>IESO Active Generation Contract List 2954</t>
  </si>
  <si>
    <t>MSL-77 JAMES</t>
  </si>
  <si>
    <t>IESO Active Generation Contract List 3064</t>
  </si>
  <si>
    <t>Pacific One</t>
  </si>
  <si>
    <t>2410581 Ontario Ltd.</t>
  </si>
  <si>
    <t>IESO Active Generation Contract List 2826</t>
  </si>
  <si>
    <t>Penn Energy - Hamilton</t>
  </si>
  <si>
    <t>Hamilton Solar Farm Partnership</t>
  </si>
  <si>
    <t>Redeemer University College</t>
  </si>
  <si>
    <t>IESO Active Generation Contract List 3769</t>
  </si>
  <si>
    <t>Republic Canadian Drawn, Inc.</t>
  </si>
  <si>
    <t>IESO Active Generation Contract List 2763</t>
  </si>
  <si>
    <t>SPN 375</t>
  </si>
  <si>
    <t>IESO Active Generation Contract List 3350</t>
  </si>
  <si>
    <t>SRE BEACH POWER</t>
  </si>
  <si>
    <t>IESO Active Generation Contract List 2998</t>
  </si>
  <si>
    <t>St. Joseph's King</t>
  </si>
  <si>
    <t>QS15 2012 LP</t>
  </si>
  <si>
    <t>IESO Active Generation Contract List 3103</t>
  </si>
  <si>
    <t>St. Joseph's West 1</t>
  </si>
  <si>
    <t>IESO Active Generation Contract List 3092</t>
  </si>
  <si>
    <t>St. Joseph's West 2</t>
  </si>
  <si>
    <t>IESO Active Generation Contract List 2950</t>
  </si>
  <si>
    <t>Stoney Creek Decor Centre 1</t>
  </si>
  <si>
    <t>IESO Active Generation Contract List 3259</t>
  </si>
  <si>
    <t>Stoney Creek Decor Centre 2</t>
  </si>
  <si>
    <t>IESO Active Generation Contract List 3290</t>
  </si>
  <si>
    <t>SunEdison ON-13-0099</t>
  </si>
  <si>
    <t>IESO Active Generation Contract List 3702</t>
  </si>
  <si>
    <t>SunEdison ON-13-0100</t>
  </si>
  <si>
    <t>IESO Active Generation Contract List 3696</t>
  </si>
  <si>
    <t>SunEdison ON-13-0101</t>
  </si>
  <si>
    <t>IESO Active Generation Contract List 3340</t>
  </si>
  <si>
    <t>SunEdison ON-13-0106</t>
  </si>
  <si>
    <t>IESO Active Generation Contract List 3698</t>
  </si>
  <si>
    <t>SunEdison ON-13-0107</t>
  </si>
  <si>
    <t>IESO Active Generation Contract List 3608</t>
  </si>
  <si>
    <t>SunEdison ON-13-0113</t>
  </si>
  <si>
    <t>IESO Active Generation Contract List 3697</t>
  </si>
  <si>
    <t>SunEdison ON-13-0116</t>
  </si>
  <si>
    <t>IESO Active Generation Contract List 3701</t>
  </si>
  <si>
    <t>Tundra/BJB Farms Project</t>
  </si>
  <si>
    <t>Tundra Project Solutions</t>
  </si>
  <si>
    <t>IESO Active Generation Contract List 3811</t>
  </si>
  <si>
    <t>(F36) Your Independent Grocer Highway 69 North</t>
  </si>
  <si>
    <t>Hanmer</t>
  </si>
  <si>
    <t>IESO Active Generation Contract List 3664</t>
  </si>
  <si>
    <t>GG3-010</t>
  </si>
  <si>
    <t>IESO Active Generation Contract List 3000</t>
  </si>
  <si>
    <t>Val Caron</t>
  </si>
  <si>
    <t>CSI Val Caron LP</t>
  </si>
  <si>
    <t>224 7th Ave, Hanover</t>
  </si>
  <si>
    <t>Solartek Green Earth Rooftop LP</t>
  </si>
  <si>
    <t>Hanover</t>
  </si>
  <si>
    <t>IESO Active Generation Contract List 2912</t>
  </si>
  <si>
    <t>Cedarwell Excavating Ltd.</t>
  </si>
  <si>
    <t>IESO Active Generation Contract List 2982</t>
  </si>
  <si>
    <t>Rona-PV Solar</t>
  </si>
  <si>
    <t>Hanover PV Limited Partnership</t>
  </si>
  <si>
    <t>IESO Active Generation Contract List 3705</t>
  </si>
  <si>
    <t>200 Clark Street</t>
  </si>
  <si>
    <t>OYPS (001342-200 Clark) LP</t>
  </si>
  <si>
    <t>Harrow</t>
  </si>
  <si>
    <t>IESO Active Generation Contract List 2043</t>
  </si>
  <si>
    <t>GE047</t>
  </si>
  <si>
    <t>IESO Active Generation Contract List 3389</t>
  </si>
  <si>
    <t>GE064</t>
  </si>
  <si>
    <t>IESO Active Generation Contract List 3757</t>
  </si>
  <si>
    <t>Harrow Solar</t>
  </si>
  <si>
    <t>Harrow Solar Inc.</t>
  </si>
  <si>
    <t>IESO Active Generation Contract List 2421</t>
  </si>
  <si>
    <t>Harrow Wind Farm</t>
  </si>
  <si>
    <t>Oxley Wind Farm</t>
  </si>
  <si>
    <t>Oxley Wind Farm Inc.</t>
  </si>
  <si>
    <t>Vladimira Pospisil (163300)</t>
  </si>
  <si>
    <t>Chippewas of the Thames Solar Corp.</t>
  </si>
  <si>
    <t>IESO Active Generation Contract List 3765</t>
  </si>
  <si>
    <t>Williamson Solar</t>
  </si>
  <si>
    <t>Solaire Kapuskasing Solar Inc.</t>
  </si>
  <si>
    <t>Harty</t>
  </si>
  <si>
    <t>IESO Active Generation Contract List 2363</t>
  </si>
  <si>
    <t>GreenLife Solar 12</t>
  </si>
  <si>
    <t>Harwood</t>
  </si>
  <si>
    <t>IESO Active Generation Contract List 2145</t>
  </si>
  <si>
    <t>Asphodel-Norwood GM1</t>
  </si>
  <si>
    <t>Hastings</t>
  </si>
  <si>
    <t>IESO Active Generation Contract List 2094</t>
  </si>
  <si>
    <t>GreenLife Solar 5</t>
  </si>
  <si>
    <t>IESO Active Generation Contract List 2153</t>
  </si>
  <si>
    <t>Cordova Lake</t>
  </si>
  <si>
    <t>Algonquin Power Company</t>
  </si>
  <si>
    <t>Havelock</t>
  </si>
  <si>
    <t>GreenLife Solar 16</t>
  </si>
  <si>
    <t>IESO Active Generation Contract List 2997</t>
  </si>
  <si>
    <t>Havelock-Belmont-Methuen Community Centre</t>
  </si>
  <si>
    <t>IESO Active Generation Contract List 3077</t>
  </si>
  <si>
    <t>SunEdison ON-11-0386</t>
  </si>
  <si>
    <t>IESO Active Generation Contract List 2341</t>
  </si>
  <si>
    <t>SunEdison ON-11-0514</t>
  </si>
  <si>
    <t>IESO Active Generation Contract List 2346</t>
  </si>
  <si>
    <t>Perpetual Cleanpower Oro 4 Line</t>
  </si>
  <si>
    <t>Oro-Medonte Solar Farm Inc.</t>
  </si>
  <si>
    <t>Hawkestone</t>
  </si>
  <si>
    <t>RE Orillia 1</t>
  </si>
  <si>
    <t>Met Fiera Solar Orillia 1 LP</t>
  </si>
  <si>
    <t xml:space="preserve">RE Orillia 2 </t>
  </si>
  <si>
    <t>Met Fiera Solar Orillia 2 LP</t>
  </si>
  <si>
    <t>RE Orillia 3</t>
  </si>
  <si>
    <t>Fiera Solar Orillia 3 LP</t>
  </si>
  <si>
    <t>IESO Active Generation Contract List 2021</t>
  </si>
  <si>
    <t>Mattawishkwia Solar Park</t>
  </si>
  <si>
    <t>New OSPVF 10 LP</t>
  </si>
  <si>
    <t>Hearst</t>
  </si>
  <si>
    <t>GM Building</t>
  </si>
  <si>
    <t>Hensall District Cooperative Inc.</t>
  </si>
  <si>
    <t>Hensall</t>
  </si>
  <si>
    <t>IESO Active Generation Contract List 2140</t>
  </si>
  <si>
    <t>2428760 Ontario Inc.</t>
  </si>
  <si>
    <t>IESO Active Generation Contract List 3416</t>
  </si>
  <si>
    <t>8 Gauvreau</t>
  </si>
  <si>
    <t>Hilliardton</t>
  </si>
  <si>
    <t>IESO Active Generation Contract List 2072</t>
  </si>
  <si>
    <t>BAKKER LANDS</t>
  </si>
  <si>
    <t>Hillier</t>
  </si>
  <si>
    <t>IESO Active Generation Contract List 2702</t>
  </si>
  <si>
    <t>SunEdison ON-11-0707</t>
  </si>
  <si>
    <t>Hillsburgh</t>
  </si>
  <si>
    <t>IESO Active Generation Contract List 2348</t>
  </si>
  <si>
    <t>SPN 261</t>
  </si>
  <si>
    <t>SPN LP 4.</t>
  </si>
  <si>
    <t>Huntsville</t>
  </si>
  <si>
    <t>IESO Active Generation Contract List 3473</t>
  </si>
  <si>
    <t>Bluewater Wind Farm</t>
  </si>
  <si>
    <t>Huron County</t>
  </si>
  <si>
    <t>Goshen Wind Energy Centre</t>
  </si>
  <si>
    <t>St. Columban Wind Project</t>
  </si>
  <si>
    <t>Veresen Inc.</t>
  </si>
  <si>
    <t>GreenLife Solar 7</t>
  </si>
  <si>
    <t>Indian River</t>
  </si>
  <si>
    <t>IESO Active Generation Contract List 2154</t>
  </si>
  <si>
    <t>SunEdison ON-11-0187</t>
  </si>
  <si>
    <t>IESO Active Generation Contract List 2339</t>
  </si>
  <si>
    <t>(F11) Your Independent Grocer King Street West</t>
  </si>
  <si>
    <t>Ingersoll</t>
  </si>
  <si>
    <t>IESO Active Generation Contract List 3682</t>
  </si>
  <si>
    <t>125 Samnah Cres 2</t>
  </si>
  <si>
    <t>2356928 Ontario Inc.</t>
  </si>
  <si>
    <t>IESO Active Generation Contract List 3452</t>
  </si>
  <si>
    <t>160 INGERSOLL STREET SOUTH ROOFTOP</t>
  </si>
  <si>
    <t>Ontario Refrigerated Services Inc.</t>
  </si>
  <si>
    <t>IESO Active Generation Contract List 2042</t>
  </si>
  <si>
    <t>ORSINC 450 Rooftop</t>
  </si>
  <si>
    <t>IESO Active Generation Contract List 2240</t>
  </si>
  <si>
    <t>RE Ingersoll 1</t>
  </si>
  <si>
    <t>Fiera Solar Ingersoll 1 LP</t>
  </si>
  <si>
    <t>SPN 320</t>
  </si>
  <si>
    <t>IESO Active Generation Contract List 3427</t>
  </si>
  <si>
    <t>David Brown Solar Park</t>
  </si>
  <si>
    <t>Ingleside</t>
  </si>
  <si>
    <t>http://saturnpower.ca/solar-development</t>
  </si>
  <si>
    <t>SunE Bruining Solar</t>
  </si>
  <si>
    <t>SunE South Stormont</t>
  </si>
  <si>
    <t>http://whiteconstruction.com/portfolio/item/bruining-solar/</t>
  </si>
  <si>
    <t>SunE Rutley</t>
  </si>
  <si>
    <t>SunE Rutley LP</t>
  </si>
  <si>
    <t>William Rutley Solar Park</t>
  </si>
  <si>
    <t>Nantyr Shores</t>
  </si>
  <si>
    <t>Innisfil</t>
  </si>
  <si>
    <t>IESO Active Generation Contract List 2910</t>
  </si>
  <si>
    <t>70 Foster</t>
  </si>
  <si>
    <t>Inverary</t>
  </si>
  <si>
    <t>IESO Active Generation Contract List 2071</t>
  </si>
  <si>
    <t>Iroquois Falls Generating Station</t>
  </si>
  <si>
    <t>Iroquois Falls</t>
  </si>
  <si>
    <t>Twin Falls Generating Station</t>
  </si>
  <si>
    <t>Bayview Flowers Solar</t>
  </si>
  <si>
    <t>Bayview Greenhouses (Jordan Station) Inc.</t>
  </si>
  <si>
    <t>Jordan Station</t>
  </si>
  <si>
    <t>IESO Active Generation Contract List 2783</t>
  </si>
  <si>
    <t>Kagawong</t>
  </si>
  <si>
    <t>Sandpiper Kagawong Inc.</t>
  </si>
  <si>
    <t>Kagawong River</t>
  </si>
  <si>
    <t>Kakabeka Falls</t>
  </si>
  <si>
    <t>Kaministiquia River</t>
  </si>
  <si>
    <t>http://www.opg.com/generating-power/hydro/northwest-ontario/Pages/kakabeka-station.aspx</t>
  </si>
  <si>
    <t>Silver Falls Generating Station</t>
  </si>
  <si>
    <t>Kaministikwia River</t>
  </si>
  <si>
    <t>http://www.opg.com/generating-power/hydro/northwest-ontario/Pages/silver-falls-station.aspx</t>
  </si>
  <si>
    <t>Kap Solar Park</t>
  </si>
  <si>
    <t>New OSPVF 7 LP</t>
  </si>
  <si>
    <t>Kapuskasing</t>
  </si>
  <si>
    <t>Kapuskasing Hydro</t>
  </si>
  <si>
    <t>Spruce Falls Power and Paper Company</t>
  </si>
  <si>
    <t>Cranberry Creek Farms</t>
  </si>
  <si>
    <t>7251572 Canada Ltd.</t>
  </si>
  <si>
    <t>Kars</t>
  </si>
  <si>
    <t>IESO Active Generation Contract List 2485</t>
  </si>
  <si>
    <t>Glenarm 1</t>
  </si>
  <si>
    <t>DSI Glenarm LP</t>
  </si>
  <si>
    <t>Kawartha Lakes</t>
  </si>
  <si>
    <t>Goodlight Solar Facility</t>
  </si>
  <si>
    <t>GoodLight LP</t>
  </si>
  <si>
    <t>http://www.bluearthrenewables.com/portfolio/goodlight-solar-facility/</t>
  </si>
  <si>
    <t>Lindsay A Solar Farm</t>
  </si>
  <si>
    <t>Pine Point Farms Ltd.</t>
  </si>
  <si>
    <t>IESO Active Generation Contract List 2858</t>
  </si>
  <si>
    <t>Lindsay B Solar Farm</t>
  </si>
  <si>
    <t>IESO Active Generation Contract List 2793</t>
  </si>
  <si>
    <t>Snowy Ridge Wind Park</t>
  </si>
  <si>
    <t>http://www.capstoneinfrastructure.com/OurBusiness/PowerInfrastructure/PowerInfrastructureInDevelopment/Wind/SnowyRidge</t>
  </si>
  <si>
    <t>Filmore_10021006</t>
  </si>
  <si>
    <t>Martin Scott Filmore</t>
  </si>
  <si>
    <t>Kearney</t>
  </si>
  <si>
    <t>IESO Active Generation Contract List 3058</t>
  </si>
  <si>
    <t>Gordon Wood and Melanie Wood</t>
  </si>
  <si>
    <t>Gordon Wood</t>
  </si>
  <si>
    <t>Melanie Wood</t>
  </si>
  <si>
    <t>Keene</t>
  </si>
  <si>
    <t>IESO Active Generation Contract List 3009</t>
  </si>
  <si>
    <t>Otonabee-South Monaghan Arena</t>
  </si>
  <si>
    <t>IESO Active Generation Contract List 3015</t>
  </si>
  <si>
    <t>Kemptville Storage</t>
  </si>
  <si>
    <t>Kemptville</t>
  </si>
  <si>
    <t>IESO Active Generation Contract List 3410</t>
  </si>
  <si>
    <t>#204 1229 Highway 17, Kenora</t>
  </si>
  <si>
    <t>Kenora</t>
  </si>
  <si>
    <t>IESO Active Generation Contract List 3196</t>
  </si>
  <si>
    <t>Kenora Generating Station</t>
  </si>
  <si>
    <t>Norman Generating Station</t>
  </si>
  <si>
    <t>http://www.h2opower.ca/locations/norman/</t>
  </si>
  <si>
    <t>Intech number 2 - N0P 1V0</t>
  </si>
  <si>
    <t>Intech Clean Energy Inc.</t>
  </si>
  <si>
    <t>Kent Bridge</t>
  </si>
  <si>
    <t>IESO Active Generation Contract List 2176</t>
  </si>
  <si>
    <t>KER-28453 Kerwood</t>
  </si>
  <si>
    <t>GSC RP5 LP</t>
  </si>
  <si>
    <t>Kerwood</t>
  </si>
  <si>
    <t>IESO Active Generation Contract List 2190</t>
  </si>
  <si>
    <t>QPA Grd 169 Coop</t>
  </si>
  <si>
    <t>QS4 2012 LP</t>
  </si>
  <si>
    <t>IESO Active Generation Contract List 2268</t>
  </si>
  <si>
    <t>Icarus 250kW Keswick</t>
  </si>
  <si>
    <t>Keswick</t>
  </si>
  <si>
    <t>IESO Active Generation Contract List 2921</t>
  </si>
  <si>
    <t>Armow Wind</t>
  </si>
  <si>
    <t>Kincardine</t>
  </si>
  <si>
    <t>Cruickshank Wind Farm</t>
  </si>
  <si>
    <t>Underwood Wind Farm</t>
  </si>
  <si>
    <t>https://en.wikipedia.org/wiki/Underwood_Wind_Farm</t>
  </si>
  <si>
    <t>Weber Solar</t>
  </si>
  <si>
    <t>2450346 Ontario Ltd.</t>
  </si>
  <si>
    <t>IESO Active Generation Contract List 2913</t>
  </si>
  <si>
    <t>Kinghaven Solarworks</t>
  </si>
  <si>
    <t>David Willmot o/a Kinghaven Farms</t>
  </si>
  <si>
    <t>King City</t>
  </si>
  <si>
    <t>IESO Active Generation Contract List 3363</t>
  </si>
  <si>
    <t>Villanova College Solar</t>
  </si>
  <si>
    <t>St.Thomas of Villanova Catholic School</t>
  </si>
  <si>
    <t>IESO Active Generation Contract List 2933</t>
  </si>
  <si>
    <t>1484 Centennial Drive</t>
  </si>
  <si>
    <t>Kingston Solar ULC</t>
  </si>
  <si>
    <t>Kingston</t>
  </si>
  <si>
    <t>IESO Active Generation Contract List 2690</t>
  </si>
  <si>
    <t>698 MacKay Street</t>
  </si>
  <si>
    <t>Jay Patry Enterprises Inc.</t>
  </si>
  <si>
    <t>IESO Active Generation Contract List 2678</t>
  </si>
  <si>
    <t>85 Lappan's Lane Utilities Kingston Garage</t>
  </si>
  <si>
    <t>City of Kingston</t>
  </si>
  <si>
    <t>IESO Active Generation Contract List 3280</t>
  </si>
  <si>
    <t>Bayridge North Elementary School</t>
  </si>
  <si>
    <t>Bayridge Public School</t>
  </si>
  <si>
    <t>Crescent Towers</t>
  </si>
  <si>
    <t>EEDI KI2</t>
  </si>
  <si>
    <t>IESO Active Generation Contract List 2126</t>
  </si>
  <si>
    <t>Frontenac County Elemenatary School</t>
  </si>
  <si>
    <t>Manny Brandao, 613-544-6920</t>
  </si>
  <si>
    <t>Kingston Solar Project</t>
  </si>
  <si>
    <t>https://www.cclgroup.com/cclinfrastructure/en/home/our-investments-main/cc-l-infrastructure-investments/energy-infrastructure/kingston-solar-project</t>
  </si>
  <si>
    <t>KRHL Rooftop Solar PV Project</t>
  </si>
  <si>
    <t>Kingston Regional Hospital Laundry Incorporated</t>
  </si>
  <si>
    <t>IESO Active Generation Contract List 3693</t>
  </si>
  <si>
    <t>Napanee TS Taylor Kidd</t>
  </si>
  <si>
    <t>SunE Taylor Kidd LP</t>
  </si>
  <si>
    <t>Norsecan Solar</t>
  </si>
  <si>
    <t>Fovere Glenbarra Energy Fund II LP</t>
  </si>
  <si>
    <t>IESO Active Generation Contract List 2562</t>
  </si>
  <si>
    <t>SPN 032</t>
  </si>
  <si>
    <t>IESO Active Generation Contract List 2946</t>
  </si>
  <si>
    <t>SPN 305</t>
  </si>
  <si>
    <t>IESO Active Generation Contract List 3502</t>
  </si>
  <si>
    <t>SPN 349</t>
  </si>
  <si>
    <t>IESO Active Generation Contract List 3353</t>
  </si>
  <si>
    <t>St. Lawrence College Solar PV - Kingston Campus</t>
  </si>
  <si>
    <t>The St. Lawrence College of Applied Arts and Technology</t>
  </si>
  <si>
    <t>IESO Active Generation Contract List 2584</t>
  </si>
  <si>
    <t>100 MALDEN RD</t>
  </si>
  <si>
    <t>Ergenocan Investments Inc.</t>
  </si>
  <si>
    <t>Kingsville</t>
  </si>
  <si>
    <t>IESO Active Generation Contract List 3182</t>
  </si>
  <si>
    <t>DeLellis Farms roof</t>
  </si>
  <si>
    <t>De Lellis Farms Limited</t>
  </si>
  <si>
    <t>IESO Active Generation Contract List 3136</t>
  </si>
  <si>
    <t>Domric International Ltd.</t>
  </si>
  <si>
    <t>IESO Active Generation Contract List 3266</t>
  </si>
  <si>
    <t>GE048</t>
  </si>
  <si>
    <t>IESO Active Generation Contract List 3218</t>
  </si>
  <si>
    <t>GE049</t>
  </si>
  <si>
    <t>IESO Active Generation Contract List 3634</t>
  </si>
  <si>
    <t>GE067</t>
  </si>
  <si>
    <t>IESO Active Generation Contract List 2974</t>
  </si>
  <si>
    <t>Gosfield Wind Facility</t>
  </si>
  <si>
    <t>Grand 250</t>
  </si>
  <si>
    <t>Green Grorganics Inc. II</t>
  </si>
  <si>
    <t>IESO Active Generation Contract List 3382</t>
  </si>
  <si>
    <t>Kingsville Plastics 2</t>
  </si>
  <si>
    <t>Southwestern Alternative Energy Producers Inc.</t>
  </si>
  <si>
    <t>IESO Active Generation Contract List 2406</t>
  </si>
  <si>
    <t>Pelee Island Winery</t>
  </si>
  <si>
    <t>Pelee Island Winery &amp; Vineyards Inc.</t>
  </si>
  <si>
    <t>IESO Active Generation Contract List 2857</t>
  </si>
  <si>
    <t>Wigle Ave Solar</t>
  </si>
  <si>
    <t>Truax Canada</t>
  </si>
  <si>
    <t>1552842 Ontario Ltd.</t>
  </si>
  <si>
    <t>IESO Active Generation Contract List 2639</t>
  </si>
  <si>
    <t>Fire Hall</t>
  </si>
  <si>
    <t>Kirkfield</t>
  </si>
  <si>
    <t>Kirkland Lake #1</t>
  </si>
  <si>
    <t>The Town of Kirkland Lake Solar Inc.</t>
  </si>
  <si>
    <t>Kirkland Lake</t>
  </si>
  <si>
    <t>IESO Active Generation Contract List 2191</t>
  </si>
  <si>
    <t>Kirkland Lake #2</t>
  </si>
  <si>
    <t>IESO Active Generation Contract List 2192</t>
  </si>
  <si>
    <t>Kirkland Lake #3</t>
  </si>
  <si>
    <t>IESO Active Generation Contract List 2193</t>
  </si>
  <si>
    <t>(C55) Zehrs Weber Street East</t>
  </si>
  <si>
    <t>Kitchener</t>
  </si>
  <si>
    <t>IESO Active Generation Contract List 3678</t>
  </si>
  <si>
    <t>(C73) Real Canadian Superstore Highland Road West</t>
  </si>
  <si>
    <t>IESO Active Generation Contract List 2872</t>
  </si>
  <si>
    <t>100 Washburn Drive</t>
  </si>
  <si>
    <t>1090504 Ontario Ltd.</t>
  </si>
  <si>
    <t>IESO Active Generation Contract List 2579</t>
  </si>
  <si>
    <t>176 Hayward Avenue</t>
  </si>
  <si>
    <t>Potentia (000225 - 176 Hayward) LP</t>
  </si>
  <si>
    <t>IESO Active Generation Contract List 2874</t>
  </si>
  <si>
    <t>192WestburneKitch15</t>
  </si>
  <si>
    <t>IESO Active Generation Contract List 2904</t>
  </si>
  <si>
    <t>2300 Shirley Drive</t>
  </si>
  <si>
    <t>2240051 Ontario Inc.</t>
  </si>
  <si>
    <t>IESO Active Generation Contract List 2660</t>
  </si>
  <si>
    <t>329 Stirling Avenue South RT</t>
  </si>
  <si>
    <t>IESO Active Generation Contract List 3276</t>
  </si>
  <si>
    <t>4220 King Street</t>
  </si>
  <si>
    <t>Heffner Investments Ltd.</t>
  </si>
  <si>
    <t>IESO Active Generation Contract List 3418</t>
  </si>
  <si>
    <t>50 Kent Ave (MCCO)</t>
  </si>
  <si>
    <t>CEDC MCCO SUNSHARE JV</t>
  </si>
  <si>
    <t>IESO Active Generation Contract List 3339</t>
  </si>
  <si>
    <t>500bingemans</t>
  </si>
  <si>
    <t>GSC RP6 LP</t>
  </si>
  <si>
    <t>IESO Active Generation Contract List 3727</t>
  </si>
  <si>
    <t>52mcintyre</t>
  </si>
  <si>
    <t>IESO Active Generation Contract List 3489</t>
  </si>
  <si>
    <t>560 Bingemans Center Drive RT</t>
  </si>
  <si>
    <t>IESO Active Generation Contract List 3383</t>
  </si>
  <si>
    <t>A10-50 Ottawa</t>
  </si>
  <si>
    <t>IESO Active Generation Contract List 2761</t>
  </si>
  <si>
    <t>A11-235 Ardelt</t>
  </si>
  <si>
    <t>Woodhouse Investments Inc.</t>
  </si>
  <si>
    <t>IESO Active Generation Contract List 3298</t>
  </si>
  <si>
    <t>Blessed Kateri Catholic Elementary School</t>
  </si>
  <si>
    <t>IESO Active Generation Contract List 3780</t>
  </si>
  <si>
    <t>Braun's Bicycle Store</t>
  </si>
  <si>
    <t>http://www.geoexchange.org/commercial/case.htm  see also http://www.geo-exchange.ca/en/geosuccessstories.html</t>
  </si>
  <si>
    <t>Consolidated Maintenance facility Solar Roof</t>
  </si>
  <si>
    <t>Kitchener Generation Corp.</t>
  </si>
  <si>
    <t>IESO Active Generation Contract List 2114</t>
  </si>
  <si>
    <t>FFS-K 001PV</t>
  </si>
  <si>
    <t>Flanagan Foodservice Inc.</t>
  </si>
  <si>
    <t>IESO Active Generation Contract List 2636</t>
  </si>
  <si>
    <t>H06-100 GATEWAY</t>
  </si>
  <si>
    <t>IESO Active Generation Contract List 2710</t>
  </si>
  <si>
    <t>H06-1450 OTTAWA</t>
  </si>
  <si>
    <t>IESO Active Generation Contract List 2794</t>
  </si>
  <si>
    <t>Pope John Paul II Catholic Elementary School</t>
  </si>
  <si>
    <t>IESO Active Generation Contract List 3800</t>
  </si>
  <si>
    <t>Resurrection Catholic High School</t>
  </si>
  <si>
    <t>IESO Active Generation Contract List 2941</t>
  </si>
  <si>
    <t>ROW - 1990 Ottawa Street</t>
  </si>
  <si>
    <t>IESO Active Generation Contract List 3380</t>
  </si>
  <si>
    <t>SPN 186</t>
  </si>
  <si>
    <t>IESO Active Generation Contract List 3655</t>
  </si>
  <si>
    <t>SPN 225</t>
  </si>
  <si>
    <t>IESO Active Generation Contract List 2955</t>
  </si>
  <si>
    <t>St. Mary's Catholic High School</t>
  </si>
  <si>
    <t>IESO Active Generation Contract List 2895</t>
  </si>
  <si>
    <t>Wal-mart Store #1111</t>
  </si>
  <si>
    <t>Wal-mart Canada Corp.</t>
  </si>
  <si>
    <t>IESO Active Generation Contract List 2754</t>
  </si>
  <si>
    <t>L01-8800 Huntington</t>
  </si>
  <si>
    <t>Longo Power Generation Inc.</t>
  </si>
  <si>
    <t>Kleinburg</t>
  </si>
  <si>
    <t>IESO Active Generation Contract List 2741</t>
  </si>
  <si>
    <t>Komoka Wellness &amp; Recreation Centre</t>
  </si>
  <si>
    <t>Municipality of Middlesex Centre</t>
  </si>
  <si>
    <t>Komoka</t>
  </si>
  <si>
    <t>IESO Active Generation Contract List 2828</t>
  </si>
  <si>
    <t xml:space="preserve">East Lake St. Clair Wind </t>
  </si>
  <si>
    <t>Lake St. Clair</t>
  </si>
  <si>
    <t>Clergue</t>
  </si>
  <si>
    <t>Lake Superior</t>
  </si>
  <si>
    <t>GreenLife Solar 17</t>
  </si>
  <si>
    <t>Lakefield</t>
  </si>
  <si>
    <t>IESO Active Generation Contract List 2147</t>
  </si>
  <si>
    <t>Comber East &amp; West</t>
  </si>
  <si>
    <t>Lakeshore</t>
  </si>
  <si>
    <t>Cedar Point Wind Power Project</t>
  </si>
  <si>
    <t>Lambton County</t>
  </si>
  <si>
    <t>Jericho Wind Energy Centre</t>
  </si>
  <si>
    <t>Proof Line wind farm</t>
  </si>
  <si>
    <t>Lambton Shores</t>
  </si>
  <si>
    <t>Ravenswood Wind Farm</t>
  </si>
  <si>
    <t>Wheeler_10020842v4</t>
  </si>
  <si>
    <t>Joshua Earl William Wheeler</t>
  </si>
  <si>
    <t>Jennifer Ann Wheeler</t>
  </si>
  <si>
    <t>Lanark</t>
  </si>
  <si>
    <t>IESO Active Generation Contract List 2953</t>
  </si>
  <si>
    <t>GEDSB Valley Heights Secondary</t>
  </si>
  <si>
    <t>Langton</t>
  </si>
  <si>
    <t>IESO Active Generation Contract List 3365</t>
  </si>
  <si>
    <t>Latchford Dam</t>
  </si>
  <si>
    <t>The Water Power Group of Companies Inc.</t>
  </si>
  <si>
    <t>Latchford</t>
  </si>
  <si>
    <t>(C24) Real Canadian Superstore Talbot Street East</t>
  </si>
  <si>
    <t>Leamington</t>
  </si>
  <si>
    <t>IESO Active Generation Contract List 2767</t>
  </si>
  <si>
    <t>Full Gospel Tabernacle Church</t>
  </si>
  <si>
    <t>GE045A</t>
  </si>
  <si>
    <t>IESO Active Generation Contract List 3594</t>
  </si>
  <si>
    <t>GE050</t>
  </si>
  <si>
    <t>IESO Active Generation Contract List 3633</t>
  </si>
  <si>
    <t>GE060</t>
  </si>
  <si>
    <t>IESO Active Generation Contract List 3194</t>
  </si>
  <si>
    <t>Heritage Village</t>
  </si>
  <si>
    <t>Prism Farms Solar 1</t>
  </si>
  <si>
    <t>1797472 Ontario Inc.</t>
  </si>
  <si>
    <t>IESO Active Generation Contract List 2861</t>
  </si>
  <si>
    <t>RS Leamington</t>
  </si>
  <si>
    <t>IESO Active Generation Contract List 3577</t>
  </si>
  <si>
    <t>SPN 030</t>
  </si>
  <si>
    <t>SPN LP 1</t>
  </si>
  <si>
    <t>IESO Active Generation Contract List 2307</t>
  </si>
  <si>
    <t>SPN 085</t>
  </si>
  <si>
    <t>IESO Active Generation Contract List 2308</t>
  </si>
  <si>
    <t>SPN 112</t>
  </si>
  <si>
    <t>IESO Active Generation Contract List 3393</t>
  </si>
  <si>
    <t>SPN 125</t>
  </si>
  <si>
    <t>IESO Active Generation Contract List 3219</t>
  </si>
  <si>
    <t>SPN 229</t>
  </si>
  <si>
    <t>IESO Active Generation Contract List 3429</t>
  </si>
  <si>
    <t>SPN 287</t>
  </si>
  <si>
    <t>IESO Active Generation Contract List 2311</t>
  </si>
  <si>
    <t>Sun Parlour Solar PV</t>
  </si>
  <si>
    <t>Sun Parlour Greenhouse Growers Co-Operative Ltd.</t>
  </si>
  <si>
    <t>IESO Active Generation Contract List 2575</t>
  </si>
  <si>
    <t>Uni-Fab Solar 1</t>
  </si>
  <si>
    <t>944743 Ontario Inc.</t>
  </si>
  <si>
    <t>IESO Active Generation Contract List 3126</t>
  </si>
  <si>
    <t>Westmoreland 500kW Rooftop</t>
  </si>
  <si>
    <t>2086091 Ontario Ltd.</t>
  </si>
  <si>
    <t>IESO Active Generation Contract List 2359</t>
  </si>
  <si>
    <t>MALETTE DRAINAGE 250KW</t>
  </si>
  <si>
    <t>AP SOLAR LP</t>
  </si>
  <si>
    <t>Lefaivre</t>
  </si>
  <si>
    <t>IESO Active Generation Contract List 2948</t>
  </si>
  <si>
    <t>Solar Romiluxe</t>
  </si>
  <si>
    <t>SOLAR ROMILUXE LP</t>
  </si>
  <si>
    <t>IESO Active Generation Contract List 3029</t>
  </si>
  <si>
    <t>Budget Environmental 1</t>
  </si>
  <si>
    <t>QS1 2012 LP</t>
  </si>
  <si>
    <t>Leith</t>
  </si>
  <si>
    <t>IESO Active Generation Contract List 2102</t>
  </si>
  <si>
    <t>BGCKL Renewable Energy Project</t>
  </si>
  <si>
    <t>Boys and Girls Clubs of Kawartha Lakes</t>
  </si>
  <si>
    <t>Lindsay</t>
  </si>
  <si>
    <t>IESO Active Generation Contract List 3576</t>
  </si>
  <si>
    <t>GGELP_0028</t>
  </si>
  <si>
    <t>IESO Active Generation Contract List 3071</t>
  </si>
  <si>
    <t>Lindsay Fairgrounds 250kW</t>
  </si>
  <si>
    <t>Lindsay Agricultural Society</t>
  </si>
  <si>
    <t>IESO Active Generation Contract List 2812</t>
  </si>
  <si>
    <t>Perpetual Cleanpower Lindsay</t>
  </si>
  <si>
    <t>TerraForm Power</t>
  </si>
  <si>
    <t>http://www.terraformpower.com/phoenix.zhtml?c=253464&amp;p=irol-projects</t>
  </si>
  <si>
    <t>Carson Sales Barn</t>
  </si>
  <si>
    <t>Listowel</t>
  </si>
  <si>
    <t>IESO Active Generation Contract List 3043</t>
  </si>
  <si>
    <t>NKB Solar</t>
  </si>
  <si>
    <t>N.K.B. Holdings Ltd.</t>
  </si>
  <si>
    <t>IESO Active Generation Contract List 3549</t>
  </si>
  <si>
    <t>Sierra Farms Solar Farm</t>
  </si>
  <si>
    <t>IESO Active Generation Contract List 3122</t>
  </si>
  <si>
    <t>30 Mumford Dr (Perfetto Manufacturing Ltd.)</t>
  </si>
  <si>
    <t>Lively</t>
  </si>
  <si>
    <t>IESO Active Generation Contract List 3424</t>
  </si>
  <si>
    <t>1000 Clarke</t>
  </si>
  <si>
    <t>N&amp;G LP</t>
  </si>
  <si>
    <t>London</t>
  </si>
  <si>
    <t>IESO Active Generation Contract List 2032</t>
  </si>
  <si>
    <t>15790 Robins Hill</t>
  </si>
  <si>
    <t>Altitude Canada Corp.</t>
  </si>
  <si>
    <t>IESO Active Generation Contract List 2689</t>
  </si>
  <si>
    <t>1875 Wharncliffe</t>
  </si>
  <si>
    <t>IESO Active Generation Contract List 3180</t>
  </si>
  <si>
    <t>2290 Scanlan Street</t>
  </si>
  <si>
    <t>IESO Active Generation Contract List 2050</t>
  </si>
  <si>
    <t>2323trafalgar</t>
  </si>
  <si>
    <t xml:space="preserve"> BrightRoof Solar LP</t>
  </si>
  <si>
    <t>IESO Active Generation Contract List 3305</t>
  </si>
  <si>
    <t>25 Cuddy</t>
  </si>
  <si>
    <t>2370649 Ontario Inc.</t>
  </si>
  <si>
    <t>IESO Active Generation Contract List 3287</t>
  </si>
  <si>
    <t>3026page</t>
  </si>
  <si>
    <t>IESO Active Generation Contract List 3307</t>
  </si>
  <si>
    <t>99 Ash Street</t>
  </si>
  <si>
    <t>IESO Active Generation Contract List 3401</t>
  </si>
  <si>
    <t>Boys &amp; Girls Club of London</t>
  </si>
  <si>
    <t>Memorial Boys' and Girls' Club Foundation Inc.</t>
  </si>
  <si>
    <t>IESO Active Generation Contract List 3773</t>
  </si>
  <si>
    <t>Canduct 250</t>
  </si>
  <si>
    <t>M. Greaves Holdings Inc.</t>
  </si>
  <si>
    <t>IESO Active Generation Contract List 2906</t>
  </si>
  <si>
    <t>CCS/Stan Adams Ashland 200kW</t>
  </si>
  <si>
    <t>IESO Active Generation Contract List 3301</t>
  </si>
  <si>
    <t>Copps Solar</t>
  </si>
  <si>
    <t>Copp Limited</t>
  </si>
  <si>
    <t>IESO Active Generation Contract List 3575</t>
  </si>
  <si>
    <t>GLOBAL SOLAR</t>
  </si>
  <si>
    <t>London Hydro Inc.</t>
  </si>
  <si>
    <t>IESO Active Generation Contract List 2746</t>
  </si>
  <si>
    <t>H06-3035 WONDERLAND</t>
  </si>
  <si>
    <t>IESO Active Generation Contract List 2417</t>
  </si>
  <si>
    <t>Idlewyld Inn</t>
  </si>
  <si>
    <t>J03-575 Industrial</t>
  </si>
  <si>
    <t>IESO Active Generation Contract List 2181</t>
  </si>
  <si>
    <t>LDCSB St. Andre Bessette</t>
  </si>
  <si>
    <t>Ameresco LDCSB Solar Inc.</t>
  </si>
  <si>
    <t>IESO Active Generation Contract List 3073</t>
  </si>
  <si>
    <t>Liddiard_10021027</t>
  </si>
  <si>
    <t>Jody William Liddiard</t>
  </si>
  <si>
    <t>IESO Active Generation Contract List 3024</t>
  </si>
  <si>
    <t>LON-1420 Global</t>
  </si>
  <si>
    <t>IESO Active Generation Contract List 2880</t>
  </si>
  <si>
    <t>LON-2351 Huron</t>
  </si>
  <si>
    <t>IESO Active Generation Contract List 3729</t>
  </si>
  <si>
    <t>LON-3851 Commerce</t>
  </si>
  <si>
    <t>IESO Active Generation Contract List 3731</t>
  </si>
  <si>
    <t>London Optimist Sports Centre</t>
  </si>
  <si>
    <t>ME11 2012 LP</t>
  </si>
  <si>
    <t>IESO Active Generation Contract List 2199</t>
  </si>
  <si>
    <t>LTC Wonderland - Photovoltaic Installation</t>
  </si>
  <si>
    <t>London Transit Commission</t>
  </si>
  <si>
    <t>IESO Active Generation Contract List 3139</t>
  </si>
  <si>
    <t>MSL-1800 HURON</t>
  </si>
  <si>
    <t>IESO Active Generation Contract List 2219</t>
  </si>
  <si>
    <t xml:space="preserve">MSL-765 EXETER </t>
  </si>
  <si>
    <t>IESO Active Generation Contract List 2222</t>
  </si>
  <si>
    <t>Pond Mills</t>
  </si>
  <si>
    <t>IESO Active Generation Contract List 2265</t>
  </si>
  <si>
    <t>RS Atlantic Court</t>
  </si>
  <si>
    <t>IESO Active Generation Contract List 3756</t>
  </si>
  <si>
    <t>Senton</t>
  </si>
  <si>
    <t>IESO Active Generation Contract List 3181</t>
  </si>
  <si>
    <t>SPN 017</t>
  </si>
  <si>
    <t>LDREC SPN LP</t>
  </si>
  <si>
    <t>IESO Active Generation Contract List 3470</t>
  </si>
  <si>
    <t>SPN 249</t>
  </si>
  <si>
    <t>IESO Active Generation Contract List 2464</t>
  </si>
  <si>
    <t>SPN 251</t>
  </si>
  <si>
    <t>IESO Active Generation Contract List 2310</t>
  </si>
  <si>
    <t>SPN 252</t>
  </si>
  <si>
    <t>IESO Active Generation Contract List 3222</t>
  </si>
  <si>
    <t>SPN 290</t>
  </si>
  <si>
    <t>IESO Active Generation Contract List 2550</t>
  </si>
  <si>
    <t>SPN 329</t>
  </si>
  <si>
    <t>IESO Active Generation Contract List 3166</t>
  </si>
  <si>
    <t>SPN 491</t>
  </si>
  <si>
    <t>IESO Active Generation Contract List 3472</t>
  </si>
  <si>
    <t>SPN 594</t>
  </si>
  <si>
    <t>IESO Active Generation Contract List 2442</t>
  </si>
  <si>
    <t>SPN 595</t>
  </si>
  <si>
    <t>IESO Active Generation Contract List 2327</t>
  </si>
  <si>
    <t>SPN 616</t>
  </si>
  <si>
    <t>IESO Active Generation Contract List 3061</t>
  </si>
  <si>
    <t>T04-1020 Wonderland</t>
  </si>
  <si>
    <t>IESO Active Generation Contract List 3548</t>
  </si>
  <si>
    <t>T04-665 Adelaide</t>
  </si>
  <si>
    <t>IESO Active Generation Contract List 3557</t>
  </si>
  <si>
    <t>Western Fair</t>
  </si>
  <si>
    <t>Fair-City Joint Venture</t>
  </si>
  <si>
    <t>IESO Active Generation Contract List 2715</t>
  </si>
  <si>
    <t>WMS Solar</t>
  </si>
  <si>
    <t>Wonderland Solar Inc.</t>
  </si>
  <si>
    <t>IESO Active Generation Contract List 3475</t>
  </si>
  <si>
    <t>Ernestown Windpark</t>
  </si>
  <si>
    <t>Ernestown Windpark Inc.</t>
  </si>
  <si>
    <t>Loyalist Township</t>
  </si>
  <si>
    <t>QPA Roof 1</t>
  </si>
  <si>
    <t>Lucan</t>
  </si>
  <si>
    <t>IESO Active Generation Contract List 3224</t>
  </si>
  <si>
    <t>Ron Van Geel</t>
  </si>
  <si>
    <t>IESO Active Generation Contract List 2952</t>
  </si>
  <si>
    <t>Brockville Solar Inc.</t>
  </si>
  <si>
    <t>GDF Suez Canada Inc.</t>
  </si>
  <si>
    <t>Lyn</t>
  </si>
  <si>
    <t>Todd Renton</t>
  </si>
  <si>
    <t>Lynden</t>
  </si>
  <si>
    <t>IESO Active Generation Contract List 3598</t>
  </si>
  <si>
    <t>Arnprior Station</t>
  </si>
  <si>
    <t>Madawaska River</t>
  </si>
  <si>
    <t>http://www.opg.com/generating-power/hydro/ottawa-st-lawrence/Pages/arnprior-station.aspx</t>
  </si>
  <si>
    <t>Barrett Chute Station</t>
  </si>
  <si>
    <t>http://www.opg.com/generating-power/hydro/ottawa-st-lawrence/Pages/barrett-chute-station.aspx</t>
  </si>
  <si>
    <t>Calabogie Station</t>
  </si>
  <si>
    <t>http://www.opg.com/generating-power/hydro/ottawa-st-lawrence/Pages/calabogie-station.aspx</t>
  </si>
  <si>
    <t>Mountain Chute</t>
  </si>
  <si>
    <t>http://www.opg.com/generating-power/hydro/ottawa-st-lawrence/Pages/mountain-chute-station.aspx</t>
  </si>
  <si>
    <t>Stewartville</t>
  </si>
  <si>
    <t>http://www.opg.com/generating-power/hydro/ottawa-st-lawrence/Pages/stewartville-station.aspx</t>
  </si>
  <si>
    <t>GreenLife Solar 3</t>
  </si>
  <si>
    <t>Madoc</t>
  </si>
  <si>
    <t>IESO Active Generation Contract List 3048</t>
  </si>
  <si>
    <t>SFF 17</t>
  </si>
  <si>
    <t>IESO Active Generation Contract List 2289</t>
  </si>
  <si>
    <t>Harris</t>
  </si>
  <si>
    <t>Magpie River</t>
  </si>
  <si>
    <t>Mission Falls</t>
  </si>
  <si>
    <t>Steephill Falls</t>
  </si>
  <si>
    <t>NAFTC Energy</t>
  </si>
  <si>
    <t>1882072 Ontario Inc.</t>
  </si>
  <si>
    <t>Maidstone</t>
  </si>
  <si>
    <t>IESO Active Generation Contract List 2225</t>
  </si>
  <si>
    <t>R.J. CYR CO. LIMITED</t>
  </si>
  <si>
    <t>IESO Active Generation Contract List 3236</t>
  </si>
  <si>
    <t>The Barn</t>
  </si>
  <si>
    <t>Silent Solar Tec Inc.</t>
  </si>
  <si>
    <t>IESO Active Generation Contract List 3173</t>
  </si>
  <si>
    <t>Mother Earth Renewable Energy Project - Phase I</t>
  </si>
  <si>
    <t>M'Chigeeng First Nation</t>
  </si>
  <si>
    <t>Manitoulin Island</t>
  </si>
  <si>
    <t>Umbata Falls Generating Station</t>
  </si>
  <si>
    <t>Ojibways of the</t>
  </si>
  <si>
    <t>Marathon</t>
  </si>
  <si>
    <t>http://www.picriverenergy.com/projects.php</t>
  </si>
  <si>
    <t>(C8) Loblaws Bullock Drive</t>
  </si>
  <si>
    <t>Markham</t>
  </si>
  <si>
    <t>IESO Active Generation Contract List 2610</t>
  </si>
  <si>
    <t>130Denison</t>
  </si>
  <si>
    <t>130 Denison Solar Power Inc.</t>
  </si>
  <si>
    <t>IESO Active Generation Contract List 3529</t>
  </si>
  <si>
    <t>25 Royal Crest Court</t>
  </si>
  <si>
    <t>GBG Solar 2010 Partnership</t>
  </si>
  <si>
    <t>IESO Active Generation Contract List 3289</t>
  </si>
  <si>
    <t>26 Riviera Drive</t>
  </si>
  <si>
    <t>GBG-BFN LP</t>
  </si>
  <si>
    <t>IESO Active Generation Contract List 3581</t>
  </si>
  <si>
    <t>3115 14th Avenue</t>
  </si>
  <si>
    <t>IESO Active Generation Contract List 2600</t>
  </si>
  <si>
    <t>560 Denison Street</t>
  </si>
  <si>
    <t>IESO Active Generation Contract List 2772</t>
  </si>
  <si>
    <t>7650 Markham Rd.</t>
  </si>
  <si>
    <t>IESO Active Generation Contract List 2758</t>
  </si>
  <si>
    <t>8100 Warden 250kW PV</t>
  </si>
  <si>
    <t>Town of Markham</t>
  </si>
  <si>
    <t>IESO Active Generation Contract List 2748</t>
  </si>
  <si>
    <t>A07-40 Nolan</t>
  </si>
  <si>
    <t>2412039 Ontario Inc.</t>
  </si>
  <si>
    <t>IESO Active Generation Contract List 3522</t>
  </si>
  <si>
    <t>A07-65 Riviera</t>
  </si>
  <si>
    <t>2421553 Ontario Inc.</t>
  </si>
  <si>
    <t>IESO Active Generation Contract List 3559</t>
  </si>
  <si>
    <t>CanFirst - Markham (90 Nolan Court)</t>
  </si>
  <si>
    <t>IESO Active Generation Contract List 3635</t>
  </si>
  <si>
    <t>D03-3300 Steeles</t>
  </si>
  <si>
    <t>OZZ (OSII) Limited Partnership</t>
  </si>
  <si>
    <t>IESO Active Generation Contract List 3542</t>
  </si>
  <si>
    <t>F3-PS2013-043</t>
  </si>
  <si>
    <t>IESO Active Generation Contract List 2403</t>
  </si>
  <si>
    <t>Father Michael McGivney High School</t>
  </si>
  <si>
    <t>www.earthenergy.ca/markham.html</t>
  </si>
  <si>
    <t>Greenlife Centre</t>
  </si>
  <si>
    <t>Kennison Properties Inc.</t>
  </si>
  <si>
    <t>IESO Active Generation Contract List 3839</t>
  </si>
  <si>
    <t>H06-1201 CASTLEMORE</t>
  </si>
  <si>
    <t>IESO Active Generation Contract List 2513</t>
  </si>
  <si>
    <t>H06-50 KIRKHAM</t>
  </si>
  <si>
    <t>IESO Active Generation Contract List 2432</t>
  </si>
  <si>
    <t>Investment Opportunity</t>
  </si>
  <si>
    <t>SOF Holding Co.</t>
  </si>
  <si>
    <t>IESO Active Generation Contract List 3770</t>
  </si>
  <si>
    <t>Menkes-Steelcase</t>
  </si>
  <si>
    <t>Castleberry Investments Limited</t>
  </si>
  <si>
    <t>IESO Active Generation Contract List 3414</t>
  </si>
  <si>
    <t>PowerStream 2010-103</t>
  </si>
  <si>
    <t>IESO Active Generation Contract List 3125</t>
  </si>
  <si>
    <t>PowerStream 2010-118</t>
  </si>
  <si>
    <t>IESO Active Generation Contract List 2539</t>
  </si>
  <si>
    <t>Ranka Power</t>
  </si>
  <si>
    <t>1887202 Ontario Inc.</t>
  </si>
  <si>
    <t>IESO Active Generation Contract List 2918</t>
  </si>
  <si>
    <t>S01-271 Yorktech</t>
  </si>
  <si>
    <t>IESO Active Generation Contract List 3322</t>
  </si>
  <si>
    <t>Solexica - 130 Royal Crest</t>
  </si>
  <si>
    <t>Solexica Solar Markham GP</t>
  </si>
  <si>
    <t>IESO Active Generation Contract List 3582</t>
  </si>
  <si>
    <t>Solexica - 171 Esna Park</t>
  </si>
  <si>
    <t>IESO Active Generation Contract List 3327</t>
  </si>
  <si>
    <t>SPN 255</t>
  </si>
  <si>
    <t>IESO Active Generation Contract List 3631</t>
  </si>
  <si>
    <t>T04-605 Alden</t>
  </si>
  <si>
    <t>IESO Active Generation Contract List 3562</t>
  </si>
  <si>
    <t>Torbay Power</t>
  </si>
  <si>
    <t>1887203 Ontario Inc.</t>
  </si>
  <si>
    <t>IESO Active Generation Contract List 3309</t>
  </si>
  <si>
    <t>EEC Marmora &amp; Lake Rooftop Solar PV Project</t>
  </si>
  <si>
    <t>IESO Active Generation Contract List 2926</t>
  </si>
  <si>
    <t>GreenLife Solar 4</t>
  </si>
  <si>
    <t>IESO Active Generation Contract List 2152</t>
  </si>
  <si>
    <t>1665 River Rd (G Pichette)</t>
  </si>
  <si>
    <t>Massey</t>
  </si>
  <si>
    <t>IESO Active Generation Contract List 3021</t>
  </si>
  <si>
    <t>1689 River Rd (G Beland)</t>
  </si>
  <si>
    <t>IESO Active Generation Contract List 3031</t>
  </si>
  <si>
    <t>Matabitchuan</t>
  </si>
  <si>
    <t>Matabitchuan River</t>
  </si>
  <si>
    <t>http://www.opg.com/generating-power/hydro/northeast-ontario/Pages/matabitchuan-station.aspx</t>
  </si>
  <si>
    <t>Matachewan - Landfill</t>
  </si>
  <si>
    <t>Energie Matachewan Energy Inc.</t>
  </si>
  <si>
    <t>Matachewan</t>
  </si>
  <si>
    <t>IESO Active Generation Contract List 2206</t>
  </si>
  <si>
    <t>Matachewan - Opposite Township Office</t>
  </si>
  <si>
    <t>IESO Active Generation Contract List 2207</t>
  </si>
  <si>
    <t>Harmon Generating Station</t>
  </si>
  <si>
    <t>Mattagami River</t>
  </si>
  <si>
    <t>Kipling</t>
  </si>
  <si>
    <t>Little Long</t>
  </si>
  <si>
    <t>Lower Sturgeon</t>
  </si>
  <si>
    <t>Sandy Falls</t>
  </si>
  <si>
    <t>Smoky Falls</t>
  </si>
  <si>
    <t>Smooth Rock Falls Div.</t>
  </si>
  <si>
    <t>Gemini-SRF Power Corp.</t>
  </si>
  <si>
    <t>Wawaitin</t>
  </si>
  <si>
    <t>Hurdman Dam</t>
  </si>
  <si>
    <t>Mattawa</t>
  </si>
  <si>
    <t>http://www.algonquinpower.com/business/facility/hydroelectric_hurdman.asp?choice=region</t>
  </si>
  <si>
    <t>McGarry - Lakefront Lands</t>
  </si>
  <si>
    <t>Solaire McGarry Solar Inc.</t>
  </si>
  <si>
    <t>McGarry</t>
  </si>
  <si>
    <t>IESO Active Generation Contract List 2899</t>
  </si>
  <si>
    <t>McGarry - Sewage Lagoon</t>
  </si>
  <si>
    <t>IESO Active Generation Contract List 2879</t>
  </si>
  <si>
    <t>McGarry - Well House</t>
  </si>
  <si>
    <t>IESO Active Generation Contract List 2901</t>
  </si>
  <si>
    <t>7826 Howard Ave. RR1</t>
  </si>
  <si>
    <t>Robbie Allen Brant</t>
  </si>
  <si>
    <t>Amanda Elizabeth Ellis</t>
  </si>
  <si>
    <t>Mcgregor</t>
  </si>
  <si>
    <t>IESO Active Generation Contract List 2833</t>
  </si>
  <si>
    <t>Grey Highlands Clean Energy Project</t>
  </si>
  <si>
    <t>McIntyre</t>
  </si>
  <si>
    <t>http://www.capstoneinfrastructure.com/OurBusiness/Powerinfrastructure/PowerInfrastructureInDevelopment/Wind/GreyHighlandsCleanEnergy</t>
  </si>
  <si>
    <t>McLean's Mountain Wind Farm</t>
  </si>
  <si>
    <t>McLean's Mountain</t>
  </si>
  <si>
    <t>Scott Solar</t>
  </si>
  <si>
    <t>SCP Properties Inc.</t>
  </si>
  <si>
    <t>Meaford</t>
  </si>
  <si>
    <t>IESO Active Generation Contract List 2624</t>
  </si>
  <si>
    <t>Burritts Rapids</t>
  </si>
  <si>
    <t>Merrickville</t>
  </si>
  <si>
    <t>SunEdison ON-11-0074</t>
  </si>
  <si>
    <t>IESO Active Generation Contract List 2334</t>
  </si>
  <si>
    <t>Dunford</t>
  </si>
  <si>
    <t>Michipicoten River</t>
  </si>
  <si>
    <t>Hollingsworth Falls</t>
  </si>
  <si>
    <t>McPhail Falls</t>
  </si>
  <si>
    <t>Scott Falls</t>
  </si>
  <si>
    <t>Adelaide Wind Energy Centre</t>
  </si>
  <si>
    <t>Kerwood Wind LP</t>
  </si>
  <si>
    <t>Middlesex County</t>
  </si>
  <si>
    <t>Bornish Wind Energy Centre</t>
  </si>
  <si>
    <t>Bornich Wind Inc.</t>
  </si>
  <si>
    <t>Forest Hill PS</t>
  </si>
  <si>
    <t>Midhurst</t>
  </si>
  <si>
    <t>IESO Active Generation Contract List 3584</t>
  </si>
  <si>
    <t>RE Midhurst 6</t>
  </si>
  <si>
    <t>Met Fiera Solar Midhurst 6 LP</t>
  </si>
  <si>
    <t>IESO Active Generation Contract List 2020</t>
  </si>
  <si>
    <t>1000 Wye Valley Road Rooftop Solar Installation</t>
  </si>
  <si>
    <t>Midland</t>
  </si>
  <si>
    <t>http://www.agt.com/portfolio-type/1000-wye-valley/#prettyPhoto</t>
  </si>
  <si>
    <t>H06-16775 HWY #12</t>
  </si>
  <si>
    <t>IESO Active Generation Contract List 2839</t>
  </si>
  <si>
    <t>SPN 551</t>
  </si>
  <si>
    <t>IESO Active Generation Contract List 2988</t>
  </si>
  <si>
    <t>Dundas SS6 P2</t>
  </si>
  <si>
    <t>QS2 2012 LP</t>
  </si>
  <si>
    <t>Millgrove</t>
  </si>
  <si>
    <t>IESO Active Generation Contract List 3759</t>
  </si>
  <si>
    <t>QPA Solar Storage 6</t>
  </si>
  <si>
    <t>QPA Solar Inc.</t>
  </si>
  <si>
    <t>IESO Active Generation Contract List 2410</t>
  </si>
  <si>
    <t>Woolcott's project</t>
  </si>
  <si>
    <t>DM Solar Inc.</t>
  </si>
  <si>
    <t>IESO Active Generation Contract List 2720</t>
  </si>
  <si>
    <t>#140 1210 Steeles Ave, Milton</t>
  </si>
  <si>
    <t>IESO Active Generation Contract List 2640</t>
  </si>
  <si>
    <t>(C72) Real Canadian Superstore Main Street East</t>
  </si>
  <si>
    <t>IESO Active Generation Contract List 2742</t>
  </si>
  <si>
    <t>550 Industrial Drive</t>
  </si>
  <si>
    <t>IESO Active Generation Contract List 2814</t>
  </si>
  <si>
    <t>8750 Holgate</t>
  </si>
  <si>
    <t>IESO Active Generation Contract List 2605</t>
  </si>
  <si>
    <t>GREENLIFE</t>
  </si>
  <si>
    <t>Del Ridge (Main Street) Inc.</t>
  </si>
  <si>
    <t>IESO Active Generation Contract List 3138</t>
  </si>
  <si>
    <t>Greenlife Westside</t>
  </si>
  <si>
    <t>Del Ridge (West Side) Inc.</t>
  </si>
  <si>
    <t>IESO Active Generation Contract List 2546</t>
  </si>
  <si>
    <t>H06-1013 MAPLE</t>
  </si>
  <si>
    <t>IESO Active Generation Contract List 2838</t>
  </si>
  <si>
    <t>MIL-430 Industrial</t>
  </si>
  <si>
    <t>IESO Active Generation Contract List 3574</t>
  </si>
  <si>
    <t>Aubrey Falls Generating Station</t>
  </si>
  <si>
    <t>Brascan</t>
  </si>
  <si>
    <t>Mississagi River</t>
  </si>
  <si>
    <t>Rayner</t>
  </si>
  <si>
    <t>Red Rock Falls</t>
  </si>
  <si>
    <t>Wells</t>
  </si>
  <si>
    <t>(C7) Real Canadian Superstore Argentia Road</t>
  </si>
  <si>
    <t>Mississauga</t>
  </si>
  <si>
    <t>IESO Active Generation Contract List 2613</t>
  </si>
  <si>
    <t>1081 Meyerside</t>
  </si>
  <si>
    <t>ASI SPE 108</t>
  </si>
  <si>
    <t>IESO Active Generation Contract List 2034</t>
  </si>
  <si>
    <t>11160 Yonge Street Rooftop Solar Installation</t>
  </si>
  <si>
    <t>http://www.agt.com/portfolio-type/yonge-street/</t>
  </si>
  <si>
    <t>1680 Mattawa Avenue</t>
  </si>
  <si>
    <t>IESO Active Generation Contract List 2801</t>
  </si>
  <si>
    <t>170 Traders Blvd.</t>
  </si>
  <si>
    <t>IESO Active Generation Contract List 3487</t>
  </si>
  <si>
    <t>2465 Tedlo St</t>
  </si>
  <si>
    <t>Potentia (000216 - 2465 Tedlo) LP</t>
  </si>
  <si>
    <t>IESO Active Generation Contract List 2713</t>
  </si>
  <si>
    <t>2500 - 10 Tedlo Street</t>
  </si>
  <si>
    <t>Potentia (000243 - 2500 Tedlo) LP</t>
  </si>
  <si>
    <t>IESO Active Generation Contract List 3229</t>
  </si>
  <si>
    <t>3050 Mavis Road</t>
  </si>
  <si>
    <t>IESO Active Generation Contract List 2777</t>
  </si>
  <si>
    <t>3610 Mavis Rd RT</t>
  </si>
  <si>
    <t>IESO Active Generation Contract List 2621</t>
  </si>
  <si>
    <t>5105 Tomken Road RT</t>
  </si>
  <si>
    <t>IESO Active Generation Contract List 3492</t>
  </si>
  <si>
    <t>563 Queensway</t>
  </si>
  <si>
    <t>Potentia (000333 - 563 Queensway) LP</t>
  </si>
  <si>
    <t>IESO Active Generation Contract List 2686</t>
  </si>
  <si>
    <t>5970 Mavis Road</t>
  </si>
  <si>
    <t>IESO Active Generation Contract List 2701</t>
  </si>
  <si>
    <t>6155 Tomken</t>
  </si>
  <si>
    <t>IESO Active Generation Contract List 3628</t>
  </si>
  <si>
    <t>6175 Tomken</t>
  </si>
  <si>
    <t>IESO Active Generation Contract List 3360</t>
  </si>
  <si>
    <t>6740 Davand</t>
  </si>
  <si>
    <t>IESO Active Generation Contract List 3798</t>
  </si>
  <si>
    <t>7275 East Danbro Crescent</t>
  </si>
  <si>
    <t>IESO Active Generation Contract List 2653</t>
  </si>
  <si>
    <t>7345 East Danbro Crescent</t>
  </si>
  <si>
    <t>IESO Active Generation Contract List 2766</t>
  </si>
  <si>
    <t>755 Queensway Avenue East</t>
  </si>
  <si>
    <t>Potentia (000076 - 755 Queensway) LP</t>
  </si>
  <si>
    <t>IESO Active Generation Contract List 3560</t>
  </si>
  <si>
    <t>A07-5485 Tomken</t>
  </si>
  <si>
    <t>1166836 Ontario Inc.</t>
  </si>
  <si>
    <t>IESO Active Generation Contract List 3771</t>
  </si>
  <si>
    <t>AirMiles Mississauga Customer Care Centre</t>
  </si>
  <si>
    <t>LoyaltyOne Inc.</t>
  </si>
  <si>
    <t>IESO Active Generation Contract List 3630</t>
  </si>
  <si>
    <t>Annan &amp; Bird - 1060 Tristar</t>
  </si>
  <si>
    <t>Annan &amp; Bird Lithographers</t>
  </si>
  <si>
    <t>IESO Active Generation Contract List 2657</t>
  </si>
  <si>
    <t>Atlantic Packaging - 5711 Atlantic Dr</t>
  </si>
  <si>
    <t>Atlantic Packaging Products Ltd.</t>
  </si>
  <si>
    <t>IESO Active Generation Contract List 2096</t>
  </si>
  <si>
    <t>Bramalea Rooftop Solar Installation</t>
  </si>
  <si>
    <t>http://www.agt.com/portfolio-type/bramalea/#prettyPhoto</t>
  </si>
  <si>
    <t>C05-1180 Lorimar</t>
  </si>
  <si>
    <t>IESO Active Generation Contract List 3754</t>
  </si>
  <si>
    <t>Dubwear's Tranmere Dr FIT</t>
  </si>
  <si>
    <t>Dubwear Inc</t>
  </si>
  <si>
    <t>IESO Active Generation Contract List 3676</t>
  </si>
  <si>
    <t>DunWynn Centre</t>
  </si>
  <si>
    <t>IESO Active Generation Contract List 2703</t>
  </si>
  <si>
    <t>GMF2 Church</t>
  </si>
  <si>
    <t>QS16 2012 LP</t>
  </si>
  <si>
    <t>IESO Active Generation Contract List 3478</t>
  </si>
  <si>
    <t>H06-2920 ARGENTIA</t>
  </si>
  <si>
    <t>IESO Active Generation Contract List 2805</t>
  </si>
  <si>
    <t>H06-3065 MAVIS</t>
  </si>
  <si>
    <t>IESO Active Generation Contract List 2573</t>
  </si>
  <si>
    <t>Indian Handicrafts</t>
  </si>
  <si>
    <t>ASI SPE 111 Inc.</t>
  </si>
  <si>
    <t>IESO Active Generation Contract List 3725</t>
  </si>
  <si>
    <t>Iona High School</t>
  </si>
  <si>
    <t>Doug Cane, Caneta, 905-542-2890</t>
  </si>
  <si>
    <t>M07-5040 Timberlea</t>
  </si>
  <si>
    <t>IESO Active Generation Contract List 2609</t>
  </si>
  <si>
    <t>M09-1260 Kamato</t>
  </si>
  <si>
    <t>Sky Solar (Canada) FIT 1 Limited Partnership</t>
  </si>
  <si>
    <t>IESO Active Generation Contract List 3818</t>
  </si>
  <si>
    <t>M12-1040 Meyerside</t>
  </si>
  <si>
    <t>IESO Active Generation Contract List 3279</t>
  </si>
  <si>
    <t>Menkes- 275 Britannia</t>
  </si>
  <si>
    <t>Menkes Properties Inc.</t>
  </si>
  <si>
    <t>IESO Active Generation Contract List 2750</t>
  </si>
  <si>
    <t>Menkes-350 Britannia</t>
  </si>
  <si>
    <t>Castleberry Investments Ltd.</t>
  </si>
  <si>
    <t>IESO Active Generation Contract List 2770</t>
  </si>
  <si>
    <t>MLT-3636A HAWKESTONE</t>
  </si>
  <si>
    <t>IESO Active Generation Contract List 3338</t>
  </si>
  <si>
    <t>MLT-3636B HAWKESTONE</t>
  </si>
  <si>
    <t>IESO Active Generation Contract List 3358</t>
  </si>
  <si>
    <t>MSG-5156 Bradco</t>
  </si>
  <si>
    <t>IESO Active Generation Contract List 2481</t>
  </si>
  <si>
    <t>P002</t>
  </si>
  <si>
    <t>IESO Active Generation Contract List 3599</t>
  </si>
  <si>
    <t>P004</t>
  </si>
  <si>
    <t>IESO Active Generation Contract List 3724</t>
  </si>
  <si>
    <t>P005</t>
  </si>
  <si>
    <t>IESO Active Generation Contract List 3484</t>
  </si>
  <si>
    <t>P006</t>
  </si>
  <si>
    <t>IESO Active Generation Contract List 3392</t>
  </si>
  <si>
    <t>P008</t>
  </si>
  <si>
    <t>IESO Active Generation Contract List 3032</t>
  </si>
  <si>
    <t>P009</t>
  </si>
  <si>
    <t>IESO Active Generation Contract List 3162</t>
  </si>
  <si>
    <t>P010A</t>
  </si>
  <si>
    <t>IESO Active Generation Contract List 3498</t>
  </si>
  <si>
    <t>P013</t>
  </si>
  <si>
    <t>IESO Active Generation Contract List 3793</t>
  </si>
  <si>
    <t>P014</t>
  </si>
  <si>
    <t>IESO Active Generation Contract List 3223</t>
  </si>
  <si>
    <t>P016</t>
  </si>
  <si>
    <t>IESO Active Generation Contract List 2487</t>
  </si>
  <si>
    <t>P022</t>
  </si>
  <si>
    <t>IESO Active Generation Contract List 2244</t>
  </si>
  <si>
    <t>P024</t>
  </si>
  <si>
    <t>IESO Active Generation Contract List 3346</t>
  </si>
  <si>
    <t>P026</t>
  </si>
  <si>
    <t>IESO Active Generation Contract List 3738</t>
  </si>
  <si>
    <t>P027</t>
  </si>
  <si>
    <t>IESO Active Generation Contract List 3164</t>
  </si>
  <si>
    <t>P029</t>
  </si>
  <si>
    <t>IESO Active Generation Contract List 3792</t>
  </si>
  <si>
    <t>P030</t>
  </si>
  <si>
    <t>IESO Active Generation Contract List 3790</t>
  </si>
  <si>
    <t>P032</t>
  </si>
  <si>
    <t>IESO Active Generation Contract List 3203</t>
  </si>
  <si>
    <t>P035</t>
  </si>
  <si>
    <t>IESO Active Generation Contract List 2245</t>
  </si>
  <si>
    <t>P037</t>
  </si>
  <si>
    <t>IESO Active Generation Contract List 3334</t>
  </si>
  <si>
    <t>P039</t>
  </si>
  <si>
    <t>IESO Active Generation Contract List 3326</t>
  </si>
  <si>
    <t>P043</t>
  </si>
  <si>
    <t>IESO Active Generation Contract List 2246</t>
  </si>
  <si>
    <t>P044</t>
  </si>
  <si>
    <t>IESO Active Generation Contract List 3791</t>
  </si>
  <si>
    <t>P050</t>
  </si>
  <si>
    <t>IESO Active Generation Contract List 3760</t>
  </si>
  <si>
    <t>P052</t>
  </si>
  <si>
    <t>IESO Active Generation Contract List 3189</t>
  </si>
  <si>
    <t>P054</t>
  </si>
  <si>
    <t>IESO Active Generation Contract List 3805</t>
  </si>
  <si>
    <t>P055</t>
  </si>
  <si>
    <t>IESO Active Generation Contract List 3505</t>
  </si>
  <si>
    <t>P057A</t>
  </si>
  <si>
    <t>IESO Active Generation Contract List 2949</t>
  </si>
  <si>
    <t>P05-896 Meyerside</t>
  </si>
  <si>
    <t>IESO Active Generation Contract List 3547</t>
  </si>
  <si>
    <t>P059</t>
  </si>
  <si>
    <t>IESO Active Generation Contract List 3356</t>
  </si>
  <si>
    <t>P062</t>
  </si>
  <si>
    <t>IESO Active Generation Contract List 3035</t>
  </si>
  <si>
    <t>P065</t>
  </si>
  <si>
    <t>IESO Active Generation Contract List 3511</t>
  </si>
  <si>
    <t>P066</t>
  </si>
  <si>
    <t>IESO Active Generation Contract List 3357</t>
  </si>
  <si>
    <t>P071</t>
  </si>
  <si>
    <t>IESO Active Generation Contract List 3448</t>
  </si>
  <si>
    <t>P073</t>
  </si>
  <si>
    <t>IESO Active Generation Contract List 3187</t>
  </si>
  <si>
    <t>P074</t>
  </si>
  <si>
    <t>IESO Active Generation Contract List 3231</t>
  </si>
  <si>
    <t>P079</t>
  </si>
  <si>
    <t>IESO Active Generation Contract List 3795</t>
  </si>
  <si>
    <t>P08-1935 Drew</t>
  </si>
  <si>
    <t>IESO Active Generation Contract List 3524</t>
  </si>
  <si>
    <t>P082</t>
  </si>
  <si>
    <t>IESO Active Generation Contract List 2494</t>
  </si>
  <si>
    <t>P087</t>
  </si>
  <si>
    <t>IESO Active Generation Contract List 3590</t>
  </si>
  <si>
    <t>P088</t>
  </si>
  <si>
    <t>IESO Active Generation Contract List 3735</t>
  </si>
  <si>
    <t>P089</t>
  </si>
  <si>
    <t>IESO Active Generation Contract List 3245</t>
  </si>
  <si>
    <t>P092A</t>
  </si>
  <si>
    <t>IESO Active Generation Contract List 2996</t>
  </si>
  <si>
    <t>P093</t>
  </si>
  <si>
    <t>IESO Active Generation Contract List 3595</t>
  </si>
  <si>
    <t>P096</t>
  </si>
  <si>
    <t>IESO Active Generation Contract List 3257</t>
  </si>
  <si>
    <t>P097</t>
  </si>
  <si>
    <t>IESO Active Generation Contract List 3399</t>
  </si>
  <si>
    <t>P098</t>
  </si>
  <si>
    <t>IESO Active Generation Contract List 3654</t>
  </si>
  <si>
    <t>P101</t>
  </si>
  <si>
    <t>IESO Active Generation Contract List 3602</t>
  </si>
  <si>
    <t>P102</t>
  </si>
  <si>
    <t>IESO Active Generation Contract List 3426</t>
  </si>
  <si>
    <t>P105</t>
  </si>
  <si>
    <t>IESO Active Generation Contract List 3430</t>
  </si>
  <si>
    <t>P107</t>
  </si>
  <si>
    <t>IESO Active Generation Contract List 3703</t>
  </si>
  <si>
    <t>P108</t>
  </si>
  <si>
    <t>IESO Active Generation Contract List 2252</t>
  </si>
  <si>
    <t>P114</t>
  </si>
  <si>
    <t>IESO Active Generation Contract List 3185</t>
  </si>
  <si>
    <t>P117</t>
  </si>
  <si>
    <t>IESO Active Generation Contract List 3220</t>
  </si>
  <si>
    <t>P123</t>
  </si>
  <si>
    <t>IESO Active Generation Contract List 3078</t>
  </si>
  <si>
    <t>P125</t>
  </si>
  <si>
    <t>IESO Active Generation Contract List 3794</t>
  </si>
  <si>
    <t>P126</t>
  </si>
  <si>
    <t>IESO Active Generation Contract List 3732</t>
  </si>
  <si>
    <t>P127</t>
  </si>
  <si>
    <t>IESO Active Generation Contract List 3758</t>
  </si>
  <si>
    <t>P218</t>
  </si>
  <si>
    <t>IESO Active Generation Contract List 3482</t>
  </si>
  <si>
    <t>P219</t>
  </si>
  <si>
    <t>IESO Active Generation Contract List 3391</t>
  </si>
  <si>
    <t>P220</t>
  </si>
  <si>
    <t>IESO Active Generation Contract List 3622</t>
  </si>
  <si>
    <t>P221A</t>
  </si>
  <si>
    <t>IESO Active Generation Contract List 3823</t>
  </si>
  <si>
    <t>P222</t>
  </si>
  <si>
    <t>IESO Active Generation Contract List 3497</t>
  </si>
  <si>
    <t>P226</t>
  </si>
  <si>
    <t>IESO Active Generation Contract List 3601</t>
  </si>
  <si>
    <t>Prog-Die</t>
  </si>
  <si>
    <t>IESO Active Generation Contract List 3816</t>
  </si>
  <si>
    <t>Ranob Solar 2160</t>
  </si>
  <si>
    <t>Ranob Estates Inc.</t>
  </si>
  <si>
    <t>IESO Active Generation Contract List 2902</t>
  </si>
  <si>
    <t>S04-2562 Stanfield</t>
  </si>
  <si>
    <t>IESO Active Generation Contract List 2437</t>
  </si>
  <si>
    <t>SMART-M 002PV</t>
  </si>
  <si>
    <t>SSTI Mavis Mississauga, LLC</t>
  </si>
  <si>
    <t>IESO Active Generation Contract List 2936</t>
  </si>
  <si>
    <t>Solar@1660MathesonBlvd</t>
  </si>
  <si>
    <t>Just In Time Self Storage Inc.</t>
  </si>
  <si>
    <t>IESO Active Generation Contract List 3206</t>
  </si>
  <si>
    <t>SPIRITO</t>
  </si>
  <si>
    <t>IESO Active Generation Contract List 3440</t>
  </si>
  <si>
    <t>SPN 354</t>
  </si>
  <si>
    <t>IESO Active Generation Contract List 3020</t>
  </si>
  <si>
    <t>SPN 355</t>
  </si>
  <si>
    <t>IESO Active Generation Contract List 3095</t>
  </si>
  <si>
    <t>SPN 356</t>
  </si>
  <si>
    <t>IESO Active Generation Contract List 3500</t>
  </si>
  <si>
    <t>SPN 492</t>
  </si>
  <si>
    <t>IESO Active Generation Contract List 2989</t>
  </si>
  <si>
    <t>SPN 586</t>
  </si>
  <si>
    <t>IESO Active Generation Contract List 3054</t>
  </si>
  <si>
    <t>SunEdison ON-11-0700</t>
  </si>
  <si>
    <t>IESO Active Generation Contract List 3613</t>
  </si>
  <si>
    <t>SunEdison ON-11-0703</t>
  </si>
  <si>
    <t>IESO Active Generation Contract List 3453</t>
  </si>
  <si>
    <t>SunEdison ON-11-0704</t>
  </si>
  <si>
    <t>IESO Active Generation Contract List 3451</t>
  </si>
  <si>
    <t>SunEdison ON-12-0300</t>
  </si>
  <si>
    <t>Dundee Industrial Solar LP</t>
  </si>
  <si>
    <t>IESO Active Generation Contract List 2500</t>
  </si>
  <si>
    <t>SunEdison ON-12-0303</t>
  </si>
  <si>
    <t>IESO Active Generation Contract List 2537</t>
  </si>
  <si>
    <t>Almonte Generating Station</t>
  </si>
  <si>
    <t>Mississippi River Power Corp.</t>
  </si>
  <si>
    <t>Mississippi River</t>
  </si>
  <si>
    <t>High Falls Generating Station</t>
  </si>
  <si>
    <t>http://www.opg.com/generating-power/hydro/central-ontario/Pages/high-falls-station.aspx</t>
  </si>
  <si>
    <t>Mohawk Point Wind Farm</t>
  </si>
  <si>
    <t>Port Colborne</t>
  </si>
  <si>
    <t>Andrews Generating Station</t>
  </si>
  <si>
    <t>Montreal River</t>
  </si>
  <si>
    <t>Chute Generating Station</t>
  </si>
  <si>
    <t>http://www.opg.com/generating-power/hydro/northeast-ontario/Pages/chute-station.aspx</t>
  </si>
  <si>
    <t>Hogg</t>
  </si>
  <si>
    <t>Hound Chute</t>
  </si>
  <si>
    <t>Lower Notch</t>
  </si>
  <si>
    <t>Mackay</t>
  </si>
  <si>
    <t>BLT Farms FIT Project</t>
  </si>
  <si>
    <t>BLT Farms Inc.</t>
  </si>
  <si>
    <t>Moorefield</t>
  </si>
  <si>
    <t>IESO Active Generation Contract List 3726</t>
  </si>
  <si>
    <t>Gleeson-McGuire PV Solar</t>
  </si>
  <si>
    <t>Devin McGuire and Kayla McGuire</t>
  </si>
  <si>
    <t>IESO Active Generation Contract List 3324</t>
  </si>
  <si>
    <t>Mapleton Solar - LIFE Solar JV 50</t>
  </si>
  <si>
    <t xml:space="preserve">LIFE Co-operative Inc. </t>
  </si>
  <si>
    <t>de Groot Family</t>
  </si>
  <si>
    <t>IESO Active Generation Contract List 2495</t>
  </si>
  <si>
    <t>Ferme Claude Castonguay</t>
  </si>
  <si>
    <t>Claude Castonguay</t>
  </si>
  <si>
    <t>Moose Creek</t>
  </si>
  <si>
    <t>http://www.canadiansolar.com/solar-projects/moose-creek-canada.html</t>
  </si>
  <si>
    <t>Wanna Make it Farm (Solar) II</t>
  </si>
  <si>
    <t>Alain and Susan Leduc</t>
  </si>
  <si>
    <t>IESO Active Generation Contract List 3241</t>
  </si>
  <si>
    <t>Peter Hillen Solar I</t>
  </si>
  <si>
    <t>2251052 Ontario Inc.</t>
  </si>
  <si>
    <t>Mount Brydges</t>
  </si>
  <si>
    <t>IESO Active Generation Contract List 3481</t>
  </si>
  <si>
    <t>SPN 462</t>
  </si>
  <si>
    <t>IESO Active Generation Contract List 3186</t>
  </si>
  <si>
    <t>Reitdijk_10021062</t>
  </si>
  <si>
    <t>Cornelis Rietdijk</t>
  </si>
  <si>
    <t>Murillo</t>
  </si>
  <si>
    <t>IESO Active Generation Contract List 2987</t>
  </si>
  <si>
    <t>Big Eddy</t>
  </si>
  <si>
    <t>Muskoka River</t>
  </si>
  <si>
    <t>Bracebridge Falls</t>
  </si>
  <si>
    <t>Bracebridge Falls Expansion</t>
  </si>
  <si>
    <t>High Falls</t>
  </si>
  <si>
    <t>Matthias</t>
  </si>
  <si>
    <t>Ragged Rapids</t>
  </si>
  <si>
    <t>http://www.opg.com/generating-power/hydro/central-ontario/Pages/ragged-rapids-station.aspx</t>
  </si>
  <si>
    <t>Wilsons Falls</t>
  </si>
  <si>
    <t>Wilsons Falls Expansion</t>
  </si>
  <si>
    <t>Rainham Road Solar</t>
  </si>
  <si>
    <t>2382525 Ontario Ltd.</t>
  </si>
  <si>
    <t>Nanticoke</t>
  </si>
  <si>
    <t>IESO Active Generation Contract List 2810</t>
  </si>
  <si>
    <t>Collin's Court Rooftop</t>
  </si>
  <si>
    <t>1178572 Ontario Inc.</t>
  </si>
  <si>
    <t>Napanee</t>
  </si>
  <si>
    <t>IESO Active Generation Contract List 3144</t>
  </si>
  <si>
    <t>Elliott</t>
  </si>
  <si>
    <t>Hay Bay Solar LP</t>
  </si>
  <si>
    <t>IESO Active Generation Contract List 3579</t>
  </si>
  <si>
    <t>Enviro Park Lane Rooftop</t>
  </si>
  <si>
    <t>Enviro Park Solar Ltd.</t>
  </si>
  <si>
    <t>IESO Active Generation Contract List 2508</t>
  </si>
  <si>
    <t>First Light 2</t>
  </si>
  <si>
    <t>SunE Sky First Light 2 LP</t>
  </si>
  <si>
    <t>http://www.thestar.com/business/tech_news/2009/10/14/new_solar_farm_can_provide_power_for_1000_homes.html</t>
  </si>
  <si>
    <t>Kaiser Lake Farms 1</t>
  </si>
  <si>
    <t>Great West Energy Limited Partnership</t>
  </si>
  <si>
    <t>IESO Active Generation Contract List 3422</t>
  </si>
  <si>
    <t>Little Creek Solar Facility</t>
  </si>
  <si>
    <t>http://www.bluearthrenewables.com/portfolio/little-creek-solar-project/</t>
  </si>
  <si>
    <t>Napanee Solar Project</t>
  </si>
  <si>
    <t>SunE Sandhurst LP</t>
  </si>
  <si>
    <t>Sentinel Solar Park</t>
  </si>
  <si>
    <t>Robert John McCutcheon</t>
  </si>
  <si>
    <t>IESO Active Generation Contract List 2383</t>
  </si>
  <si>
    <t>Atikameksheng Solar Farm</t>
  </si>
  <si>
    <t>Atikameksheng Anishnawbek</t>
  </si>
  <si>
    <t>Naughton</t>
  </si>
  <si>
    <t>IESO Active Generation Contract List 2927</t>
  </si>
  <si>
    <t>Bradley Bus Lines</t>
  </si>
  <si>
    <t>Navan</t>
  </si>
  <si>
    <t>2316 Bridge St (Schiedel View Farms)</t>
  </si>
  <si>
    <t>CEDC TURKEY SUNSHARE JV</t>
  </si>
  <si>
    <t>New Hamburg</t>
  </si>
  <si>
    <t>IESO Active Generation Contract List 2965</t>
  </si>
  <si>
    <t>10b McNaughton</t>
  </si>
  <si>
    <t>New Liskeard</t>
  </si>
  <si>
    <t>IESO Active Generation Contract List 2035</t>
  </si>
  <si>
    <t>6 Strubhar</t>
  </si>
  <si>
    <t>IESO Active Generation Contract List 2067</t>
  </si>
  <si>
    <t>AGRIS Solar (LT 3 CON 3 DYMOND)</t>
  </si>
  <si>
    <t>IESO Active Generation Contract List 2083</t>
  </si>
  <si>
    <t>AGRIS Solar (LT 5 CON 3 DYMOND)</t>
  </si>
  <si>
    <t>IESO Active Generation Contract List 2086</t>
  </si>
  <si>
    <t>AGRIS Solar (LT 5 CON 4 HARLEY)</t>
  </si>
  <si>
    <t>IESO Active Generation Contract List 2087</t>
  </si>
  <si>
    <t>AGRIS Solar Garden 1</t>
  </si>
  <si>
    <t>IESO Active Generation Contract List 2090</t>
  </si>
  <si>
    <t>Liskeard 1 Solar Project</t>
  </si>
  <si>
    <t>http://www.transcanada.com/announcements-article.html?id=1908067&amp;t=</t>
  </si>
  <si>
    <t>Liskeard 3 Solar Project</t>
  </si>
  <si>
    <t>Liskeard 4 Solar Project</t>
  </si>
  <si>
    <t>Misema</t>
  </si>
  <si>
    <t>http://www.transalta.com/facilities/plants-operation/misema</t>
  </si>
  <si>
    <t>Ragged Chute</t>
  </si>
  <si>
    <t>http://www.canhydro.com/ragged%20chute.asp.Statistics Canada. Electric Power Generating Stations, 2000.</t>
  </si>
  <si>
    <t>SOMEREN SOLAR (Clover Valley Road)</t>
  </si>
  <si>
    <t>John Geurtjens</t>
  </si>
  <si>
    <t>Theresa Geurtjens</t>
  </si>
  <si>
    <t>IESO Active Generation Contract List 2303</t>
  </si>
  <si>
    <t>SOMEREN SOLAR (River Road)</t>
  </si>
  <si>
    <t>IESO Active Generation Contract List 2305</t>
  </si>
  <si>
    <t>SFF 1</t>
  </si>
  <si>
    <t>Newburgh</t>
  </si>
  <si>
    <t>IESO Active Generation Contract List 2285</t>
  </si>
  <si>
    <t>SFF 11</t>
  </si>
  <si>
    <t>IESO Active Generation Contract List 2286</t>
  </si>
  <si>
    <t>SFF 14</t>
  </si>
  <si>
    <t>IESO Active Generation Contract List 2288</t>
  </si>
  <si>
    <t>SFF 9</t>
  </si>
  <si>
    <t>IESO Active Generation Contract List 2296</t>
  </si>
  <si>
    <t>Stone Mills Solar Farm A (500KW)</t>
  </si>
  <si>
    <t>IESO Active Generation Contract List 2330</t>
  </si>
  <si>
    <t>HPG Site A</t>
  </si>
  <si>
    <t>Hybridyne</t>
  </si>
  <si>
    <t>Newcastle</t>
  </si>
  <si>
    <t>H06-17850 YONGE</t>
  </si>
  <si>
    <t>Newmarket</t>
  </si>
  <si>
    <t>IESO Active Generation Contract List 2395</t>
  </si>
  <si>
    <t>HORLINGS 55 BERNHARDT RD</t>
  </si>
  <si>
    <t>WILLIAM HORLINGS &amp; SONS Ltd.</t>
  </si>
  <si>
    <t>IESO Active Generation Contract List 2542</t>
  </si>
  <si>
    <t>Magna Centre</t>
  </si>
  <si>
    <t>Town of Newmarket</t>
  </si>
  <si>
    <t>IESO Active Generation Contract List 2203</t>
  </si>
  <si>
    <t>MSL-195 HARRY WALKER</t>
  </si>
  <si>
    <t>IESO Active Generation Contract List 2220</t>
  </si>
  <si>
    <t>NTR Solar III</t>
  </si>
  <si>
    <t>OSPSD AND WIKWEMIKONG FIT 3 LIMITED PARTNERSHIP</t>
  </si>
  <si>
    <t>IESO Active Generation Contract List 3333</t>
  </si>
  <si>
    <t>Ray Twinney Recreation Complex</t>
  </si>
  <si>
    <t>The Corporation of the Town of Newmarket</t>
  </si>
  <si>
    <t>IESO Active Generation Contract List 3629</t>
  </si>
  <si>
    <t>DCL Medical Arts Centre</t>
  </si>
  <si>
    <t>Niagara Falls</t>
  </si>
  <si>
    <t>http://www.integralgroup.com/gallery/healthcare/dcl-medical-office/</t>
  </si>
  <si>
    <t>H06-7190 MORRISON</t>
  </si>
  <si>
    <t>Mann (002210-5900 Thorold Stone) LP</t>
  </si>
  <si>
    <t>IESO Active Generation Contract List 2571</t>
  </si>
  <si>
    <t>Rankine Generating Station</t>
  </si>
  <si>
    <t>Fortis Generation East Limited Partnership</t>
  </si>
  <si>
    <t>Niagara River</t>
  </si>
  <si>
    <t>Sir Adam Beck I Generating Station</t>
  </si>
  <si>
    <t>Sir Adam Beck II Generating Station</t>
  </si>
  <si>
    <t>Sir Adam Beck Pump Generating Station</t>
  </si>
  <si>
    <t>Toronto Power Generating Station</t>
  </si>
  <si>
    <t>Niagara Parks Commission</t>
  </si>
  <si>
    <t>Cameron Falls Station</t>
  </si>
  <si>
    <t>Nipigon River</t>
  </si>
  <si>
    <t>http://www.opg.com/generating-power/hydro/northwest-ontario/Pages/cameron-falls-station.aspx</t>
  </si>
  <si>
    <t>Pine Portage</t>
  </si>
  <si>
    <t>http://www.opg.com/generating-power/hydro/northwest-ontario/Pages/pine-portage-station.aspx</t>
  </si>
  <si>
    <t>SunE Sky Norfolk I and II (Ryerse/13th Side Road)</t>
  </si>
  <si>
    <t>SkyPower</t>
  </si>
  <si>
    <t>Norfolk County</t>
  </si>
  <si>
    <t>http://www.skypower.com/news/minister-of-energy-and-infrastructure-brad-duguids-visit-to-sune-sky-solar-park-in-norfolk-county-ontario-underscores-the-provinces-commitment-to-green-energy-jobs-and-investment/</t>
  </si>
  <si>
    <t>G04-125 Ferris</t>
  </si>
  <si>
    <t>OSPS (002122-125 Ferris) LP</t>
  </si>
  <si>
    <t>North Bay</t>
  </si>
  <si>
    <t>IESO Active Generation Contract List 2589</t>
  </si>
  <si>
    <t>CityLights Solar Farm</t>
  </si>
  <si>
    <t>CityLights LP</t>
  </si>
  <si>
    <t>North Dundas</t>
  </si>
  <si>
    <t>http://whiteconstruction.com/project/city-lights-solar-farm/</t>
  </si>
  <si>
    <t>Canterbury Place</t>
  </si>
  <si>
    <t>North York</t>
  </si>
  <si>
    <t>http://www.geoxergy.com/canterbury-place/</t>
  </si>
  <si>
    <t>Plainville Public School</t>
  </si>
  <si>
    <t>Northumberland</t>
  </si>
  <si>
    <t>www.geo-exchange.ca/en/Pdf/Northumberland%20ON.pdf</t>
  </si>
  <si>
    <t>Asphodel-Norwood Community Centre</t>
  </si>
  <si>
    <t>Norwood</t>
  </si>
  <si>
    <t>IESO Active Generation Contract List 3014</t>
  </si>
  <si>
    <t>SunEdison ON-11-0146</t>
  </si>
  <si>
    <t>IESO Active Generation Contract List 2336</t>
  </si>
  <si>
    <t>493 Dundas Street West</t>
  </si>
  <si>
    <t>Loblaw Properties Limited</t>
  </si>
  <si>
    <t>Oakville</t>
  </si>
  <si>
    <t>IESO Active Generation Contract List 3063</t>
  </si>
  <si>
    <t>A_1203Equestrian</t>
  </si>
  <si>
    <t>2343461  Ontario Inc.</t>
  </si>
  <si>
    <t>IESO Active Generation Contract List 2905</t>
  </si>
  <si>
    <t>Glen Abbey Community Center</t>
  </si>
  <si>
    <t>Corporation of the Town of Oakville</t>
  </si>
  <si>
    <t>IESO Active Generation Contract List 3395</t>
  </si>
  <si>
    <t>Glen Abbey Public School</t>
  </si>
  <si>
    <t>H06-3300 S SERVICE</t>
  </si>
  <si>
    <t>IESO Active Generation Contract List 2515</t>
  </si>
  <si>
    <t>H06-99 CROSS</t>
  </si>
  <si>
    <t>IESO Active Generation Contract List 2429</t>
  </si>
  <si>
    <t>New Oakville Hospital - Parking Garage Solar</t>
  </si>
  <si>
    <t>Halton Healthcare Services Corp.</t>
  </si>
  <si>
    <t>IESO Active Generation Contract List 2226</t>
  </si>
  <si>
    <t>OAK-2885 Sherwood Heights</t>
  </si>
  <si>
    <t>IESO Active Generation Contract List 2447</t>
  </si>
  <si>
    <t>River Oaks Community Center</t>
  </si>
  <si>
    <t>IESO Active Generation Contract List 3411</t>
  </si>
  <si>
    <t>Sixteen Mile Sports Complex</t>
  </si>
  <si>
    <t>IESO Active Generation Contract List 2387</t>
  </si>
  <si>
    <t>SPN 303</t>
  </si>
  <si>
    <t>IESO Active Generation Contract List 3228</t>
  </si>
  <si>
    <t>SPN 304</t>
  </si>
  <si>
    <t>IESO Active Generation Contract List 3653</t>
  </si>
  <si>
    <t>SPN 361</t>
  </si>
  <si>
    <t>IESO Active Generation Contract List 2549</t>
  </si>
  <si>
    <t>SPN 472</t>
  </si>
  <si>
    <t>IESO Active Generation Contract List 2324</t>
  </si>
  <si>
    <t>Kingston Gardiner Hwy 2 South</t>
  </si>
  <si>
    <t>SunE Hwy 2 S LP</t>
  </si>
  <si>
    <t>Odessa</t>
  </si>
  <si>
    <t>Kingston Gardiner Hwy2 North (Westbrook)</t>
  </si>
  <si>
    <t>SunE Westbrook LP</t>
  </si>
  <si>
    <t>Kingston Gardiner TS Odessa</t>
  </si>
  <si>
    <t>SunE Odessa LP</t>
  </si>
  <si>
    <t>http://whiteconstruction.com/portfolio/item/westbrook-solar/</t>
  </si>
  <si>
    <t>10021042_McKinley</t>
  </si>
  <si>
    <t>John Robert McKinley</t>
  </si>
  <si>
    <t>Shelagh McKinley</t>
  </si>
  <si>
    <t>Oldcastle</t>
  </si>
  <si>
    <t>IESO Active Generation Contract List 3027</t>
  </si>
  <si>
    <t>1128686 Ontario Ltd.</t>
  </si>
  <si>
    <t>IESO Active Generation Contract List 2037</t>
  </si>
  <si>
    <t>Calsavara, Danila</t>
  </si>
  <si>
    <t>IESO Active Generation Contract List 3235</t>
  </si>
  <si>
    <t>Carlesimo Holding Inc.</t>
  </si>
  <si>
    <t>IESO Active Generation Contract List 3692</t>
  </si>
  <si>
    <t>Generation Development Contractors Inc.</t>
  </si>
  <si>
    <t>IESO Active Generation Contract List 3467</t>
  </si>
  <si>
    <t>McKinley_10021043v2</t>
  </si>
  <si>
    <t>IESO Active Generation Contract List 3060</t>
  </si>
  <si>
    <t>MIKKON MACHINE TOOLS LTD</t>
  </si>
  <si>
    <t>IESO Active Generation Contract List 3686</t>
  </si>
  <si>
    <t>Reko Intl. Group (469 Silver Creek Industrial Dr.)</t>
  </si>
  <si>
    <t>IESO Active Generation Contract List 2391</t>
  </si>
  <si>
    <t>Reko Intl. Group (481 Silver Creek Industrial Dr)</t>
  </si>
  <si>
    <t>IESO Active Generation Contract List 2273</t>
  </si>
  <si>
    <t>Reko Intl. Group (5390 Brendan Ln)</t>
  </si>
  <si>
    <t>IESO Active Generation Contract List 2274</t>
  </si>
  <si>
    <t>SPN 371</t>
  </si>
  <si>
    <t>IESO Active Generation Contract List 3247</t>
  </si>
  <si>
    <t>Windsor Renewable Energy L1</t>
  </si>
  <si>
    <t>1277032 Ontario Inc.</t>
  </si>
  <si>
    <t>IESO Active Generation Contract List 3267</t>
  </si>
  <si>
    <t>95 John Street</t>
  </si>
  <si>
    <t>Orangeville</t>
  </si>
  <si>
    <t>IESO Active Generation Contract List 2757</t>
  </si>
  <si>
    <t>FR006 - Holmes Agro Rooftop PV</t>
  </si>
  <si>
    <t>Simcoe County Community Energy Co-operative Inc.</t>
  </si>
  <si>
    <t>IESO Active Generation Contract List 3033</t>
  </si>
  <si>
    <t>H06-49 FOURTH</t>
  </si>
  <si>
    <t>IESO Active Generation Contract List 2851</t>
  </si>
  <si>
    <t>Hockley Valley Inn &amp; Resort</t>
  </si>
  <si>
    <t>ORA-410 Richardson</t>
  </si>
  <si>
    <t>IESO Active Generation Contract List 3728</t>
  </si>
  <si>
    <t>OT-10 CENTENNIAL</t>
  </si>
  <si>
    <t>IESO Active Generation Contract List 2531</t>
  </si>
  <si>
    <t>(C84) Zehrs Coldwater Road</t>
  </si>
  <si>
    <t>Orillia</t>
  </si>
  <si>
    <t>IESO Active Generation Contract List 3681</t>
  </si>
  <si>
    <t>2196318 Ontario Inc</t>
  </si>
  <si>
    <t>Chippewas of Rama First Nation</t>
  </si>
  <si>
    <t>IESO Active Generation Contract List 2765</t>
  </si>
  <si>
    <t>25 Hunter Ground</t>
  </si>
  <si>
    <t>Charter Construction Ltd.</t>
  </si>
  <si>
    <t>IESO Active Generation Contract List 3583</t>
  </si>
  <si>
    <t>25 Hunter Roof</t>
  </si>
  <si>
    <t>IESO Active Generation Contract List 3311</t>
  </si>
  <si>
    <t>625 Harvie Settlement Rd</t>
  </si>
  <si>
    <t>Singh</t>
  </si>
  <si>
    <t>IESO Active Generation Contract List 2870</t>
  </si>
  <si>
    <t>Ace Self Storage &amp; Business Center Inc</t>
  </si>
  <si>
    <t>Pace Savings &amp; Credit Union Ltd.</t>
  </si>
  <si>
    <t>IESO Active Generation Contract List 2576</t>
  </si>
  <si>
    <t>Dalts FIT</t>
  </si>
  <si>
    <t>Solar Income Fund</t>
  </si>
  <si>
    <t>IESO Active Generation Contract List 3457</t>
  </si>
  <si>
    <t>Georgian College</t>
  </si>
  <si>
    <t>H06-3225 MONARCH</t>
  </si>
  <si>
    <t>IESO Active Generation Contract List 2164</t>
  </si>
  <si>
    <t>Heated Self-Storage</t>
  </si>
  <si>
    <t>Heated Self-Storage Inc.</t>
  </si>
  <si>
    <t>IESO Active Generation Contract List 2855</t>
  </si>
  <si>
    <t>Icarus 160kW Orillia</t>
  </si>
  <si>
    <t>IESO Active Generation Contract List 3488</t>
  </si>
  <si>
    <t>LEATHERDALE SOLAR I</t>
  </si>
  <si>
    <t>CEW HURON IX LIMITED PARTNERSHIP</t>
  </si>
  <si>
    <t>IESO Active Generation Contract List 3733</t>
  </si>
  <si>
    <t>Orillia Power Operations</t>
  </si>
  <si>
    <t>2429106 Ontario Inc.</t>
  </si>
  <si>
    <t>IESO Active Generation Contract List 3787</t>
  </si>
  <si>
    <t>Rotary Place</t>
  </si>
  <si>
    <t>IESO Active Generation Contract List 2278</t>
  </si>
  <si>
    <t>Solar Del Rey</t>
  </si>
  <si>
    <t>CEW L3V SOLAR III</t>
  </si>
  <si>
    <t>IESO Active Generation Contract List 3042</t>
  </si>
  <si>
    <t>SPN 263</t>
  </si>
  <si>
    <t>IESO Active Generation Contract List 3480</t>
  </si>
  <si>
    <t>SunEdison ON-11-0096</t>
  </si>
  <si>
    <t>IESO Active Generation Contract List 2335</t>
  </si>
  <si>
    <t>SunEdison ON-11-0623</t>
  </si>
  <si>
    <t>IESO Active Generation Contract List 2347</t>
  </si>
  <si>
    <t>Teletech</t>
  </si>
  <si>
    <t>IESO Active Generation Contract List 2914</t>
  </si>
  <si>
    <t>Twin Lakes SS</t>
  </si>
  <si>
    <t>IESO Active Generation Contract List 3302</t>
  </si>
  <si>
    <t>Uhthoff Ground</t>
  </si>
  <si>
    <t>IESO Active Generation Contract List 3214</t>
  </si>
  <si>
    <t>RE Midhurst 4</t>
  </si>
  <si>
    <t>Met Fiera Solar Midhurst 4 LP</t>
  </si>
  <si>
    <t>Oro</t>
  </si>
  <si>
    <t>IESO Active Generation Contract List 2019</t>
  </si>
  <si>
    <t>RE Midhurst 3</t>
  </si>
  <si>
    <t>Met Fiera Solar Midhurst 3 LP</t>
  </si>
  <si>
    <t>Oro Station</t>
  </si>
  <si>
    <t>IESO Active Generation Contract List 2018</t>
  </si>
  <si>
    <t>Ganaraska Wind Energy Project</t>
  </si>
  <si>
    <t>Orono</t>
  </si>
  <si>
    <t>http://www.capstoneinfrastructure.com/OurBusiness/PowerInfrastructure/PowerInfrastructureInDevelopment/Wind/Ganaraska</t>
  </si>
  <si>
    <t>133 Taunton Road West</t>
  </si>
  <si>
    <t>Solar Income Fund LP (#2)</t>
  </si>
  <si>
    <t>Oshawa</t>
  </si>
  <si>
    <t>IESO Active Generation Contract List 3295</t>
  </si>
  <si>
    <t>Faith Place</t>
  </si>
  <si>
    <t>Luuk Van Wouw, 416-723-1706</t>
  </si>
  <si>
    <t>General Motors Centre Solar</t>
  </si>
  <si>
    <t>2252112 Ontario Inc.</t>
  </si>
  <si>
    <t>IESO Active Generation Contract List 3544</t>
  </si>
  <si>
    <t>Legends Centre Solar</t>
  </si>
  <si>
    <t>IESO Active Generation Contract List 2655</t>
  </si>
  <si>
    <t>Oshawa Village Suites</t>
  </si>
  <si>
    <t>IESO Active Generation Contract List 3296</t>
  </si>
  <si>
    <t>University of Ontario Institute of Technology</t>
  </si>
  <si>
    <t>Faculty of Engineering and Applied Science</t>
  </si>
  <si>
    <t>www.uoit.ca and http://www.engineering.uoit.ca/facilities-borehole.php</t>
  </si>
  <si>
    <t>London Street Generating Station</t>
  </si>
  <si>
    <t>Peterborough Utilities Inc.</t>
  </si>
  <si>
    <t>Otonabee River</t>
  </si>
  <si>
    <t>(C1) Real Canadian Superstore Innes Road</t>
  </si>
  <si>
    <t>Ottawa</t>
  </si>
  <si>
    <t>IESO Active Generation Contract List 2368</t>
  </si>
  <si>
    <t>(C63) Loblaws Robertson Road</t>
  </si>
  <si>
    <t>IESO Active Generation Contract List 3668</t>
  </si>
  <si>
    <t>(F10) Your Independent Grocer Main Street</t>
  </si>
  <si>
    <t>IESO Active Generation Contract List 3689</t>
  </si>
  <si>
    <t>10001R - Canada Aviation Museum</t>
  </si>
  <si>
    <t>IESO Active Generation Contract List 2848</t>
  </si>
  <si>
    <t>10045R - Wills Transfer Ottawa</t>
  </si>
  <si>
    <t>Dream Renewables RT Solar L.P.</t>
  </si>
  <si>
    <t>IESO Active Generation Contract List 2654</t>
  </si>
  <si>
    <t>110 Iber Road</t>
  </si>
  <si>
    <t>Hydro Ottawa Holding Inc.</t>
  </si>
  <si>
    <t>IESO Active Generation Contract List 2551</t>
  </si>
  <si>
    <t>34 Stafford Road</t>
  </si>
  <si>
    <t>Sanjoy Developments Ltd.</t>
  </si>
  <si>
    <t>IESO Active Generation Contract List 3210</t>
  </si>
  <si>
    <t>830 Industrial Ave</t>
  </si>
  <si>
    <t>Potentia (000374 - 830 Industrial) LP</t>
  </si>
  <si>
    <t>IESO Active Generation Contract List 3281</t>
  </si>
  <si>
    <t>Articulated Bus Garage</t>
  </si>
  <si>
    <t>IESO Active Generation Contract List 3147</t>
  </si>
  <si>
    <t>Avalon Catholic Elementary School</t>
  </si>
  <si>
    <t>Ottawa Catholic District School Board</t>
  </si>
  <si>
    <t>IESO Active Generation Contract List 3390</t>
  </si>
  <si>
    <t>C13-100 Trainyards</t>
  </si>
  <si>
    <t>OSPS (001754-100 Trainyards) Limited Partnership</t>
  </si>
  <si>
    <t>IESO Active Generation Contract List 3288</t>
  </si>
  <si>
    <t>C13-1000 Belfast</t>
  </si>
  <si>
    <t>OZZ (001752-1000 Belfast) LP</t>
  </si>
  <si>
    <t>IESO Active Generation Contract List 2662</t>
  </si>
  <si>
    <t>C13-1501 Innes Building 2 (1497 Innes)</t>
  </si>
  <si>
    <t>OSPS (001757-2 Innes) Limited Partnership</t>
  </si>
  <si>
    <t>IESO Active Generation Contract List 3272</t>
  </si>
  <si>
    <t>C13-3020 Hawthorne Building 200</t>
  </si>
  <si>
    <t>OSPS (001759-200 Hawthorne) Limited Partnership</t>
  </si>
  <si>
    <t>IESO Active Generation Contract List 3517</t>
  </si>
  <si>
    <t>Centrum Self Storage Corporation</t>
  </si>
  <si>
    <t>Centrum Storage Corporation</t>
  </si>
  <si>
    <t>IESO Active Generation Contract List 2107</t>
  </si>
  <si>
    <t>CEPEO Elementary Gisele Lalonde</t>
  </si>
  <si>
    <t>IESO Active Generation Contract List 2835</t>
  </si>
  <si>
    <t>CEPEO Secondary Louis-Riel</t>
  </si>
  <si>
    <t>IESO Active Generation Contract List 3763</t>
  </si>
  <si>
    <t>Chaudiere Hydro Generating Station 2 Facility</t>
  </si>
  <si>
    <t>Energy Ottawa</t>
  </si>
  <si>
    <t>http://www.ebcinc.com/en/projects/civil-engineering-and-earthworks/137/chaudiere-hydro-29-mw/</t>
  </si>
  <si>
    <t>Churchill Public School</t>
  </si>
  <si>
    <t>Conroy Rd. Ops. Garage</t>
  </si>
  <si>
    <t>IESO Active Generation Contract List 2976</t>
  </si>
  <si>
    <t>Coventry Self Storage Corporation</t>
  </si>
  <si>
    <t>Coventry Storage Corp.</t>
  </si>
  <si>
    <t>IESO Active Generation Contract List 2749</t>
  </si>
  <si>
    <t>East End Pool</t>
  </si>
  <si>
    <t>IESO Active Generation Contract List 3256</t>
  </si>
  <si>
    <t>Ecocite on the Canal</t>
  </si>
  <si>
    <t>Fairview Apartments</t>
  </si>
  <si>
    <t>http://www.geoxergy.com/the-fairview/</t>
  </si>
  <si>
    <t>H06-10 FRANK NIGHBOR</t>
  </si>
  <si>
    <t>IESO Active Generation Contract List 2431</t>
  </si>
  <si>
    <t>H06-2121 10TH LINE</t>
  </si>
  <si>
    <t>IESO Active Generation Contract List 2430</t>
  </si>
  <si>
    <t>Hovey Industries</t>
  </si>
  <si>
    <t>1809625 Ontario Inc.</t>
  </si>
  <si>
    <t>IESO Active Generation Contract List 2444</t>
  </si>
  <si>
    <t>Innes Self Storage Corporation</t>
  </si>
  <si>
    <t>IESO Active Generation Contract List 2733</t>
  </si>
  <si>
    <t>JAZZ MIIGWETCH I</t>
  </si>
  <si>
    <t>Jazz Miigwetch I LP</t>
  </si>
  <si>
    <t>IESO Active Generation Contract List 2184</t>
  </si>
  <si>
    <t>Jim Durrell Recreation Complex</t>
  </si>
  <si>
    <t>IESO Active Generation Contract List 3047</t>
  </si>
  <si>
    <t>Kanata North Rec. Centre</t>
  </si>
  <si>
    <t>IESO Active Generation Contract List 2535</t>
  </si>
  <si>
    <t>Kanata Recreation Complex</t>
  </si>
  <si>
    <t>IESO Active Generation Contract List 2186</t>
  </si>
  <si>
    <t>Maurice Lapointe</t>
  </si>
  <si>
    <t>Ottawa Renewable Energy Co-operative Inc.</t>
  </si>
  <si>
    <t>IESO Active Generation Contract List 3396</t>
  </si>
  <si>
    <t>Merivale Mall Rooftop 1</t>
  </si>
  <si>
    <t>1540709 Ontario Limited</t>
  </si>
  <si>
    <t>IESO Active Generation Contract List 3132</t>
  </si>
  <si>
    <t>O02-131 Greenbank</t>
  </si>
  <si>
    <t>DQ Tilting Inc.</t>
  </si>
  <si>
    <t>IESO Active Generation Contract List 3553</t>
  </si>
  <si>
    <t>O02-150 Abbeyhill</t>
  </si>
  <si>
    <t>OSPS (002281-150 Abbeyhill) Limited Partnership</t>
  </si>
  <si>
    <t>IESO Active Generation Contract List 3533</t>
  </si>
  <si>
    <t>O02-1900 Dauphin</t>
  </si>
  <si>
    <t>Conseil scolaire de district catholique du Centre-Est de l'Ontario</t>
  </si>
  <si>
    <t>IESO Active Generation Contract List 3551</t>
  </si>
  <si>
    <t>O02-54 Kennevale</t>
  </si>
  <si>
    <t>OSPS (002265-54 Kennevale) Limited Partnership</t>
  </si>
  <si>
    <t>IESO Active Generation Contract List 3536</t>
  </si>
  <si>
    <t>O02-679 Deancourt</t>
  </si>
  <si>
    <t>OSPS (002332-679 Deancourt) Limited Partnership</t>
  </si>
  <si>
    <t>IESO Active Generation Contract List 3545</t>
  </si>
  <si>
    <t>OMC Solar</t>
  </si>
  <si>
    <t>4199847 Canada Inc.</t>
  </si>
  <si>
    <t>IESO Active Generation Contract List 3368</t>
  </si>
  <si>
    <t>Perley Rideau 250kW</t>
  </si>
  <si>
    <t>The Perley and Rideau Veterans' Health Centre</t>
  </si>
  <si>
    <t>IESO Active Generation Contract List 2825</t>
  </si>
  <si>
    <t>Prestige Furniture Solar Rooftop</t>
  </si>
  <si>
    <t>1799753 Ontario Inc.</t>
  </si>
  <si>
    <t>IESO Active Generation Contract List 2646</t>
  </si>
  <si>
    <t>Prince of Wales Self Storage Corporation</t>
  </si>
  <si>
    <t>Prince of Wales Storage Corporation</t>
  </si>
  <si>
    <t>IESO Active Generation Contract List 2740</t>
  </si>
  <si>
    <t>Ray Friel Complex</t>
  </si>
  <si>
    <t>IESO Active Generation Contract List 2423</t>
  </si>
  <si>
    <t>Robert O. Pickard Environmental Centre</t>
  </si>
  <si>
    <t>http://ottawa.ca/en/residents/water-and-environment/wastewater-and-sewers/wastewater-collection-and-treatment</t>
  </si>
  <si>
    <t>S10-400 Maplegrove</t>
  </si>
  <si>
    <t>Signature Centre Co-Tenancy</t>
  </si>
  <si>
    <t>IESO Active Generation Contract List 3558</t>
  </si>
  <si>
    <t>South Keys Self Storage Corporation</t>
  </si>
  <si>
    <t>South Keys Storage Corporation</t>
  </si>
  <si>
    <t>IESO Active Generation Contract List 2560</t>
  </si>
  <si>
    <t>SPN 510</t>
  </si>
  <si>
    <t>IESO Active Generation Contract List 3167</t>
  </si>
  <si>
    <t>SPN 511</t>
  </si>
  <si>
    <t>IESO Active Generation Contract List 2964</t>
  </si>
  <si>
    <t>SPN 525</t>
  </si>
  <si>
    <t>IESO Active Generation Contract List 3170</t>
  </si>
  <si>
    <t>SPN 548</t>
  </si>
  <si>
    <t>IESO Active Generation Contract List 2541</t>
  </si>
  <si>
    <t>SPN 549</t>
  </si>
  <si>
    <t>IESO Active Generation Contract List 3081</t>
  </si>
  <si>
    <t>SPN 572</t>
  </si>
  <si>
    <t>IESO Active Generation Contract List 3051</t>
  </si>
  <si>
    <t>SPN 584</t>
  </si>
  <si>
    <t>IESO Active Generation Contract List 2326</t>
  </si>
  <si>
    <t>SPN 585</t>
  </si>
  <si>
    <t>IESO Active Generation Contract List 3094</t>
  </si>
  <si>
    <t>St. Patrick High School Solar Electric Installatio</t>
  </si>
  <si>
    <t>Ottawa Catholic School Board</t>
  </si>
  <si>
    <t>IESO Active Generation Contract List 3762</t>
  </si>
  <si>
    <t>Vimont Court Limited</t>
  </si>
  <si>
    <t>Carling</t>
  </si>
  <si>
    <t>Queensway Storage Corp.</t>
  </si>
  <si>
    <t>IESO Active Generation Contract List 2356</t>
  </si>
  <si>
    <t>Walter Baker Sports Centre</t>
  </si>
  <si>
    <t>IESO Active Generation Contract List 3104</t>
  </si>
  <si>
    <t>Beaver Barracks</t>
  </si>
  <si>
    <t xml:space="preserve">Ottawa </t>
  </si>
  <si>
    <t>Chats Falls Generating Station</t>
  </si>
  <si>
    <t>Ottawa River</t>
  </si>
  <si>
    <t>http://www.opg.com/generating-power/hydro/ottawa-st-lawrence/Pages/chats-falls-station.aspx</t>
  </si>
  <si>
    <t>Chaudiere #2</t>
  </si>
  <si>
    <t>http://www.nrcan.gc.ca/media/newsreleases/2002/200250_e.htm. Statistics Canada. Electric Power Generating Stations, 2000.</t>
  </si>
  <si>
    <t>Chaudiere #4</t>
  </si>
  <si>
    <t>Chaudiere Grinder Sluiceway</t>
  </si>
  <si>
    <t>Chenaux Station</t>
  </si>
  <si>
    <t>http://www.opg.com/generating-power/hydro/ottawa-st-lawrence/Pages/chenaux-station.aspx</t>
  </si>
  <si>
    <t>Des Joachims</t>
  </si>
  <si>
    <t>http://www.opg.com/generating-power/hydro/ottawa-st-lawrence/Pages/des-joachims-station.aspx</t>
  </si>
  <si>
    <t>Eddy Ottawa</t>
  </si>
  <si>
    <t>Chaudiere Hydro LP</t>
  </si>
  <si>
    <t>Otto Holden</t>
  </si>
  <si>
    <t>http://www.opg.com/generating-power/hydro/ottawa-st-lawrence/Pages/otto-holden-station.aspx</t>
  </si>
  <si>
    <t>(C50) Zehrs 16th Street East</t>
  </si>
  <si>
    <t>Owen Sound</t>
  </si>
  <si>
    <t>IESO Active Generation Contract List 2617</t>
  </si>
  <si>
    <t>Derby Works Yard</t>
  </si>
  <si>
    <t>Biidaaske Inc.</t>
  </si>
  <si>
    <t>IESO Active Generation Contract List 2122</t>
  </si>
  <si>
    <t>Grey Roots Museum</t>
  </si>
  <si>
    <t>http://www.icekubesystems.com/htmlfiles/Grey-roots.asp</t>
  </si>
  <si>
    <t>IP Compost Site</t>
  </si>
  <si>
    <t>IESO Active Generation Contract List 2178</t>
  </si>
  <si>
    <t>IP Public Works</t>
  </si>
  <si>
    <t>IESO Active Generation Contract List 2179</t>
  </si>
  <si>
    <t>IP Rail Trail</t>
  </si>
  <si>
    <t>IESO Active Generation Contract List 2180</t>
  </si>
  <si>
    <t>Wainwright Solar Park</t>
  </si>
  <si>
    <t>New OSPVF 1 LP</t>
  </si>
  <si>
    <t>Oxdrift</t>
  </si>
  <si>
    <t>Mississippi Mills Solar Park</t>
  </si>
  <si>
    <t>Pakenham</t>
  </si>
  <si>
    <t>Chico's Restaurant</t>
  </si>
  <si>
    <t>Palgrave</t>
  </si>
  <si>
    <t>MSW Plastics</t>
  </si>
  <si>
    <t>SE9 2013 LP</t>
  </si>
  <si>
    <t>Palmerston</t>
  </si>
  <si>
    <t>IESO Active Generation Contract List 2922</t>
  </si>
  <si>
    <t>Northern Sky Solar Farm</t>
  </si>
  <si>
    <t>Solar Sky Farms Inc.</t>
  </si>
  <si>
    <t>IESO Active Generation Contract List 2745</t>
  </si>
  <si>
    <t>Southern Sky Solar Farm</t>
  </si>
  <si>
    <t>IESO Active Generation Contract List 2593</t>
  </si>
  <si>
    <t>McCann # 1</t>
  </si>
  <si>
    <t>Parkhill</t>
  </si>
  <si>
    <t>IESO Active Generation Contract List 2209</t>
  </si>
  <si>
    <t>McCann # 2 Salem P1</t>
  </si>
  <si>
    <t>IESO Active Generation Contract List 2210</t>
  </si>
  <si>
    <t>QPA Grd 203 - Parkhill Lagoon</t>
  </si>
  <si>
    <t>IESO Active Generation Contract List 2270</t>
  </si>
  <si>
    <t>QPA Grd 349 - Gravel Pit</t>
  </si>
  <si>
    <t>IESO Active Generation Contract List 2271</t>
  </si>
  <si>
    <t>QPA Grd 438 - Sewage Treatment</t>
  </si>
  <si>
    <t>IESO Active Generation Contract List 3088</t>
  </si>
  <si>
    <t>92 Airport Road RT</t>
  </si>
  <si>
    <t>Tenedos GP 1 Ltd.</t>
  </si>
  <si>
    <t>Parry Sound</t>
  </si>
  <si>
    <t>IESO Active Generation Contract List 3316</t>
  </si>
  <si>
    <t>Rosseau Solar LP - Rosseau</t>
  </si>
  <si>
    <t>Rosseau Solar LP</t>
  </si>
  <si>
    <t>IESO Active Generation Contract List 2277</t>
  </si>
  <si>
    <t>SPN 589</t>
  </si>
  <si>
    <t>IESO Active Generation Contract List 3503</t>
  </si>
  <si>
    <t>BeamLIght Solar Project</t>
  </si>
  <si>
    <t>BeamLight LP</t>
  </si>
  <si>
    <t>Pefferlaw</t>
  </si>
  <si>
    <t>EarthLight Solar Farm</t>
  </si>
  <si>
    <t>EarthLight LP</t>
  </si>
  <si>
    <t>GoldLight Solar Project</t>
  </si>
  <si>
    <t>GoldLight LP</t>
  </si>
  <si>
    <t>http://www.res-americas.com/en/portfolio/solar/constructed/goldlight-solar-project</t>
  </si>
  <si>
    <t>Goulais Wind Farm</t>
  </si>
  <si>
    <t>Chi-Wiikwedong LP</t>
  </si>
  <si>
    <t>Heyden</t>
  </si>
  <si>
    <t>Hillside Gardens</t>
  </si>
  <si>
    <t>Perth</t>
  </si>
  <si>
    <t>James Kyd, Aqua Scene</t>
  </si>
  <si>
    <t>RE Smiths Falls 2</t>
  </si>
  <si>
    <t>Aurora Smiths Falls 2 LP</t>
  </si>
  <si>
    <t>IESO Active Generation Contract List 2017</t>
  </si>
  <si>
    <t>RE Smiths Falls 4</t>
  </si>
  <si>
    <t>Aurora Smiths Falls 4 LP c/o Mitsubishi Corporation</t>
  </si>
  <si>
    <t>2020 Old Keene Road GPE 09017504</t>
  </si>
  <si>
    <t>2020 Old Keene Road Inc.</t>
  </si>
  <si>
    <t>Peterborough</t>
  </si>
  <si>
    <t>IESO Active Generation Contract List 3752</t>
  </si>
  <si>
    <t>550 Braidwood Warehouse</t>
  </si>
  <si>
    <t>Braidwood Warehouse Solar GP</t>
  </si>
  <si>
    <t>IESO Active Generation Contract List 2066</t>
  </si>
  <si>
    <t>810 Technology Drive</t>
  </si>
  <si>
    <t>2436043 Ontario Inc.</t>
  </si>
  <si>
    <t>IESO Active Generation Contract List 2074</t>
  </si>
  <si>
    <t>Chemong Plaza</t>
  </si>
  <si>
    <t>Chemong Plaza Solar LP</t>
  </si>
  <si>
    <t>IESO Active Generation Contract List 2893</t>
  </si>
  <si>
    <t>GGELP_0018</t>
  </si>
  <si>
    <t>IESO Active Generation Contract List 2990</t>
  </si>
  <si>
    <t>GGELP_0026</t>
  </si>
  <si>
    <t>IESO Active Generation Contract List 2139</t>
  </si>
  <si>
    <t>GreenLife Solar 18</t>
  </si>
  <si>
    <t>IESO Active Generation Contract List 2148</t>
  </si>
  <si>
    <t>H06-500 LANSDOWNE</t>
  </si>
  <si>
    <t>IESO Active Generation Contract List 2428</t>
  </si>
  <si>
    <t>Kinsmen Civic Centre</t>
  </si>
  <si>
    <t>IESO Active Generation Contract List 2411</t>
  </si>
  <si>
    <t>Lily Lake Solar Farm</t>
  </si>
  <si>
    <t>http://www.pui.ca/Generation/Lily_Lake_Solar_Farm.htm</t>
  </si>
  <si>
    <t>MSL-1154 CHEMONG</t>
  </si>
  <si>
    <t>IESO Active Generation Contract List 2218</t>
  </si>
  <si>
    <t>Otonabee Dairy Farm GPE09025004</t>
  </si>
  <si>
    <t>481230 Ontario Limited</t>
  </si>
  <si>
    <t>IESO Active Generation Contract List 3521</t>
  </si>
  <si>
    <t>PET-1421 Lansdowne West</t>
  </si>
  <si>
    <t>IESO Active Generation Contract List 3384</t>
  </si>
  <si>
    <t>Peterborough Self Storage Ltd</t>
  </si>
  <si>
    <t>IESO Active Generation Contract List 3417</t>
  </si>
  <si>
    <t>Peterborough Utilities Ashburnham Warehouse</t>
  </si>
  <si>
    <t>IESO Active Generation Contract List 3057</t>
  </si>
  <si>
    <t>Rye Park Solar</t>
  </si>
  <si>
    <t>Rye Park Solar LP</t>
  </si>
  <si>
    <t>IESO Active Generation Contract List 2940</t>
  </si>
  <si>
    <t>SFF 8</t>
  </si>
  <si>
    <t>IESO Active Generation Contract List 2295</t>
  </si>
  <si>
    <t>Stan Adamson Power House</t>
  </si>
  <si>
    <t>Trent University</t>
  </si>
  <si>
    <t>SunEdison ON-11-0170</t>
  </si>
  <si>
    <t>IESO Active Generation Contract List 2338</t>
  </si>
  <si>
    <t>260 Centre St</t>
  </si>
  <si>
    <t>Southwest Solar Venture One Inc.</t>
  </si>
  <si>
    <t>Petrolia</t>
  </si>
  <si>
    <t>IESO Active Generation Contract List 2534</t>
  </si>
  <si>
    <t>IESO Active Generation Contract List 2798</t>
  </si>
  <si>
    <t>Progress Solar I</t>
  </si>
  <si>
    <t>IESO Active Generation Contract List 3421</t>
  </si>
  <si>
    <t>RE Midhurst 2</t>
  </si>
  <si>
    <t>Met Fiera Solar Midhurst 2 LP</t>
  </si>
  <si>
    <t>Phelpston</t>
  </si>
  <si>
    <t>575 Graniteb</t>
  </si>
  <si>
    <t>Purdue Pharma Inc.</t>
  </si>
  <si>
    <t>Pickering</t>
  </si>
  <si>
    <t>IESO Active Generation Contract List 3277</t>
  </si>
  <si>
    <t>580 Granite</t>
  </si>
  <si>
    <t>IESO Active Generation Contract List 3150</t>
  </si>
  <si>
    <t>Long &amp; McQuade Limited</t>
  </si>
  <si>
    <t>Potentia (002324 - 550 Granite) LP</t>
  </si>
  <si>
    <t>IESO Active Generation Contract List 2581</t>
  </si>
  <si>
    <t>OPG 7 Gomberg Turbine</t>
  </si>
  <si>
    <t>247 Kingsley Road</t>
  </si>
  <si>
    <t>Picton</t>
  </si>
  <si>
    <t>IESO Active Generation Contract List 2875</t>
  </si>
  <si>
    <t>545 CR - 22 P.E.C.</t>
  </si>
  <si>
    <t>IESO Active Generation Contract List 2871</t>
  </si>
  <si>
    <t>AGRIS Solar (Sophiasburgh - East)</t>
  </si>
  <si>
    <t>IESO Active Generation Contract List 2382</t>
  </si>
  <si>
    <t>AGRIS Solar (Sophiasburgh - West #2)</t>
  </si>
  <si>
    <t>IESO Active Generation Contract List 2089</t>
  </si>
  <si>
    <t>Sunny Shores Green Energy Solar Park</t>
  </si>
  <si>
    <t>Sunny Shores LP</t>
  </si>
  <si>
    <t>https://www.ebmag.com/Energy-Power/Renewables/14mw-sunny-shores-green-energy-solar-park-is-live</t>
  </si>
  <si>
    <t>CELESTE SOLAR LP 500KW</t>
  </si>
  <si>
    <t>Celeste Solar LP</t>
  </si>
  <si>
    <t>Plantagenet</t>
  </si>
  <si>
    <t>IESO Active Generation Contract List 2106</t>
  </si>
  <si>
    <t>Ferme Joly Drouin et Filles Solar</t>
  </si>
  <si>
    <t>1055466 Ontario Inc.</t>
  </si>
  <si>
    <t>IESO Active Generation Contract List 2602</t>
  </si>
  <si>
    <t>927251 Oxford County Road 8, Blandford-Blenheim</t>
  </si>
  <si>
    <t>Mann MS2013400 LP</t>
  </si>
  <si>
    <t>Plattsville</t>
  </si>
  <si>
    <t>IESO Active Generation Contract List 3213</t>
  </si>
  <si>
    <t>Stoney Point Solar</t>
  </si>
  <si>
    <t>Paul Lawrence Mullins</t>
  </si>
  <si>
    <t xml:space="preserve"> Mary Ellen Mullins</t>
  </si>
  <si>
    <t>Pointe Aux Roches</t>
  </si>
  <si>
    <t>IESO Active Generation Contract List 2446</t>
  </si>
  <si>
    <t>Pointes Aux Roches</t>
  </si>
  <si>
    <t>Pointes aux Roches</t>
  </si>
  <si>
    <t>Partridge_10021151</t>
  </si>
  <si>
    <t>Jamie Edward Partridge</t>
  </si>
  <si>
    <t>Lindsey Kristina Forkun</t>
  </si>
  <si>
    <t>Pontypool</t>
  </si>
  <si>
    <t>IESO Active Generation Contract List 3023</t>
  </si>
  <si>
    <t>9 - McConnell</t>
  </si>
  <si>
    <t>Port Burwell</t>
  </si>
  <si>
    <t>IESO Active Generation Contract List 3075</t>
  </si>
  <si>
    <t>Erie Shores Wind Farm Phase 1</t>
  </si>
  <si>
    <t>Erie Shores Wind Farm Ltd.</t>
  </si>
  <si>
    <t>CanWEA/ http://www.capstoneinfrastructure.com/OurBusiness/PowerInfrastructure/OperatingFacilities/Wind/ErieShoresWindFarm</t>
  </si>
  <si>
    <t>Muskoka Solar LP - PC</t>
  </si>
  <si>
    <t>Muskoka Solar LP</t>
  </si>
  <si>
    <t>Port Carling</t>
  </si>
  <si>
    <t>IESO Active Generation Contract List 2223</t>
  </si>
  <si>
    <t>Claire's Delivery and Storage</t>
  </si>
  <si>
    <t>IESO Active Generation Contract List 2109</t>
  </si>
  <si>
    <t>Niagara 1</t>
  </si>
  <si>
    <t>Taiyo Energy Inc.</t>
  </si>
  <si>
    <t>IESO Active Generation Contract List 2227</t>
  </si>
  <si>
    <t>C2 Hayfield URSP</t>
  </si>
  <si>
    <t>2291506 Ontario Inc.</t>
  </si>
  <si>
    <t>Port Dover</t>
  </si>
  <si>
    <t>IESO Active Generation Contract List 2103</t>
  </si>
  <si>
    <t>GEDSB Port Dover Composite</t>
  </si>
  <si>
    <t>IESO Active Generation Contract List 3263</t>
  </si>
  <si>
    <t>Marburg URSP</t>
  </si>
  <si>
    <t>IESO Active Generation Contract List 2205</t>
  </si>
  <si>
    <t>SPN 316</t>
  </si>
  <si>
    <t>IESO Active Generation Contract List 2994</t>
  </si>
  <si>
    <t>USS Gates North URSP</t>
  </si>
  <si>
    <t>IESO Active Generation Contract List 2354</t>
  </si>
  <si>
    <t>USS Gates South URSP</t>
  </si>
  <si>
    <t>IESO Active Generation Contract List 2355</t>
  </si>
  <si>
    <t>(F31) Your Independent Grocer Highway 21</t>
  </si>
  <si>
    <t>Port Elgin</t>
  </si>
  <si>
    <t>IESO Active Generation Contract List 3685</t>
  </si>
  <si>
    <t>CAW (Unifor) Wind Turbine</t>
  </si>
  <si>
    <t>Canadian Auto Workers</t>
  </si>
  <si>
    <t>Saugeen Shores  Arena</t>
  </si>
  <si>
    <t>http://www.icekubesystems.com/htmlfiles/Saugeen-Shores.asp</t>
  </si>
  <si>
    <t>GreenLife Solar 14</t>
  </si>
  <si>
    <t>Port Hope</t>
  </si>
  <si>
    <t>IESO Active Generation Contract List 2146</t>
  </si>
  <si>
    <t>Penn Energy - VanDorp</t>
  </si>
  <si>
    <t>Illumination Solar Project</t>
  </si>
  <si>
    <t>Illumination LP</t>
  </si>
  <si>
    <t>Port Perry</t>
  </si>
  <si>
    <t>http://www.dif.eu/feed/news/201512140945/dif-infrastructure-iii-acquires-10mw-solar-project-in-ontario-/</t>
  </si>
  <si>
    <t>Seagrave Solar Two</t>
  </si>
  <si>
    <t>IESO Active Generation Contract List 2778</t>
  </si>
  <si>
    <t>Simcoe Farm</t>
  </si>
  <si>
    <t>Standard Power Corp.</t>
  </si>
  <si>
    <t>IESO Active Generation Contract List 2730</t>
  </si>
  <si>
    <t>Port Robinson Solar Energy Project</t>
  </si>
  <si>
    <t>E.S. Fox Ltd.</t>
  </si>
  <si>
    <t>Port Robinson</t>
  </si>
  <si>
    <t>IESO Active Generation Contract List 2266</t>
  </si>
  <si>
    <t>SA1</t>
  </si>
  <si>
    <t>2245073 Ontario Inc.</t>
  </si>
  <si>
    <t>IESO Active Generation Contract List 2280</t>
  </si>
  <si>
    <t>SA2</t>
  </si>
  <si>
    <t>IESO Active Generation Contract List 2281</t>
  </si>
  <si>
    <t>Oneida Business Park</t>
  </si>
  <si>
    <t>Corporation of the County of Brant and Six Nations of the Grand River Joint Venture</t>
  </si>
  <si>
    <t>Port Rowan</t>
  </si>
  <si>
    <t>IESO Active Generation Contract List 2239</t>
  </si>
  <si>
    <t>Luyks Home Farm</t>
  </si>
  <si>
    <t>Luyks Holdings Ltd.</t>
  </si>
  <si>
    <t>Port Stanley</t>
  </si>
  <si>
    <t>IESO Active Generation Contract List 2623</t>
  </si>
  <si>
    <t>Northland Power Solar Rideau Lakes</t>
  </si>
  <si>
    <t>Portland</t>
  </si>
  <si>
    <t>http://www.northlandpower.ca/What-We-Do/Operating-Assets/Solar/Rideau_Lakes.aspx</t>
  </si>
  <si>
    <t>Solray Energy Forfar 3</t>
  </si>
  <si>
    <t>Forfar Solar LP</t>
  </si>
  <si>
    <t>IESO Active Generation Contract List 2301</t>
  </si>
  <si>
    <t>Prince Wind Energy Project</t>
  </si>
  <si>
    <t>Prince Wind farm</t>
  </si>
  <si>
    <t>Providence Bay</t>
  </si>
  <si>
    <t>Schneider Power</t>
  </si>
  <si>
    <t>Puslich One</t>
  </si>
  <si>
    <t>1649511 Ontario Inc.</t>
  </si>
  <si>
    <t>Puslinch</t>
  </si>
  <si>
    <t>IESO Active Generation Contract List 2598</t>
  </si>
  <si>
    <t>RE Breen</t>
  </si>
  <si>
    <t>Met Fiera Solar Breen 2 LP</t>
  </si>
  <si>
    <t>Putnam</t>
  </si>
  <si>
    <t>Dave Rampel Solar Park</t>
  </si>
  <si>
    <t>Rainy River First Nations Solar 3 LP</t>
  </si>
  <si>
    <t>Vanzwolf Solar Park</t>
  </si>
  <si>
    <t>Rainy River First Nations Solar 2 LP</t>
  </si>
  <si>
    <t>635294 Generating Station</t>
  </si>
  <si>
    <t xml:space="preserve">635294 Ontario Inc. </t>
  </si>
  <si>
    <t>Ramore</t>
  </si>
  <si>
    <t>Ramore Solar Park</t>
  </si>
  <si>
    <t>New OSPVF 11 LP</t>
  </si>
  <si>
    <t>Black Bay Solar Project</t>
  </si>
  <si>
    <t>Red Rock</t>
  </si>
  <si>
    <t>#86 1050 O'Brien Rd, Renfrew</t>
  </si>
  <si>
    <t>Renfrew</t>
  </si>
  <si>
    <t>IESO Active Generation Contract List 3525</t>
  </si>
  <si>
    <t>Bonnechere Manor</t>
  </si>
  <si>
    <t>Corporation of the County of Renfrew, Bonnechere Manor - Home For The Aged</t>
  </si>
  <si>
    <t>IESO Active Generation Contract List 3388</t>
  </si>
  <si>
    <t>Cheff_10020643</t>
  </si>
  <si>
    <t>Dwight Cheff</t>
  </si>
  <si>
    <t>Catherine Cheff</t>
  </si>
  <si>
    <t>IESO Active Generation Contract List 2966</t>
  </si>
  <si>
    <t>Goshen Solar</t>
  </si>
  <si>
    <t>Goshen Solar Inc.</t>
  </si>
  <si>
    <t>IESO Active Generation Contract List 2141</t>
  </si>
  <si>
    <t>MA-TE-WAY ARENA FIT</t>
  </si>
  <si>
    <t>THE CORPORATION OF THE TOWN OF RENFREW</t>
  </si>
  <si>
    <t>IESO Active Generation Contract List 3515</t>
  </si>
  <si>
    <t>Thomas Low Generating Station</t>
  </si>
  <si>
    <t>Times Fibre</t>
  </si>
  <si>
    <t>SE5 2013 LP</t>
  </si>
  <si>
    <t>IESO Active Generation Contract List 2488</t>
  </si>
  <si>
    <t>Corner View Farms</t>
  </si>
  <si>
    <t>IESO Active Generation Contract List 2530</t>
  </si>
  <si>
    <t>O02-3673 McBean</t>
  </si>
  <si>
    <t>OSPS (002273-3673 McBean) LP</t>
  </si>
  <si>
    <t>IESO Active Generation Contract List 2650</t>
  </si>
  <si>
    <t>135 W Beaver Creek Rd</t>
  </si>
  <si>
    <t>2344215  Ontario Inc.</t>
  </si>
  <si>
    <t>Richmond Hill</t>
  </si>
  <si>
    <t>IESO Active Generation Contract List 3314</t>
  </si>
  <si>
    <t>350 Newkirk Road</t>
  </si>
  <si>
    <t>2083053 Ontario Ltd.</t>
  </si>
  <si>
    <t>IESO Active Generation Contract List 3264</t>
  </si>
  <si>
    <t>A01-75 West Wilmot</t>
  </si>
  <si>
    <t>MOM V LP</t>
  </si>
  <si>
    <t>IESO Active Generation Contract List 3535</t>
  </si>
  <si>
    <t>CanFirst - Richmond Hill (45 A West Wilmot Street)</t>
  </si>
  <si>
    <t>IESO Active Generation Contract List 3233</t>
  </si>
  <si>
    <t>CanFirst - Richmond Hill (45 B West Wilmot Street)</t>
  </si>
  <si>
    <t>IESO Active Generation Contract List 3143</t>
  </si>
  <si>
    <t>Christ the King Catholic Elementary School</t>
  </si>
  <si>
    <t>Dunlap Observatory</t>
  </si>
  <si>
    <t>David Dunlap Observatory</t>
  </si>
  <si>
    <t>H06-1706 ELGIN MILLS</t>
  </si>
  <si>
    <t>IESO Active Generation Contract List 2426</t>
  </si>
  <si>
    <t>H06-50 RED MAPLE</t>
  </si>
  <si>
    <t>IESO Active Generation Contract List 2453</t>
  </si>
  <si>
    <t>Menkes-30 Mural Street</t>
  </si>
  <si>
    <t>IESO Active Generation Contract List 3540</t>
  </si>
  <si>
    <t>Menkes-50 Mural Street</t>
  </si>
  <si>
    <t>IESO Active Generation Contract List 3278</t>
  </si>
  <si>
    <t>N02-60 East Beaver Creek</t>
  </si>
  <si>
    <t>Norman James Gottlieb</t>
  </si>
  <si>
    <t>IESO Active Generation Contract List 2470</t>
  </si>
  <si>
    <t>N02-68 Leek</t>
  </si>
  <si>
    <t>IESO Active Generation Contract List 2854</t>
  </si>
  <si>
    <t>RIC-30 Pollard</t>
  </si>
  <si>
    <t>IESO Active Generation Contract List 3420</t>
  </si>
  <si>
    <t>YCDSB -  St. Theresa of Lisieux</t>
  </si>
  <si>
    <t>Potentia Solar 7  LP</t>
  </si>
  <si>
    <t>IESO Active Generation Contract List 3242</t>
  </si>
  <si>
    <t>Rideau Falls Generating Station</t>
  </si>
  <si>
    <t>Rideau Falls</t>
  </si>
  <si>
    <t>Northland Power Solar Crosby</t>
  </si>
  <si>
    <t>Rideau Lakes</t>
  </si>
  <si>
    <t>http://www.northlandpower.ca/What-We-Do/Operating-Assets/solar/Crosby.aspx</t>
  </si>
  <si>
    <t>Northland Power Solar McCann L.P.</t>
  </si>
  <si>
    <t>http://www.northlandpower.ca/What-We-Do/Operating-Assets/Solar/McCann.aspx</t>
  </si>
  <si>
    <t>Rideau River</t>
  </si>
  <si>
    <t>http://www.opg.com/generating-power/hydro/central-ontario/Pages/merrickville-station.aspx</t>
  </si>
  <si>
    <t>CH022 - Wilkesview Solar 2</t>
  </si>
  <si>
    <t>Teeswater Community Power Co-operative Inc.</t>
  </si>
  <si>
    <t>Ripley</t>
  </si>
  <si>
    <t>IESO Active Generation Contract List 3006</t>
  </si>
  <si>
    <t>Ripley Wind Power Project</t>
  </si>
  <si>
    <t>23 Giroux</t>
  </si>
  <si>
    <t>Gengrowth Solar Inc</t>
  </si>
  <si>
    <t>River Valley</t>
  </si>
  <si>
    <t>IESO Active Generation Contract List 2051</t>
  </si>
  <si>
    <t>#623 9040 County Rd, #17  Rockland</t>
  </si>
  <si>
    <t>Rockland</t>
  </si>
  <si>
    <t>IESO Active Generation Contract List 3274</t>
  </si>
  <si>
    <t>Rockton Fair</t>
  </si>
  <si>
    <t>Rockton</t>
  </si>
  <si>
    <t>IESO Active Generation Contract List 3049</t>
  </si>
  <si>
    <t>8572 Highway 7 (R Fellows)</t>
  </si>
  <si>
    <t>Rockwood</t>
  </si>
  <si>
    <t>IESO Active Generation Contract List 3098</t>
  </si>
  <si>
    <t>Cripton Solar Farm</t>
  </si>
  <si>
    <t>N &amp; G LP</t>
  </si>
  <si>
    <t>IESO Active Generation Contract List 2119</t>
  </si>
  <si>
    <t>Intech number 4 - N0L 2C0</t>
  </si>
  <si>
    <t>Rodney</t>
  </si>
  <si>
    <t>IESO Active Generation Contract List 2177</t>
  </si>
  <si>
    <t>Aderville 3</t>
  </si>
  <si>
    <t>Alderville Solar LP</t>
  </si>
  <si>
    <t>Roseneath</t>
  </si>
  <si>
    <t>ARRRC Solar</t>
  </si>
  <si>
    <t>Paid4Power Investments Inc.</t>
  </si>
  <si>
    <t>Ruthven</t>
  </si>
  <si>
    <t>IESO Active Generation Contract List 3140</t>
  </si>
  <si>
    <t>Salford Landfill - Bio-Solid Building</t>
  </si>
  <si>
    <t>County of Oxford</t>
  </si>
  <si>
    <t>Salford</t>
  </si>
  <si>
    <t>IESO Active Generation Contract List 3055</t>
  </si>
  <si>
    <t>Sandringham Solar Farm</t>
  </si>
  <si>
    <t>Sandringham</t>
  </si>
  <si>
    <t>http://whiteconstruction.com/portfolio/item/sandringham-solar-farm/</t>
  </si>
  <si>
    <t>(C83) Real Canadian Superstore Murphy Road</t>
  </si>
  <si>
    <t>Sarnia</t>
  </si>
  <si>
    <t>IESO Active Generation Contract List 2599</t>
  </si>
  <si>
    <t>1173 Michener Rd</t>
  </si>
  <si>
    <t>1835914 Ontario Inc.</t>
  </si>
  <si>
    <t>IESO Active Generation Contract List 2787</t>
  </si>
  <si>
    <t>250kW Commercial Roof Solar PV Project</t>
  </si>
  <si>
    <t>1838185 Ontario Inc.</t>
  </si>
  <si>
    <t>IESO Active Generation Contract List 3137</t>
  </si>
  <si>
    <t>Bluewater Solar 250 Queen</t>
  </si>
  <si>
    <t>IESO Active Generation Contract List 2785</t>
  </si>
  <si>
    <t>H06-1350 QUINN</t>
  </si>
  <si>
    <t>IESO Active Generation Contract List 2516</t>
  </si>
  <si>
    <t>Sarnia Solar Project</t>
  </si>
  <si>
    <t>SPN 363</t>
  </si>
  <si>
    <t>IESO Active Generation Contract List 3188</t>
  </si>
  <si>
    <t>SPN 488</t>
  </si>
  <si>
    <t>IESO Active Generation Contract List 3650</t>
  </si>
  <si>
    <t>Maple Hill</t>
  </si>
  <si>
    <t>Serpent River Power Corp.</t>
  </si>
  <si>
    <t>Saugeen River</t>
  </si>
  <si>
    <t>677 Mac Donald</t>
  </si>
  <si>
    <t>2303054 Ontario Inc.</t>
  </si>
  <si>
    <t>Sault Ste. Marie</t>
  </si>
  <si>
    <t>IESO Active Generation Contract List 3130</t>
  </si>
  <si>
    <t>Bow Lake Wind Project</t>
  </si>
  <si>
    <t>George Leach Centre - Algoma University</t>
  </si>
  <si>
    <t>PUC Services Inc.</t>
  </si>
  <si>
    <t>IESO Active Generation Contract List 3690</t>
  </si>
  <si>
    <t>Lot 10 Groundmount</t>
  </si>
  <si>
    <t>Zaagate Giizis Energy Inc.</t>
  </si>
  <si>
    <t>IESO Active Generation Contract List 3011</t>
  </si>
  <si>
    <t>Lot 12 Groundmount</t>
  </si>
  <si>
    <t>IESO Active Generation Contract List 3062</t>
  </si>
  <si>
    <t>Lot 8 Groundmount</t>
  </si>
  <si>
    <t>IESO Active Generation Contract List 2986</t>
  </si>
  <si>
    <t>Sault Ste. Marie Solar Park</t>
  </si>
  <si>
    <t>Starwood (SSM1 Canada LP)</t>
  </si>
  <si>
    <t>Canada Centre or Scarborogh Canada Centre Building</t>
  </si>
  <si>
    <t>Scarborough</t>
  </si>
  <si>
    <t>tech-env.com/energydoc.html -- there are numerous reports about this building at this site.</t>
  </si>
  <si>
    <t>10021164_maloney</t>
  </si>
  <si>
    <t>Christopher Shawn Maloney</t>
  </si>
  <si>
    <t>Angela Marie Maloney</t>
  </si>
  <si>
    <t>Seaforth</t>
  </si>
  <si>
    <t>IESO Active Generation Contract List 3013</t>
  </si>
  <si>
    <t>Seagrave Solar One</t>
  </si>
  <si>
    <t>Seagrave</t>
  </si>
  <si>
    <t>IESO Active Generation Contract List 2850</t>
  </si>
  <si>
    <t>Kozak Mechanical, Lot 15</t>
  </si>
  <si>
    <t>Sebright</t>
  </si>
  <si>
    <t>IESO Active Generation Contract List 3116</t>
  </si>
  <si>
    <t>Washburn Generating Station</t>
  </si>
  <si>
    <t>Seeleys Bay</t>
  </si>
  <si>
    <t>Cascade Street Generating Station</t>
  </si>
  <si>
    <t>Valerie Falls</t>
  </si>
  <si>
    <t>Valerie Falls Ltd. Partnership</t>
  </si>
  <si>
    <t>Seine River</t>
  </si>
  <si>
    <t>Serpent River</t>
  </si>
  <si>
    <t>Big Chute</t>
  </si>
  <si>
    <t>Severn River</t>
  </si>
  <si>
    <t>http://www.opg.com/generating-power/hydro/central-ontario/Pages/big-chute-station.aspx</t>
  </si>
  <si>
    <t>http://www.nan.on.ca/upload/documents/energy2012-pr-kevin-mann---shoulderblade-falls.pdf</t>
  </si>
  <si>
    <t>Swift Rapids</t>
  </si>
  <si>
    <t>550 Princess St (Shallow Lake Community Centre)</t>
  </si>
  <si>
    <t>Shallow Lake</t>
  </si>
  <si>
    <t>IESO Active Generation Contract List 2969</t>
  </si>
  <si>
    <t>MBQ JAZZ SOLAR</t>
  </si>
  <si>
    <t>MBQ JAZZ SOLAR LP</t>
  </si>
  <si>
    <t>Shannonville</t>
  </si>
  <si>
    <t>IESO Active Generation Contract List 2208</t>
  </si>
  <si>
    <t>Shekak River</t>
  </si>
  <si>
    <t>Melancthon I Wind Plant</t>
  </si>
  <si>
    <t>Shelbourne</t>
  </si>
  <si>
    <t>Melancthon II Ecopower Centre</t>
  </si>
  <si>
    <t>http://www.transaltarenewables.ca/facilities/plants-operation/melancthon-2</t>
  </si>
  <si>
    <t>Dufferin Wind Farm</t>
  </si>
  <si>
    <t>Dufferin Wind Power Inc.</t>
  </si>
  <si>
    <t>Shelburne</t>
  </si>
  <si>
    <t>(C81) Real Canadian Superstore Queensway East</t>
  </si>
  <si>
    <t>Simcoe</t>
  </si>
  <si>
    <t>IESO Active Generation Contract List 2475</t>
  </si>
  <si>
    <t>Norfolk Bloomsburg Solar Project</t>
  </si>
  <si>
    <t>SunE Norfolk Bloomsburg LP</t>
  </si>
  <si>
    <t>http://www.res-americas.com/en/portfolio/solar/constructed/sune-norfolk-bloomsburg-solar-project</t>
  </si>
  <si>
    <t>Queens Way Rooftop Solar Installation</t>
  </si>
  <si>
    <t>Great Circle Solar Management Corporation</t>
  </si>
  <si>
    <t>http://www.agt.com/portfolio-type/queens-way/</t>
  </si>
  <si>
    <t>SPN 092</t>
  </si>
  <si>
    <t>IESO Active Generation Contract List 3398</t>
  </si>
  <si>
    <t>SPN 216</t>
  </si>
  <si>
    <t>IESO Active Generation Contract List 2486</t>
  </si>
  <si>
    <t>SPN 217</t>
  </si>
  <si>
    <t>IESO Active Generation Contract List 2402</t>
  </si>
  <si>
    <t>SPN 219</t>
  </si>
  <si>
    <t>IESO Active Generation Contract List 2538</t>
  </si>
  <si>
    <t>SPN 444</t>
  </si>
  <si>
    <t>IESO Active Generation Contract List 2459</t>
  </si>
  <si>
    <t>Singhampton Cattle Company</t>
  </si>
  <si>
    <t>Singhampton</t>
  </si>
  <si>
    <t>IESO Active Generation Contract List 2457</t>
  </si>
  <si>
    <t>Sacred Heart School-PV System</t>
  </si>
  <si>
    <t>Northwest Catholic District School Board</t>
  </si>
  <si>
    <t>Sioux Lookout</t>
  </si>
  <si>
    <t>IESO Active Generation Contract List 3588</t>
  </si>
  <si>
    <t>Beckwith Solar</t>
  </si>
  <si>
    <t>Beckwith Solar Inc.</t>
  </si>
  <si>
    <t>Smiths Falls</t>
  </si>
  <si>
    <t>Elmsley Solar Project</t>
  </si>
  <si>
    <t>http://www.edf-en.ca/projects/project_display/elmsley-solar-project</t>
  </si>
  <si>
    <t>Hershey Drive Distribution Centre</t>
  </si>
  <si>
    <t>IESO Active Generation Contract List 2172</t>
  </si>
  <si>
    <t>Hershey Drive North Building</t>
  </si>
  <si>
    <t>IESO Active Generation Contract List 2173</t>
  </si>
  <si>
    <t>Hershey Drive Production Building (Solar)</t>
  </si>
  <si>
    <t>IESO Active Generation Contract List 2174</t>
  </si>
  <si>
    <t>Hershey Drive Production Office</t>
  </si>
  <si>
    <t>IESO Active Generation Contract List 2175</t>
  </si>
  <si>
    <t>RE Smiths Falls 1</t>
  </si>
  <si>
    <t>Aurora Smiths Falls 1 LP c/o Mitsubishi Corporation</t>
  </si>
  <si>
    <t>IESO Active Generation Contract List 2022</t>
  </si>
  <si>
    <t>RE Smiths Falls 3</t>
  </si>
  <si>
    <t>Aurora Smiths Falls 3 LP c/o Mitsubishi Corporation</t>
  </si>
  <si>
    <t>IESO Active Generation Contract List 2023</t>
  </si>
  <si>
    <t>RE Smiths Falls 5</t>
  </si>
  <si>
    <t>Aurora Smiths Falls 5 LP</t>
  </si>
  <si>
    <t>RE Smiths Falls 6</t>
  </si>
  <si>
    <t>Aurora Smiths Falls 6 LP</t>
  </si>
  <si>
    <t>SunEdison ON-11-0168</t>
  </si>
  <si>
    <t>IESO Active Generation Contract List 2337</t>
  </si>
  <si>
    <t>SonPower</t>
  </si>
  <si>
    <t>Son Power</t>
  </si>
  <si>
    <t>Smithville</t>
  </si>
  <si>
    <t>IESO Active Generation Contract List 3567</t>
  </si>
  <si>
    <t>SUNNYBRAE SOLAR</t>
  </si>
  <si>
    <t>George and Jennifer Lynn Renieris</t>
  </si>
  <si>
    <t>IESO Active Generation Contract List 2829</t>
  </si>
  <si>
    <t>Island Falls Generating Station</t>
  </si>
  <si>
    <t>Smooth Rock Falls</t>
  </si>
  <si>
    <t>Cornwall Solar</t>
  </si>
  <si>
    <t>Cornwall Solar Inc.</t>
  </si>
  <si>
    <t>South Glengarry</t>
  </si>
  <si>
    <t>http://cornwallsolarproject.com/projectdescription.html</t>
  </si>
  <si>
    <t>Northland Power Solar Glendale</t>
  </si>
  <si>
    <t>http://www.northlandpower.ca/What-We-Do/Operating-Assets/Solar/Glendale.aspx</t>
  </si>
  <si>
    <t>Penn Energy - South Glengarry</t>
  </si>
  <si>
    <t>Hanna Chute</t>
  </si>
  <si>
    <t>South Muskoka River</t>
  </si>
  <si>
    <t>South Falls Generating Station</t>
  </si>
  <si>
    <t>http://www.opg.com/generating-power/hydro/central-ontario/Pages/south-falls-station.aspx</t>
  </si>
  <si>
    <t>Trethewey Falls</t>
  </si>
  <si>
    <t>http://www.opg.com/generating-power/hydro/central-ontario/Pages/trethewey-falls-station.aspx</t>
  </si>
  <si>
    <t>Bingham Chute</t>
  </si>
  <si>
    <t>South River</t>
  </si>
  <si>
    <t>Elliott Chute</t>
  </si>
  <si>
    <t>Nipissing</t>
  </si>
  <si>
    <t>http://www.opg.com/generating-power/hydro/central-ontario/Pages/nipissing-station.aspx</t>
  </si>
  <si>
    <t>Barlow Solar Energy Centre</t>
  </si>
  <si>
    <t>South Stormont</t>
  </si>
  <si>
    <t>Skyway 8 Windfarm</t>
  </si>
  <si>
    <t>Southgate</t>
  </si>
  <si>
    <t>Shedden Farm</t>
  </si>
  <si>
    <t>J + G Luyks Farms Ltd.</t>
  </si>
  <si>
    <t>Southwold</t>
  </si>
  <si>
    <t>IESO Active Generation Contract List 2716</t>
  </si>
  <si>
    <t>Big Eddy Dam and Generating Plant</t>
  </si>
  <si>
    <t>Inco Ltd.</t>
  </si>
  <si>
    <t>Spanish River</t>
  </si>
  <si>
    <t>Espanola Mill Generating Station</t>
  </si>
  <si>
    <t>High Falls Dam and Generating Station</t>
  </si>
  <si>
    <t>Nairn Falls Dam and Generating Plant</t>
  </si>
  <si>
    <t>Solar Beams 2</t>
  </si>
  <si>
    <t>Sparta Plantations Ltd.</t>
  </si>
  <si>
    <t>Sparta</t>
  </si>
  <si>
    <t>IESO Active Generation Contract List 2788</t>
  </si>
  <si>
    <t>7 - Larry Dawson</t>
  </si>
  <si>
    <t>Springfield</t>
  </si>
  <si>
    <t>IESO Active Generation Contract List 3079</t>
  </si>
  <si>
    <t>1479 Snow Valley Road</t>
  </si>
  <si>
    <t>Springwater</t>
  </si>
  <si>
    <t>IESO Active Generation Contract List 2980</t>
  </si>
  <si>
    <t>Moote Rd.</t>
  </si>
  <si>
    <t>1825059 Ontario Inc.</t>
  </si>
  <si>
    <t>St. Anns</t>
  </si>
  <si>
    <t>IESO Active Generation Contract List 3437</t>
  </si>
  <si>
    <t>#90 431 Louth Street, St.Catharines</t>
  </si>
  <si>
    <t>St. Catharines</t>
  </si>
  <si>
    <t>IESO Active Generation Contract List 2795</t>
  </si>
  <si>
    <t>(C13) Real Canadian Superstore Louth Street</t>
  </si>
  <si>
    <t>IESO Active Generation Contract List 2784</t>
  </si>
  <si>
    <t>(C40) Zehrs Geneva Street</t>
  </si>
  <si>
    <t>IESO Active Generation Contract List 2747</t>
  </si>
  <si>
    <t>Endura Energy - 399 Vansickle</t>
  </si>
  <si>
    <t>2248531 Ontario Inc.</t>
  </si>
  <si>
    <t>IESO Active Generation Contract List 2756</t>
  </si>
  <si>
    <t>H06-20 YMCA</t>
  </si>
  <si>
    <t>IESO Active Generation Contract List 2853</t>
  </si>
  <si>
    <t>Heywood Generating Station</t>
  </si>
  <si>
    <t>St. Catharines Hydro Generation</t>
  </si>
  <si>
    <t>http://www.environmentalchoice.com/dbform0.cfm?Co.id=392&amp;group=5</t>
  </si>
  <si>
    <t>Merani Solar I</t>
  </si>
  <si>
    <t>2075790 Ontario Inc.</t>
  </si>
  <si>
    <t>IESO Active Generation Contract List 2752</t>
  </si>
  <si>
    <t>stcbs</t>
  </si>
  <si>
    <t>1631601 Ontario Inc.</t>
  </si>
  <si>
    <t>IESO Active Generation Contract List 3833</t>
  </si>
  <si>
    <t>Terra Niagara # 2</t>
  </si>
  <si>
    <t>IESO Active Generation Contract List 2867</t>
  </si>
  <si>
    <t>Terra Niagara # 3</t>
  </si>
  <si>
    <t>Plan B Energy Terra Niagara 3 LP</t>
  </si>
  <si>
    <t>IESO Active Generation Contract List 2771</t>
  </si>
  <si>
    <t>Corunna Solar Project</t>
  </si>
  <si>
    <t>St. Clair</t>
  </si>
  <si>
    <t>Moore Solar Energy Centre</t>
  </si>
  <si>
    <t>http://nexteraenergycanada.com/projects/moore.shtml#</t>
  </si>
  <si>
    <t>Sombra Solar Energy Centre</t>
  </si>
  <si>
    <t>http://nexteraenergycanada.com/projects/sombra.shtml#goto_accordion</t>
  </si>
  <si>
    <t>1 Green St (St Clements Arena)</t>
  </si>
  <si>
    <t>CEDC WELLESLEY SUNSHARE JV</t>
  </si>
  <si>
    <t>St. Clements</t>
  </si>
  <si>
    <t>IESO Active Generation Contract List 3351</t>
  </si>
  <si>
    <t>Cannery Park 101-A</t>
  </si>
  <si>
    <t>St. David's Solar Inc.</t>
  </si>
  <si>
    <t>St. Davids</t>
  </si>
  <si>
    <t>IESO Active Generation Contract List 2570</t>
  </si>
  <si>
    <t>Stardale Solar Park</t>
  </si>
  <si>
    <t>St. Eugene</t>
  </si>
  <si>
    <t>Kirchmeier Farms PV</t>
  </si>
  <si>
    <t>Kirchmeier Energy Inc.</t>
  </si>
  <si>
    <t>St. Isidore</t>
  </si>
  <si>
    <t>IESO Active Generation Contract List 2626</t>
  </si>
  <si>
    <t>St. Isidore Solar</t>
  </si>
  <si>
    <t>http://whiteconstruction.com/portfolio/item/st-isidore-a-and-b-solar-projects/</t>
  </si>
  <si>
    <t>Robert H. Saunders</t>
  </si>
  <si>
    <t>Moses-Saunders Power Dam</t>
  </si>
  <si>
    <t>ANDEMAR CATTLE CO</t>
  </si>
  <si>
    <t>Andemar Cattle Company Ltd.</t>
  </si>
  <si>
    <t>St. Marys</t>
  </si>
  <si>
    <t>IESO Active Generation Contract List 2822</t>
  </si>
  <si>
    <t>SPN 425</t>
  </si>
  <si>
    <t>IESO Active Generation Contract List 3105</t>
  </si>
  <si>
    <t>#92 1063 Talbot Street, St. Thomas</t>
  </si>
  <si>
    <t>St. Thomas</t>
  </si>
  <si>
    <t>IESO Active Generation Contract List 2586</t>
  </si>
  <si>
    <t>(C14) Real Canadian Superstore Talbot Street</t>
  </si>
  <si>
    <t>IESO Active Generation Contract List 2480</t>
  </si>
  <si>
    <t>1 - Messenger Freight</t>
  </si>
  <si>
    <t>IESO Active Generation Contract List 2030</t>
  </si>
  <si>
    <t>10 Ontario Road 2</t>
  </si>
  <si>
    <t>2356934 Ontario Inc.</t>
  </si>
  <si>
    <t>IESO Active Generation Contract List 2031</t>
  </si>
  <si>
    <t>24a - Butters Farm</t>
  </si>
  <si>
    <t>IESO Active Generation Contract List 3018</t>
  </si>
  <si>
    <t>57 - Ed Donkers</t>
  </si>
  <si>
    <t>IESO Active Generation Contract List 3713</t>
  </si>
  <si>
    <t>61 - Silverthorns</t>
  </si>
  <si>
    <t>IESO Active Generation Contract List 3842</t>
  </si>
  <si>
    <t>64 - Oegema Turkey Farm</t>
  </si>
  <si>
    <t>IESO Active Generation Contract List 2068</t>
  </si>
  <si>
    <t>Beaver Creek Solar Energy Farm Phase I</t>
  </si>
  <si>
    <t>Injasuti Developments Ltd.</t>
  </si>
  <si>
    <t>IESO Active Generation Contract List 2098</t>
  </si>
  <si>
    <t>Faith Baptist Church</t>
  </si>
  <si>
    <t>Neil Wright, Dual, 519-631-4868</t>
  </si>
  <si>
    <t>Flowerburn Farm</t>
  </si>
  <si>
    <t>IESO Active Generation Contract List 2367</t>
  </si>
  <si>
    <t>LDCSB St. Joseph H.S. (St. Thomas)</t>
  </si>
  <si>
    <t>IESO Active Generation Contract List 3485</t>
  </si>
  <si>
    <t>SPN 372</t>
  </si>
  <si>
    <t>IESO Active Generation Contract List 2319</t>
  </si>
  <si>
    <t>6319 Hwy 26</t>
  </si>
  <si>
    <t>Stayner</t>
  </si>
  <si>
    <t>IESO Active Generation Contract List 3165</t>
  </si>
  <si>
    <t>Cubitt #1</t>
  </si>
  <si>
    <t>IESO Active Generation Contract List 3129</t>
  </si>
  <si>
    <t>Dunlogon Farms</t>
  </si>
  <si>
    <t>IESO Active Generation Contract List 3432</t>
  </si>
  <si>
    <t>Stayner CI</t>
  </si>
  <si>
    <t>IESO Active Generation Contract List 3695</t>
  </si>
  <si>
    <t>LunarLight Solar Facility</t>
  </si>
  <si>
    <t>LunarLight LP</t>
  </si>
  <si>
    <t>Stirling</t>
  </si>
  <si>
    <t>http://www.bluearthrenewables.com/portfolio/lunar-light-solar-facility/</t>
  </si>
  <si>
    <t>Absopulse Electronics building</t>
  </si>
  <si>
    <t>Absopulse Electronics</t>
  </si>
  <si>
    <t>Stittsville</t>
  </si>
  <si>
    <t>Capital Water Supply Ltd.workshop</t>
  </si>
  <si>
    <t>Capital Water Supply Ltd</t>
  </si>
  <si>
    <t>James Kyd, 613-829-3545</t>
  </si>
  <si>
    <t>First Light 1</t>
  </si>
  <si>
    <t>SunE Sky First Light LP</t>
  </si>
  <si>
    <t>Stone Mills</t>
  </si>
  <si>
    <t>Loyalist Solar Project</t>
  </si>
  <si>
    <t>SPN 164</t>
  </si>
  <si>
    <t>Stouffville</t>
  </si>
  <si>
    <t>IESO Active Generation Contract List 3335</t>
  </si>
  <si>
    <t>533 Romeo</t>
  </si>
  <si>
    <t>Stratford</t>
  </si>
  <si>
    <t>IESO Active Generation Contract List 2065</t>
  </si>
  <si>
    <t>EMP-135 FREDERICK</t>
  </si>
  <si>
    <t>IESO Active Generation Contract List 3455</t>
  </si>
  <si>
    <t>EMP-41 SCOTT</t>
  </si>
  <si>
    <t>IESO Active Generation Contract List 3037</t>
  </si>
  <si>
    <t>(C82) Real Canadian Superstore Victoria Street</t>
  </si>
  <si>
    <t>Strathroy</t>
  </si>
  <si>
    <t>IESO Active Generation Contract List 2873</t>
  </si>
  <si>
    <t>RE Adelaide</t>
  </si>
  <si>
    <t>Met Fiera Solar Adelaide 1 LP</t>
  </si>
  <si>
    <t>Ruby Farms Solar One</t>
  </si>
  <si>
    <t>Vine Fresh Produce</t>
  </si>
  <si>
    <t>STR-456 Albert</t>
  </si>
  <si>
    <t>IESO Active Generation Contract List 2331</t>
  </si>
  <si>
    <t>Strathroy-Caradoc Ground WPCP 500</t>
  </si>
  <si>
    <t>IESO Active Generation Contract List 2332</t>
  </si>
  <si>
    <t>Adelaide Wind Energy Project</t>
  </si>
  <si>
    <t>THE VILLAGE</t>
  </si>
  <si>
    <t>Murray Van Grinsven</t>
  </si>
  <si>
    <t>IESO Active Generation Contract List 2408</t>
  </si>
  <si>
    <t>Morley Solar Park</t>
  </si>
  <si>
    <t>Stratton</t>
  </si>
  <si>
    <t>(F38) No Frills Highway 17</t>
  </si>
  <si>
    <t>Sturgeon Falls</t>
  </si>
  <si>
    <t>IESO Active Generation Contract List 3679</t>
  </si>
  <si>
    <t>21 Guenette</t>
  </si>
  <si>
    <t>IESO Active Generation Contract List 2049</t>
  </si>
  <si>
    <t>36 Rivet</t>
  </si>
  <si>
    <t>IESO Active Generation Contract List 2059</t>
  </si>
  <si>
    <t>AGRIS Solar (West Nipissing #1)</t>
  </si>
  <si>
    <t>IESO Active Generation Contract List 2376</t>
  </si>
  <si>
    <t>AGRIS Solar (West Nipissing #3)</t>
  </si>
  <si>
    <t>IESO Active Generation Contract List 2371</t>
  </si>
  <si>
    <t>AGRIS Solar (West Nipissing #5)</t>
  </si>
  <si>
    <t>IESO Active Generation Contract List 2374</t>
  </si>
  <si>
    <t>FRITZ (West Nipissing #2)</t>
  </si>
  <si>
    <t>IESO Active Generation Contract List 2375</t>
  </si>
  <si>
    <t>FRITZ (West Nipissing #4)</t>
  </si>
  <si>
    <t>IESO Active Generation Contract List 2378</t>
  </si>
  <si>
    <t>GG3-005</t>
  </si>
  <si>
    <t>IESO Active Generation Contract List 3066</t>
  </si>
  <si>
    <t>GG3-006</t>
  </si>
  <si>
    <t>IESO Active Generation Contract List 2970</t>
  </si>
  <si>
    <t>GG3-008</t>
  </si>
  <si>
    <t>IESO Active Generation Contract List 2962</t>
  </si>
  <si>
    <t>GG3-014</t>
  </si>
  <si>
    <t>IESO Active Generation Contract List 3106</t>
  </si>
  <si>
    <t>GG3-015</t>
  </si>
  <si>
    <t>IESO Active Generation Contract List 2963</t>
  </si>
  <si>
    <t>GG3-016</t>
  </si>
  <si>
    <t>IESO Active Generation Contract List 2943</t>
  </si>
  <si>
    <t>LeBlanc_10020739</t>
  </si>
  <si>
    <t>Mary Lauretta (Jodouin) LeBlanc</t>
  </si>
  <si>
    <t>IESO Active Generation Contract List 2984</t>
  </si>
  <si>
    <t>Crystal Falls Station</t>
  </si>
  <si>
    <t>Sturgeon River</t>
  </si>
  <si>
    <t>(C76) Real Canadian Superstore Lasalle Boulevard</t>
  </si>
  <si>
    <t>Sudbury</t>
  </si>
  <si>
    <t>IESO Active Generation Contract List 2791</t>
  </si>
  <si>
    <t>1010 Lorne Street</t>
  </si>
  <si>
    <t>1010 Lorne Street Inc.</t>
  </si>
  <si>
    <t>IESO Active Generation Contract List 2630</t>
  </si>
  <si>
    <t>Gerry McCrory Countryside sports complex</t>
  </si>
  <si>
    <t>City of Greater Sudbury</t>
  </si>
  <si>
    <t>IESO Active Generation Contract List 3145</t>
  </si>
  <si>
    <t>Moose Rapids</t>
  </si>
  <si>
    <t>http://www.canhydro.com/moose%20rapids.asp. Statistics Canada. Electric Power Generating Stations, 2000.</t>
  </si>
  <si>
    <t>Pioneer Manor</t>
  </si>
  <si>
    <t>IESO Active Generation Contract List 3146</t>
  </si>
  <si>
    <t>Cook Property</t>
  </si>
  <si>
    <t>Tara</t>
  </si>
  <si>
    <t>IESO Active Generation Contract List 2115</t>
  </si>
  <si>
    <t>Northland Power Solar North Burgess</t>
  </si>
  <si>
    <t>Tay Valley</t>
  </si>
  <si>
    <t>http://www.northlandpower.ca/What-We-Do/Operating-Assets/Solar/North_Burgess.aspx</t>
  </si>
  <si>
    <t>Arthur James McKague</t>
  </si>
  <si>
    <t>Teeswater</t>
  </si>
  <si>
    <t>IESO Active Generation Contract List 3518</t>
  </si>
  <si>
    <t>Lot 13, Concession 8, Municipality of South Bruce</t>
  </si>
  <si>
    <t>Marley Farms Ltd.</t>
  </si>
  <si>
    <t>IESO Active Generation Contract List 3806</t>
  </si>
  <si>
    <t>Kent Breeze Wind Farm</t>
  </si>
  <si>
    <t>Thamesville</t>
  </si>
  <si>
    <t>Simpkins_10020709</t>
  </si>
  <si>
    <t>Dawn Marie Simpkins</t>
  </si>
  <si>
    <t xml:space="preserve"> Bruce James BIshop Simpkins</t>
  </si>
  <si>
    <t>Thomasburg</t>
  </si>
  <si>
    <t>IESO Active Generation Contract List 3016</t>
  </si>
  <si>
    <t>Elliott Grain</t>
  </si>
  <si>
    <t>SE 2012 LP</t>
  </si>
  <si>
    <t>Thorndale</t>
  </si>
  <si>
    <t>IESO Active Generation Contract List 3446</t>
  </si>
  <si>
    <t>RE Sunningdale 1</t>
  </si>
  <si>
    <t>RE Sunningdale LP</t>
  </si>
  <si>
    <t>240 Racco Parkway (Solar)</t>
  </si>
  <si>
    <t>Anatolia Tile Inc.</t>
  </si>
  <si>
    <t>Thornhill</t>
  </si>
  <si>
    <t>IESO Active Generation Contract List 2052</t>
  </si>
  <si>
    <t>35 Minthorn Boulevard</t>
  </si>
  <si>
    <t>IESO Active Generation Contract List 2057</t>
  </si>
  <si>
    <t>9000 Bathurst Street</t>
  </si>
  <si>
    <t>ASI SPE 106 Inc.</t>
  </si>
  <si>
    <t>IESO Active Generation Contract List 3361</t>
  </si>
  <si>
    <t>PowerStream 2010-120</t>
  </si>
  <si>
    <t>IESO Active Generation Contract List 3766</t>
  </si>
  <si>
    <t>PowerStream 2010-122</t>
  </si>
  <si>
    <t>IESO Active Generation Contract List 2478</t>
  </si>
  <si>
    <t>YCDSB -  St. Elizabeth CHS</t>
  </si>
  <si>
    <t>IESO Active Generation Contract List 3406</t>
  </si>
  <si>
    <t>AGRIS Solar (LT 4 CON 4 HARLEY)</t>
  </si>
  <si>
    <t>Thornloe</t>
  </si>
  <si>
    <t>IESO Active Generation Contract List 2084</t>
  </si>
  <si>
    <t>AGRIS Solar (LT 5 CON 2 HARLEY)</t>
  </si>
  <si>
    <t>IESO Active Generation Contract List 2085</t>
  </si>
  <si>
    <t>AGRIS Solar (LT 8 CON 6 HARLEY)</t>
  </si>
  <si>
    <t>IESO Active Generation Contract List 2088</t>
  </si>
  <si>
    <t>SOMEREN SOLAR (Hydro Line Road)</t>
  </si>
  <si>
    <t>IESO Active Generation Contract List 2304</t>
  </si>
  <si>
    <t>Essa District Agricultural Society</t>
  </si>
  <si>
    <t>Thornton</t>
  </si>
  <si>
    <t>IESO Active Generation Contract List 2132</t>
  </si>
  <si>
    <t>Current River Generating Station</t>
  </si>
  <si>
    <t>Current River Hydro Partnership</t>
  </si>
  <si>
    <t>Thunder Bay</t>
  </si>
  <si>
    <t>Fort William First Nations Solar Farm</t>
  </si>
  <si>
    <t>Thunder Bay Solar 2 LP</t>
  </si>
  <si>
    <t>Greenwich Wind Farm Project</t>
  </si>
  <si>
    <t>RES</t>
  </si>
  <si>
    <t>Port Authority Bldg. 2</t>
  </si>
  <si>
    <t>IESO Active Generation Contract List 2366</t>
  </si>
  <si>
    <t>TBHEDI-1</t>
  </si>
  <si>
    <t>Thunder Bay Hydro Electricity Distribution Inc.</t>
  </si>
  <si>
    <t>IESO Active Generation Contract List 2800</t>
  </si>
  <si>
    <t>Thunder Bay Airport</t>
  </si>
  <si>
    <t>Canadian Solar</t>
  </si>
  <si>
    <t>http://www.canadiansolar.com/solar-projects/thunder-bay-airport-canada.html</t>
  </si>
  <si>
    <t>1403600 Ontario Inc.</t>
  </si>
  <si>
    <t>Tilbury</t>
  </si>
  <si>
    <t>IESO Active Generation Contract List 2040</t>
  </si>
  <si>
    <t>882950 Ontario Ltd.</t>
  </si>
  <si>
    <t>IESO Active Generation Contract List 2682</t>
  </si>
  <si>
    <t>SPN 212</t>
  </si>
  <si>
    <t>IESO Active Generation Contract List 2532</t>
  </si>
  <si>
    <t>SPN 353</t>
  </si>
  <si>
    <t>IESO Active Generation Contract List 2317</t>
  </si>
  <si>
    <t>SPN 540</t>
  </si>
  <si>
    <t>IESO Active Generation Contract List 2506</t>
  </si>
  <si>
    <t>Tilbury Solar Project</t>
  </si>
  <si>
    <t>E02-261 Tillson</t>
  </si>
  <si>
    <t>261 Tillson Limited Partnership</t>
  </si>
  <si>
    <t>Tillsonburg</t>
  </si>
  <si>
    <t>IESO Active Generation Contract List 3531</t>
  </si>
  <si>
    <t>E02-301 Tillson</t>
  </si>
  <si>
    <t>301 Tillson LP</t>
  </si>
  <si>
    <t>IESO Active Generation Contract List 2827</t>
  </si>
  <si>
    <t>E02-500 Hwy #3</t>
  </si>
  <si>
    <t>500 Highway #3 LP</t>
  </si>
  <si>
    <t>IESO Active Generation Contract List 2124</t>
  </si>
  <si>
    <t>Springvalley Farms (Elmvale) Limited</t>
  </si>
  <si>
    <t>Tiny</t>
  </si>
  <si>
    <t>IESO Active Generation Contract List 2915</t>
  </si>
  <si>
    <t>Whiteside Farms Perkinsfield</t>
  </si>
  <si>
    <t>IESO Active Generation Contract List 3128</t>
  </si>
  <si>
    <t>Bruce Municipal Telephone Administration</t>
  </si>
  <si>
    <t>Tiverton</t>
  </si>
  <si>
    <t>Huron Wind Farm</t>
  </si>
  <si>
    <t>Huron Wind</t>
  </si>
  <si>
    <t>http://www.huronwind.com/HW2/default.asp</t>
  </si>
  <si>
    <t>Tiverton Wind Turbine</t>
  </si>
  <si>
    <t>http://www.opg.com/healeyfalls/bruwind.pdf and http://www.opg.com/envComm/E_greenPower.asp and http://www.canwea.ca/CanadianProduction.html</t>
  </si>
  <si>
    <t>#30 1901 Eglinton Ave E, Toronto</t>
  </si>
  <si>
    <t>Toronto</t>
  </si>
  <si>
    <t>IESO Active Generation Contract List 2789</t>
  </si>
  <si>
    <t>(C12) Real Canadian Superstore Don Mills Road</t>
  </si>
  <si>
    <t>IESO Active Generation Contract List 2451</t>
  </si>
  <si>
    <t>(C2) Real Canadian Superstore Gerry Fitzgerald Dr.</t>
  </si>
  <si>
    <t>IESO Active Generation Contract List 2026</t>
  </si>
  <si>
    <t>(C30) Loblaw Great Food The East Mall</t>
  </si>
  <si>
    <t>IESO Active Generation Contract List 3674</t>
  </si>
  <si>
    <t>(C53) Loblaws Redway Road</t>
  </si>
  <si>
    <t>IESO Active Generation Contract List 3675</t>
  </si>
  <si>
    <t>(C57) Loblaws Leslie Street</t>
  </si>
  <si>
    <t>IESO Active Generation Contract List 3709</t>
  </si>
  <si>
    <t>(C61) Loblaws Dundas Street West</t>
  </si>
  <si>
    <t>IESO Active Generation Contract List 3708</t>
  </si>
  <si>
    <t>(C62) Loblaws Dupont Avenue</t>
  </si>
  <si>
    <t>IESO Active Generation Contract List 3687</t>
  </si>
  <si>
    <t>(C71) Real Canadian Superstore Brimley Road</t>
  </si>
  <si>
    <t>IESO Active Generation Contract List 2027</t>
  </si>
  <si>
    <t>(F15) No Frills Lansdowne Avenue</t>
  </si>
  <si>
    <t>IESO Active Generation Contract List 3669</t>
  </si>
  <si>
    <t>(F19) No Frills Eglinton Avenue East</t>
  </si>
  <si>
    <t>IESO Active Generation Contract List 3683</t>
  </si>
  <si>
    <t>1 Maybrook Drive</t>
  </si>
  <si>
    <t>IESO Active Generation Contract List 3099</t>
  </si>
  <si>
    <t>1 Wiltshire Avenue</t>
  </si>
  <si>
    <t>IESO Active Generation Contract List 3372</t>
  </si>
  <si>
    <t>1025 Lakeshore</t>
  </si>
  <si>
    <t>IESO Active Generation Contract List 2707</t>
  </si>
  <si>
    <t>104-55 Brown</t>
  </si>
  <si>
    <t>IESO Active Generation Contract List 2033</t>
  </si>
  <si>
    <t>1166 Caledonia</t>
  </si>
  <si>
    <t>IESO Active Generation Contract List 2555</t>
  </si>
  <si>
    <t>1170 Birchmount</t>
  </si>
  <si>
    <t>IESO Active Generation Contract List 2038</t>
  </si>
  <si>
    <t>120 Industry Solar</t>
  </si>
  <si>
    <t>120 Solar Inc.</t>
  </si>
  <si>
    <t>IESO Active Generation Contract List 2652</t>
  </si>
  <si>
    <t>1450 Castlefield</t>
  </si>
  <si>
    <t>IESO Active Generation Contract List 2762</t>
  </si>
  <si>
    <t>150 Toro Road</t>
  </si>
  <si>
    <t>IESO Active Generation Contract List 2041</t>
  </si>
  <si>
    <t>1608 The Queensway</t>
  </si>
  <si>
    <t>IESO Active Generation Contract List 2860</t>
  </si>
  <si>
    <t>170 TYCOS</t>
  </si>
  <si>
    <t>Potentia (000267 - 170 Tycos) LP</t>
  </si>
  <si>
    <t>IESO Active Generation Contract List 2708</t>
  </si>
  <si>
    <t>1860 Wilson Street</t>
  </si>
  <si>
    <t>2199124 Ontario Inc.</t>
  </si>
  <si>
    <t>IESO Active Generation Contract List 2592</t>
  </si>
  <si>
    <t>20 Bertrand</t>
  </si>
  <si>
    <t>2372511 Ontario Inc.</t>
  </si>
  <si>
    <t>IESO Active Generation Contract List 2608</t>
  </si>
  <si>
    <t>2013-189</t>
  </si>
  <si>
    <t>Mady Steeles 2011 Ltd.</t>
  </si>
  <si>
    <t>IESO Active Generation Contract List 2047</t>
  </si>
  <si>
    <t>205 Norseman Street</t>
  </si>
  <si>
    <t>Topshire Solar INC.</t>
  </si>
  <si>
    <t>IESO Active Generation Contract List 2048</t>
  </si>
  <si>
    <t>209-60 Emblem</t>
  </si>
  <si>
    <t>IESO Active Generation Contract List 2919</t>
  </si>
  <si>
    <t>34Kern</t>
  </si>
  <si>
    <t>Potentia (001093 - 34 Kern) LP</t>
  </si>
  <si>
    <t>IESO Active Generation Contract List 3510</t>
  </si>
  <si>
    <t>3636 Weston Road</t>
  </si>
  <si>
    <t>IESO Active Generation Contract List 2060</t>
  </si>
  <si>
    <t>3700 WESTON</t>
  </si>
  <si>
    <t>Potentia (000338 - 3700 Weston) LP</t>
  </si>
  <si>
    <t>IESO Active Generation Contract List 2631</t>
  </si>
  <si>
    <t>401 &amp; Dixon Properties - 250 kW</t>
  </si>
  <si>
    <t>401 &amp; Dixon Solar Inc.</t>
  </si>
  <si>
    <t>IESO Active Generation Contract List 2729</t>
  </si>
  <si>
    <t>41 Butterick Road</t>
  </si>
  <si>
    <t>1033993 Ontario Inc.</t>
  </si>
  <si>
    <t>IESO Active Generation Contract List 2061</t>
  </si>
  <si>
    <t>420 Passmore Ave</t>
  </si>
  <si>
    <t>IESO Active Generation Contract List 3299</t>
  </si>
  <si>
    <t>4630 Sheppard Ave. E.</t>
  </si>
  <si>
    <t>IESO Active Generation Contract List 2635</t>
  </si>
  <si>
    <t>5 St. Regis</t>
  </si>
  <si>
    <t>1593081 Ontario Ltd.</t>
  </si>
  <si>
    <t>IESO Active Generation Contract List 3261</t>
  </si>
  <si>
    <t>500 Commissioners Solar PV System</t>
  </si>
  <si>
    <t>Toronto Hydro Electric System Ltd.</t>
  </si>
  <si>
    <t>IESO Active Generation Contract List 2677</t>
  </si>
  <si>
    <t>50-54 Wingold Avenue RT</t>
  </si>
  <si>
    <t>IESO Active Generation Contract List 3491</t>
  </si>
  <si>
    <t>55 Plywood Place</t>
  </si>
  <si>
    <t>55 Plywood Solar LP</t>
  </si>
  <si>
    <t>IESO Active Generation Contract List 3317</t>
  </si>
  <si>
    <t>601 Canarctic</t>
  </si>
  <si>
    <t>601 Canarctic Solar LP</t>
  </si>
  <si>
    <t>IESO Active Generation Contract List 3303</t>
  </si>
  <si>
    <t>605 Fenmar Dr, North York</t>
  </si>
  <si>
    <t>ME3 2012 LP</t>
  </si>
  <si>
    <t>IESO Active Generation Contract List 2438</t>
  </si>
  <si>
    <t>620 Supertest Rd</t>
  </si>
  <si>
    <t>IESO Active Generation Contract List 2517</t>
  </si>
  <si>
    <t>62-64 Bartor Road</t>
  </si>
  <si>
    <t>IESO Active Generation Contract List 2566</t>
  </si>
  <si>
    <t>70 Birmingham Solar PV</t>
  </si>
  <si>
    <t>IESO Active Generation Contract List 3212</t>
  </si>
  <si>
    <t>70 Melford Drive RT</t>
  </si>
  <si>
    <t>IESO Active Generation Contract List 3184</t>
  </si>
  <si>
    <t>71 Melford Rooftop PV</t>
  </si>
  <si>
    <t>Dalemont Properties Inc.</t>
  </si>
  <si>
    <t>IESO Active Generation Contract List 3670</t>
  </si>
  <si>
    <t>76 Miranda</t>
  </si>
  <si>
    <t>IESO Active Generation Contract List 2680</t>
  </si>
  <si>
    <t>78 SIGNET</t>
  </si>
  <si>
    <t>Potentia (000015 - 78 Signet) LP</t>
  </si>
  <si>
    <t>IESO Active Generation Contract List 3519</t>
  </si>
  <si>
    <t>80 Jutland</t>
  </si>
  <si>
    <t>IESO Active Generation Contract List 2700</t>
  </si>
  <si>
    <t>96 Disco</t>
  </si>
  <si>
    <t>Disco Road Nominee Ltd.</t>
  </si>
  <si>
    <t>IESO Active Generation Contract List 2077</t>
  </si>
  <si>
    <t>A_1201Bertal</t>
  </si>
  <si>
    <t>IESO Active Generation Contract List 3572</t>
  </si>
  <si>
    <t>A_1231_Emblem_B</t>
  </si>
  <si>
    <t>2343461 Ontario Inc .</t>
  </si>
  <si>
    <t>IESO Active Generation Contract List 2520</t>
  </si>
  <si>
    <t>A01-3400 Pharmacy</t>
  </si>
  <si>
    <t>IESO Active Generation Contract List 3260</t>
  </si>
  <si>
    <t>A10-137 Queens Plate</t>
  </si>
  <si>
    <t>IESO Active Generation Contract List 2717</t>
  </si>
  <si>
    <t>A10-3670-3680 Victoria Park</t>
  </si>
  <si>
    <t>IESO Active Generation Contract List 3265</t>
  </si>
  <si>
    <t>AB101-501</t>
  </si>
  <si>
    <t>Strashin Power Corp.</t>
  </si>
  <si>
    <t>IESO Active Generation Contract List 2619</t>
  </si>
  <si>
    <t>Amesbury Park</t>
  </si>
  <si>
    <t>City of Toronto</t>
  </si>
  <si>
    <t>IESO Active Generation Contract List 3737</t>
  </si>
  <si>
    <t>Atlantic Packaging - 255 Brimley Road</t>
  </si>
  <si>
    <t>ATL Rooftop Solar LP</t>
  </si>
  <si>
    <t>IESO Active Generation Contract List 3171</t>
  </si>
  <si>
    <t>Atlantic Packaging - 333 Progress Ave</t>
  </si>
  <si>
    <t>IESO Active Generation Contract List 2419</t>
  </si>
  <si>
    <t>Atlantic Packaging - 350 Midwest Ave</t>
  </si>
  <si>
    <t>IESO Active Generation Contract List 2448</t>
  </si>
  <si>
    <t>Atlantic Packaging - 80 Progress Ave</t>
  </si>
  <si>
    <t>IESO Active Generation Contract List 2097</t>
  </si>
  <si>
    <t>Bethridge 155 Solar</t>
  </si>
  <si>
    <t>2 V Bethridge Road Investments Corp.</t>
  </si>
  <si>
    <t>IESO Active Generation Contract List 3127</t>
  </si>
  <si>
    <t>Bethridge 165 Solar</t>
  </si>
  <si>
    <t>IESO Active Generation Contract List 2774</t>
  </si>
  <si>
    <t>Better Living Centre Solar PV, Exhibition Place</t>
  </si>
  <si>
    <t>Toronto Hydro-Electric System Ltd.</t>
  </si>
  <si>
    <t>IESO Active Generation Contract List 2558</t>
  </si>
  <si>
    <t>Bishop Allen PV Project</t>
  </si>
  <si>
    <t>Toronto Catholic District School Board</t>
  </si>
  <si>
    <t>IESO Active Generation Contract List 3600</t>
  </si>
  <si>
    <t>C W Jefferys CI</t>
  </si>
  <si>
    <t>TSPS (Portfolio 1) LP</t>
  </si>
  <si>
    <t>IESO Active Generation Contract List 3157</t>
  </si>
  <si>
    <t>C08-1190 Birchmount</t>
  </si>
  <si>
    <t>IESO Active Generation Contract List 3538</t>
  </si>
  <si>
    <t>C08-125 Bermondsey</t>
  </si>
  <si>
    <t>IESO Active Generation Contract List 2398</t>
  </si>
  <si>
    <t>CanFirst - Toronto (45 Progress Ave)</t>
  </si>
  <si>
    <t>IESO Active Generation Contract List 2706</t>
  </si>
  <si>
    <t>Cedarbrae CI</t>
  </si>
  <si>
    <t>IESO Active Generation Contract List 2456</t>
  </si>
  <si>
    <t>Central Commerce Collegiate</t>
  </si>
  <si>
    <t>TSPS (Portfolio 2) Limited Partnership</t>
  </si>
  <si>
    <t>IESO Active Generation Contract List 3714</t>
  </si>
  <si>
    <t>Central Etobicoke HS</t>
  </si>
  <si>
    <t>IESO Active Generation Contract List 2548</t>
  </si>
  <si>
    <t>Central Technical School</t>
  </si>
  <si>
    <t>TSPS (Portfolio 1) Limited Partnership</t>
  </si>
  <si>
    <t>IESO Active Generation Contract List 3364</t>
  </si>
  <si>
    <t>Coliseum East Annex Solar PV Project</t>
  </si>
  <si>
    <t>Exhibition Place Board of Governors</t>
  </si>
  <si>
    <t>IESO Active Generation Contract List 3539</t>
  </si>
  <si>
    <t>Cornell Jr PS</t>
  </si>
  <si>
    <t>IESO Active Generation Contract List 3403</t>
  </si>
  <si>
    <t>Crestview PS</t>
  </si>
  <si>
    <t>IESO Active Generation Contract List 3829</t>
  </si>
  <si>
    <t>Cummer Valley MS</t>
  </si>
  <si>
    <t>IESO Active Generation Contract List 3657</t>
  </si>
  <si>
    <t>D A Morrison MS</t>
  </si>
  <si>
    <t>IESO Active Generation Contract List 3715</t>
  </si>
  <si>
    <t>Dallington PS</t>
  </si>
  <si>
    <t>IESO Active Generation Contract List 3662</t>
  </si>
  <si>
    <t>Daystrom PS</t>
  </si>
  <si>
    <t>IESO Active Generation Contract List 3813</t>
  </si>
  <si>
    <t>Disco Yard</t>
  </si>
  <si>
    <t>IESO Active Generation Contract List 2526</t>
  </si>
  <si>
    <t>Dixon Grove JMS</t>
  </si>
  <si>
    <t>IESO Active Generation Contract List 3378</t>
  </si>
  <si>
    <t>Don Valley JHS</t>
  </si>
  <si>
    <t>IESO Active Generation Contract List 3777</t>
  </si>
  <si>
    <t>Downsview SS</t>
  </si>
  <si>
    <t>TSPS (Portfolio 2) LP</t>
  </si>
  <si>
    <t>IESO Active Generation Contract List 2547</t>
  </si>
  <si>
    <t>Dr. Norman Bethune CI</t>
  </si>
  <si>
    <t>IESO Active Generation Contract List 3373</t>
  </si>
  <si>
    <t>Dublin Heights E &amp; MS</t>
  </si>
  <si>
    <t>IESO Active Generation Contract List 3465</t>
  </si>
  <si>
    <t>East York CI</t>
  </si>
  <si>
    <t>IESO Active Generation Contract List 2454</t>
  </si>
  <si>
    <t>Elementary Teachers' Federation of Ontario</t>
  </si>
  <si>
    <t>http://www.integralgroup.com/gallery/office/elementary-teachers-federation-of-ontario/</t>
  </si>
  <si>
    <t>Elia MS</t>
  </si>
  <si>
    <t>IESO Active Generation Contract List 3719</t>
  </si>
  <si>
    <t>Ellesmere-Statton PS</t>
  </si>
  <si>
    <t>IESO Active Generation Contract List 3376</t>
  </si>
  <si>
    <t>Elmbank JS Academy</t>
  </si>
  <si>
    <t>IESO Active Generation Contract List 3402</t>
  </si>
  <si>
    <t>Elmlea JS</t>
  </si>
  <si>
    <t>IESO Active Generation Contract List 3718</t>
  </si>
  <si>
    <t>Emery CI</t>
  </si>
  <si>
    <t>IESO Active Generation Contract List 3477</t>
  </si>
  <si>
    <t>Emily Carr PS</t>
  </si>
  <si>
    <t>IESO Active Generation Contract List 3814</t>
  </si>
  <si>
    <t>Endura Energy - 140 Wendell</t>
  </si>
  <si>
    <t>IESO Active Generation Contract List 2130</t>
  </si>
  <si>
    <t>Essex Jr &amp; Sr PS</t>
  </si>
  <si>
    <t>IESO Active Generation Contract List 3632</t>
  </si>
  <si>
    <t>Etobicoke CI</t>
  </si>
  <si>
    <t>IESO Active Generation Contract List 3462</t>
  </si>
  <si>
    <t>Etobicoke Olympium Solar PV</t>
  </si>
  <si>
    <t>IESO Active Generation Contract List 3597</t>
  </si>
  <si>
    <t>Etobicoke School of the Arts</t>
  </si>
  <si>
    <t>IESO Active Generation Contract List 3178</t>
  </si>
  <si>
    <t>Exhibition Place Wind Turbine</t>
  </si>
  <si>
    <t>Windshare</t>
  </si>
  <si>
    <t>Fisherville Junior High School</t>
  </si>
  <si>
    <t>IESO Active Generation Contract List 3506</t>
  </si>
  <si>
    <t>Forest Hill CI</t>
  </si>
  <si>
    <t>IESO Active Generation Contract List 3711</t>
  </si>
  <si>
    <t>Gateway PS</t>
  </si>
  <si>
    <t>IESO Active Generation Contract List 3812</t>
  </si>
  <si>
    <t>George Harvey CI</t>
  </si>
  <si>
    <t>IESO Active Generation Contract List 3513</t>
  </si>
  <si>
    <t>George S Henry Academy</t>
  </si>
  <si>
    <t>IESO Active Generation Contract List 2536</t>
  </si>
  <si>
    <t>George Syme Community School</t>
  </si>
  <si>
    <t>IESO Active Generation Contract List 3802</t>
  </si>
  <si>
    <t>Georges Vanier SS</t>
  </si>
  <si>
    <t>IESO Active Generation Contract List 3156</t>
  </si>
  <si>
    <t>Gervais Rentals</t>
  </si>
  <si>
    <t>Al Gervais Chair &amp; Table Rentals Ltd.</t>
  </si>
  <si>
    <t>IESO Active Generation Contract List 2697</t>
  </si>
  <si>
    <t>Glamorgan Jr PS</t>
  </si>
  <si>
    <t>IESO Active Generation Contract List 3723</t>
  </si>
  <si>
    <t>Gracedale PS</t>
  </si>
  <si>
    <t>IESO Active Generation Contract List 3836</t>
  </si>
  <si>
    <t>Grasshopper 120 McLevin</t>
  </si>
  <si>
    <t>ICM Realty Group Solar 2013 Inc.</t>
  </si>
  <si>
    <t>IESO Active Generation Contract List 2935</t>
  </si>
  <si>
    <t>Grasshopper 140 McLevin</t>
  </si>
  <si>
    <t>IESO Active Generation Contract List 2143</t>
  </si>
  <si>
    <t>Green Phoenix</t>
  </si>
  <si>
    <t>http://www.integralgroup.com/gallery/residential/green-phoenix/</t>
  </si>
  <si>
    <t>Greenholme JMS</t>
  </si>
  <si>
    <t>IESO Active Generation Contract List 3232</t>
  </si>
  <si>
    <t>Grey Owl Jr PS</t>
  </si>
  <si>
    <t>IESO Active Generation Contract List 3803</t>
  </si>
  <si>
    <t>H06-101 WICKSTEED</t>
  </si>
  <si>
    <t>IESO Active Generation Contract List 2807</t>
  </si>
  <si>
    <t>H06-1983 KIPLING</t>
  </si>
  <si>
    <t>IESO Active Generation Contract List 2394</t>
  </si>
  <si>
    <t>H06-2375 STEELES</t>
  </si>
  <si>
    <t>IESO Active Generation Contract List 2512</t>
  </si>
  <si>
    <t>H06-2911 EGLINTON</t>
  </si>
  <si>
    <t>IESO Active Generation Contract List 2390</t>
  </si>
  <si>
    <t>H06-60 GRAND MARSHALL</t>
  </si>
  <si>
    <t>IESO Active Generation Contract List 2433</t>
  </si>
  <si>
    <t>H06-7 CURITY</t>
  </si>
  <si>
    <t>IESO Active Generation Contract List 2392</t>
  </si>
  <si>
    <t>H06-825 CALEDONIA</t>
  </si>
  <si>
    <t>IESO Active Generation Contract List 2393</t>
  </si>
  <si>
    <t>H06-90 BILLY BISHOP</t>
  </si>
  <si>
    <t>IESO Active Generation Contract List 2396</t>
  </si>
  <si>
    <t>Henry Hudson Sr PS</t>
  </si>
  <si>
    <t>IESO Active Generation Contract List 3658</t>
  </si>
  <si>
    <t>Highland JHS</t>
  </si>
  <si>
    <t>IESO Active Generation Contract List 3717</t>
  </si>
  <si>
    <t>Hilltop MS</t>
  </si>
  <si>
    <t>IESO Active Generation Contract List 3209</t>
  </si>
  <si>
    <t>Hollycrest MS</t>
  </si>
  <si>
    <t>IESO Active Generation Contract List 3783</t>
  </si>
  <si>
    <t>Humber Summit MS</t>
  </si>
  <si>
    <t>IESO Active Generation Contract List 3779</t>
  </si>
  <si>
    <t>Humber Treatment Plant</t>
  </si>
  <si>
    <t>http://www.toronto.ca/legdocs/mmis/2007/ex/bgrd/backgroundfile-5056.pdf</t>
  </si>
  <si>
    <t>IKEA Etobicoke Solar PV</t>
  </si>
  <si>
    <t>IKEA Properties Ltd.</t>
  </si>
  <si>
    <t>IKEA North York Solar PV</t>
  </si>
  <si>
    <t>IKEA Vaughan Solar PV</t>
  </si>
  <si>
    <t>J B Tyrrell Sr PS</t>
  </si>
  <si>
    <t>IESO Active Generation Contract List 3837</t>
  </si>
  <si>
    <t>Jarvis CI</t>
  </si>
  <si>
    <t>IESO Active Generation Contract List 3788</t>
  </si>
  <si>
    <t>John D Parker JS</t>
  </si>
  <si>
    <t>IESO Active Generation Contract List 3461</t>
  </si>
  <si>
    <t>John English JMS</t>
  </si>
  <si>
    <t>IESO Active Generation Contract List 3433</t>
  </si>
  <si>
    <t>John G Althouse MS</t>
  </si>
  <si>
    <t>IESO Active Generation Contract List 3507</t>
  </si>
  <si>
    <t>John McCrae Sr PS</t>
  </si>
  <si>
    <t>IESO Active Generation Contract List 3512</t>
  </si>
  <si>
    <t>Joseph Howe Sr PS</t>
  </si>
  <si>
    <t>IESO Active Generation Contract List 3838</t>
  </si>
  <si>
    <t>K04-1210 Birchmount</t>
  </si>
  <si>
    <t>IESO Active Generation Contract List 2450</t>
  </si>
  <si>
    <t>Keystone Holdings-WINGOLD</t>
  </si>
  <si>
    <t>Keystone Holdings Corp.</t>
  </si>
  <si>
    <t>IESO Active Generation Contract List 3466</t>
  </si>
  <si>
    <t>King Yard</t>
  </si>
  <si>
    <t>IESO Active Generation Contract List 3456</t>
  </si>
  <si>
    <t>Kipling Acres Phase I</t>
  </si>
  <si>
    <t>IESO Active Generation Contract List 3593</t>
  </si>
  <si>
    <t>Kipling CI</t>
  </si>
  <si>
    <t>IESO Active Generation Contract List 3208</t>
  </si>
  <si>
    <t>Knob Hill PS</t>
  </si>
  <si>
    <t>IESO Active Generation Contract List 3782</t>
  </si>
  <si>
    <t>Korea Times</t>
  </si>
  <si>
    <t>Korean Broadcasting Corporation</t>
  </si>
  <si>
    <t>IESO Active Generation Contract List 3211</t>
  </si>
  <si>
    <t>Lakeshore CI</t>
  </si>
  <si>
    <t>IESO Active Generation Contract List 3179</t>
  </si>
  <si>
    <t>Lambton-Kingsway JMS</t>
  </si>
  <si>
    <t>IESO Active Generation Contract List 3716</t>
  </si>
  <si>
    <t>L'Amoreaux CI</t>
  </si>
  <si>
    <t>IESO Active Generation Contract List 2455</t>
  </si>
  <si>
    <t>Lanor JMS</t>
  </si>
  <si>
    <t>IESO Active Generation Contract List 3808</t>
  </si>
  <si>
    <t>LaSalle - Toronto (150 Middlefield)</t>
  </si>
  <si>
    <t>IESO Active Generation Contract List 2775</t>
  </si>
  <si>
    <t>Lawrence Park CI</t>
  </si>
  <si>
    <t>IESO Active Generation Contract List 3464</t>
  </si>
  <si>
    <t>Ledbury Park E &amp; MS</t>
  </si>
  <si>
    <t>IESO Active Generation Contract List 3825</t>
  </si>
  <si>
    <t>Lester B Pearson CI &amp; Dr Marion Hilliard Sr PS</t>
  </si>
  <si>
    <t>IESO Active Generation Contract List 2422</t>
  </si>
  <si>
    <t>Lucy Maud Montgomery PS</t>
  </si>
  <si>
    <t>IESO Active Generation Contract List 3835</t>
  </si>
  <si>
    <t>M03-328 Passmore</t>
  </si>
  <si>
    <t>IESO Active Generation Contract List 2939</t>
  </si>
  <si>
    <t>M07-1361 Huntingwood</t>
  </si>
  <si>
    <t>IESO Active Generation Contract List 3282</t>
  </si>
  <si>
    <t>M07-20 Commander</t>
  </si>
  <si>
    <t>IESO Active Generation Contract List 2465</t>
  </si>
  <si>
    <t>M07-40 Commander</t>
  </si>
  <si>
    <t>IESO Active Generation Contract List 3532</t>
  </si>
  <si>
    <t>M07-60 North Wind</t>
  </si>
  <si>
    <t>IESO Active Generation Contract List 3660</t>
  </si>
  <si>
    <t>M07-70 North Wind</t>
  </si>
  <si>
    <t>IESO Active Generation Contract List 3523</t>
  </si>
  <si>
    <t>Malvern C.R.C. Solar PV</t>
  </si>
  <si>
    <t>Toronto Hydro Electric System Limited</t>
  </si>
  <si>
    <t>IESO Active Generation Contract List 3239</t>
  </si>
  <si>
    <t>Malvern Jr PS</t>
  </si>
  <si>
    <t>IESO Active Generation Contract List 3799</t>
  </si>
  <si>
    <t>Martingrove CI</t>
  </si>
  <si>
    <t>IESO Active Generation Contract List 2502</t>
  </si>
  <si>
    <t>McCormick RC/Pool</t>
  </si>
  <si>
    <t>IESO Active Generation Contract List 3474</t>
  </si>
  <si>
    <t>MEL-36 MILVAN</t>
  </si>
  <si>
    <t>IESO Active Generation Contract List 2214</t>
  </si>
  <si>
    <t>Melody Village JS</t>
  </si>
  <si>
    <t>IESO Active Generation Contract List 3785</t>
  </si>
  <si>
    <t>Menkes-100 Valleybrook</t>
  </si>
  <si>
    <t>IESO Active Generation Contract List 2820</t>
  </si>
  <si>
    <t>Menkes-60 Valleybrook</t>
  </si>
  <si>
    <t>IESO Active Generation Contract List 3527</t>
  </si>
  <si>
    <t>Midland CI</t>
  </si>
  <si>
    <t>IESO Active Generation Contract List 2385</t>
  </si>
  <si>
    <t>Milal</t>
  </si>
  <si>
    <t>IESO Active Generation Contract List 2612</t>
  </si>
  <si>
    <t>MILLWICK SOLAR I</t>
  </si>
  <si>
    <t>IESO Active Generation Contract List 3336</t>
  </si>
  <si>
    <t>Milvan Drive Solar</t>
  </si>
  <si>
    <t>Freshway Cash &amp; Carry Inc.</t>
  </si>
  <si>
    <t>IESO Active Generation Contract List 3565</t>
  </si>
  <si>
    <t>MLT-15A INGRAM</t>
  </si>
  <si>
    <t>IESO Active Generation Contract List 2216</t>
  </si>
  <si>
    <t>MLT-3655A WESTON</t>
  </si>
  <si>
    <t>IESO Active Generation Contract List 2217</t>
  </si>
  <si>
    <t xml:space="preserve">MLT-3655B WESTON </t>
  </si>
  <si>
    <t>IESO Active Generation Contract List 2529</t>
  </si>
  <si>
    <t>Monarch Park Collegiate</t>
  </si>
  <si>
    <t>IESO Active Generation Contract List 3152</t>
  </si>
  <si>
    <t>MSR</t>
  </si>
  <si>
    <t>Warehouse Properties Limited</t>
  </si>
  <si>
    <t>IESO Active Generation Contract List 3405</t>
  </si>
  <si>
    <t>Nelson A Boylen CI</t>
  </si>
  <si>
    <t>IESO Active Generation Contract List 3508</t>
  </si>
  <si>
    <t>Newtonbrook SS</t>
  </si>
  <si>
    <t>IESO Active Generation Contract List 3404</t>
  </si>
  <si>
    <t>Norseman JMS</t>
  </si>
  <si>
    <t>IESO Active Generation Contract List 3638</t>
  </si>
  <si>
    <t>North Albion CI</t>
  </si>
  <si>
    <t>IESO Active Generation Contract List 2492</t>
  </si>
  <si>
    <t>Northview Heights SS</t>
  </si>
  <si>
    <t>IESO Active Generation Contract List 2372</t>
  </si>
  <si>
    <t>Oakdale Park MS</t>
  </si>
  <si>
    <t>IESO Active Generation Contract List 3637</t>
  </si>
  <si>
    <t>Oakwood CI</t>
  </si>
  <si>
    <t>IESO Active Generation Contract List 3745</t>
  </si>
  <si>
    <t>OT-180 NORELCO</t>
  </si>
  <si>
    <t>IESO Active Generation Contract List 2241</t>
  </si>
  <si>
    <t>OT-249 EVANS</t>
  </si>
  <si>
    <t>IESO Active Generation Contract List 2489</t>
  </si>
  <si>
    <t>OT-324 CARLINGVIEW</t>
  </si>
  <si>
    <t>IESO Active Generation Contract List 3606</t>
  </si>
  <si>
    <t>OT-3637 WESTON</t>
  </si>
  <si>
    <t>IESO Active Generation Contract List 2523</t>
  </si>
  <si>
    <t>OT-475 GARYRAY</t>
  </si>
  <si>
    <t>IESO Active Generation Contract List 2243</t>
  </si>
  <si>
    <t>OT-49 BAKERSFIELD</t>
  </si>
  <si>
    <t>IESO Active Generation Contract List 3589</t>
  </si>
  <si>
    <t>Owen PS</t>
  </si>
  <si>
    <t>IESO Active Generation Contract List 3712</t>
  </si>
  <si>
    <t>P05-35 Dynamic</t>
  </si>
  <si>
    <t>IESO Active Generation Contract List 2469</t>
  </si>
  <si>
    <t>Pan Am Aquatics Centre</t>
  </si>
  <si>
    <t>http://www.geoxergy.com/pan-american-aquatics-centre/</t>
  </si>
  <si>
    <t>Parkfield JS</t>
  </si>
  <si>
    <t>IESO Active Generation Contract List 3801</t>
  </si>
  <si>
    <t>Pauline Johnson Jr PS</t>
  </si>
  <si>
    <t>IESO Active Generation Contract List 3834</t>
  </si>
  <si>
    <t>Pioneer Engineering</t>
  </si>
  <si>
    <t>Pioneer Engineering Inc.</t>
  </si>
  <si>
    <t>IESO Active Generation Contract List 2844</t>
  </si>
  <si>
    <t>Pleasant PS</t>
  </si>
  <si>
    <t>IESO Active Generation Contract List 3781</t>
  </si>
  <si>
    <t>Police Property</t>
  </si>
  <si>
    <t>IESO Active Generation Contract List 3615</t>
  </si>
  <si>
    <t>Pyung Hwa Food</t>
  </si>
  <si>
    <t>Solartek Inc.</t>
  </si>
  <si>
    <t>IESO Active Generation Contract List 3774</t>
  </si>
  <si>
    <t>Queen Alexandra Sr PS</t>
  </si>
  <si>
    <t>IESO Active Generation Contract List 3722</t>
  </si>
  <si>
    <t>R J Lang E &amp; MS</t>
  </si>
  <si>
    <t>IESO Active Generation Contract List 3784</t>
  </si>
  <si>
    <t>R02-541 Conlins</t>
  </si>
  <si>
    <t>IESO Active Generation Contract List 3318</t>
  </si>
  <si>
    <t>Real Canadian Superstore Weston Road (C74)</t>
  </si>
  <si>
    <t>IESO Active Generation Contract List 2272</t>
  </si>
  <si>
    <t>Richview CI</t>
  </si>
  <si>
    <t>IESO Active Generation Contract List 3374</t>
  </si>
  <si>
    <t>Riverdale CI</t>
  </si>
  <si>
    <t>IESO Active Generation Contract List 3463</t>
  </si>
  <si>
    <t>Rockcliffe MS</t>
  </si>
  <si>
    <t>IESO Active Generation Contract List 3742</t>
  </si>
  <si>
    <t>Rockford PS</t>
  </si>
  <si>
    <t>IESO Active Generation Contract List 3747</t>
  </si>
  <si>
    <t>Rosedale Heights School of Arts</t>
  </si>
  <si>
    <t>IESO Active Generation Contract List 3460</t>
  </si>
  <si>
    <t>Roselands Jr PS</t>
  </si>
  <si>
    <t>IESO Active Generation Contract List 3810</t>
  </si>
  <si>
    <t>Runnymede CI</t>
  </si>
  <si>
    <t>IESO Active Generation Contract List 3743</t>
  </si>
  <si>
    <t>Rybak Solar II</t>
  </si>
  <si>
    <t>CFW M6M SOLAR I</t>
  </si>
  <si>
    <t>IESO Active Generation Contract List 3413</t>
  </si>
  <si>
    <t>Saptashva Solar, S.A - FIT - Gulu 20</t>
  </si>
  <si>
    <t>1274442 ONTARIO INC</t>
  </si>
  <si>
    <t>IESO Active Generation Contract List 3486</t>
  </si>
  <si>
    <t>Saptashva Solar, S.A - FIT - Gulu 31/35</t>
  </si>
  <si>
    <t>1199403 ONTARIO INC</t>
  </si>
  <si>
    <t>IESO Active Generation Contract List 3240</t>
  </si>
  <si>
    <t>Scarlett Heights CI (Entrepreneurial Academy)</t>
  </si>
  <si>
    <t>IESO Active Generation Contract List 3400</t>
  </si>
  <si>
    <t>Second Street JMS</t>
  </si>
  <si>
    <t>IESO Active Generation Contract List 3710</t>
  </si>
  <si>
    <t>Silver Springs PS</t>
  </si>
  <si>
    <t>IESO Active Generation Contract List 3514</t>
  </si>
  <si>
    <t>Silverthorn CI</t>
  </si>
  <si>
    <t>IESO Active Generation Contract List 3158</t>
  </si>
  <si>
    <t>Silverthorn Comm. School</t>
  </si>
  <si>
    <t>IESO Active Generation Contract List 3746</t>
  </si>
  <si>
    <t>Sir John A Macdonald CI</t>
  </si>
  <si>
    <t>IESO Active Generation Contract List 3155</t>
  </si>
  <si>
    <t>Sir Oliver Mowat CI</t>
  </si>
  <si>
    <t>IESO Active Generation Contract List 3159</t>
  </si>
  <si>
    <t>Sir William Osler HS</t>
  </si>
  <si>
    <t>IESO Active Generation Contract List 3195</t>
  </si>
  <si>
    <t>Skids Away</t>
  </si>
  <si>
    <t>2237190 Ontario Inc.</t>
  </si>
  <si>
    <t>IESO Active Generation Contract List 3684</t>
  </si>
  <si>
    <t>SMART-D 002PV</t>
  </si>
  <si>
    <t>SSTI Dufferin Toronto, LLC</t>
  </si>
  <si>
    <t>IESO Active Generation Contract List 2903</t>
  </si>
  <si>
    <t>Smithfield MS</t>
  </si>
  <si>
    <t>IESO Active Generation Contract List 3254</t>
  </si>
  <si>
    <t>Solar Project - 425 Alness Street</t>
  </si>
  <si>
    <t>2389660 Ontario Inc.</t>
  </si>
  <si>
    <t>IESO Active Generation Contract List 2482</t>
  </si>
  <si>
    <t>SPN 094</t>
  </si>
  <si>
    <t>IESO Active Generation Contract List 2958</t>
  </si>
  <si>
    <t>SPN 095</t>
  </si>
  <si>
    <t>IESO Active Generation Contract List 3352</t>
  </si>
  <si>
    <t>SPN 299</t>
  </si>
  <si>
    <t>IESO Active Generation Contract List 3616</t>
  </si>
  <si>
    <t>SPN 318</t>
  </si>
  <si>
    <t>IESO Active Generation Contract List 2312</t>
  </si>
  <si>
    <t>SPN 319</t>
  </si>
  <si>
    <t>IESO Active Generation Contract List 2313</t>
  </si>
  <si>
    <t>SPN 336</t>
  </si>
  <si>
    <t>IESO Active Generation Contract List 2404</t>
  </si>
  <si>
    <t>SPN 503</t>
  </si>
  <si>
    <t>IESO Active Generation Contract List 3325</t>
  </si>
  <si>
    <t>SPN 504</t>
  </si>
  <si>
    <t>IESO Active Generation Contract List 2409</t>
  </si>
  <si>
    <t>St Andrew's JHS</t>
  </si>
  <si>
    <t>IESO Active Generation Contract List 3804</t>
  </si>
  <si>
    <t>St. Augustine Catholic School</t>
  </si>
  <si>
    <t>www.canren.gc.ca/renew_ene/index.asp?CaId=48&amp;PgId=357</t>
  </si>
  <si>
    <t>steeprock sunpower inc.</t>
  </si>
  <si>
    <t>Steeprock Sunpower Inc.</t>
  </si>
  <si>
    <t>IESO Active Generation Contract List 2695</t>
  </si>
  <si>
    <t>SunEdison ON-11-0621</t>
  </si>
  <si>
    <t>IESO Active Generation Contract List 3337</t>
  </si>
  <si>
    <t>SunEdison ON-12-0310</t>
  </si>
  <si>
    <t>IESO Active Generation Contract List 2349</t>
  </si>
  <si>
    <t>SunEdison ON-13-0118</t>
  </si>
  <si>
    <t>IESO Active Generation Contract List 2350</t>
  </si>
  <si>
    <t>Sunny View Jr &amp; Sr PS</t>
  </si>
  <si>
    <t>IESO Active Generation Contract List 3721</t>
  </si>
  <si>
    <t>SunPrinting</t>
  </si>
  <si>
    <t>IESO Active Generation Contract List 3149</t>
  </si>
  <si>
    <t>sunshine &amp; sugar inc.</t>
  </si>
  <si>
    <t>Sunshine &amp; Sugar inc.</t>
  </si>
  <si>
    <t>IESO Active Generation Contract List 2628</t>
  </si>
  <si>
    <t>Suntract1</t>
  </si>
  <si>
    <t>IESO Active Generation Contract List 3569</t>
  </si>
  <si>
    <t>T04-120 Wicksteed</t>
  </si>
  <si>
    <t>IESO Active Generation Contract List 3438</t>
  </si>
  <si>
    <t>T04-1776 O'Connor</t>
  </si>
  <si>
    <t>IESO Active Generation Contract List 3550</t>
  </si>
  <si>
    <t>T04-3429 Kennedy</t>
  </si>
  <si>
    <t>IESO Active Generation Contract List 2846</t>
  </si>
  <si>
    <t>T04-375 Middlefield</t>
  </si>
  <si>
    <t>IESO Active Generation Contract List 3543</t>
  </si>
  <si>
    <t>T04-4780 Sheppard</t>
  </si>
  <si>
    <t>OSP Solar Development, Inc.</t>
  </si>
  <si>
    <t>IESO Active Generation Contract List 2472</t>
  </si>
  <si>
    <t>T04-680 Kipling</t>
  </si>
  <si>
    <t>IESO Active Generation Contract List 2479</t>
  </si>
  <si>
    <t>T04-81 Arrow</t>
  </si>
  <si>
    <t>IESO Active Generation Contract List 2744</t>
  </si>
  <si>
    <t>T04-875 Don Mills</t>
  </si>
  <si>
    <t>IESO Active Generation Contract List 2670</t>
  </si>
  <si>
    <t>T04-947 Warden</t>
  </si>
  <si>
    <t>IESO Active Generation Contract List 2476</t>
  </si>
  <si>
    <t>The Elms</t>
  </si>
  <si>
    <t>IESO Active Generation Contract List 3375</t>
  </si>
  <si>
    <t>Thistletown CI</t>
  </si>
  <si>
    <t>IESO Active Generation Contract List 2503</t>
  </si>
  <si>
    <t>Timberbank Jr PS</t>
  </si>
  <si>
    <t>IESO Active Generation Contract List 3828</t>
  </si>
  <si>
    <t>Tippett Road Centre</t>
  </si>
  <si>
    <t>IESO Active Generation Contract List 3744</t>
  </si>
  <si>
    <t>TNT-274 Humberline</t>
  </si>
  <si>
    <t>IESO Active Generation Contract List 2484</t>
  </si>
  <si>
    <t>TNT-400 Nugget</t>
  </si>
  <si>
    <t>IESO Active Generation Contract List 2353</t>
  </si>
  <si>
    <t>TOR-160 Claireville</t>
  </si>
  <si>
    <t>IESO Active Generation Contract List 2894</t>
  </si>
  <si>
    <t>TOR-200 Lonsdale</t>
  </si>
  <si>
    <t>IESO Active Generation Contract List 3304</t>
  </si>
  <si>
    <t>TOR-26 Huddersfield</t>
  </si>
  <si>
    <t>IESO Active Generation Contract List 2925</t>
  </si>
  <si>
    <t>TOR-500 Barmac</t>
  </si>
  <si>
    <t>IESO Active Generation Contract List 2883</t>
  </si>
  <si>
    <t>TrustCan Realty</t>
  </si>
  <si>
    <t>www.canren.gc.ca/renew_ene/index.asp?CaId=48&amp;PgId=353</t>
  </si>
  <si>
    <t>Union Lofts</t>
  </si>
  <si>
    <t>http://www.integralgroup.com/gallery/residential/union-lofts/</t>
  </si>
  <si>
    <t>Vaughan Road Academy</t>
  </si>
  <si>
    <t>IESO Active Generation Contract List 3476</t>
  </si>
  <si>
    <t>Victoria Park Collegiate Institute</t>
  </si>
  <si>
    <t>IESO Active Generation Contract List 2420</t>
  </si>
  <si>
    <t>West Glen JS</t>
  </si>
  <si>
    <t>IESO Active Generation Contract List 3830</t>
  </si>
  <si>
    <t>West Hill CI</t>
  </si>
  <si>
    <t>IESO Active Generation Contract List 3215</t>
  </si>
  <si>
    <t>West Humber JMS</t>
  </si>
  <si>
    <t>IESO Active Generation Contract List 3258</t>
  </si>
  <si>
    <t>Westview Centennial SS</t>
  </si>
  <si>
    <t>IESO Active Generation Contract List 2360</t>
  </si>
  <si>
    <t>Wexford CI</t>
  </si>
  <si>
    <t>IESO Active Generation Contract List 3377</t>
  </si>
  <si>
    <t>William G Davis Jr PS</t>
  </si>
  <si>
    <t>IESO Active Generation Contract List 3661</t>
  </si>
  <si>
    <t>Woburn Jr PS</t>
  </si>
  <si>
    <t>IESO Active Generation Contract List 3809</t>
  </si>
  <si>
    <t>Woodbine JHS</t>
  </si>
  <si>
    <t>IESO Active Generation Contract List 3636</t>
  </si>
  <si>
    <t>York Mills CI</t>
  </si>
  <si>
    <t>IESO Active Generation Contract List 3154</t>
  </si>
  <si>
    <t>Yorkdale SS</t>
  </si>
  <si>
    <t>IESO Active Generation Contract List 3226</t>
  </si>
  <si>
    <t>YWCA Elm Centre</t>
  </si>
  <si>
    <t>http://www.geoxergy.com/ywca-elm-centre/</t>
  </si>
  <si>
    <t>Zion Heights JHS</t>
  </si>
  <si>
    <t>IESO Active Generation Contract List 3663</t>
  </si>
  <si>
    <t>Lee 1</t>
  </si>
  <si>
    <t>Tory Hill</t>
  </si>
  <si>
    <t>IESO Active Generation Contract List 2196</t>
  </si>
  <si>
    <t>Lee 3</t>
  </si>
  <si>
    <t>IESO Active Generation Contract List 2197</t>
  </si>
  <si>
    <t>Lee 5</t>
  </si>
  <si>
    <t>IESO Active Generation Contract List 2198</t>
  </si>
  <si>
    <t>McCrea</t>
  </si>
  <si>
    <t>IESO Active Generation Contract List 2211</t>
  </si>
  <si>
    <t>Norus Solar 1</t>
  </si>
  <si>
    <t>1505010 Ontario Ltd.</t>
  </si>
  <si>
    <t>Tottenham</t>
  </si>
  <si>
    <t>IESO Active Generation Contract List 2735</t>
  </si>
  <si>
    <t>Tottenham Arena &amp; Community Centre - 139 Queen St.</t>
  </si>
  <si>
    <t>IESO Active Generation Contract List 3097</t>
  </si>
  <si>
    <t>Whittington Wind Farm</t>
  </si>
  <si>
    <t>Township of Amaranth</t>
  </si>
  <si>
    <t>Crowe Bay</t>
  </si>
  <si>
    <t>Hydro One</t>
  </si>
  <si>
    <t>Trent Canal</t>
  </si>
  <si>
    <t>Auburn Generating Station</t>
  </si>
  <si>
    <t>Trent River</t>
  </si>
  <si>
    <t>Hagues Reach</t>
  </si>
  <si>
    <t>http://www.opg.com/generating-power/hydro/central-ontario/Pages/hagues-reach-station.aspx</t>
  </si>
  <si>
    <t>Healey Falls Generating Station</t>
  </si>
  <si>
    <t>http://www.opg.com/generating-power/hydro/central-ontario/Pages/lakefield-station.aspx</t>
  </si>
  <si>
    <t>Meyersburg</t>
  </si>
  <si>
    <t>http://www.opg.com/generating-power/hydro/central-ontario/Pages/meyersburg-station.aspx</t>
  </si>
  <si>
    <t>Ranney Falls</t>
  </si>
  <si>
    <t>http://www.opg.com/generating-power/hydro/central-ontario/Pages/ranney-falls-station.aspx</t>
  </si>
  <si>
    <t>Seymour Generating Station</t>
  </si>
  <si>
    <t>http://www.opg.com/generating-power/hydro/central-ontario/Pages/seymour-station.aspx</t>
  </si>
  <si>
    <t>Sidney Generating Station</t>
  </si>
  <si>
    <t>http://www.opg.com/generating-power/hydro/central-ontario/Pages/sidney-station.aspx</t>
  </si>
  <si>
    <t>Sills Island Generating Station</t>
  </si>
  <si>
    <t>http://www.opg.com/generating-power/hydro/central-ontario/Pages/sills-island-station.aspx</t>
  </si>
  <si>
    <t>FRC 250</t>
  </si>
  <si>
    <t>1382839 Ontario Inc.</t>
  </si>
  <si>
    <t>IESO Active Generation Contract List 2683</t>
  </si>
  <si>
    <t>Glen Miller</t>
  </si>
  <si>
    <t>http://www.innergex.com/en/sites/#</t>
  </si>
  <si>
    <t>Pines Stor &amp; Lok</t>
  </si>
  <si>
    <t>BP Investment and Property Management Ltd.</t>
  </si>
  <si>
    <t>IESO Active Generation Contract List 3568</t>
  </si>
  <si>
    <t>Quite West: North Murray Business Park #1</t>
  </si>
  <si>
    <t>IESO Active Generation Contract List 2815</t>
  </si>
  <si>
    <t>Quite West: North Murray Business Park #2</t>
  </si>
  <si>
    <t>IESO Active Generation Contract List 2580</t>
  </si>
  <si>
    <t>St. Paul Catholic High School</t>
  </si>
  <si>
    <t>Hastings - Prince Edward County Roman Catholic School Board</t>
  </si>
  <si>
    <t>www.geo-exchange.ca/en/Pdf/Trenton%20ON.pdf</t>
  </si>
  <si>
    <t>Corkery Falls and Giesler Falls Generating Stations</t>
  </si>
  <si>
    <t>Carlisle LP No. 1</t>
  </si>
  <si>
    <t>Trout Creek</t>
  </si>
  <si>
    <t>EMP-6 NAPIER</t>
  </si>
  <si>
    <t>Utopia</t>
  </si>
  <si>
    <t>IESO Active Generation Contract List 3604</t>
  </si>
  <si>
    <t>Rising Sun Solar Old Muskoka</t>
  </si>
  <si>
    <t>Rising Sun Community Power Corp.</t>
  </si>
  <si>
    <t>Utterson</t>
  </si>
  <si>
    <t>IESO Active Generation Contract List 2275</t>
  </si>
  <si>
    <t>Rising Sun Solar Stephenson 8</t>
  </si>
  <si>
    <t>IESO Active Generation Contract List 2276</t>
  </si>
  <si>
    <t>Marsh Hill Solar Farm</t>
  </si>
  <si>
    <t>Marsh Hill III LP</t>
  </si>
  <si>
    <t>Uxbridge</t>
  </si>
  <si>
    <t>Penn Energy - Roseplain</t>
  </si>
  <si>
    <t>SPN 260</t>
  </si>
  <si>
    <t>IESO Active Generation Contract List 3177</t>
  </si>
  <si>
    <t>Owens Solar</t>
  </si>
  <si>
    <t>Val Rita</t>
  </si>
  <si>
    <t>IESO Active Generation Contract List 2364</t>
  </si>
  <si>
    <t>JAZZ MIIGWETCH II</t>
  </si>
  <si>
    <t>Vars</t>
  </si>
  <si>
    <t>IESO Active Generation Contract List 2381</t>
  </si>
  <si>
    <t>120 Rodinea Road</t>
  </si>
  <si>
    <t>Vaughan</t>
  </si>
  <si>
    <t>IESO Active Generation Contract List 2779</t>
  </si>
  <si>
    <t>PS2012-033</t>
  </si>
  <si>
    <t>IESO Active Generation Contract List 3821</t>
  </si>
  <si>
    <t>Vaughan Solar Park</t>
  </si>
  <si>
    <t>http://www.boralex.com/projects/vaughan</t>
  </si>
  <si>
    <t>YCDSB -  St. Joan of Arc CHS</t>
  </si>
  <si>
    <t>IESO Active Generation Contract List 3174</t>
  </si>
  <si>
    <t>Wabageshik</t>
  </si>
  <si>
    <t>Vermilion River</t>
  </si>
  <si>
    <t>Dalaire_10021143</t>
  </si>
  <si>
    <t>Emile Michel Dalaire</t>
  </si>
  <si>
    <t>Verner</t>
  </si>
  <si>
    <t>IESO Active Generation Contract List 3070</t>
  </si>
  <si>
    <t>Township of McGarry</t>
  </si>
  <si>
    <t>Virginiatown</t>
  </si>
  <si>
    <t>IESO Active Generation Contract List 3648</t>
  </si>
  <si>
    <t>Wainwright Falls</t>
  </si>
  <si>
    <t>Wabigoon River</t>
  </si>
  <si>
    <t>McVittie Generating Station</t>
  </si>
  <si>
    <t>Wahapitae River</t>
  </si>
  <si>
    <t>Wainfleet Wind Farm</t>
  </si>
  <si>
    <t>Wainfleet Wind Energy Inc.</t>
  </si>
  <si>
    <t>Wainfleet</t>
  </si>
  <si>
    <t>Chimed Farms Solar</t>
  </si>
  <si>
    <t>2296168 Ontario Ltd.</t>
  </si>
  <si>
    <t>Walkerton</t>
  </si>
  <si>
    <t>IESO Active Generation Contract List 2641</t>
  </si>
  <si>
    <t>Wilhillea-PV Solar</t>
  </si>
  <si>
    <t>Wilhillea Farms Ltd.</t>
  </si>
  <si>
    <t>IESO Active Generation Contract List 2892</t>
  </si>
  <si>
    <t>6800 Base Line</t>
  </si>
  <si>
    <t>Agracity Ltd.</t>
  </si>
  <si>
    <t>Wallaceburg</t>
  </si>
  <si>
    <t>IESO Active Generation Contract List 2726</t>
  </si>
  <si>
    <t>6850 Baseline Road</t>
  </si>
  <si>
    <t>IESO Active Generation Contract List 2760</t>
  </si>
  <si>
    <t>FLT ENERGY INC WALLACEBURG</t>
  </si>
  <si>
    <t>FLT ENERGY INC.</t>
  </si>
  <si>
    <t>IESO Active Generation Contract List 2440</t>
  </si>
  <si>
    <t>SPN 333</t>
  </si>
  <si>
    <t>IESO Active Generation Contract List 2315</t>
  </si>
  <si>
    <t>SPN 334</t>
  </si>
  <si>
    <t>IESO Active Generation Contract List 2386</t>
  </si>
  <si>
    <t>SPN 528</t>
  </si>
  <si>
    <t>IESO Active Generation Contract List 3822</t>
  </si>
  <si>
    <t>2238673 Ontario Ltd.</t>
  </si>
  <si>
    <t>Wallacetown</t>
  </si>
  <si>
    <t>IESO Active Generation Contract List 2594</t>
  </si>
  <si>
    <t>Coniston Generating Station</t>
  </si>
  <si>
    <t>Wanapitei River</t>
  </si>
  <si>
    <t>Stinson Generating Station</t>
  </si>
  <si>
    <t>http://www.opg.com/generating-power/hydro/central-ontario/Pages/stinson-station.aspx</t>
  </si>
  <si>
    <t>Beacon Restaurant</t>
  </si>
  <si>
    <t>The Beacon</t>
  </si>
  <si>
    <t>Wasaga Beach</t>
  </si>
  <si>
    <t>EMP-2315 FAIRGROUNDS</t>
  </si>
  <si>
    <t>IESO Active Generation Contract List 2441</t>
  </si>
  <si>
    <t>Aldershot Nursery</t>
  </si>
  <si>
    <t>Waterdown</t>
  </si>
  <si>
    <t>IESO Active Generation Contract List 3369</t>
  </si>
  <si>
    <t>Anita's Solar project</t>
  </si>
  <si>
    <t>Langford Realty LP</t>
  </si>
  <si>
    <t>IESO Active Generation Contract List 2724</t>
  </si>
  <si>
    <t>Cecil's rooftop FIT</t>
  </si>
  <si>
    <t>2357438 Ontario Inc.</t>
  </si>
  <si>
    <t>IESO Active Generation Contract List 2721</t>
  </si>
  <si>
    <t>SPN 264</t>
  </si>
  <si>
    <t>IESO Active Generation Contract List 3205</t>
  </si>
  <si>
    <t>WATERDOWN DHS SOLAR PV PROJECT</t>
  </si>
  <si>
    <t>Hamilton Wentworth District School Board</t>
  </si>
  <si>
    <t>IESO Active Generation Contract List 3844</t>
  </si>
  <si>
    <t>10021049_Lee</t>
  </si>
  <si>
    <t>Robert Stuart Lee</t>
  </si>
  <si>
    <t>Estate of George Martyn Lee</t>
  </si>
  <si>
    <t>Waterford</t>
  </si>
  <si>
    <t>IESO Active Generation Contract List 3005</t>
  </si>
  <si>
    <t>Miles_10021161</t>
  </si>
  <si>
    <t>Kevin Keith Miles</t>
  </si>
  <si>
    <t>IESO Active Generation Contract List 3038</t>
  </si>
  <si>
    <t>#251 400 Weber Street North, Waterloo</t>
  </si>
  <si>
    <t>Waterloo</t>
  </si>
  <si>
    <t>IESO Active Generation Contract List 2604</t>
  </si>
  <si>
    <t>#674 656 Erb Street West, Waterloo</t>
  </si>
  <si>
    <t>IESO Active Generation Contract List 3198</t>
  </si>
  <si>
    <t>(C39) Zehrs Davenport Road</t>
  </si>
  <si>
    <t>IESO Active Generation Contract List 2696</t>
  </si>
  <si>
    <t>600 Weber Street</t>
  </si>
  <si>
    <t>Marsland Center Ltd.</t>
  </si>
  <si>
    <t>IESO Active Generation Contract List 3268</t>
  </si>
  <si>
    <t>640 Conrad Place</t>
  </si>
  <si>
    <t>Tibon Management Inc.</t>
  </si>
  <si>
    <t>IESO Active Generation Contract List 2693</t>
  </si>
  <si>
    <t>660 Superior Dr  (Salus Marine Wear)</t>
  </si>
  <si>
    <t>CEDC SALUS SUNSHARE JV</t>
  </si>
  <si>
    <t>IESO Active Generation Contract List 3496</t>
  </si>
  <si>
    <t>H06-600 KING</t>
  </si>
  <si>
    <t>IESO Active Generation Contract List 2611</t>
  </si>
  <si>
    <t>MLT-560A PARKSIDE</t>
  </si>
  <si>
    <t>IESO Active Generation Contract List 3347</t>
  </si>
  <si>
    <t>MLT-560D PARKSIDE</t>
  </si>
  <si>
    <t>IESO Active Generation Contract List 3034</t>
  </si>
  <si>
    <t>MLT-560E PARKSIDE</t>
  </si>
  <si>
    <t>IESO Active Generation Contract List 3102</t>
  </si>
  <si>
    <t>Northland 147</t>
  </si>
  <si>
    <t>147 Bathurst Holdings Inc.</t>
  </si>
  <si>
    <t>IESO Active Generation Contract List 3320</t>
  </si>
  <si>
    <t>Northland 620</t>
  </si>
  <si>
    <t>Fischer Canada Stainless Steel Tubing Inc.</t>
  </si>
  <si>
    <t>IESO Active Generation Contract List 3315</t>
  </si>
  <si>
    <t>Schlegel LTC Solar</t>
  </si>
  <si>
    <t>Schlegel Villages Inc.</t>
  </si>
  <si>
    <t>IESO Active Generation Contract List 3349</t>
  </si>
  <si>
    <t>St. David Catholic High School</t>
  </si>
  <si>
    <t>IESO Active Generation Contract List 2911</t>
  </si>
  <si>
    <t>St. Luke Catholic Elementary School</t>
  </si>
  <si>
    <t>IESO Active Generation Contract List 3312</t>
  </si>
  <si>
    <t>St. Matthew Catholic Elementary School</t>
  </si>
  <si>
    <t>IESO Active Generation Contract List 3720</t>
  </si>
  <si>
    <t>St. Nicholas Catholic Elementary School</t>
  </si>
  <si>
    <t>IESO Active Generation Contract List 3647</t>
  </si>
  <si>
    <t>Roder Farm A</t>
  </si>
  <si>
    <t>Watford</t>
  </si>
  <si>
    <t>IESO Active Generation Contract List 3118</t>
  </si>
  <si>
    <t>Roder Farm B</t>
  </si>
  <si>
    <t>IESO Active Generation Contract List 3124</t>
  </si>
  <si>
    <t>Warwick Business Park</t>
  </si>
  <si>
    <t>IESO Active Generation Contract List 2813</t>
  </si>
  <si>
    <t>(C51) Zehrs Niagara Street North</t>
  </si>
  <si>
    <t>Welland</t>
  </si>
  <si>
    <t>IESO Active Generation Contract List 2625</t>
  </si>
  <si>
    <t>158 Primeway Dr.</t>
  </si>
  <si>
    <t>IESO Active Generation Contract List 2823</t>
  </si>
  <si>
    <t>570 River Road</t>
  </si>
  <si>
    <t>Corporation of Welland</t>
  </si>
  <si>
    <t>IESO Active Generation Contract List 2852</t>
  </si>
  <si>
    <t>Welland Ridge Solar</t>
  </si>
  <si>
    <t>SunE Welland Ridge LP</t>
  </si>
  <si>
    <t>http://whiteconstruction.com/portfolio/item/welland-solar/</t>
  </si>
  <si>
    <t>Decew Falls I Generating Station</t>
  </si>
  <si>
    <t>Welland Canal</t>
  </si>
  <si>
    <t>Decew Falls II Generating Station</t>
  </si>
  <si>
    <t>Welland Canal Weir Generating Stations</t>
  </si>
  <si>
    <t>St. Lawrence Seaway Authority</t>
  </si>
  <si>
    <t>1000 Maple Leaf St (Wellesley Arena)</t>
  </si>
  <si>
    <t>Wellesley</t>
  </si>
  <si>
    <t>IESO Active Generation Contract List 2527</t>
  </si>
  <si>
    <t>1315 Hutchison Rd (Leis Pet)</t>
  </si>
  <si>
    <t>2047722 Ontario Inc.</t>
  </si>
  <si>
    <t>IESO Active Generation Contract List 3074</t>
  </si>
  <si>
    <t>Conestogo Wind Energy Centre</t>
  </si>
  <si>
    <t>Conestogo Wind LP</t>
  </si>
  <si>
    <t>Wellington County</t>
  </si>
  <si>
    <t>HAF Energy</t>
  </si>
  <si>
    <t>Vineland Power</t>
  </si>
  <si>
    <t>West Lincoln</t>
  </si>
  <si>
    <t>215 Gilbert</t>
  </si>
  <si>
    <t>West Lorne</t>
  </si>
  <si>
    <t>IESO Active Generation Contract List 2719</t>
  </si>
  <si>
    <t>8739 North</t>
  </si>
  <si>
    <t>Sunnyside Power Company Inc.</t>
  </si>
  <si>
    <t>Westport</t>
  </si>
  <si>
    <t>IESO Active Generation Contract List 2832</t>
  </si>
  <si>
    <t>8739 South</t>
  </si>
  <si>
    <t>IESO Active Generation Contract List 2843</t>
  </si>
  <si>
    <t>SunE Newboro 1</t>
  </si>
  <si>
    <t>SunE Ray LP</t>
  </si>
  <si>
    <t>http://www.res-americas.com/en/portfolio/solar/constructed/newboro-i-solar</t>
  </si>
  <si>
    <t>SunE Newboro 4</t>
  </si>
  <si>
    <t>SunE Newboro 4 LP</t>
  </si>
  <si>
    <t>http://www.res-americas.com/en/portfolio/solar/constructed/newboro-iv-solar</t>
  </si>
  <si>
    <t>CFC Warehouse Solar PV Project</t>
  </si>
  <si>
    <t>CFC Warehouse &amp; Distribution Inc.</t>
  </si>
  <si>
    <t>Wheatley</t>
  </si>
  <si>
    <t>IESO Active Generation Contract List 2885</t>
  </si>
  <si>
    <t>SPN 532</t>
  </si>
  <si>
    <t>IESO Active Generation Contract List 2460</t>
  </si>
  <si>
    <t>#187 155 CONSUMERS DRIVE, WHITBY</t>
  </si>
  <si>
    <t>Whitby</t>
  </si>
  <si>
    <t>IESO Active Generation Contract List 2797</t>
  </si>
  <si>
    <t>(C3) Real Canadian Superstore Taunton Road West</t>
  </si>
  <si>
    <t>IESO Active Generation Contract List 2413</t>
  </si>
  <si>
    <t>105 Industrial Drive</t>
  </si>
  <si>
    <t>IESO Active Generation Contract List 3308</t>
  </si>
  <si>
    <t>1400 Victoria Street</t>
  </si>
  <si>
    <t>IESO Active Generation Contract List 2039</t>
  </si>
  <si>
    <t>1655 Tricont</t>
  </si>
  <si>
    <t>Nautilus Green Energy Co-operative of Ontario LP</t>
  </si>
  <si>
    <t>IESO Active Generation Contract List 2924</t>
  </si>
  <si>
    <t>4100 Garden St Whitby</t>
  </si>
  <si>
    <t>IESO Active Generation Contract List 2614</t>
  </si>
  <si>
    <t>Atlantic Packaging - 1900 Thickson Rd</t>
  </si>
  <si>
    <t>IESO Active Generation Contract List 2095</t>
  </si>
  <si>
    <t>H06-1700 VICTORIA</t>
  </si>
  <si>
    <t>IESO Active Generation Contract List 2574</t>
  </si>
  <si>
    <t>H06-4200 Garden</t>
  </si>
  <si>
    <t>IESO Active Generation Contract List 2507</t>
  </si>
  <si>
    <t>P08-1702 Tricont</t>
  </si>
  <si>
    <t>2320349 Ontario Ltd.</t>
  </si>
  <si>
    <t>IESO Active Generation Contract List 2672</t>
  </si>
  <si>
    <t>PPFD Solar</t>
  </si>
  <si>
    <t>1441677 Ontario Ltd.</t>
  </si>
  <si>
    <t>IESO Active Generation Contract List 2267</t>
  </si>
  <si>
    <t>Part lot # 1516 Concession 6 Williamsburg</t>
  </si>
  <si>
    <t>Eco-Energy Reserves Inc.</t>
  </si>
  <si>
    <t>Williamsburg</t>
  </si>
  <si>
    <t>IESO Active Generation Contract List 2864</t>
  </si>
  <si>
    <t>Muskpka Solar LP - Ullswater</t>
  </si>
  <si>
    <t>Windermere</t>
  </si>
  <si>
    <t>IESO Active Generation Contract List 2224</t>
  </si>
  <si>
    <t>#199 8505 Tecumseh Rd, Windsor</t>
  </si>
  <si>
    <t>Windsor</t>
  </si>
  <si>
    <t>IESO Active Generation Contract List 2863</t>
  </si>
  <si>
    <t>#236 4150 Walker Rd, Windsor</t>
  </si>
  <si>
    <t>IESO Active Generation Contract List 2676</t>
  </si>
  <si>
    <t>(C20) Real Canadian Superstore Dougall Square</t>
  </si>
  <si>
    <t>IESO Active Generation Contract List 3665</t>
  </si>
  <si>
    <t>(C21) Zehrs Great Food Tecumseh Street East</t>
  </si>
  <si>
    <t>IESO Active Generation Contract List 2643</t>
  </si>
  <si>
    <t>(C22) Zehrs Great Food Malden Road</t>
  </si>
  <si>
    <t>IESO Active Generation Contract List 2572</t>
  </si>
  <si>
    <t>(C46) Zehrs Great Food Manning Road</t>
  </si>
  <si>
    <t>IESO Active Generation Contract List 2751</t>
  </si>
  <si>
    <t>(C5) Real Canadian Superstore Walker Road</t>
  </si>
  <si>
    <t>IESO Active Generation Contract List 2466</t>
  </si>
  <si>
    <t>100-500 Deziel 2</t>
  </si>
  <si>
    <t>IESO Active Generation Contract List 3113</t>
  </si>
  <si>
    <t>1030 Walker Road</t>
  </si>
  <si>
    <t>Champion Products Corp.</t>
  </si>
  <si>
    <t>Walkerville Commercial Centre Inc.</t>
  </si>
  <si>
    <t>IESO Active Generation Contract List 2648</t>
  </si>
  <si>
    <t>1233893 Ontario Ltd.</t>
  </si>
  <si>
    <t>IESO Active Generation Contract List 3192</t>
  </si>
  <si>
    <t>1233910 Ontario Limited.</t>
  </si>
  <si>
    <t>IESO Active Generation Contract List 3644</t>
  </si>
  <si>
    <t>2010-041-01</t>
  </si>
  <si>
    <t>2225788 Ontario Inc</t>
  </si>
  <si>
    <t>IESO Active Generation Contract List 2900</t>
  </si>
  <si>
    <t>2010-128</t>
  </si>
  <si>
    <t>2234532 Ontario Inc.</t>
  </si>
  <si>
    <t>IESO Active Generation Contract List 3580</t>
  </si>
  <si>
    <t>2010-159-01</t>
  </si>
  <si>
    <t>City of Windsor</t>
  </si>
  <si>
    <t>IESO Active Generation Contract List 2483</t>
  </si>
  <si>
    <t>2010-159-03</t>
  </si>
  <si>
    <t>The Corporation of the City of Windsor</t>
  </si>
  <si>
    <t>IESO Active Generation Contract List 3045</t>
  </si>
  <si>
    <t>2010-159-04</t>
  </si>
  <si>
    <t>IESO Active Generation Contract List 2045</t>
  </si>
  <si>
    <t>2010-159-05</t>
  </si>
  <si>
    <t>IESO Active Generation Contract List 2046</t>
  </si>
  <si>
    <t>2018180 Ontario Ltd</t>
  </si>
  <si>
    <t>IESO Active Generation Contract List 2688</t>
  </si>
  <si>
    <t>2900 St. Etienne Inc.</t>
  </si>
  <si>
    <t>IESO Active Generation Contract List 2732</t>
  </si>
  <si>
    <t>3096 Devon Drive Solar</t>
  </si>
  <si>
    <t>IESO Active Generation Contract List 3707</t>
  </si>
  <si>
    <t>3282 St. Etienne</t>
  </si>
  <si>
    <t>2413221 Ontario Inc.</t>
  </si>
  <si>
    <t>IESO Active Generation Contract List 3827</t>
  </si>
  <si>
    <t>4350 Industrial Drive</t>
  </si>
  <si>
    <t>OYPS (000879-4350 Industrial) LP</t>
  </si>
  <si>
    <t>IESO Active Generation Contract List 2669</t>
  </si>
  <si>
    <t>538680 Ontario Limited</t>
  </si>
  <si>
    <t>IESO Active Generation Contract List 3199</t>
  </si>
  <si>
    <t>Active Mould &amp; Design Limited</t>
  </si>
  <si>
    <t>IESO Active Generation Contract List 2753</t>
  </si>
  <si>
    <t>Bertoni Bros. Inc.</t>
  </si>
  <si>
    <t>IESO Active Generation Contract List 3273</t>
  </si>
  <si>
    <t>Dayton Manufacturing Co. Limited</t>
  </si>
  <si>
    <t>IESO Active Generation Contract List 2121</t>
  </si>
  <si>
    <t>Dayton Manufacturing Company Ltd</t>
  </si>
  <si>
    <t>IESO Active Generation Contract List 3381</t>
  </si>
  <si>
    <t>Dayton Manufacturing Company Ltd.</t>
  </si>
  <si>
    <t>IESO Active Generation Contract List 2817</t>
  </si>
  <si>
    <t>Exkor Manufacturing</t>
  </si>
  <si>
    <t>IESO Active Generation Contract List 2595</t>
  </si>
  <si>
    <t>GE006</t>
  </si>
  <si>
    <t>IESO Active Generation Contract List 3699</t>
  </si>
  <si>
    <t>GE009</t>
  </si>
  <si>
    <t>IESO Active Generation Contract List 3469</t>
  </si>
  <si>
    <t>GE011</t>
  </si>
  <si>
    <t>IESO Active Generation Contract List 3796</t>
  </si>
  <si>
    <t>GE012</t>
  </si>
  <si>
    <t>IESO Active Generation Contract List 3379</t>
  </si>
  <si>
    <t>GE014</t>
  </si>
  <si>
    <t>IESO Active Generation Contract List 3640</t>
  </si>
  <si>
    <t>GE021</t>
  </si>
  <si>
    <t>IESO Active Generation Contract List 3458</t>
  </si>
  <si>
    <t>GE022</t>
  </si>
  <si>
    <t>IESO Active Generation Contract List 3342</t>
  </si>
  <si>
    <t>GE023</t>
  </si>
  <si>
    <t>IESO Active Generation Contract List 2380</t>
  </si>
  <si>
    <t>GE024</t>
  </si>
  <si>
    <t>IESO Active Generation Contract List 3603</t>
  </si>
  <si>
    <t>GE025</t>
  </si>
  <si>
    <t>IESO Active Generation Contract List 3509</t>
  </si>
  <si>
    <t>GE029</t>
  </si>
  <si>
    <t>IESO Active Generation Contract List 3234</t>
  </si>
  <si>
    <t>GE037</t>
  </si>
  <si>
    <t>IESO Active Generation Contract List 2543</t>
  </si>
  <si>
    <t>GE040</t>
  </si>
  <si>
    <t>IESO Active Generation Contract List 3797</t>
  </si>
  <si>
    <t>GE056</t>
  </si>
  <si>
    <t>IESO Active Generation Contract List 3815</t>
  </si>
  <si>
    <t>GE062</t>
  </si>
  <si>
    <t>IESO Active Generation Contract List 3449</t>
  </si>
  <si>
    <t>GE065B</t>
  </si>
  <si>
    <t>IESO Active Generation Contract List 2138</t>
  </si>
  <si>
    <t>GE068</t>
  </si>
  <si>
    <t>IESO Active Generation Contract List 3495</t>
  </si>
  <si>
    <t>H06-1925 DIVISION</t>
  </si>
  <si>
    <t>IESO Active Generation Contract List 2388</t>
  </si>
  <si>
    <t>H06-6630 TECUMSEH</t>
  </si>
  <si>
    <t>IESO Active Generation Contract List 2519</t>
  </si>
  <si>
    <t>Homeland Non Profit Housing Complex Inc</t>
  </si>
  <si>
    <t>IESO Active Generation Contract List 3672</t>
  </si>
  <si>
    <t>ICHA 3</t>
  </si>
  <si>
    <t>IESO Active Generation Contract List 2564</t>
  </si>
  <si>
    <t>J &amp; J Dominion Collision Services Limited</t>
  </si>
  <si>
    <t>IESO Active Generation Contract List 3750</t>
  </si>
  <si>
    <t>Jamieson Laboratories Ltd.</t>
  </si>
  <si>
    <t>IESO Active Generation Contract List 2183</t>
  </si>
  <si>
    <t>Judricks Enterprises Limited Ground</t>
  </si>
  <si>
    <t>IESO Active Generation Contract List 2764</t>
  </si>
  <si>
    <t>Metro Enterprises Inc.</t>
  </si>
  <si>
    <t>IESO Active Generation Contract List 2407</t>
  </si>
  <si>
    <t>Mikhail 3 250</t>
  </si>
  <si>
    <t>2452357 Ontario Ltd.</t>
  </si>
  <si>
    <t>IESO Active Generation Contract List 2681</t>
  </si>
  <si>
    <t>Rajason Associates Inc.</t>
  </si>
  <si>
    <t>IESO Active Generation Contract List 2731</t>
  </si>
  <si>
    <t>Rivard_Windsor_PV</t>
  </si>
  <si>
    <t>Windsor Essex Community Housing Corporation</t>
  </si>
  <si>
    <t>IESO Active Generation Contract List 3778</t>
  </si>
  <si>
    <t>Ronda Holdings</t>
  </si>
  <si>
    <t>IESO Active Generation Contract List 3197</t>
  </si>
  <si>
    <t>RS LaSalle</t>
  </si>
  <si>
    <t>IESO Active Generation Contract List 3300</t>
  </si>
  <si>
    <t>RS Windsor</t>
  </si>
  <si>
    <t>IESO Active Generation Contract List 3445</t>
  </si>
  <si>
    <t>SPN 016</t>
  </si>
  <si>
    <t>IESO Active Generation Contract List 3649</t>
  </si>
  <si>
    <t>SPN 154</t>
  </si>
  <si>
    <t>IESO Active Generation Contract List 3591</t>
  </si>
  <si>
    <t>SPN 160</t>
  </si>
  <si>
    <t>IESO Active Generation Contract List 3739</t>
  </si>
  <si>
    <t>SPN 174</t>
  </si>
  <si>
    <t>IESO Active Generation Contract List 3355</t>
  </si>
  <si>
    <t>SPN 231</t>
  </si>
  <si>
    <t>IESO Active Generation Contract List 3740</t>
  </si>
  <si>
    <t>SPN 248</t>
  </si>
  <si>
    <t>IESO Active Generation Contract List 3328</t>
  </si>
  <si>
    <t>SPN 335</t>
  </si>
  <si>
    <t>IESO Active Generation Contract List 2540</t>
  </si>
  <si>
    <t>SPN 338</t>
  </si>
  <si>
    <t>IESO Active Generation Contract List 2498</t>
  </si>
  <si>
    <t>SPN 341</t>
  </si>
  <si>
    <t>IESO Active Generation Contract List 2316</t>
  </si>
  <si>
    <t>SPN 342</t>
  </si>
  <si>
    <t>IESO Active Generation Contract List 2416</t>
  </si>
  <si>
    <t>SPN 369</t>
  </si>
  <si>
    <t>IESO Active Generation Contract List 3471</t>
  </si>
  <si>
    <t>SPN 370</t>
  </si>
  <si>
    <t>IESO Active Generation Contract List 3607</t>
  </si>
  <si>
    <t>SPN 509</t>
  </si>
  <si>
    <t>IESO Active Generation Contract List 3494</t>
  </si>
  <si>
    <t>SPV 1 E-Z-Y Way Self Storage</t>
  </si>
  <si>
    <t>IESO Active Generation Contract List 2837</t>
  </si>
  <si>
    <t>SunEdison ON-12-0280</t>
  </si>
  <si>
    <t>IESO Active Generation Contract List 2439</t>
  </si>
  <si>
    <t>Tecumseh Arena Solar PV Project</t>
  </si>
  <si>
    <t>IESO Active Generation Contract List 2352</t>
  </si>
  <si>
    <t>Turn The Boat Around Solar System</t>
  </si>
  <si>
    <t>2030 North Talbot Road Inc.</t>
  </si>
  <si>
    <t>IESO Active Generation Contract List 2847</t>
  </si>
  <si>
    <t>Unique Tool International Ltd.</t>
  </si>
  <si>
    <t>IESO Active Generation Contract List 2651</t>
  </si>
  <si>
    <t>Vollmer Centre Solar PV Project</t>
  </si>
  <si>
    <t>IESO Active Generation Contract List 2583</t>
  </si>
  <si>
    <t>Windsor Renewable Energy L2</t>
  </si>
  <si>
    <t>IESO Active Generation Contract List 3563</t>
  </si>
  <si>
    <t>Whitedog Falls</t>
  </si>
  <si>
    <t>http://www.opg.com/generating-power/hydro/northwest-ontario/Pages/whitedog-falls-station.aspx</t>
  </si>
  <si>
    <t>Wolfe Island EcoPower Centre</t>
  </si>
  <si>
    <t>Wolfe Island</t>
  </si>
  <si>
    <t>#237 3850 HIGHWAY #7, WOODBRIDGE</t>
  </si>
  <si>
    <t>Woodbridge</t>
  </si>
  <si>
    <t>IESO Active Generation Contract List 2878</t>
  </si>
  <si>
    <t>100 Galcat Drive</t>
  </si>
  <si>
    <t>Galcat Investments Inc.</t>
  </si>
  <si>
    <t>IESO Active Generation Contract List 2671</t>
  </si>
  <si>
    <t>640 Rowntree Dairy Rd</t>
  </si>
  <si>
    <t>IESO Active Generation Contract List 2937</t>
  </si>
  <si>
    <t>Bondfield building</t>
  </si>
  <si>
    <t>Bondfield</t>
  </si>
  <si>
    <t>C010-280 Aviva Park</t>
  </si>
  <si>
    <t>OZZ (000489 - 280 Aviva) LP</t>
  </si>
  <si>
    <t>IESO Active Generation Contract List 2471</t>
  </si>
  <si>
    <t>C10-106 Aviva Park</t>
  </si>
  <si>
    <t>OZZ (000435 - 106 Aviva) LP</t>
  </si>
  <si>
    <t>IESO Active Generation Contract List 2424</t>
  </si>
  <si>
    <t>C10-127 Aviva Park</t>
  </si>
  <si>
    <t>OZZ (001138 - 127 Aviva) LP</t>
  </si>
  <si>
    <t>IESO Active Generation Contract List 3530</t>
  </si>
  <si>
    <t>C10-151 Aviva Park</t>
  </si>
  <si>
    <t>OZZ (000027 - 151 Aviva) LP</t>
  </si>
  <si>
    <t>IESO Active Generation Contract List 3284</t>
  </si>
  <si>
    <t>C10-180 New Huntington</t>
  </si>
  <si>
    <t>IESO Active Generation Contract List 2425</t>
  </si>
  <si>
    <t>C10-256 Aviva Park</t>
  </si>
  <si>
    <t>OZZ (000133 - 256 Aviva) LP</t>
  </si>
  <si>
    <t>IESO Active Generation Contract List 2473</t>
  </si>
  <si>
    <t>C10-7933 Huntington</t>
  </si>
  <si>
    <t>IESO Active Generation Contract List 3297</t>
  </si>
  <si>
    <t>CBSF- 170 Sharer</t>
  </si>
  <si>
    <t>2216559 Ont. Inc.</t>
  </si>
  <si>
    <t>IESO Active Generation Contract List 3772</t>
  </si>
  <si>
    <t>Earth Rangers Centre</t>
  </si>
  <si>
    <t>http://www.questcanada.org/maps/earth-rangers-centre</t>
  </si>
  <si>
    <t>G03-7200 Martin</t>
  </si>
  <si>
    <t>Martin Grove Solar LP</t>
  </si>
  <si>
    <t>IESO Active Generation Contract List 2135</t>
  </si>
  <si>
    <t>H06-140 NORTHVIEW</t>
  </si>
  <si>
    <t>IESO Active Generation Contract List 2477</t>
  </si>
  <si>
    <t>OT-110 TROWERS</t>
  </si>
  <si>
    <t>IESO Active Generation Contract List 3624</t>
  </si>
  <si>
    <t>OT-618 CHRISLEA</t>
  </si>
  <si>
    <t>IESO Active Generation Contract List 3619</t>
  </si>
  <si>
    <t>SunEdison ON-10-0396</t>
  </si>
  <si>
    <t>IESO Active Generation Contract List 2333</t>
  </si>
  <si>
    <t>(C44) Zehrs Dundas Street</t>
  </si>
  <si>
    <t>Woodstock</t>
  </si>
  <si>
    <t>IESO Active Generation Contract List 2642</t>
  </si>
  <si>
    <t>460 Industrial</t>
  </si>
  <si>
    <t>IESO Active Generation Contract List 2063</t>
  </si>
  <si>
    <t>80 Norwich</t>
  </si>
  <si>
    <t>IESO Active Generation Contract List 2073</t>
  </si>
  <si>
    <t>80 Norwich Rooftop Solar Installation</t>
  </si>
  <si>
    <t>Nautilus Solar Energy</t>
  </si>
  <si>
    <t>http://www.agt.com/portfolio-type/80-norwich/</t>
  </si>
  <si>
    <t>H06-901 JULIANA</t>
  </si>
  <si>
    <t>IESO Active Generation Contract List 2834</t>
  </si>
  <si>
    <t>MSL-645 DUNDAS</t>
  </si>
  <si>
    <t>IESO Active Generation Contract List 2522</t>
  </si>
  <si>
    <t>SPN 360</t>
  </si>
  <si>
    <t>IESO Active Generation Contract List 2318</t>
  </si>
  <si>
    <t>Storage World Bysham Park</t>
  </si>
  <si>
    <t>Sequoyah Strategies Inc.</t>
  </si>
  <si>
    <t>IESO Active Generation Contract List 3275</t>
  </si>
  <si>
    <t>Weeden Environments Solar Project</t>
  </si>
  <si>
    <t>Amessna Corp.</t>
  </si>
  <si>
    <t>IESO Active Generation Contract List 3755</t>
  </si>
  <si>
    <t>WSI 002PV</t>
  </si>
  <si>
    <t>Cambridge Investments Inc.</t>
  </si>
  <si>
    <t>IESO Active Generation Contract List 2917</t>
  </si>
  <si>
    <t>Woodville Solar Farm</t>
  </si>
  <si>
    <t>Woodville</t>
  </si>
  <si>
    <t>62 Janti Rd - J Cyr</t>
  </si>
  <si>
    <t>Worthington</t>
  </si>
  <si>
    <t>IESO Active Generation Contract List 2932</t>
  </si>
  <si>
    <t>FIT 1</t>
  </si>
  <si>
    <t>Robin and Michelle Burgsma</t>
  </si>
  <si>
    <t>Wroxeter</t>
  </si>
  <si>
    <t>IESO Active Generation Contract List 3817</t>
  </si>
  <si>
    <t>Raylight Solar</t>
  </si>
  <si>
    <t>RayLight LP</t>
  </si>
  <si>
    <t>Wyebridge</t>
  </si>
  <si>
    <t>http://whiteconstruction.com/portfolio/item/raylight-solar/</t>
  </si>
  <si>
    <t>RE Waubaushene 3</t>
  </si>
  <si>
    <t>Aurora Waubaushene 3 LP</t>
  </si>
  <si>
    <t>QSS Dewey Solar</t>
  </si>
  <si>
    <t>Yarker</t>
  </si>
  <si>
    <t>IESO Active Generation Contract List 3067</t>
  </si>
  <si>
    <t>The Holman Grand Hotel</t>
  </si>
  <si>
    <t>Charlottetown</t>
  </si>
  <si>
    <t>PE</t>
  </si>
  <si>
    <t>http://www.cbc.ca/news/canada/prince-edward-island/geothermal-heating-cooling-for-new-charlottetown-hotel-1.794243</t>
  </si>
  <si>
    <t>PEI District Energy System</t>
  </si>
  <si>
    <t>http://www.biomasscenter.org/resource-library/case-studies/community-district-energy/city-of-charlottetown</t>
  </si>
  <si>
    <t>Eastern Kings Wind Farm</t>
  </si>
  <si>
    <t>PEI Energy Corp.</t>
  </si>
  <si>
    <t>Eastern Kings</t>
  </si>
  <si>
    <t>Hermanville/ClearSpring Wind Development</t>
  </si>
  <si>
    <t>Hermanville</t>
  </si>
  <si>
    <t>North Cape Wind Project (2001)</t>
  </si>
  <si>
    <t>North Cape</t>
  </si>
  <si>
    <t>North Cape Wind Project (2004)</t>
  </si>
  <si>
    <t>WEICAN R&amp;D Park</t>
  </si>
  <si>
    <t>WEICan</t>
  </si>
  <si>
    <t>Aeolus Wind Farm</t>
  </si>
  <si>
    <t>Norway</t>
  </si>
  <si>
    <t>Norway Wind Park</t>
  </si>
  <si>
    <t>West Cape Phase 2</t>
  </si>
  <si>
    <t>Suez Renewable Energy</t>
  </si>
  <si>
    <t>O'Leary</t>
  </si>
  <si>
    <t>West Cape Wind Farm Phase 1</t>
  </si>
  <si>
    <t>Summerside Wind Farm</t>
  </si>
  <si>
    <t>Summerside Electric Utility</t>
  </si>
  <si>
    <t>Summerside</t>
  </si>
  <si>
    <t>Centre Integre de Mecanique industrielle</t>
  </si>
  <si>
    <t>Saint-Georges</t>
  </si>
  <si>
    <t>QC</t>
  </si>
  <si>
    <t>Arthurville Hydroelectric Dam</t>
  </si>
  <si>
    <t>Arthurville</t>
  </si>
  <si>
    <t>http://www.algonquinpower.com/business/facility/hydroelectric_arthurville.asp?choice=region. Statistics Canada. Electric Power Generating Stations, 2000.</t>
  </si>
  <si>
    <t>Huntingville Power Station</t>
  </si>
  <si>
    <t>Ascot River</t>
  </si>
  <si>
    <t>Statistics Canada. Electric Power Generating Stations, 2000. http://www.boralex.com/en/05_sites/description.html#</t>
  </si>
  <si>
    <t>Baie-des-Sables</t>
  </si>
  <si>
    <t>Eastmain-1 and 1A</t>
  </si>
  <si>
    <t>Hydro-Quebec</t>
  </si>
  <si>
    <t>Baie-James</t>
  </si>
  <si>
    <t>http://www.hydroquebec.com/generation/centrale-hydroelectrique.html</t>
  </si>
  <si>
    <t xml:space="preserve">Saint-Robert-Bellarmin Wind Farm </t>
  </si>
  <si>
    <t>EDF EN Canada Inc.</t>
  </si>
  <si>
    <t>Bas-Saint-Laurent</t>
  </si>
  <si>
    <t>Gatineau Satellite Station</t>
  </si>
  <si>
    <t>Cantley</t>
  </si>
  <si>
    <t>Le Nordais (Phase 1)</t>
  </si>
  <si>
    <t>Cap-Chat</t>
  </si>
  <si>
    <t>http://www.canwea.ca/CanadianProduction.html</t>
  </si>
  <si>
    <t>Carleton Wind Farm</t>
  </si>
  <si>
    <t>Carleton-sur-mer</t>
  </si>
  <si>
    <t>Vent du Kempt</t>
  </si>
  <si>
    <t>Eolectric</t>
  </si>
  <si>
    <t>Causapscal</t>
  </si>
  <si>
    <t>Chapais Energie Cogeneration</t>
  </si>
  <si>
    <t>Chapais</t>
  </si>
  <si>
    <t>http://www.northlandpower.ca/What-We-Do/Operating-Assets/Thermal/chapais.aspx</t>
  </si>
  <si>
    <t>Chute-Blanchette</t>
  </si>
  <si>
    <t>Elkem Metal Canada Inc.</t>
  </si>
  <si>
    <t>Chicoutimi</t>
  </si>
  <si>
    <t>Chute-Garneau</t>
  </si>
  <si>
    <t>Ville de Saquenay</t>
  </si>
  <si>
    <t>http://planenergierenouvelable.aqper.com/</t>
  </si>
  <si>
    <t>Pont Arnaud</t>
  </si>
  <si>
    <t>Ville de Saguenay</t>
  </si>
  <si>
    <t>Chutes-a-Gorry</t>
  </si>
  <si>
    <t>Axor</t>
  </si>
  <si>
    <t>Ste-Christine d'Auvergne</t>
  </si>
  <si>
    <t>Montagne-Seche</t>
  </si>
  <si>
    <t>Cartier Wind Energy</t>
  </si>
  <si>
    <t>Cloridorme</t>
  </si>
  <si>
    <t>Joey-Tanenbaum</t>
  </si>
  <si>
    <t>Coulonge Energie, SOCOM</t>
  </si>
  <si>
    <t>Coulonge River</t>
  </si>
  <si>
    <t>Papeterie de Dolbeau</t>
  </si>
  <si>
    <t>Dolbeau-Mistassini</t>
  </si>
  <si>
    <t>http://www.resolutefp.com/installation_site.aspx?siteid=159&amp;langtype=4105</t>
  </si>
  <si>
    <t>http://slthermal.com/pdf/Dolbeau,%20Quebec,%20Canada.pdf</t>
  </si>
  <si>
    <t>Donnaconna</t>
  </si>
  <si>
    <t>http://www.algonquinpower.com/business/facility/hydroelectric_donnacona.asp?choice=region. Statistics Canada. Electric Power Generating Stations, 2000.</t>
  </si>
  <si>
    <t>Rimouski Power Station</t>
  </si>
  <si>
    <t>Fleuve Rimouski</t>
  </si>
  <si>
    <t>Beauharnois</t>
  </si>
  <si>
    <t>Fleuve St-Laurent</t>
  </si>
  <si>
    <t>http://www.hydro.qc.ca/generation/hydroelectric/index.html. Statistics Canada. Electric Power Generating Stations, 2000.</t>
  </si>
  <si>
    <t>Côte Ste-Catherine</t>
  </si>
  <si>
    <t>http://www.algonquinpower.com/business/facility/hydroelectric_stcatherine.asp?choice=region. Statistics Canada. Electric Power Generating Stations, 2000.</t>
  </si>
  <si>
    <t>Les Cèdres</t>
  </si>
  <si>
    <t>Saint-Lambert Power Station</t>
  </si>
  <si>
    <t>Frampton Community Wind Farm</t>
  </si>
  <si>
    <t>Frampton</t>
  </si>
  <si>
    <t>http://www.boralex.com/projects/frampton</t>
  </si>
  <si>
    <t>L'Anse-à-Valleau Wind Farm</t>
  </si>
  <si>
    <t>Gaspe</t>
  </si>
  <si>
    <t>Mesgi'g Ugju's'n Wind Farm</t>
  </si>
  <si>
    <t>Mi'gmawei Mawiomi Business Corp.</t>
  </si>
  <si>
    <t>http://www.muwindfarm.com/construction/</t>
  </si>
  <si>
    <t>Site Nordique Experimental en Eolien CORUS (SNEEC)</t>
  </si>
  <si>
    <t>Technocentre eolien</t>
  </si>
  <si>
    <t>Mercier</t>
  </si>
  <si>
    <t>Gatineau</t>
  </si>
  <si>
    <t>Gros Morne Phase I</t>
  </si>
  <si>
    <t>Gros-Morne</t>
  </si>
  <si>
    <t>Gros-Morne Sainte-Madeleine (Phase II)</t>
  </si>
  <si>
    <t>Mont Rothery</t>
  </si>
  <si>
    <t>Haute-Gaspesie</t>
  </si>
  <si>
    <t>http://www.edf-en.ca/projects/project_display/mont-rothery-wind</t>
  </si>
  <si>
    <t>Des Moulins</t>
  </si>
  <si>
    <t>Invenergy LLC</t>
  </si>
  <si>
    <t>Kinnear's Mills</t>
  </si>
  <si>
    <t>Belle-Riviere</t>
  </si>
  <si>
    <t>Societe d'Energie Belle-Riviere Inc.</t>
  </si>
  <si>
    <t>La Belle Riviere</t>
  </si>
  <si>
    <t>La Côte-de-Beaupré</t>
  </si>
  <si>
    <t>La Cote De Beaupre</t>
  </si>
  <si>
    <t>Adam Cunningham</t>
  </si>
  <si>
    <t>Lac Brochet</t>
  </si>
  <si>
    <t>http://www.pfresolu.com/installation_site.aspx?siteid=60&amp;langtype=4105</t>
  </si>
  <si>
    <t>Jim Gray</t>
  </si>
  <si>
    <t>Lac Lamothe</t>
  </si>
  <si>
    <t>Rivière du Moulin (phase 1)</t>
  </si>
  <si>
    <t>Lac Pikauba</t>
  </si>
  <si>
    <t>Rivière du Moulin (phase 2)</t>
  </si>
  <si>
    <t>L'Isle Maligne</t>
  </si>
  <si>
    <t>Lac St-Jean</t>
  </si>
  <si>
    <t>La Mitis</t>
  </si>
  <si>
    <t>Lac-a-la-Croix</t>
  </si>
  <si>
    <t>Lac-Alfred wind farm (Phase I)</t>
  </si>
  <si>
    <t>Lac-Alfred</t>
  </si>
  <si>
    <t>Lac-Alfred wind farm (Phase II)</t>
  </si>
  <si>
    <t>Winneway</t>
  </si>
  <si>
    <t>Algonquin Power Fund Inc.</t>
  </si>
  <si>
    <t>Laforce</t>
  </si>
  <si>
    <t>http://www.algonquinpower.com/business/facility/hydroelectric_belleterre.asp?choice=region. Statistics Canada. Electric Power Generating Stations, 2000.</t>
  </si>
  <si>
    <t>Des Moulins II</t>
  </si>
  <si>
    <t>l'Ascension de Patapedia</t>
  </si>
  <si>
    <t>Le Plateau Wind Power LP 1</t>
  </si>
  <si>
    <t>Le Plateau Wind Power LP 2</t>
  </si>
  <si>
    <t>Magpie</t>
  </si>
  <si>
    <t>Toulnustouc</t>
  </si>
  <si>
    <t>Manicouagan</t>
  </si>
  <si>
    <t>Jardin d'Eole</t>
  </si>
  <si>
    <t>Matane</t>
  </si>
  <si>
    <t>Le Nordais (Phase 2)</t>
  </si>
  <si>
    <t>Monteregie Wind Farm</t>
  </si>
  <si>
    <t>Misstissini Hockey Arena and Community Centre</t>
  </si>
  <si>
    <t>Mistissini</t>
  </si>
  <si>
    <t>Daniel-Larocque (Mont-Laurier)</t>
  </si>
  <si>
    <t>Mont Laurier</t>
  </si>
  <si>
    <t>http://www.algonquinpower.com/business/facility/hydroelectric_mountlaurier.asp?choice=region. Statistics Canada. Electric Power Generating Stations, 2000.</t>
  </si>
  <si>
    <t>Mont Louis</t>
  </si>
  <si>
    <t>Benny Farm Complex</t>
  </si>
  <si>
    <t>Montreal</t>
  </si>
  <si>
    <t>http://www.questcanada.org/maps/benny-farm-complex</t>
  </si>
  <si>
    <t>Govt of Canada Bldg</t>
  </si>
  <si>
    <t>La Biosphère</t>
  </si>
  <si>
    <t>Environnement Canada</t>
  </si>
  <si>
    <t>www.canren.gc.ca/renew_ene/index.asp?CaId=48&amp;PgId=366</t>
  </si>
  <si>
    <t>Lady Meredith House</t>
  </si>
  <si>
    <t>Engineering and Design Dept., McGill University</t>
  </si>
  <si>
    <t>www.earthenergy.ca/montreal.html   and NRCAN</t>
  </si>
  <si>
    <t>Lasalle Eco-center</t>
  </si>
  <si>
    <t>City of Montreal</t>
  </si>
  <si>
    <t>http://www.matrixenergy.ca/about-us/pr/lasalle-eco-center-pv-wind-system.html; http://www.reps.fi/datasheetsandmanuals/skystream37-europe_owners-manual-june-2007.pdf</t>
  </si>
  <si>
    <t>Gartshore Falls</t>
  </si>
  <si>
    <t>Mont Copper Project</t>
  </si>
  <si>
    <t>Murdochville</t>
  </si>
  <si>
    <t>Mont Miller Wind Energy LP</t>
  </si>
  <si>
    <t>New Richmond</t>
  </si>
  <si>
    <t>Rapide-des-Cedres</t>
  </si>
  <si>
    <t>Brookfield Power: Lievre Operations</t>
  </si>
  <si>
    <t>Notre-Dame-du-Laus</t>
  </si>
  <si>
    <t>Chute des Chaudieres</t>
  </si>
  <si>
    <t>Petites-Bergeronnes</t>
  </si>
  <si>
    <t>Petite Riviere Bergeronnes</t>
  </si>
  <si>
    <t>http://www.mrn.gouv.qc.ca/energie/forces/forces-repertoire-amenagements.jsp. Statistics Canada. Electric Power Generating Stations, 2000.</t>
  </si>
  <si>
    <t>Chute-Blanche</t>
  </si>
  <si>
    <t>Hydro-Morin Inc.</t>
  </si>
  <si>
    <t>Petite Riviere Peribonka</t>
  </si>
  <si>
    <t>SSQ Immobilier Cite Verte</t>
  </si>
  <si>
    <t>Quebec City</t>
  </si>
  <si>
    <t>Raglan Mine Wind Turbine</t>
  </si>
  <si>
    <t>Glencore</t>
  </si>
  <si>
    <t>Tuliq Energy Co.</t>
  </si>
  <si>
    <t>Raglan Mine</t>
  </si>
  <si>
    <t>Rawdon</t>
  </si>
  <si>
    <t>http://www.algonquinpower.com/business/facility/hydroelectric_rawdon.asp?choice=region. Statistics Canada. Electric Power Generating Stations, 2000.</t>
  </si>
  <si>
    <t>Bersimis #1</t>
  </si>
  <si>
    <t>Centrale Bersimis #1</t>
  </si>
  <si>
    <t>Jonquiere</t>
  </si>
  <si>
    <t>Centrale Jonquiere</t>
  </si>
  <si>
    <t>Jonquiere No. 1</t>
  </si>
  <si>
    <t>Centrale Jonquiere No. 1</t>
  </si>
  <si>
    <t>Outardes #2</t>
  </si>
  <si>
    <t>Centrale Outardes #2</t>
  </si>
  <si>
    <t>Outardes #3</t>
  </si>
  <si>
    <t>Centrale Outardes #3</t>
  </si>
  <si>
    <t>Outardes #4</t>
  </si>
  <si>
    <t>Centrale Outardes #4</t>
  </si>
  <si>
    <t>Besy</t>
  </si>
  <si>
    <t>Centrale Besy</t>
  </si>
  <si>
    <t>Saint-Narcisse</t>
  </si>
  <si>
    <t>Centrale Saint-Narcisse</t>
  </si>
  <si>
    <t>Bersimis #2</t>
  </si>
  <si>
    <t>Centrale Bersimis #2</t>
  </si>
  <si>
    <t>Petite High Falls</t>
  </si>
  <si>
    <t>Nydro Norbyco</t>
  </si>
  <si>
    <t>Riviere Blanche</t>
  </si>
  <si>
    <t>Chutes-de-la-Chaudiere</t>
  </si>
  <si>
    <t>Centrale Chutes-de-la-Chaudiere</t>
  </si>
  <si>
    <t>http://www.innergex.com/innergex_anglais/frameset.html. Statistics Canada. Electric Power Generating Stations, 2000.</t>
  </si>
  <si>
    <t>Centrale Chicoutimi</t>
  </si>
  <si>
    <t>Belding</t>
  </si>
  <si>
    <t>Ville de Coaticook</t>
  </si>
  <si>
    <t>Eustis</t>
  </si>
  <si>
    <t>Hydro-Sherbrooke</t>
  </si>
  <si>
    <t>http://ville.sherbrooke.qc.ca/fr/citoyens/shs.html. Statistics Canada. Electric Power Generating Stations, 2000.</t>
  </si>
  <si>
    <t>Penman</t>
  </si>
  <si>
    <t>Hydro-Coaticook</t>
  </si>
  <si>
    <t>Coaticook</t>
  </si>
  <si>
    <t>Saint-Paul</t>
  </si>
  <si>
    <t>Centrale Saint-Paul</t>
  </si>
  <si>
    <t>Lac Robertson</t>
  </si>
  <si>
    <t>Centrale Lac Robertson</t>
  </si>
  <si>
    <t>Rivieres des Prairies</t>
  </si>
  <si>
    <t>Centrale Rivieres des Prairies</t>
  </si>
  <si>
    <t>Baie-Saint-Paul</t>
  </si>
  <si>
    <t>Societe d'Energie de Baie-Saint-Paul Inc.</t>
  </si>
  <si>
    <t>Centrale Baie-Saint-Paul</t>
  </si>
  <si>
    <t>Buckingham Hydroelectric</t>
  </si>
  <si>
    <t>Buckingham</t>
  </si>
  <si>
    <t>Dufferin Falls</t>
  </si>
  <si>
    <t>Brookfield BRP Canada Corp.</t>
  </si>
  <si>
    <t>Dufferin</t>
  </si>
  <si>
    <t>Statistics Canada. Electric Power Generating Stations, 2000. http://www.greatlakeshydro.com/presentations/FactSheets/FS-Lievre%20River%20Power%20System.pdf</t>
  </si>
  <si>
    <t>High Falls (Lievre)</t>
  </si>
  <si>
    <t>Energie La Lievre S.E.C</t>
  </si>
  <si>
    <t>Masson</t>
  </si>
  <si>
    <t>Energie La Lievre</t>
  </si>
  <si>
    <t>SOCOM</t>
  </si>
  <si>
    <t>Centrale Masson</t>
  </si>
  <si>
    <t>Chute-a-Magnan (Saint-Paulin)</t>
  </si>
  <si>
    <t>Centrale Chute-a-Magnan (Saint-Paulin)</t>
  </si>
  <si>
    <t>Ayers 1 et 2</t>
  </si>
  <si>
    <t>Ayers Ltee.</t>
  </si>
  <si>
    <t>Riviere du Nord</t>
  </si>
  <si>
    <t>Saint-Jerome</t>
  </si>
  <si>
    <t>Mini-Centrales de L'est Inc.</t>
  </si>
  <si>
    <t>Centrale Saint-Jerome</t>
  </si>
  <si>
    <t>Jean Guerin</t>
  </si>
  <si>
    <t>Riviere Etchemin</t>
  </si>
  <si>
    <t>Chelsea</t>
  </si>
  <si>
    <t>Centrale Chelsea</t>
  </si>
  <si>
    <t>Paugan</t>
  </si>
  <si>
    <t>Centrale Paugan</t>
  </si>
  <si>
    <t>Rapides-Farmer</t>
  </si>
  <si>
    <t>Centrale Rapides-Farmer</t>
  </si>
  <si>
    <t>Lebreux</t>
  </si>
  <si>
    <t>Hydro Canomore Inc.</t>
  </si>
  <si>
    <t>Riviere Hall</t>
  </si>
  <si>
    <t>Bird 1 and 2</t>
  </si>
  <si>
    <t>R.S.P. Energie Inc.</t>
  </si>
  <si>
    <t>Centrale Bird 1 and 2</t>
  </si>
  <si>
    <t>McDougall</t>
  </si>
  <si>
    <t>Centrale McDougall</t>
  </si>
  <si>
    <t>Brisay</t>
  </si>
  <si>
    <t>Centrale Brisay</t>
  </si>
  <si>
    <t>La Grande 1</t>
  </si>
  <si>
    <t>Centrale La Grande 1</t>
  </si>
  <si>
    <t>La Grande 2 A</t>
  </si>
  <si>
    <t>Centrale La Grande 2 A</t>
  </si>
  <si>
    <t>La Grande 3</t>
  </si>
  <si>
    <t>Centrale La Grande 3</t>
  </si>
  <si>
    <t>La Grande 4</t>
  </si>
  <si>
    <t>Centrale La Grande 4</t>
  </si>
  <si>
    <t>Laforge 1</t>
  </si>
  <si>
    <t>Centrale Laforge 1</t>
  </si>
  <si>
    <t>Laforge 2</t>
  </si>
  <si>
    <t>Centrale Laforge 2</t>
  </si>
  <si>
    <t>Robert-Bourassa</t>
  </si>
  <si>
    <t>Centrale Robert-Bourassa</t>
  </si>
  <si>
    <t>Sarcelle</t>
  </si>
  <si>
    <t>Centrale Sarcelle</t>
  </si>
  <si>
    <t>La Sarre 1</t>
  </si>
  <si>
    <t>Hydro-Abitibi Inc.</t>
  </si>
  <si>
    <t>Centrale La Sarre 1</t>
  </si>
  <si>
    <t>La Sarre 2</t>
  </si>
  <si>
    <t>Centrale La Sarre 2</t>
  </si>
  <si>
    <t>Abenaquis</t>
  </si>
  <si>
    <t>Ville de Sherbrooke</t>
  </si>
  <si>
    <t>Centrale Abenaquis</t>
  </si>
  <si>
    <t>Drummond</t>
  </si>
  <si>
    <t>Centrale Drummond</t>
  </si>
  <si>
    <t>Frontenac</t>
  </si>
  <si>
    <t>Centrale Frontenac</t>
  </si>
  <si>
    <t>Grande-Dame</t>
  </si>
  <si>
    <t>Hydro-Magog</t>
  </si>
  <si>
    <t>Centrale Grande-Dame</t>
  </si>
  <si>
    <t>Memphremagog</t>
  </si>
  <si>
    <t>Ville de Magog</t>
  </si>
  <si>
    <t>Centrale Memphremagog</t>
  </si>
  <si>
    <t>Paton</t>
  </si>
  <si>
    <t>Rock Forest</t>
  </si>
  <si>
    <t>Centrale Rock Forest</t>
  </si>
  <si>
    <t>Hart-Jaune</t>
  </si>
  <si>
    <t>Centrale Hart-Jaune</t>
  </si>
  <si>
    <t>Manic 1</t>
  </si>
  <si>
    <t>Centrale Manic 1</t>
  </si>
  <si>
    <t>Manic 2 (Jean-Lesage)</t>
  </si>
  <si>
    <t>Centrale Manic 2</t>
  </si>
  <si>
    <t>Manic 3 (Rene-Levesque)</t>
  </si>
  <si>
    <t>Centrale Manic 3</t>
  </si>
  <si>
    <t>Manic 5</t>
  </si>
  <si>
    <t>Centrale Manic 5</t>
  </si>
  <si>
    <t>Manic 5 PA</t>
  </si>
  <si>
    <t>Centrale Manic 5 PA</t>
  </si>
  <si>
    <t>McCormick Dam</t>
  </si>
  <si>
    <t>Alcoa</t>
  </si>
  <si>
    <t>Baie-Comeau</t>
  </si>
  <si>
    <t>Maquatua</t>
  </si>
  <si>
    <t>Societe Sakami Eeyou</t>
  </si>
  <si>
    <t>Wemindji</t>
  </si>
  <si>
    <t>Minashtuk</t>
  </si>
  <si>
    <t>Minashtuk S.E.C.</t>
  </si>
  <si>
    <t>Statistics Canada. Electric Power Generating Stations, 2000. http://www.autochtones.com/mamuitun/nego/partenariat.htm</t>
  </si>
  <si>
    <t>Mitis #1</t>
  </si>
  <si>
    <t>Centrale Mitis #1</t>
  </si>
  <si>
    <t>Mitis #2</t>
  </si>
  <si>
    <t>Centrale Mitis #2</t>
  </si>
  <si>
    <t>Beauport Power Station</t>
  </si>
  <si>
    <t>Centrale Beauport Power Station</t>
  </si>
  <si>
    <t>https://www.boralex.com/projects/beauport</t>
  </si>
  <si>
    <t>Marches-Naturelles</t>
  </si>
  <si>
    <t>Saint-Jovite</t>
  </si>
  <si>
    <t>Les Apotres de l'Amour Infini</t>
  </si>
  <si>
    <t>Centrale Saint-Jovite</t>
  </si>
  <si>
    <t>W.R. Beatty</t>
  </si>
  <si>
    <t>Bryson</t>
  </si>
  <si>
    <t>Centrale Bryson</t>
  </si>
  <si>
    <t>Carillon</t>
  </si>
  <si>
    <t>Centrale Carillon</t>
  </si>
  <si>
    <t>Chute-des-Chats</t>
  </si>
  <si>
    <t>Centrale Chute-des-Chats</t>
  </si>
  <si>
    <t>Hull #2</t>
  </si>
  <si>
    <t>Centrale Hull #2</t>
  </si>
  <si>
    <t>Premiere-Chute</t>
  </si>
  <si>
    <t>Centrale Premiere-Chute</t>
  </si>
  <si>
    <t>Rapide #2</t>
  </si>
  <si>
    <t>Centrale Rapide #2</t>
  </si>
  <si>
    <t>Rapide #7</t>
  </si>
  <si>
    <t>Centrale Rapide #7</t>
  </si>
  <si>
    <t>Rapides-des-Iles</t>
  </si>
  <si>
    <t>Centrale Rapides-des-Iles</t>
  </si>
  <si>
    <t>Rapides-des-Quinze</t>
  </si>
  <si>
    <t>Centrale Rapides-des-Quinze</t>
  </si>
  <si>
    <t>Chute-à-la-Savane</t>
  </si>
  <si>
    <t>Centrale Chute-à-la-Savane</t>
  </si>
  <si>
    <t>Chute-des-Passes</t>
  </si>
  <si>
    <t>Centrale Chute-des-Passes</t>
  </si>
  <si>
    <t>Chute-du-Diable</t>
  </si>
  <si>
    <t>Riviere Peribonka</t>
  </si>
  <si>
    <t>Péribonka</t>
  </si>
  <si>
    <t>Centrale Péribonka</t>
  </si>
  <si>
    <t>Pentecote</t>
  </si>
  <si>
    <t>Societe d'Energie Cote Nord Inc.</t>
  </si>
  <si>
    <t>Port-Cartier</t>
  </si>
  <si>
    <t>Romaine-1</t>
  </si>
  <si>
    <t>Centrale Romaine-1</t>
  </si>
  <si>
    <t>Romaine-2</t>
  </si>
  <si>
    <t>Centrale Romaine-2</t>
  </si>
  <si>
    <t>Chute-Bell</t>
  </si>
  <si>
    <t>Centrale Chute-Bell</t>
  </si>
  <si>
    <t>Chute-à-Caron</t>
  </si>
  <si>
    <t>Centrale Chute-à-Caron</t>
  </si>
  <si>
    <t>Shipshaw</t>
  </si>
  <si>
    <t>Sainte-Marguerite-3</t>
  </si>
  <si>
    <t>Centrale Sainte-Marguerite-3</t>
  </si>
  <si>
    <t>Chute-Burroughs</t>
  </si>
  <si>
    <t>Anse-Saint-Jean</t>
  </si>
  <si>
    <t>Rocher-de-Grand-mère</t>
  </si>
  <si>
    <t>Chute-aux-Galets</t>
  </si>
  <si>
    <t>Murdock Wilson</t>
  </si>
  <si>
    <t>Onatchiway</t>
  </si>
  <si>
    <t>Low</t>
  </si>
  <si>
    <t>Hydro Low</t>
  </si>
  <si>
    <t>Centrale Low</t>
  </si>
  <si>
    <t>Sept-Chutes</t>
  </si>
  <si>
    <t>Centrale Sept-Chutes</t>
  </si>
  <si>
    <t>Sainte-Marguerite 1</t>
  </si>
  <si>
    <t>Desjardins Group</t>
  </si>
  <si>
    <t>Centrale Sainte-Marguerite 1</t>
  </si>
  <si>
    <t>SM2</t>
  </si>
  <si>
    <t>Compagnie Gulf-Power</t>
  </si>
  <si>
    <t>Centrale SM2</t>
  </si>
  <si>
    <t>Barrage-Larocque (Hydro Bromptonville)</t>
  </si>
  <si>
    <t>Kruger Energy</t>
  </si>
  <si>
    <t>Barrage-Larocque</t>
  </si>
  <si>
    <t>Chute-Hemmings</t>
  </si>
  <si>
    <t>Centrale Chute-Hemmings</t>
  </si>
  <si>
    <t>Drummondville</t>
  </si>
  <si>
    <t>Centrale Drummondville</t>
  </si>
  <si>
    <t>East Angus Power Station</t>
  </si>
  <si>
    <t>East Angus</t>
  </si>
  <si>
    <t>Weedon</t>
  </si>
  <si>
    <t>Westbury</t>
  </si>
  <si>
    <t>Centrale Westbury</t>
  </si>
  <si>
    <t>Beaumont</t>
  </si>
  <si>
    <t>Centrale Beaumont</t>
  </si>
  <si>
    <t>Grand-Mere</t>
  </si>
  <si>
    <t>Centrale Grand-Mere</t>
  </si>
  <si>
    <t>La Gabelle</t>
  </si>
  <si>
    <t>Centrale La Gabelle</t>
  </si>
  <si>
    <t>La Tuque</t>
  </si>
  <si>
    <t>Centrale La Tuque</t>
  </si>
  <si>
    <t>Rapide-Blanc</t>
  </si>
  <si>
    <t>Centrale Rapide-Blanc</t>
  </si>
  <si>
    <t>Shawinigan 2</t>
  </si>
  <si>
    <t>Centrale Shawinigan 2</t>
  </si>
  <si>
    <t>Shawinigan 3</t>
  </si>
  <si>
    <t>Centrale Shawinigan 3</t>
  </si>
  <si>
    <t>Thibaudeau-Ricard</t>
  </si>
  <si>
    <t>Thibaudeau-Ricard Inc.</t>
  </si>
  <si>
    <t>Centrale Thibaudeau-Ricard</t>
  </si>
  <si>
    <t>Trenche</t>
  </si>
  <si>
    <t>Centrale Trenche</t>
  </si>
  <si>
    <t>Moulin-aux-Abenaquis</t>
  </si>
  <si>
    <t>9070-0375 Quebec</t>
  </si>
  <si>
    <t>Moulin-aux-Abenakis</t>
  </si>
  <si>
    <t>Fraser</t>
  </si>
  <si>
    <t>Hydro-Fraser Inc.</t>
  </si>
  <si>
    <t>Centrale Fraser</t>
  </si>
  <si>
    <t>Riviere-du-Loup</t>
  </si>
  <si>
    <t>Centrale Riviere-du-Loup</t>
  </si>
  <si>
    <t>http://www.algonquinpower.com/business/facility/hydroelectric_riviereduloup.asp?choice=region. Statistics Canada. Electric Power Generating Stations, 2000.</t>
  </si>
  <si>
    <t>Montmagny</t>
  </si>
  <si>
    <t>Centrale Montmagny</t>
  </si>
  <si>
    <t>Saint-Alban</t>
  </si>
  <si>
    <t>http://www.algonquinpower.com/business/facility/hydroelectric_alban.asp?choice=region. Statistics Canada. Electric Power Generating Stations, 2000.</t>
  </si>
  <si>
    <t>Saint-Damase</t>
  </si>
  <si>
    <t>PN-1 Facility (part of Portneuf Facilities)</t>
  </si>
  <si>
    <t>Sainte-Anne-de-Portneuf</t>
  </si>
  <si>
    <t>PN-2 Facility (Portneuf Facilities)</t>
  </si>
  <si>
    <t>PN-3 (part of the Portneuf Facilities)</t>
  </si>
  <si>
    <t>De l’Erable</t>
  </si>
  <si>
    <t>Elecnor</t>
  </si>
  <si>
    <t>Saint-Pierre-Baptiste</t>
  </si>
  <si>
    <t>Ecole Professionelle de Saint-Hyacinthe</t>
  </si>
  <si>
    <t>Saint-Hyacinthe</t>
  </si>
  <si>
    <t>www.canren.gc.ca/renew_ene/index.asp?CaId=48&amp;PgId=354</t>
  </si>
  <si>
    <t>Massif du Sud</t>
  </si>
  <si>
    <t>Saint-Luc-de-Bellechasse</t>
  </si>
  <si>
    <t>Chute-Allard</t>
  </si>
  <si>
    <t>Saint-Maurice</t>
  </si>
  <si>
    <t>Rapide-des-Coeurs</t>
  </si>
  <si>
    <t>WM Quebec Landfill Gas Cogeneration</t>
  </si>
  <si>
    <t>Saint-Nicephore - Drummondville</t>
  </si>
  <si>
    <t>Viger-Denonville</t>
  </si>
  <si>
    <t>Saint-Paul-de-la-Croix</t>
  </si>
  <si>
    <t>St. Philemon Wind Farm</t>
  </si>
  <si>
    <t>MRC Bellechasse</t>
  </si>
  <si>
    <t>Saint-Philemon</t>
  </si>
  <si>
    <t>Saint-Raphael Dam</t>
  </si>
  <si>
    <t>Saint-Raphaël-de-Bellechasse</t>
  </si>
  <si>
    <t>http://www.algonquinpower.com/business/facility/hydroelectric_straphael.asp?choice=region. Statistics Canada. Electric Power Generating Stations, 2000.</t>
  </si>
  <si>
    <t>Le Granit</t>
  </si>
  <si>
    <t>Saint-Robert-Bellarmin</t>
  </si>
  <si>
    <t>Centrale de Cogeneration</t>
  </si>
  <si>
    <t>Saint-Thomas</t>
  </si>
  <si>
    <t>http://www.aappq.qc.ca/projets-des-membres/centrale-de-cogeneration-au-biogaz-de-saint-thomas</t>
  </si>
  <si>
    <t>http://www.voirvert.ca/projets/projet-etude/la-centrale-cogeneration-au-biogaz-ebi</t>
  </si>
  <si>
    <t>Seigneurie de Beaupre 2</t>
  </si>
  <si>
    <t>Saint-Tite-des-Caps</t>
  </si>
  <si>
    <t>Seigneurie de Beaupre 3</t>
  </si>
  <si>
    <t>Seigneurie de Beaupré 4</t>
  </si>
  <si>
    <t>RSP 1, 2 and 3 (Forestville)</t>
  </si>
  <si>
    <t>Sault-aux-Cochons</t>
  </si>
  <si>
    <t>Brompton Biomass Cogeneration Plant</t>
  </si>
  <si>
    <t>Sherbrooke</t>
  </si>
  <si>
    <t>http://energy.kruger.com/en/biomass/brompton/</t>
  </si>
  <si>
    <t>http://www.ausenco.com/case-studies/26mw-biomass-cogeneration</t>
  </si>
  <si>
    <t>Sainte-Brigitte-de-Saults</t>
  </si>
  <si>
    <t>Ste-Brigitte-des-Saults</t>
  </si>
  <si>
    <t>http://www.algonquinpower.com/business/facility/hydroelectric_brigitte.asp?choice=region. Statistics Canada. Electric Power Generating Stations, 2000.</t>
  </si>
  <si>
    <t>Glenford</t>
  </si>
  <si>
    <t>http://www.algonquinpower.com/business/facility/hydroelectric_chuteford.asp?choice=region. Statistics Canada. Electric Power Generating Stations, 2000.</t>
  </si>
  <si>
    <t>St-Felicien Cogeneration Power Plant</t>
  </si>
  <si>
    <t>St-Felicien</t>
  </si>
  <si>
    <t>http://www.greenleaf-power.com/facilities/st-felicien.html</t>
  </si>
  <si>
    <t>https://www.canadianbiomassmagazine.ca/news/saint-f-licien-cogeneration-2404</t>
  </si>
  <si>
    <t>Hydraska (T.D. Bouchard)</t>
  </si>
  <si>
    <t>St-Hyacinthe</t>
  </si>
  <si>
    <t>http://www.algonquinpower.com/business/facility/hydroelectric_hydraska.asp?choice=region</t>
  </si>
  <si>
    <t>St-Paulin Facility</t>
  </si>
  <si>
    <t>St-Paulin</t>
  </si>
  <si>
    <t>Tembec Inc</t>
  </si>
  <si>
    <t>Témiscaming</t>
  </si>
  <si>
    <t>http://www.tembec.com/en/Media/Press-Releases/tembec-reports-financial-results-its-second-quarter-ended-march-28-2015</t>
  </si>
  <si>
    <t>http://www.tembec.com/en/products/specialty-cellulose</t>
  </si>
  <si>
    <t>Témiscouata I</t>
  </si>
  <si>
    <t>Temiscouata</t>
  </si>
  <si>
    <t>Témiscouata II</t>
  </si>
  <si>
    <t>Val-des-Monts Arena</t>
  </si>
  <si>
    <t>Val-des-Monts</t>
  </si>
  <si>
    <t>Domtar Windsor Power Plant</t>
  </si>
  <si>
    <t>http://www.slthermal.com/pdf/Windsor%20Cogen%20_Domtar_,%20Quebec,%20Canada.pdf</t>
  </si>
  <si>
    <t>https://www.pulpandpapercanada.com/news/cogeneration-bark-biomass-supplies-energy-for-domtar-1000113586</t>
  </si>
  <si>
    <t>Allan Hockey Arena</t>
  </si>
  <si>
    <t>Allan</t>
  </si>
  <si>
    <t>SK</t>
  </si>
  <si>
    <t>Charlot River</t>
  </si>
  <si>
    <t>Saskatchewan Power Corp.</t>
  </si>
  <si>
    <t>Wellington Lake</t>
  </si>
  <si>
    <t>Island Falls</t>
  </si>
  <si>
    <t>Churchill River</t>
  </si>
  <si>
    <t>Colonsay Hockey Arena</t>
  </si>
  <si>
    <t>Colonsay</t>
  </si>
  <si>
    <t>Craik Solar Park</t>
  </si>
  <si>
    <t>Town of Craik</t>
  </si>
  <si>
    <t>Craik</t>
  </si>
  <si>
    <t>http://www.craik.ca/ecovillage1.html</t>
  </si>
  <si>
    <t>Cypress Wind Power Facility Phase 1</t>
  </si>
  <si>
    <t>Gull Lake</t>
  </si>
  <si>
    <t>http://www.saskpower.com/services/greenpower/greenpower.shtml</t>
  </si>
  <si>
    <t>Cypress Wind Power Facility Phase 2</t>
  </si>
  <si>
    <t>Sunbridge Wind Farm</t>
  </si>
  <si>
    <t>http://www.enbridge.com/Map.aspx#map:infrastructure,windInfrastructure</t>
  </si>
  <si>
    <t>Langham Hockey Arena</t>
  </si>
  <si>
    <t>Langham</t>
  </si>
  <si>
    <t>Red Lily Wind Energy Project</t>
  </si>
  <si>
    <t>Concord Pacific</t>
  </si>
  <si>
    <t>Moosomin</t>
  </si>
  <si>
    <t>Morse Wind Project</t>
  </si>
  <si>
    <t>Morse</t>
  </si>
  <si>
    <t>Cowessess First Nation Wind Demonstration Project</t>
  </si>
  <si>
    <t>Cowessess First Nation</t>
  </si>
  <si>
    <t>Regina</t>
  </si>
  <si>
    <t>Bethany Manor Apartments</t>
  </si>
  <si>
    <t>Saskatoon</t>
  </si>
  <si>
    <t>Coteau Creek Hydroelectric Station</t>
  </si>
  <si>
    <t>SK River</t>
  </si>
  <si>
    <t>E.B. Campbell</t>
  </si>
  <si>
    <t>Nipawin</t>
  </si>
  <si>
    <t>Centennial Wind Power Facility</t>
  </si>
  <si>
    <t>Swift Current</t>
  </si>
  <si>
    <t>Yorkdale School</t>
  </si>
  <si>
    <t>Yorkton</t>
  </si>
  <si>
    <t>http://www.icekubesystems.com/htmlfiles/Yorkdale-School.asp</t>
  </si>
  <si>
    <t>Aishihik Hydro Facility</t>
  </si>
  <si>
    <t>Yukon Energy Corporation</t>
  </si>
  <si>
    <t>Aishihik Lake</t>
  </si>
  <si>
    <t>YT</t>
  </si>
  <si>
    <t>https://www.yukonenergy.ca/energy-in-yukon/our-projects-facilities/hydro-facilities/mayo-hydro-facilities/</t>
  </si>
  <si>
    <t xml:space="preserve">Dawson City Infrastructure Heating Project </t>
  </si>
  <si>
    <t>British Columbia Government</t>
  </si>
  <si>
    <t>Dawson City</t>
  </si>
  <si>
    <t>Mayo Hydro Facilities</t>
  </si>
  <si>
    <t>Mayo River</t>
  </si>
  <si>
    <t>Fish Lake</t>
  </si>
  <si>
    <t>Whitehorse</t>
  </si>
  <si>
    <t>Haeckel Hill Wind Farm Phase 1</t>
  </si>
  <si>
    <t>http://www.yec.yk.ca/wind, http://www.canwea.ca/CanadianProduction.html</t>
  </si>
  <si>
    <t>Haeckel Hill Wind Farm Phase 2</t>
  </si>
  <si>
    <t>Whitehorse Rapids</t>
  </si>
  <si>
    <t>Appleton Hydroelectric Dam</t>
  </si>
  <si>
    <t>http://atlas.gc.ca/cerp-rpep/en/</t>
  </si>
  <si>
    <t>Okikendawt</t>
  </si>
  <si>
    <t>HydroMega</t>
  </si>
  <si>
    <t>Dokis</t>
  </si>
  <si>
    <t>Big Beaver Falls</t>
  </si>
  <si>
    <t>Abitibi Canyon</t>
  </si>
  <si>
    <t>Camp Three Rapids</t>
  </si>
  <si>
    <t>White Otter Falls</t>
  </si>
  <si>
    <t>Old Woman Falls</t>
  </si>
  <si>
    <t>Lamont Creek Hydroelectric Facility</t>
  </si>
  <si>
    <t>Harrison Hydro</t>
  </si>
  <si>
    <t>Harrison Lake</t>
  </si>
  <si>
    <t>Douglas Creek</t>
  </si>
  <si>
    <t>Fire Creek</t>
  </si>
  <si>
    <t>Stokke Creek</t>
  </si>
  <si>
    <t>Tipella Creek</t>
  </si>
  <si>
    <t>Val-Jalbert</t>
  </si>
  <si>
    <t>P. Takuhikan</t>
  </si>
  <si>
    <t>MRC Domaine-Roy</t>
  </si>
  <si>
    <t>Robert G. Lake Generating Station</t>
  </si>
  <si>
    <t>Gitchi Animki (White River)</t>
  </si>
  <si>
    <t>Pic Mobert First Nation</t>
  </si>
  <si>
    <t>White Lake</t>
  </si>
  <si>
    <t>McLeod Dam</t>
  </si>
  <si>
    <t>Quinte Conservation</t>
  </si>
  <si>
    <t>Courbe du Sault</t>
  </si>
  <si>
    <t>Societe d'Energie riviere Sheldrake</t>
  </si>
  <si>
    <t>Sheldrake</t>
  </si>
  <si>
    <t>North Bala Falls Small Hydro</t>
  </si>
  <si>
    <t>Swift River Farm and Water LP</t>
  </si>
  <si>
    <t>North Bala</t>
  </si>
  <si>
    <t>Wasdell Falls</t>
  </si>
  <si>
    <t>Enbridge</t>
  </si>
  <si>
    <t>Washago</t>
  </si>
  <si>
    <t>Wahpeestan Dam</t>
  </si>
  <si>
    <t>Wahpeestan Energy Ltd. Partnership</t>
  </si>
  <si>
    <t>Kabinakagami River</t>
  </si>
  <si>
    <t>Wapoose Dam</t>
  </si>
  <si>
    <t>Wapoose Energy Ltd. Partnership</t>
  </si>
  <si>
    <t xml:space="preserve">Kapbinakagami River </t>
  </si>
  <si>
    <t>Teddy's Falls Waterpower Project</t>
  </si>
  <si>
    <t>Wendigo Power Partnership Inc.</t>
  </si>
  <si>
    <t>Wendigo Lake</t>
  </si>
  <si>
    <t>Allen &amp; Struthers 2130769</t>
  </si>
  <si>
    <t>Xeneca Ltd. Partnership</t>
  </si>
  <si>
    <t>At Soo Crossing 2154061</t>
  </si>
  <si>
    <t>Whitefish</t>
  </si>
  <si>
    <t>Big Eddy (CPR Bridge)</t>
  </si>
  <si>
    <t>Petawawa</t>
  </si>
  <si>
    <t>Four Slide Falls Ltd. 1713400</t>
  </si>
  <si>
    <t>Half Mile Rapids PGED</t>
  </si>
  <si>
    <t>Beacon Hill</t>
  </si>
  <si>
    <t>Ivanhoe River The Chute</t>
  </si>
  <si>
    <t>Ivanhoe River</t>
  </si>
  <si>
    <t>Ivanhoe River Third Falls</t>
  </si>
  <si>
    <t>Lapinigam Rapids</t>
  </si>
  <si>
    <t>Buchan Falls Algoma</t>
  </si>
  <si>
    <t>Larder Lake &amp; Raven Falls 2118966</t>
  </si>
  <si>
    <t>Larder Lake</t>
  </si>
  <si>
    <t>Marter Twp Blance River</t>
  </si>
  <si>
    <t>Marter</t>
  </si>
  <si>
    <t>McCarthy Chute</t>
  </si>
  <si>
    <t>McCarthy Lake</t>
  </si>
  <si>
    <t>McGraw Falls</t>
  </si>
  <si>
    <t>Shabaqua</t>
  </si>
  <si>
    <t>Middle Twp Buchan</t>
  </si>
  <si>
    <t>Wabageshik Rapid - Outlet Lake</t>
  </si>
  <si>
    <t>Nairn Centre</t>
  </si>
  <si>
    <t>Wanatango Falls 2124716</t>
  </si>
  <si>
    <t>Midair</t>
  </si>
  <si>
    <t>Community Solar Assets 2 Limited</t>
  </si>
  <si>
    <t>520 Abilene</t>
  </si>
  <si>
    <t>40 Holtby</t>
  </si>
  <si>
    <t>Noodle Factory 111</t>
  </si>
  <si>
    <t>Van Kirk TREC Solar Share No 1 LP</t>
  </si>
  <si>
    <t>Noodle Factory 153</t>
  </si>
  <si>
    <t>Stronach Aurora Community Recreation Centre</t>
  </si>
  <si>
    <t>SolarShare</t>
  </si>
  <si>
    <t>The Glass Plant - 70 Van Kirk</t>
  </si>
  <si>
    <t>SOLPV</t>
  </si>
  <si>
    <t>operating</t>
  </si>
  <si>
    <t>planned</t>
  </si>
  <si>
    <t>WIND</t>
  </si>
  <si>
    <t>HYDRO</t>
  </si>
  <si>
    <t>BIOM</t>
  </si>
  <si>
    <t>small</t>
  </si>
  <si>
    <t>GEO</t>
  </si>
  <si>
    <t>WST</t>
  </si>
  <si>
    <t>BIOG</t>
  </si>
  <si>
    <t>large</t>
  </si>
  <si>
    <t>LFO</t>
  </si>
  <si>
    <t>medium</t>
  </si>
  <si>
    <t>NG</t>
  </si>
  <si>
    <t>decom</t>
  </si>
  <si>
    <t>SOLTH</t>
  </si>
  <si>
    <t>ELE</t>
  </si>
  <si>
    <t>rural</t>
  </si>
  <si>
    <t>SPL</t>
  </si>
  <si>
    <t>HFO</t>
  </si>
  <si>
    <t>de_cw_production</t>
  </si>
  <si>
    <t>de_cw_capacity</t>
  </si>
  <si>
    <t>de_hw_production</t>
  </si>
  <si>
    <t>de_hw_capacity</t>
  </si>
  <si>
    <t>de_hs_production</t>
  </si>
  <si>
    <t>de_hs_capacity</t>
  </si>
  <si>
    <t>de_thermal_metering</t>
  </si>
  <si>
    <t>de_length</t>
  </si>
  <si>
    <t>de_area</t>
  </si>
  <si>
    <t>de_number_buildings</t>
  </si>
  <si>
    <t>ghg_n2o</t>
  </si>
  <si>
    <t>ghg_ch4</t>
  </si>
  <si>
    <t>ghg_co2</t>
  </si>
  <si>
    <t>tertiary_quantity</t>
  </si>
  <si>
    <t>tertiary_type</t>
  </si>
  <si>
    <t>secondary_quantity</t>
  </si>
  <si>
    <t>secondary_type</t>
  </si>
  <si>
    <t>primary_quantity</t>
  </si>
  <si>
    <t>primary_type</t>
  </si>
  <si>
    <t>user_thermal_naics</t>
  </si>
  <si>
    <t>user_thermal</t>
  </si>
  <si>
    <t>user_elec_naics</t>
  </si>
  <si>
    <t>user_elec</t>
  </si>
  <si>
    <t>hours_of_operation</t>
  </si>
  <si>
    <t>average_operation</t>
  </si>
  <si>
    <t>grid_connected</t>
  </si>
  <si>
    <t>energy_sold</t>
  </si>
  <si>
    <t>energy_self</t>
  </si>
  <si>
    <t>equip_year</t>
  </si>
  <si>
    <t>equip_type</t>
  </si>
  <si>
    <t>user_military</t>
  </si>
  <si>
    <t>user_residential</t>
  </si>
  <si>
    <t>user_academic</t>
  </si>
  <si>
    <t>user_government</t>
  </si>
  <si>
    <t>user_industrial</t>
  </si>
  <si>
    <t>user_commercial</t>
  </si>
  <si>
    <t>user_institution</t>
  </si>
  <si>
    <t>user_community</t>
  </si>
  <si>
    <t>municipality_type</t>
  </si>
  <si>
    <t>ghgrp_code</t>
  </si>
  <si>
    <t>npri_code</t>
  </si>
  <si>
    <t>naics_code</t>
  </si>
  <si>
    <t>year_reported</t>
  </si>
  <si>
    <t>year_decommission</t>
  </si>
  <si>
    <t>year_commission</t>
  </si>
  <si>
    <t>status</t>
  </si>
  <si>
    <t>longitude</t>
  </si>
  <si>
    <t>latitude</t>
  </si>
  <si>
    <t>de</t>
  </si>
  <si>
    <t>chp</t>
  </si>
  <si>
    <t>m</t>
  </si>
  <si>
    <t>m2</t>
  </si>
  <si>
    <t>ktN2O</t>
  </si>
  <si>
    <t>ktCH4</t>
  </si>
  <si>
    <t>ktCO2</t>
  </si>
  <si>
    <t>GJ</t>
  </si>
  <si>
    <t>hours</t>
  </si>
  <si>
    <t>We assume that projects with size below the following threshold are</t>
  </si>
  <si>
    <t>distributed energy projects.</t>
  </si>
  <si>
    <t>Distributed Energy Threshold</t>
  </si>
  <si>
    <t>CIEEDAC code</t>
  </si>
  <si>
    <t>Meaning</t>
  </si>
  <si>
    <t>specialty gas and liquids</t>
  </si>
  <si>
    <t>waste</t>
  </si>
  <si>
    <t>biogas</t>
  </si>
  <si>
    <t>wind</t>
  </si>
  <si>
    <t>EPS subscript</t>
  </si>
  <si>
    <t>Capacity</t>
  </si>
  <si>
    <t>Our database appears to only contain projects related to commercial buildings, not</t>
  </si>
  <si>
    <t>individual residences, so we assign all of the capacity to commercial buildings.</t>
  </si>
  <si>
    <t>Select Report Version: Canada’s Energy Future 2016</t>
  </si>
  <si>
    <t>Select Case: Reference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</si>
  <si>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</si>
  <si>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</si>
  <si>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</si>
  <si>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</si>
  <si>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</si>
  <si>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</si>
  <si>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</si>
  <si>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</si>
  <si>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</si>
  <si>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</si>
  <si>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</si>
  <si>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</si>
  <si>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</si>
  <si>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</si>
  <si>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</si>
  <si>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</si>
  <si>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</si>
  <si>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</si>
  <si>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</si>
  <si>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</si>
  <si>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</si>
  <si>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</si>
  <si>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</si>
  <si>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</si>
  <si>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</si>
  <si>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</si>
  <si>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</si>
  <si>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</si>
  <si>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</si>
  <si>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</si>
  <si>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</si>
  <si>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</si>
  <si>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</si>
  <si>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</si>
  <si>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</si>
  <si>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</si>
  <si>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</si>
  <si>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Select Appendices: Electricity Capacity</t>
  </si>
  <si>
    <t>Select Type: Plant Type</t>
  </si>
  <si>
    <t>Canada</t>
  </si>
  <si>
    <t>Oil/Gas Combustion Turbine</t>
  </si>
  <si>
    <t>Oil/Gas Steam Turbine</t>
  </si>
  <si>
    <t>Oil/Gas Combined Cycle</t>
  </si>
  <si>
    <t>Coal</t>
  </si>
  <si>
    <t>Nuclear</t>
  </si>
  <si>
    <t>Biomass / Geothermal</t>
  </si>
  <si>
    <t>Hydro / Wave / Tidal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</si>
  <si>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</si>
  <si>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</si>
  <si>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</si>
  <si>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</si>
  <si>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</si>
  <si>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</si>
  <si>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</si>
  <si>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</si>
  <si>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</si>
  <si>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</si>
  <si>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</si>
  <si>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Nunavut</t>
  </si>
  <si>
    <t>Next, we scale by the growth of utility-scale capacity of the same type:</t>
  </si>
  <si>
    <t>From variable elec/BECF</t>
  </si>
  <si>
    <t>Preexisting power plant capacity factors</t>
  </si>
  <si>
    <t>Next, we convert to estimated generation using capacity factors:</t>
  </si>
  <si>
    <t>Capacity (MW)</t>
  </si>
  <si>
    <t>Generation (MWh)</t>
  </si>
  <si>
    <t>Distributed Capacity</t>
  </si>
  <si>
    <t>Capacity factors</t>
  </si>
  <si>
    <t>See variable elec/BECF</t>
  </si>
  <si>
    <t>We convert to energy quantities using capacity factors from another variable in this model.</t>
  </si>
  <si>
    <t>We have data for renewable energy projects and their capacity from CIEEDAC.  Following a</t>
  </si>
  <si>
    <t>methodology used by Clean Energy Canada (in 2015's "Methodology Report – Tracking the</t>
  </si>
  <si>
    <t>Energy Revolution"), we assume projects &lt;1MW are distributed.</t>
  </si>
  <si>
    <t>CIEEDAC</t>
  </si>
  <si>
    <t>Innovative Energy Facilities Database, Renewable Energy Database</t>
  </si>
  <si>
    <t>http://cieedacdb.rem.sfu.ca/renewables-database/</t>
  </si>
  <si>
    <t>Not used currently (because all capacity is assigned to commercial buildings), but we</t>
  </si>
  <si>
    <t>keep these data here in case they are useful in the future, should some capacity be</t>
  </si>
  <si>
    <t>assigned to residential buildings: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</si>
</sst>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6" fillId="0" borderId="0" applyBorder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2" fillId="2" borderId="0" xfId="0" applyFont="1" applyFill="1"/>
    <xf numFmtId="164" fontId="0" fillId="0" borderId="0" xfId="0" applyNumberFormat="1"/>
    <xf numFmtId="0" fontId="0" fillId="3" borderId="0" xfId="0" applyFill="1"/>
    <xf numFmtId="0" fontId="8" fillId="0" borderId="0" xfId="0" applyFont="1"/>
    <xf numFmtId="0" fontId="1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8" fillId="4" borderId="0" xfId="0" applyFont="1" applyFill="1"/>
    <xf numFmtId="3" fontId="8" fillId="4" borderId="0" xfId="0" applyNumberFormat="1" applyFont="1" applyFill="1"/>
    <xf numFmtId="0" fontId="14" fillId="5" borderId="0" xfId="0" applyFont="1" applyFill="1" applyAlignment="1">
      <alignment horizontal="right"/>
    </xf>
    <xf numFmtId="0" fontId="14" fillId="5" borderId="0" xfId="0" applyFont="1" applyFill="1"/>
    <xf numFmtId="0" fontId="2" fillId="5" borderId="0" xfId="0" applyFont="1" applyFill="1"/>
    <xf numFmtId="0" fontId="14" fillId="0" borderId="0" xfId="0" applyFont="1"/>
    <xf numFmtId="0" fontId="14" fillId="0" borderId="0" xfId="0" applyFont="1" applyFill="1" applyBorder="1"/>
    <xf numFmtId="0" fontId="15" fillId="0" borderId="0" xfId="0" applyFont="1"/>
    <xf numFmtId="0" fontId="13" fillId="0" borderId="0" xfId="0" applyFont="1"/>
    <xf numFmtId="0" fontId="2" fillId="0" borderId="0" xfId="0" applyFont="1" applyAlignment="1">
      <alignment horizontal="right"/>
    </xf>
    <xf numFmtId="165" fontId="0" fillId="0" borderId="0" xfId="0" applyNumberFormat="1"/>
    <xf numFmtId="0" fontId="17" fillId="0" borderId="0" xfId="22" applyNumberFormat="1" applyFont="1" applyFill="1" applyAlignment="1" applyProtection="1"/>
    <xf numFmtId="0" fontId="16" fillId="0" borderId="0" xfId="22" applyNumberFormat="1" applyFill="1" applyAlignment="1" applyProtection="1"/>
    <xf numFmtId="0" fontId="18" fillId="0" borderId="0" xfId="22" applyNumberFormat="1" applyFont="1" applyFill="1" applyAlignment="1" applyProtection="1"/>
    <xf numFmtId="0" fontId="19" fillId="0" borderId="0" xfId="0" applyFont="1"/>
    <xf numFmtId="0" fontId="9" fillId="0" borderId="0" xfId="0" applyFont="1" applyAlignment="1">
      <alignment horizontal="center"/>
    </xf>
  </cellXfs>
  <cellStyles count="23">
    <cellStyle name="Body: normal cell" xfId="5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nt: Calibri, 9pt regular" xfId="1"/>
    <cellStyle name="Footnotes: top row" xfId="6"/>
    <cellStyle name="Header: bottom row" xfId="2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7"/>
    <cellStyle name="Normal 3" xfId="22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17" displayName="Table17" ref="A8:AK1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5" name="Table10" displayName="Table10" ref="A115:AK124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Table11" displayName="Table11" ref="A127:AK136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7" name="Table12" displayName="Table12" ref="A139:AK148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8" name="Table13" displayName="Table13" ref="A151:AK160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9" name="Table14" displayName="Table14" ref="A163:AK172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7" name="Table28" displayName="Table28" ref="A20:AK2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8" name="Table39" displayName="Table39" ref="A32:AK41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9" name="Table410" displayName="Table410" ref="A44:AK52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0" name="Table511" displayName="Table511" ref="A55:AK64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Table6" displayName="Table6" ref="A67:AK76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2" name="Table7" displayName="Table7" ref="A79:AK88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3" name="Table8" displayName="Table8" ref="A91:AK100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4" name="Table9" displayName="Table9" ref="A103:AK112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zoomScaleNormal="100" zoomScalePageLayoutView="125" workbookViewId="0"/>
  </sheetViews>
  <sheetFormatPr defaultColWidth="8.81640625" defaultRowHeight="14.5" x14ac:dyDescent="0.35"/>
  <cols>
    <col min="1" max="1" width="15.90625" customWidth="1"/>
    <col min="2" max="2" width="51" customWidth="1"/>
  </cols>
  <sheetData>
    <row r="1" spans="1:2" x14ac:dyDescent="0.35">
      <c r="A1" s="1" t="s">
        <v>13</v>
      </c>
    </row>
    <row r="2" spans="1:2" x14ac:dyDescent="0.35">
      <c r="A2" s="1" t="s">
        <v>14</v>
      </c>
    </row>
    <row r="4" spans="1:2" x14ac:dyDescent="0.35">
      <c r="A4" s="1" t="s">
        <v>15</v>
      </c>
      <c r="B4" s="5" t="s">
        <v>7801</v>
      </c>
    </row>
    <row r="5" spans="1:2" x14ac:dyDescent="0.35">
      <c r="B5" t="s">
        <v>7808</v>
      </c>
    </row>
    <row r="6" spans="1:2" x14ac:dyDescent="0.35">
      <c r="B6" s="2">
        <v>2017</v>
      </c>
    </row>
    <row r="7" spans="1:2" x14ac:dyDescent="0.35">
      <c r="B7" t="s">
        <v>7809</v>
      </c>
    </row>
    <row r="8" spans="1:2" x14ac:dyDescent="0.35">
      <c r="B8" t="s">
        <v>7810</v>
      </c>
    </row>
    <row r="10" spans="1:2" x14ac:dyDescent="0.35">
      <c r="B10" s="5" t="s">
        <v>7802</v>
      </c>
    </row>
    <row r="11" spans="1:2" x14ac:dyDescent="0.35">
      <c r="B11" s="30" t="s">
        <v>7803</v>
      </c>
    </row>
    <row r="13" spans="1:2" x14ac:dyDescent="0.35">
      <c r="A13" s="1" t="s">
        <v>10</v>
      </c>
    </row>
    <row r="14" spans="1:2" x14ac:dyDescent="0.35">
      <c r="A14" s="4" t="s">
        <v>11</v>
      </c>
    </row>
    <row r="15" spans="1:2" x14ac:dyDescent="0.35">
      <c r="A15" s="4" t="s">
        <v>12</v>
      </c>
    </row>
    <row r="16" spans="1:2" x14ac:dyDescent="0.35">
      <c r="A16" s="4" t="s">
        <v>16</v>
      </c>
    </row>
    <row r="17" spans="1:2" x14ac:dyDescent="0.35">
      <c r="A17" s="4"/>
    </row>
    <row r="18" spans="1:2" x14ac:dyDescent="0.35">
      <c r="A18" s="4" t="s">
        <v>17</v>
      </c>
    </row>
    <row r="19" spans="1:2" x14ac:dyDescent="0.35">
      <c r="A19" s="1"/>
    </row>
    <row r="20" spans="1:2" x14ac:dyDescent="0.35">
      <c r="A20" s="4" t="s">
        <v>7805</v>
      </c>
    </row>
    <row r="21" spans="1:2" x14ac:dyDescent="0.35">
      <c r="A21" s="4" t="s">
        <v>7806</v>
      </c>
    </row>
    <row r="22" spans="1:2" x14ac:dyDescent="0.35">
      <c r="A22" s="4" t="s">
        <v>7807</v>
      </c>
    </row>
    <row r="23" spans="1:2" x14ac:dyDescent="0.35">
      <c r="A23" s="4"/>
    </row>
    <row r="24" spans="1:2" x14ac:dyDescent="0.35">
      <c r="A24" s="4" t="s">
        <v>7804</v>
      </c>
      <c r="B24" s="4"/>
    </row>
    <row r="25" spans="1:2" x14ac:dyDescent="0.35">
      <c r="A25" s="4"/>
      <c r="B25" s="4"/>
    </row>
    <row r="26" spans="1:2" x14ac:dyDescent="0.35">
      <c r="A26" s="4"/>
    </row>
    <row r="32" spans="1:2" ht="15.5" x14ac:dyDescent="0.35">
      <c r="A32" s="14"/>
    </row>
    <row r="33" spans="1:1" x14ac:dyDescent="0.35">
      <c r="A33" s="15"/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>
      <selection activeCell="N32" sqref="N32"/>
    </sheetView>
  </sheetViews>
  <sheetFormatPr defaultColWidth="8.81640625" defaultRowHeight="14.5" x14ac:dyDescent="0.35"/>
  <cols>
    <col min="1" max="1" width="23.4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 t="shared" ref="AA2:AA14" si="0">TREND($Q2:$Z2,$Q$1:$Z$1,AA$1)</f>
        <v>0</v>
      </c>
      <c r="AB2">
        <f t="shared" ref="AB2:AJ3" si="1">TREND($Q2:$Z2,$Q$1:$Z$1,AB$1)</f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si="0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ref="AB4:AJ14" si="2">TREND($Q4:$Z4,$Q$1:$Z$1,AB$1)</f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</row>
    <row r="5" spans="1:36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</row>
    <row r="6" spans="1:36" x14ac:dyDescent="0.35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</row>
    <row r="7" spans="1:36" x14ac:dyDescent="0.3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</row>
    <row r="8" spans="1:36" x14ac:dyDescent="0.3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</row>
    <row r="9" spans="1:36" x14ac:dyDescent="0.3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0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</row>
    <row r="10" spans="1:36" x14ac:dyDescent="0.3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3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0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3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0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3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>
      <selection activeCell="B10" sqref="B10"/>
    </sheetView>
  </sheetViews>
  <sheetFormatPr defaultColWidth="8.81640625" defaultRowHeight="14.5" x14ac:dyDescent="0.35"/>
  <cols>
    <col min="1" max="1" width="23.4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 t="shared" ref="AA2:AA14" si="0">TREND($Q2:$Z2,$Q$1:$Z$1,AA$1)</f>
        <v>0</v>
      </c>
      <c r="AB2">
        <f t="shared" ref="AB2:AJ3" si="1">TREND($Q2:$Z2,$Q$1:$Z$1,AB$1)</f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si="0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ref="AB4:AJ14" si="2">TREND($Q4:$Z4,$Q$1:$Z$1,AB$1)</f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</row>
    <row r="5" spans="1:36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</row>
    <row r="6" spans="1:36" x14ac:dyDescent="0.35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</row>
    <row r="7" spans="1:36" x14ac:dyDescent="0.3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</row>
    <row r="8" spans="1:36" x14ac:dyDescent="0.3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</row>
    <row r="9" spans="1:36" x14ac:dyDescent="0.3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0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</row>
    <row r="10" spans="1:36" x14ac:dyDescent="0.3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3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0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3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0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3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tabSelected="1" topLeftCell="M1" workbookViewId="0">
      <selection activeCell="AD25" sqref="AD25"/>
    </sheetView>
  </sheetViews>
  <sheetFormatPr defaultColWidth="8.81640625" defaultRowHeight="14.5" x14ac:dyDescent="0.35"/>
  <cols>
    <col min="1" max="1" width="23.4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 t="shared" ref="AA2:AJ14" si="0">TREND($Q2:$Z2,$Q$1:$Z$1,AA$1)</f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35">
      <c r="A5" t="s">
        <v>3</v>
      </c>
      <c r="B5" s="3">
        <f>'CAN Distributed Quantities'!B23</f>
        <v>30.438999999999997</v>
      </c>
      <c r="C5" s="3">
        <f>'CAN Distributed Quantities'!C23</f>
        <v>30.482795725003452</v>
      </c>
      <c r="D5" s="3">
        <f>'CAN Distributed Quantities'!D23</f>
        <v>30.966262445802474</v>
      </c>
      <c r="E5" s="3">
        <f>'CAN Distributed Quantities'!E23</f>
        <v>31.006097513936048</v>
      </c>
      <c r="F5" s="3">
        <f>'CAN Distributed Quantities'!F23</f>
        <v>31.194990380037918</v>
      </c>
      <c r="G5" s="3">
        <f>'CAN Distributed Quantities'!G23</f>
        <v>31.41777732896854</v>
      </c>
      <c r="H5" s="3">
        <f>'CAN Distributed Quantities'!H23</f>
        <v>31.431106462665248</v>
      </c>
      <c r="I5" s="3">
        <f>'CAN Distributed Quantities'!I23</f>
        <v>31.446339758318622</v>
      </c>
      <c r="J5" s="3">
        <f>'CAN Distributed Quantities'!J23</f>
        <v>31.865255388786466</v>
      </c>
      <c r="K5" s="3">
        <f>'CAN Distributed Quantities'!K23</f>
        <v>32.484108024704867</v>
      </c>
      <c r="L5" s="3">
        <f>'CAN Distributed Quantities'!L23</f>
        <v>32.484108024704867</v>
      </c>
      <c r="M5" s="3">
        <f>'CAN Distributed Quantities'!M23</f>
        <v>32.499341320358248</v>
      </c>
      <c r="N5" s="3">
        <f>'CAN Distributed Quantities'!N23</f>
        <v>32.613591037758567</v>
      </c>
      <c r="O5" s="3">
        <f>'CAN Distributed Quantities'!O23</f>
        <v>32.631870992542616</v>
      </c>
      <c r="P5" s="3">
        <f>'CAN Distributed Quantities'!P23</f>
        <v>32.951012344804759</v>
      </c>
      <c r="Q5" s="3">
        <f>'CAN Distributed Quantities'!Q23</f>
        <v>33.194741266934862</v>
      </c>
      <c r="R5" s="3">
        <f>'CAN Distributed Quantities'!R23</f>
        <v>33.204262076718216</v>
      </c>
      <c r="S5" s="3">
        <f>'CAN Distributed Quantities'!S23</f>
        <v>33.227112020198284</v>
      </c>
      <c r="T5" s="3">
        <f>'CAN Distributed Quantities'!T23</f>
        <v>33.227112020198284</v>
      </c>
      <c r="U5" s="3">
        <f>'CAN Distributed Quantities'!U23</f>
        <v>33.261386935418379</v>
      </c>
      <c r="V5" s="3">
        <f>'CAN Distributed Quantities'!V23</f>
        <v>33.261386935418379</v>
      </c>
      <c r="W5" s="3">
        <f>'CAN Distributed Quantities'!W23</f>
        <v>33.28423687889844</v>
      </c>
      <c r="X5" s="3">
        <f>'CAN Distributed Quantities'!X23</f>
        <v>33.28423687889844</v>
      </c>
      <c r="Y5" s="3">
        <f>'CAN Distributed Quantities'!Y23</f>
        <v>33.299470174551821</v>
      </c>
      <c r="Z5" s="3">
        <f>'CAN Distributed Quantities'!Z23</f>
        <v>33.299470174551821</v>
      </c>
      <c r="AA5" s="3">
        <f>'CAN Distributed Quantities'!AA23</f>
        <v>33.323208726944998</v>
      </c>
      <c r="AB5" s="3">
        <f>'CAN Distributed Quantities'!AB23</f>
        <v>33.335730034357056</v>
      </c>
      <c r="AC5" s="3">
        <f>'CAN Distributed Quantities'!AC23</f>
        <v>33.348251341769107</v>
      </c>
      <c r="AD5" s="3">
        <f>'CAN Distributed Quantities'!AD23</f>
        <v>33.360772649181158</v>
      </c>
      <c r="AE5" s="3">
        <f>'CAN Distributed Quantities'!AE23</f>
        <v>33.373293956593216</v>
      </c>
      <c r="AF5" s="3">
        <f>'CAN Distributed Quantities'!AF23</f>
        <v>33.385815264005274</v>
      </c>
      <c r="AG5" s="3">
        <f>'CAN Distributed Quantities'!AG23</f>
        <v>33.398336571417332</v>
      </c>
      <c r="AH5" s="3">
        <f>'CAN Distributed Quantities'!AH23</f>
        <v>33.410857878829383</v>
      </c>
      <c r="AI5" s="3">
        <f>'CAN Distributed Quantities'!AI23</f>
        <v>33.423379186241434</v>
      </c>
      <c r="AJ5" s="3">
        <f>'CAN Distributed Quantities'!AJ23</f>
        <v>33.435900493653492</v>
      </c>
    </row>
    <row r="6" spans="1:36" x14ac:dyDescent="0.35">
      <c r="A6" t="s">
        <v>20</v>
      </c>
      <c r="B6" s="3">
        <f>'CAN Distributed Quantities'!B24</f>
        <v>20.690000000000005</v>
      </c>
      <c r="C6" s="3">
        <f>'CAN Distributed Quantities'!C24</f>
        <v>23.854505626152033</v>
      </c>
      <c r="D6" s="3">
        <f>'CAN Distributed Quantities'!D24</f>
        <v>25.475010510205575</v>
      </c>
      <c r="E6" s="3">
        <f>'CAN Distributed Quantities'!E24</f>
        <v>26.79588155902383</v>
      </c>
      <c r="F6" s="3">
        <f>'CAN Distributed Quantities'!F24</f>
        <v>27.492663199541376</v>
      </c>
      <c r="G6" s="3">
        <f>'CAN Distributed Quantities'!G24</f>
        <v>27.923497649021694</v>
      </c>
      <c r="H6" s="3">
        <f>'CAN Distributed Quantities'!H24</f>
        <v>28.301142660294563</v>
      </c>
      <c r="I6" s="3">
        <f>'CAN Distributed Quantities'!I24</f>
        <v>28.822044558472829</v>
      </c>
      <c r="J6" s="3">
        <f>'CAN Distributed Quantities'!J24</f>
        <v>29.199689569745694</v>
      </c>
      <c r="K6" s="3">
        <f>'CAN Distributed Quantities'!K24</f>
        <v>29.914201022999059</v>
      </c>
      <c r="L6" s="3">
        <f>'CAN Distributed Quantities'!L24</f>
        <v>30.291846034271931</v>
      </c>
      <c r="M6" s="3">
        <f>'CAN Distributed Quantities'!M24</f>
        <v>30.722680483752242</v>
      </c>
      <c r="N6" s="3">
        <f>'CAN Distributed Quantities'!N24</f>
        <v>31.206704371440008</v>
      </c>
      <c r="O6" s="3">
        <f>'CAN Distributed Quantities'!O24</f>
        <v>31.637538820920327</v>
      </c>
      <c r="P6" s="3">
        <f>'CAN Distributed Quantities'!P24</f>
        <v>32.148157427711816</v>
      </c>
      <c r="Q6" s="3">
        <f>'CAN Distributed Quantities'!Q24</f>
        <v>32.490342813513053</v>
      </c>
      <c r="R6" s="3">
        <f>'CAN Distributed Quantities'!R24</f>
        <v>32.690689697427764</v>
      </c>
      <c r="S6" s="3">
        <f>'CAN Distributed Quantities'!S24</f>
        <v>33.139253959643895</v>
      </c>
      <c r="T6" s="3">
        <f>'CAN Distributed Quantities'!T24</f>
        <v>33.339600843558614</v>
      </c>
      <c r="U6" s="3">
        <f>'CAN Distributed Quantities'!U24</f>
        <v>33.747386536482374</v>
      </c>
      <c r="V6" s="3">
        <f>'CAN Distributed Quantities'!V24</f>
        <v>33.889225038368892</v>
      </c>
      <c r="W6" s="3">
        <f>'CAN Distributed Quantities'!W24</f>
        <v>34.208361667613573</v>
      </c>
      <c r="X6" s="3">
        <f>'CAN Distributed Quantities'!X24</f>
        <v>34.350200169500098</v>
      </c>
      <c r="Y6" s="3">
        <f>'CAN Distributed Quantities'!Y24</f>
        <v>34.438849233179177</v>
      </c>
      <c r="Z6" s="3">
        <f>'CAN Distributed Quantities'!Z24</f>
        <v>34.483173765018719</v>
      </c>
      <c r="AA6" s="3">
        <f>'CAN Distributed Quantities'!AA24</f>
        <v>34.976889950335419</v>
      </c>
      <c r="AB6" s="3">
        <f>'CAN Distributed Quantities'!AB24</f>
        <v>35.213104782681739</v>
      </c>
      <c r="AC6" s="3">
        <f>'CAN Distributed Quantities'!AC24</f>
        <v>35.44931961502806</v>
      </c>
      <c r="AD6" s="3">
        <f>'CAN Distributed Quantities'!AD24</f>
        <v>35.68553444737438</v>
      </c>
      <c r="AE6" s="3">
        <f>'CAN Distributed Quantities'!AE24</f>
        <v>35.9217492797207</v>
      </c>
      <c r="AF6" s="3">
        <f>'CAN Distributed Quantities'!AF24</f>
        <v>36.15796411206702</v>
      </c>
      <c r="AG6" s="3">
        <f>'CAN Distributed Quantities'!AG24</f>
        <v>36.394178944413341</v>
      </c>
      <c r="AH6" s="3">
        <f>'CAN Distributed Quantities'!AH24</f>
        <v>36.630393776759661</v>
      </c>
      <c r="AI6" s="3">
        <f>'CAN Distributed Quantities'!AI24</f>
        <v>36.866608609105981</v>
      </c>
      <c r="AJ6" s="3">
        <f>'CAN Distributed Quantities'!AJ24</f>
        <v>37.102823441452301</v>
      </c>
    </row>
    <row r="7" spans="1:36" x14ac:dyDescent="0.35">
      <c r="A7" t="s">
        <v>4</v>
      </c>
      <c r="B7" s="3">
        <f>'CAN Distributed Quantities'!B25</f>
        <v>513.33872999999971</v>
      </c>
      <c r="C7" s="3">
        <f>'CAN Distributed Quantities'!C25</f>
        <v>621.4485556183547</v>
      </c>
      <c r="D7" s="3">
        <f>'CAN Distributed Quantities'!D25</f>
        <v>727.1627162854569</v>
      </c>
      <c r="E7" s="3">
        <f>'CAN Distributed Quantities'!E25</f>
        <v>792.716820860648</v>
      </c>
      <c r="F7" s="3">
        <f>'CAN Distributed Quantities'!F25</f>
        <v>1021.8295052895551</v>
      </c>
      <c r="G7" s="3">
        <f>'CAN Distributed Quantities'!G25</f>
        <v>1022.0472930123962</v>
      </c>
      <c r="H7" s="3">
        <f>'CAN Distributed Quantities'!H25</f>
        <v>1025.5318965778549</v>
      </c>
      <c r="I7" s="3">
        <f>'CAN Distributed Quantities'!I25</f>
        <v>1026.6208351920607</v>
      </c>
      <c r="J7" s="3">
        <f>'CAN Distributed Quantities'!J25</f>
        <v>1026.8386229149019</v>
      </c>
      <c r="K7" s="3">
        <f>'CAN Distributed Quantities'!K25</f>
        <v>1044.6972161878773</v>
      </c>
      <c r="L7" s="3">
        <f>'CAN Distributed Quantities'!L25</f>
        <v>1044.9150039107187</v>
      </c>
      <c r="M7" s="3">
        <f>'CAN Distributed Quantities'!M25</f>
        <v>1048.3996074761772</v>
      </c>
      <c r="N7" s="3">
        <f>'CAN Distributed Quantities'!N25</f>
        <v>1049.4885460903831</v>
      </c>
      <c r="O7" s="3">
        <f>'CAN Distributed Quantities'!O25</f>
        <v>1049.7063338132243</v>
      </c>
      <c r="P7" s="3">
        <f>'CAN Distributed Quantities'!P25</f>
        <v>1061.0312954009651</v>
      </c>
      <c r="Q7" s="3">
        <f>'CAN Distributed Quantities'!Q25</f>
        <v>1061.2490831238063</v>
      </c>
      <c r="R7" s="3">
        <f>'CAN Distributed Quantities'!R25</f>
        <v>1064.7336866892649</v>
      </c>
      <c r="S7" s="3">
        <f>'CAN Distributed Quantities'!S25</f>
        <v>1065.8226253034707</v>
      </c>
      <c r="T7" s="3">
        <f>'CAN Distributed Quantities'!T25</f>
        <v>1066.0404130263116</v>
      </c>
      <c r="U7" s="3">
        <f>'CAN Distributed Quantities'!U25</f>
        <v>1077.3653746140526</v>
      </c>
      <c r="V7" s="3">
        <f>'CAN Distributed Quantities'!V25</f>
        <v>1077.5831623368936</v>
      </c>
      <c r="W7" s="3">
        <f>'CAN Distributed Quantities'!W25</f>
        <v>1081.0677659023522</v>
      </c>
      <c r="X7" s="3">
        <f>'CAN Distributed Quantities'!X25</f>
        <v>1082.1567045165582</v>
      </c>
      <c r="Y7" s="3">
        <f>'CAN Distributed Quantities'!Y25</f>
        <v>1082.3744922393994</v>
      </c>
      <c r="Z7" s="3">
        <f>'CAN Distributed Quantities'!Z25</f>
        <v>1082.3744922393994</v>
      </c>
      <c r="AA7" s="3">
        <f>'CAN Distributed Quantities'!AA25</f>
        <v>1088.7629321094064</v>
      </c>
      <c r="AB7" s="3">
        <f>'CAN Distributed Quantities'!AB25</f>
        <v>1091.4331415839988</v>
      </c>
      <c r="AC7" s="3">
        <f>'CAN Distributed Quantities'!AC25</f>
        <v>1094.1033510585903</v>
      </c>
      <c r="AD7" s="3">
        <f>'CAN Distributed Quantities'!AD25</f>
        <v>1096.7735605331827</v>
      </c>
      <c r="AE7" s="3">
        <f>'CAN Distributed Quantities'!AE25</f>
        <v>1099.4437700077742</v>
      </c>
      <c r="AF7" s="3">
        <f>'CAN Distributed Quantities'!AF25</f>
        <v>1102.1139794823666</v>
      </c>
      <c r="AG7" s="3">
        <f>'CAN Distributed Quantities'!AG25</f>
        <v>1104.7841889569581</v>
      </c>
      <c r="AH7" s="3">
        <f>'CAN Distributed Quantities'!AH25</f>
        <v>1107.4543984315505</v>
      </c>
      <c r="AI7" s="3">
        <f>'CAN Distributed Quantities'!AI25</f>
        <v>1110.124607906143</v>
      </c>
      <c r="AJ7" s="3">
        <f>'CAN Distributed Quantities'!AJ25</f>
        <v>1112.7948173807345</v>
      </c>
    </row>
    <row r="8" spans="1:36" x14ac:dyDescent="0.3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</v>
      </c>
      <c r="B9" s="3">
        <f>'CAN Distributed Quantities'!B26</f>
        <v>0.874</v>
      </c>
      <c r="C9" s="3">
        <f>'CAN Distributed Quantities'!C26</f>
        <v>0.9436478697150561</v>
      </c>
      <c r="D9" s="3">
        <f>'CAN Distributed Quantities'!D26</f>
        <v>0.96787734690105776</v>
      </c>
      <c r="E9" s="3">
        <f>'CAN Distributed Quantities'!E26</f>
        <v>0.99036483553120325</v>
      </c>
      <c r="F9" s="3">
        <f>'CAN Distributed Quantities'!F26</f>
        <v>0.99068156072317715</v>
      </c>
      <c r="G9" s="3">
        <f>'CAN Distributed Quantities'!G26</f>
        <v>1.0033505684021324</v>
      </c>
      <c r="H9" s="3">
        <f>'CAN Distributed Quantities'!H26</f>
        <v>1.0128523241613487</v>
      </c>
      <c r="I9" s="3">
        <f>'CAN Distributed Quantities'!I26</f>
        <v>1.0419910418229457</v>
      </c>
      <c r="J9" s="3">
        <f>'CAN Distributed Quantities'!J26</f>
        <v>1.0426244922068932</v>
      </c>
      <c r="K9" s="3">
        <f>'CAN Distributed Quantities'!K26</f>
        <v>1.0556102250778225</v>
      </c>
      <c r="L9" s="3">
        <f>'CAN Distributed Quantities'!L26</f>
        <v>1.0651119808370388</v>
      </c>
      <c r="M9" s="3">
        <f>'CAN Distributed Quantities'!M26</f>
        <v>1.0777809885159939</v>
      </c>
      <c r="N9" s="3">
        <f>'CAN Distributed Quantities'!N26</f>
        <v>1.093617248114688</v>
      </c>
      <c r="O9" s="3">
        <f>'CAN Distributed Quantities'!O26</f>
        <v>1.106286255793643</v>
      </c>
      <c r="P9" s="3">
        <f>'CAN Distributed Quantities'!P26</f>
        <v>1.1161047367448333</v>
      </c>
      <c r="Q9" s="3">
        <f>'CAN Distributed Quantities'!Q26</f>
        <v>1.1287737444237886</v>
      </c>
      <c r="R9" s="3">
        <f>'CAN Distributed Quantities'!R26</f>
        <v>1.1287737444237886</v>
      </c>
      <c r="S9" s="3">
        <f>'CAN Distributed Quantities'!S26</f>
        <v>1.1572790117014375</v>
      </c>
      <c r="T9" s="3">
        <f>'CAN Distributed Quantities'!T26</f>
        <v>1.1699480193803928</v>
      </c>
      <c r="U9" s="3">
        <f>'CAN Distributed Quantities'!U26</f>
        <v>1.1826170270593481</v>
      </c>
      <c r="V9" s="3">
        <f>'CAN Distributed Quantities'!V26</f>
        <v>1.1826170270593481</v>
      </c>
      <c r="W9" s="3">
        <f>'CAN Distributed Quantities'!W26</f>
        <v>1.198453286658042</v>
      </c>
      <c r="X9" s="3">
        <f>'CAN Distributed Quantities'!X26</f>
        <v>1.198453286658042</v>
      </c>
      <c r="Y9" s="3">
        <f>'CAN Distributed Quantities'!Y26</f>
        <v>1.198453286658042</v>
      </c>
      <c r="Z9" s="3">
        <f>'CAN Distributed Quantities'!Z26</f>
        <v>1.198453286658042</v>
      </c>
      <c r="AA9" s="3">
        <f>'CAN Distributed Quantities'!AA26</f>
        <v>1.2212575004801636</v>
      </c>
      <c r="AB9" s="3">
        <f>'CAN Distributed Quantities'!AB26</f>
        <v>1.2297802874641874</v>
      </c>
      <c r="AC9" s="3">
        <f>'CAN Distributed Quantities'!AC26</f>
        <v>1.2383030744482113</v>
      </c>
      <c r="AD9" s="3">
        <f>'CAN Distributed Quantities'!AD26</f>
        <v>1.2468258614322352</v>
      </c>
      <c r="AE9" s="3">
        <f>'CAN Distributed Quantities'!AE26</f>
        <v>1.2553486484162626</v>
      </c>
      <c r="AF9" s="3">
        <f>'CAN Distributed Quantities'!AF26</f>
        <v>1.2638714354002865</v>
      </c>
      <c r="AG9" s="3">
        <f>'CAN Distributed Quantities'!AG26</f>
        <v>1.2723942223843103</v>
      </c>
      <c r="AH9" s="3">
        <f>'CAN Distributed Quantities'!AH26</f>
        <v>1.2809170093683342</v>
      </c>
      <c r="AI9" s="3">
        <f>'CAN Distributed Quantities'!AI26</f>
        <v>1.2894397963523581</v>
      </c>
      <c r="AJ9" s="3">
        <f>'CAN Distributed Quantities'!AJ26</f>
        <v>1.2979625833363819</v>
      </c>
    </row>
    <row r="10" spans="1:36" x14ac:dyDescent="0.3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</row>
    <row r="11" spans="1:36" x14ac:dyDescent="0.3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</row>
    <row r="12" spans="1:36" x14ac:dyDescent="0.3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</row>
    <row r="13" spans="1:36" x14ac:dyDescent="0.3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</row>
    <row r="14" spans="1:36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L3220"/>
  <sheetViews>
    <sheetView workbookViewId="0">
      <pane xSplit="1" ySplit="2" topLeftCell="B3" activePane="bottomRight" state="frozen"/>
      <selection activeCell="B4" sqref="B4"/>
      <selection pane="topRight" activeCell="B4" sqref="B4"/>
      <selection pane="bottomLeft" activeCell="B4" sqref="B4"/>
      <selection pane="bottomRight"/>
    </sheetView>
  </sheetViews>
  <sheetFormatPr defaultColWidth="8.81640625" defaultRowHeight="14.5" x14ac:dyDescent="0.35"/>
  <cols>
    <col min="1" max="1" width="8.36328125" customWidth="1"/>
    <col min="2" max="2" width="55.6328125" bestFit="1" customWidth="1"/>
    <col min="3" max="3" width="6.81640625" bestFit="1" customWidth="1"/>
    <col min="4" max="5" width="5.453125" bestFit="1" customWidth="1"/>
    <col min="6" max="6" width="59" bestFit="1" customWidth="1"/>
    <col min="7" max="7" width="52.36328125" bestFit="1" customWidth="1"/>
    <col min="8" max="8" width="31.453125" bestFit="1" customWidth="1"/>
    <col min="9" max="9" width="11" bestFit="1" customWidth="1"/>
    <col min="10" max="10" width="10.36328125" bestFit="1" customWidth="1"/>
    <col min="11" max="11" width="11.81640625" bestFit="1" customWidth="1"/>
    <col min="12" max="12" width="9.453125" bestFit="1" customWidth="1"/>
    <col min="13" max="13" width="18.81640625" bestFit="1" customWidth="1"/>
    <col min="14" max="14" width="21.36328125" bestFit="1" customWidth="1"/>
    <col min="15" max="15" width="16.1796875" bestFit="1" customWidth="1"/>
    <col min="16" max="16" width="13" bestFit="1" customWidth="1"/>
    <col min="17" max="17" width="12.1796875" bestFit="1" customWidth="1"/>
    <col min="18" max="18" width="13.453125" bestFit="1" customWidth="1"/>
    <col min="19" max="19" width="19.453125" bestFit="1" customWidth="1"/>
    <col min="20" max="20" width="18.36328125" bestFit="1" customWidth="1"/>
    <col min="21" max="21" width="17.453125" bestFit="1" customWidth="1"/>
    <col min="22" max="22" width="18.453125" bestFit="1" customWidth="1"/>
    <col min="23" max="23" width="16.6328125" bestFit="1" customWidth="1"/>
    <col min="24" max="24" width="19.1796875" bestFit="1" customWidth="1"/>
    <col min="25" max="25" width="16.453125" bestFit="1" customWidth="1"/>
    <col min="26" max="26" width="17.81640625" bestFit="1" customWidth="1"/>
    <col min="27" max="27" width="15" bestFit="1" customWidth="1"/>
    <col min="28" max="29" width="50.6328125" customWidth="1"/>
    <col min="30" max="30" width="15.81640625" bestFit="1" customWidth="1"/>
    <col min="31" max="31" width="15.1796875" bestFit="1" customWidth="1"/>
    <col min="32" max="32" width="18.453125" bestFit="1" customWidth="1"/>
    <col min="33" max="33" width="17.81640625" bestFit="1" customWidth="1"/>
    <col min="34" max="34" width="21.36328125" bestFit="1" customWidth="1"/>
    <col min="35" max="35" width="13.453125" bestFit="1" customWidth="1"/>
    <col min="36" max="36" width="13.36328125" bestFit="1" customWidth="1"/>
    <col min="37" max="37" width="13.6328125" bestFit="1" customWidth="1"/>
    <col min="38" max="38" width="14.1796875" bestFit="1" customWidth="1"/>
    <col min="39" max="39" width="17.1796875" bestFit="1" customWidth="1"/>
    <col min="40" max="40" width="20.36328125" bestFit="1" customWidth="1"/>
    <col min="41" max="41" width="21.1796875" bestFit="1" customWidth="1"/>
    <col min="42" max="42" width="11.81640625" bestFit="1" customWidth="1"/>
    <col min="43" max="43" width="17.453125" bestFit="1" customWidth="1"/>
    <col min="44" max="44" width="15.1796875" bestFit="1" customWidth="1"/>
    <col min="45" max="45" width="20.81640625" bestFit="1" customWidth="1"/>
    <col min="46" max="46" width="15.1796875" bestFit="1" customWidth="1"/>
    <col min="47" max="47" width="18.6328125" bestFit="1" customWidth="1"/>
    <col min="48" max="48" width="17.453125" bestFit="1" customWidth="1"/>
    <col min="49" max="49" width="21" bestFit="1" customWidth="1"/>
    <col min="50" max="50" width="14.81640625" bestFit="1" customWidth="1"/>
    <col min="51" max="51" width="18.453125" bestFit="1" customWidth="1"/>
    <col min="52" max="53" width="10.453125" bestFit="1" customWidth="1"/>
    <col min="54" max="54" width="10.6328125" bestFit="1" customWidth="1"/>
    <col min="55" max="55" width="23" bestFit="1" customWidth="1"/>
    <col min="56" max="56" width="10.453125" bestFit="1" customWidth="1"/>
    <col min="57" max="57" width="12.36328125" bestFit="1" customWidth="1"/>
    <col min="58" max="58" width="23" bestFit="1" customWidth="1"/>
    <col min="59" max="59" width="16.81640625" bestFit="1" customWidth="1"/>
    <col min="60" max="60" width="19.453125" bestFit="1" customWidth="1"/>
    <col min="61" max="61" width="17.453125" bestFit="1" customWidth="1"/>
    <col min="62" max="62" width="20.36328125" bestFit="1" customWidth="1"/>
    <col min="63" max="63" width="17.36328125" bestFit="1" customWidth="1"/>
    <col min="64" max="64" width="20" bestFit="1" customWidth="1"/>
  </cols>
  <sheetData>
    <row r="1" spans="1:64" s="20" customFormat="1" x14ac:dyDescent="0.35">
      <c r="A1" s="18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 t="s">
        <v>41</v>
      </c>
      <c r="AF1" s="19" t="s">
        <v>41</v>
      </c>
      <c r="AG1" s="19" t="s">
        <v>42</v>
      </c>
      <c r="AH1" s="19" t="s">
        <v>42</v>
      </c>
      <c r="AI1" s="19"/>
      <c r="AJ1" s="19"/>
      <c r="AK1" s="19" t="s">
        <v>26</v>
      </c>
      <c r="AL1" s="19" t="s">
        <v>26</v>
      </c>
      <c r="AM1" s="19"/>
      <c r="AN1" s="19" t="s">
        <v>26</v>
      </c>
      <c r="AO1" s="19" t="s">
        <v>7720</v>
      </c>
      <c r="AP1" s="19"/>
      <c r="AQ1" s="19"/>
      <c r="AR1" s="19"/>
      <c r="AS1" s="19"/>
      <c r="AT1" s="19"/>
      <c r="AU1" s="19" t="s">
        <v>7719</v>
      </c>
      <c r="AV1" s="19"/>
      <c r="AW1" s="19" t="s">
        <v>7719</v>
      </c>
      <c r="AX1" s="19"/>
      <c r="AY1" s="19" t="s">
        <v>7719</v>
      </c>
      <c r="AZ1" s="19" t="s">
        <v>7718</v>
      </c>
      <c r="BA1" s="19" t="s">
        <v>7717</v>
      </c>
      <c r="BB1" s="19" t="s">
        <v>7716</v>
      </c>
      <c r="BC1" s="19"/>
      <c r="BD1" s="19" t="s">
        <v>7715</v>
      </c>
      <c r="BE1" s="19" t="s">
        <v>7714</v>
      </c>
      <c r="BF1" s="19"/>
      <c r="BG1" s="19" t="s">
        <v>41</v>
      </c>
      <c r="BH1" s="19" t="s">
        <v>42</v>
      </c>
      <c r="BI1" s="19" t="s">
        <v>41</v>
      </c>
      <c r="BJ1" s="19" t="s">
        <v>42</v>
      </c>
      <c r="BK1" s="19" t="s">
        <v>41</v>
      </c>
      <c r="BL1" s="19" t="s">
        <v>42</v>
      </c>
    </row>
    <row r="2" spans="1:64" s="1" customFormat="1" x14ac:dyDescent="0.35">
      <c r="A2" s="21" t="s">
        <v>43</v>
      </c>
      <c r="B2" s="21" t="s">
        <v>44</v>
      </c>
      <c r="C2" s="21" t="s">
        <v>7713</v>
      </c>
      <c r="D2" s="21" t="s">
        <v>7712</v>
      </c>
      <c r="E2" s="21" t="s">
        <v>45</v>
      </c>
      <c r="F2" s="21" t="s">
        <v>46</v>
      </c>
      <c r="G2" s="21" t="s">
        <v>47</v>
      </c>
      <c r="H2" s="21" t="s">
        <v>48</v>
      </c>
      <c r="I2" s="21" t="s">
        <v>49</v>
      </c>
      <c r="J2" s="21" t="s">
        <v>7711</v>
      </c>
      <c r="K2" s="21" t="s">
        <v>7710</v>
      </c>
      <c r="L2" s="21" t="s">
        <v>7709</v>
      </c>
      <c r="M2" s="21" t="s">
        <v>7708</v>
      </c>
      <c r="N2" s="21" t="s">
        <v>7707</v>
      </c>
      <c r="O2" s="21" t="s">
        <v>7706</v>
      </c>
      <c r="P2" s="21" t="s">
        <v>7705</v>
      </c>
      <c r="Q2" s="21" t="s">
        <v>7704</v>
      </c>
      <c r="R2" s="21" t="s">
        <v>7703</v>
      </c>
      <c r="S2" s="21" t="s">
        <v>7702</v>
      </c>
      <c r="T2" s="21" t="s">
        <v>7701</v>
      </c>
      <c r="U2" s="21" t="s">
        <v>7700</v>
      </c>
      <c r="V2" s="21" t="s">
        <v>7699</v>
      </c>
      <c r="W2" s="21" t="s">
        <v>7698</v>
      </c>
      <c r="X2" s="21" t="s">
        <v>7697</v>
      </c>
      <c r="Y2" s="21" t="s">
        <v>7696</v>
      </c>
      <c r="Z2" s="21" t="s">
        <v>7695</v>
      </c>
      <c r="AA2" s="21" t="s">
        <v>7694</v>
      </c>
      <c r="AB2" s="21" t="s">
        <v>50</v>
      </c>
      <c r="AC2" s="21" t="s">
        <v>51</v>
      </c>
      <c r="AD2" s="22" t="s">
        <v>52</v>
      </c>
      <c r="AE2" s="22" t="s">
        <v>53</v>
      </c>
      <c r="AF2" s="22" t="s">
        <v>54</v>
      </c>
      <c r="AG2" s="22" t="s">
        <v>55</v>
      </c>
      <c r="AH2" s="22" t="s">
        <v>56</v>
      </c>
      <c r="AI2" s="22" t="s">
        <v>7693</v>
      </c>
      <c r="AJ2" s="22" t="s">
        <v>7692</v>
      </c>
      <c r="AK2" s="22" t="s">
        <v>7691</v>
      </c>
      <c r="AL2" s="22" t="s">
        <v>7690</v>
      </c>
      <c r="AM2" s="22" t="s">
        <v>7689</v>
      </c>
      <c r="AN2" s="22" t="s">
        <v>7688</v>
      </c>
      <c r="AO2" s="22" t="s">
        <v>7687</v>
      </c>
      <c r="AP2" s="22" t="s">
        <v>7686</v>
      </c>
      <c r="AQ2" s="22" t="s">
        <v>7685</v>
      </c>
      <c r="AR2" s="22" t="s">
        <v>7684</v>
      </c>
      <c r="AS2" s="22" t="s">
        <v>7683</v>
      </c>
      <c r="AT2" s="22" t="s">
        <v>7682</v>
      </c>
      <c r="AU2" s="22" t="s">
        <v>7681</v>
      </c>
      <c r="AV2" s="22" t="s">
        <v>7680</v>
      </c>
      <c r="AW2" s="22" t="s">
        <v>7679</v>
      </c>
      <c r="AX2" s="22" t="s">
        <v>7678</v>
      </c>
      <c r="AY2" s="22" t="s">
        <v>7677</v>
      </c>
      <c r="AZ2" s="22" t="s">
        <v>7676</v>
      </c>
      <c r="BA2" s="22" t="s">
        <v>7675</v>
      </c>
      <c r="BB2" s="22" t="s">
        <v>7674</v>
      </c>
      <c r="BC2" s="22" t="s">
        <v>7673</v>
      </c>
      <c r="BD2" s="22" t="s">
        <v>7672</v>
      </c>
      <c r="BE2" s="22" t="s">
        <v>7671</v>
      </c>
      <c r="BF2" s="22" t="s">
        <v>7670</v>
      </c>
      <c r="BG2" s="22" t="s">
        <v>7669</v>
      </c>
      <c r="BH2" s="22" t="s">
        <v>7668</v>
      </c>
      <c r="BI2" s="22" t="s">
        <v>7667</v>
      </c>
      <c r="BJ2" s="22" t="s">
        <v>7666</v>
      </c>
      <c r="BK2" s="22" t="s">
        <v>7665</v>
      </c>
      <c r="BL2" s="22" t="s">
        <v>7664</v>
      </c>
    </row>
    <row r="3" spans="1:64" s="24" customFormat="1" x14ac:dyDescent="0.35">
      <c r="A3" s="21">
        <v>100002</v>
      </c>
      <c r="B3" s="23" t="s">
        <v>57</v>
      </c>
      <c r="C3" s="23">
        <v>0</v>
      </c>
      <c r="D3" s="23">
        <v>0</v>
      </c>
      <c r="E3" s="23">
        <v>1</v>
      </c>
      <c r="F3" s="23" t="s">
        <v>58</v>
      </c>
      <c r="G3" s="23" t="s">
        <v>0</v>
      </c>
      <c r="H3" s="23" t="s">
        <v>59</v>
      </c>
      <c r="I3" s="23" t="s">
        <v>60</v>
      </c>
      <c r="J3" s="23">
        <v>52.755000000000003</v>
      </c>
      <c r="K3" s="23">
        <v>-118.044</v>
      </c>
      <c r="L3" s="23" t="s">
        <v>7645</v>
      </c>
      <c r="M3" s="23">
        <v>1949</v>
      </c>
      <c r="N3" s="23"/>
      <c r="O3" s="23"/>
      <c r="P3" s="23">
        <v>2211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61</v>
      </c>
      <c r="AC3" s="23"/>
      <c r="AD3" s="23">
        <v>2</v>
      </c>
      <c r="AE3" s="23">
        <v>1.3</v>
      </c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 t="s">
        <v>7648</v>
      </c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</row>
    <row r="4" spans="1:64" s="24" customFormat="1" x14ac:dyDescent="0.35">
      <c r="A4" s="21">
        <v>100004</v>
      </c>
      <c r="B4" s="23" t="s">
        <v>62</v>
      </c>
      <c r="C4" s="23">
        <v>0</v>
      </c>
      <c r="D4" s="23">
        <v>0</v>
      </c>
      <c r="E4" s="23">
        <v>1</v>
      </c>
      <c r="F4" s="23" t="s">
        <v>63</v>
      </c>
      <c r="G4" s="23" t="s">
        <v>0</v>
      </c>
      <c r="H4" s="23" t="s">
        <v>64</v>
      </c>
      <c r="I4" s="23" t="s">
        <v>60</v>
      </c>
      <c r="J4" s="23">
        <v>51.177999999999997</v>
      </c>
      <c r="K4" s="23">
        <v>-115.571</v>
      </c>
      <c r="L4" s="23" t="s">
        <v>7645</v>
      </c>
      <c r="M4" s="23">
        <v>1942</v>
      </c>
      <c r="N4" s="23"/>
      <c r="O4" s="23"/>
      <c r="P4" s="23">
        <v>221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 t="s">
        <v>65</v>
      </c>
      <c r="AC4" s="23"/>
      <c r="AD4" s="23">
        <v>2</v>
      </c>
      <c r="AE4" s="23">
        <v>36</v>
      </c>
      <c r="AF4" s="23"/>
      <c r="AG4" s="23">
        <v>52000</v>
      </c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 t="s">
        <v>7648</v>
      </c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</row>
    <row r="5" spans="1:64" s="24" customFormat="1" x14ac:dyDescent="0.35">
      <c r="A5" s="21">
        <v>100005</v>
      </c>
      <c r="B5" s="23" t="s">
        <v>66</v>
      </c>
      <c r="C5" s="23">
        <v>0</v>
      </c>
      <c r="D5" s="23">
        <v>0</v>
      </c>
      <c r="E5" s="23">
        <v>1</v>
      </c>
      <c r="F5" s="23" t="s">
        <v>67</v>
      </c>
      <c r="G5" s="23"/>
      <c r="H5" s="23" t="s">
        <v>68</v>
      </c>
      <c r="I5" s="23" t="s">
        <v>60</v>
      </c>
      <c r="J5" s="23">
        <v>54.122999999999998</v>
      </c>
      <c r="K5" s="23">
        <v>-114.402</v>
      </c>
      <c r="L5" s="23" t="s">
        <v>7645</v>
      </c>
      <c r="M5" s="23">
        <v>2000</v>
      </c>
      <c r="N5" s="23"/>
      <c r="O5" s="23"/>
      <c r="P5" s="23">
        <v>713</v>
      </c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 t="s">
        <v>69</v>
      </c>
      <c r="AC5" s="23"/>
      <c r="AD5" s="23"/>
      <c r="AE5" s="23"/>
      <c r="AF5" s="23">
        <v>0.70299999999999996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 t="s">
        <v>7651</v>
      </c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</row>
    <row r="6" spans="1:64" s="24" customFormat="1" x14ac:dyDescent="0.35">
      <c r="A6" s="21">
        <v>100006</v>
      </c>
      <c r="B6" s="23" t="s">
        <v>70</v>
      </c>
      <c r="C6" s="23">
        <v>0</v>
      </c>
      <c r="D6" s="23">
        <v>0</v>
      </c>
      <c r="E6" s="23">
        <v>1</v>
      </c>
      <c r="F6" s="23" t="s">
        <v>71</v>
      </c>
      <c r="G6" s="23" t="s">
        <v>0</v>
      </c>
      <c r="H6" s="23" t="s">
        <v>72</v>
      </c>
      <c r="I6" s="23" t="s">
        <v>60</v>
      </c>
      <c r="J6" s="23">
        <v>50.789000000000001</v>
      </c>
      <c r="K6" s="23">
        <v>-112.46899999999999</v>
      </c>
      <c r="L6" s="23" t="s">
        <v>7645</v>
      </c>
      <c r="M6" s="23">
        <v>2015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 t="s">
        <v>73</v>
      </c>
      <c r="AC6" s="23"/>
      <c r="AD6" s="23">
        <v>7686</v>
      </c>
      <c r="AE6" s="23">
        <v>2</v>
      </c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 t="s">
        <v>7644</v>
      </c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</row>
    <row r="7" spans="1:64" s="24" customFormat="1" x14ac:dyDescent="0.35">
      <c r="A7" s="21">
        <v>100007</v>
      </c>
      <c r="B7" s="23" t="s">
        <v>74</v>
      </c>
      <c r="C7" s="23">
        <v>0</v>
      </c>
      <c r="D7" s="23">
        <v>0</v>
      </c>
      <c r="E7" s="23">
        <v>1</v>
      </c>
      <c r="F7" s="23" t="s">
        <v>75</v>
      </c>
      <c r="G7" s="23"/>
      <c r="H7" s="23" t="s">
        <v>76</v>
      </c>
      <c r="I7" s="23" t="s">
        <v>60</v>
      </c>
      <c r="J7" s="23">
        <v>51.176000000000002</v>
      </c>
      <c r="K7" s="23">
        <v>-115.572</v>
      </c>
      <c r="L7" s="23" t="s">
        <v>7645</v>
      </c>
      <c r="M7" s="23">
        <v>1995</v>
      </c>
      <c r="N7" s="23"/>
      <c r="O7" s="23"/>
      <c r="P7" s="23">
        <v>913</v>
      </c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 t="s">
        <v>7651</v>
      </c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</row>
    <row r="8" spans="1:64" s="24" customFormat="1" x14ac:dyDescent="0.35">
      <c r="A8" s="21">
        <v>100008</v>
      </c>
      <c r="B8" s="23" t="s">
        <v>77</v>
      </c>
      <c r="C8" s="23">
        <v>0</v>
      </c>
      <c r="D8" s="23">
        <v>0</v>
      </c>
      <c r="E8" s="23">
        <v>1</v>
      </c>
      <c r="F8" s="23" t="s">
        <v>78</v>
      </c>
      <c r="G8" s="23" t="s">
        <v>0</v>
      </c>
      <c r="H8" s="23" t="s">
        <v>79</v>
      </c>
      <c r="I8" s="23" t="s">
        <v>60</v>
      </c>
      <c r="J8" s="23">
        <v>49.634</v>
      </c>
      <c r="K8" s="23">
        <v>-114.518</v>
      </c>
      <c r="L8" s="23" t="s">
        <v>7645</v>
      </c>
      <c r="M8" s="23">
        <v>2001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 t="s">
        <v>80</v>
      </c>
      <c r="AC8" s="23"/>
      <c r="AD8" s="23">
        <v>1</v>
      </c>
      <c r="AE8" s="23">
        <v>0.6</v>
      </c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 t="s">
        <v>7647</v>
      </c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</row>
    <row r="9" spans="1:64" s="24" customFormat="1" x14ac:dyDescent="0.35">
      <c r="A9" s="21">
        <v>100010</v>
      </c>
      <c r="B9" s="23" t="s">
        <v>81</v>
      </c>
      <c r="C9" s="23">
        <v>1</v>
      </c>
      <c r="D9" s="23">
        <v>0</v>
      </c>
      <c r="E9" s="23">
        <v>1</v>
      </c>
      <c r="F9" s="23"/>
      <c r="G9" s="23"/>
      <c r="H9" s="23" t="s">
        <v>82</v>
      </c>
      <c r="I9" s="23" t="s">
        <v>60</v>
      </c>
      <c r="J9" s="23">
        <v>54.587000000000003</v>
      </c>
      <c r="K9" s="23">
        <v>-112.804</v>
      </c>
      <c r="L9" s="23" t="s">
        <v>7645</v>
      </c>
      <c r="M9" s="23"/>
      <c r="N9" s="23"/>
      <c r="O9" s="23"/>
      <c r="P9" s="23">
        <v>322112</v>
      </c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 t="s">
        <v>83</v>
      </c>
      <c r="AC9" s="23"/>
      <c r="AD9" s="23">
        <v>3</v>
      </c>
      <c r="AE9" s="23">
        <v>96</v>
      </c>
      <c r="AF9" s="23">
        <v>695.69</v>
      </c>
      <c r="AG9" s="23">
        <v>471766</v>
      </c>
      <c r="AH9" s="23">
        <v>3418782</v>
      </c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 t="s">
        <v>7649</v>
      </c>
      <c r="AU9" s="23">
        <v>35579979</v>
      </c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</row>
    <row r="10" spans="1:64" s="24" customFormat="1" x14ac:dyDescent="0.35">
      <c r="A10" s="21">
        <v>100011</v>
      </c>
      <c r="B10" s="23" t="s">
        <v>84</v>
      </c>
      <c r="C10" s="23">
        <v>0</v>
      </c>
      <c r="D10" s="23">
        <v>0</v>
      </c>
      <c r="E10" s="23">
        <v>1</v>
      </c>
      <c r="F10" s="23" t="s">
        <v>85</v>
      </c>
      <c r="G10" s="23" t="s">
        <v>86</v>
      </c>
      <c r="H10" s="23" t="s">
        <v>87</v>
      </c>
      <c r="I10" s="23" t="s">
        <v>60</v>
      </c>
      <c r="J10" s="23">
        <v>49.552</v>
      </c>
      <c r="K10" s="23">
        <v>-113.751</v>
      </c>
      <c r="L10" s="23" t="s">
        <v>7645</v>
      </c>
      <c r="M10" s="23">
        <v>2001</v>
      </c>
      <c r="N10" s="23"/>
      <c r="O10" s="23"/>
      <c r="P10" s="23">
        <v>221</v>
      </c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 t="s">
        <v>80</v>
      </c>
      <c r="AC10" s="23"/>
      <c r="AD10" s="23">
        <v>1</v>
      </c>
      <c r="AE10" s="23">
        <v>0.9</v>
      </c>
      <c r="AF10" s="23"/>
      <c r="AG10" s="23">
        <v>2600</v>
      </c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 t="s">
        <v>7647</v>
      </c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</row>
    <row r="11" spans="1:64" s="24" customFormat="1" x14ac:dyDescent="0.35">
      <c r="A11" s="21">
        <v>100013</v>
      </c>
      <c r="B11" s="23" t="s">
        <v>88</v>
      </c>
      <c r="C11" s="23">
        <v>0</v>
      </c>
      <c r="D11" s="23">
        <v>0</v>
      </c>
      <c r="E11" s="23">
        <v>1</v>
      </c>
      <c r="F11" s="23" t="s">
        <v>89</v>
      </c>
      <c r="G11" s="23"/>
      <c r="H11" s="23" t="s">
        <v>90</v>
      </c>
      <c r="I11" s="23" t="s">
        <v>60</v>
      </c>
      <c r="J11" s="23">
        <v>49.832999999999998</v>
      </c>
      <c r="K11" s="23">
        <v>-111.521</v>
      </c>
      <c r="L11" s="23" t="s">
        <v>7646</v>
      </c>
      <c r="M11" s="23">
        <v>2017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 t="s">
        <v>7644</v>
      </c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</row>
    <row r="12" spans="1:64" s="24" customFormat="1" x14ac:dyDescent="0.35">
      <c r="A12" s="21">
        <v>100014</v>
      </c>
      <c r="B12" s="23" t="s">
        <v>91</v>
      </c>
      <c r="C12" s="23">
        <v>0</v>
      </c>
      <c r="D12" s="23">
        <v>0</v>
      </c>
      <c r="E12" s="23">
        <v>1</v>
      </c>
      <c r="F12" s="23" t="s">
        <v>89</v>
      </c>
      <c r="G12" s="23"/>
      <c r="H12" s="23" t="s">
        <v>90</v>
      </c>
      <c r="I12" s="23" t="s">
        <v>60</v>
      </c>
      <c r="J12" s="23">
        <v>49.833999999999996</v>
      </c>
      <c r="K12" s="23">
        <v>-111.52</v>
      </c>
      <c r="L12" s="23" t="s">
        <v>7646</v>
      </c>
      <c r="M12" s="23">
        <v>2017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 t="s">
        <v>7644</v>
      </c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</row>
    <row r="13" spans="1:64" s="24" customFormat="1" x14ac:dyDescent="0.35">
      <c r="A13" s="21">
        <v>100015</v>
      </c>
      <c r="B13" s="23" t="s">
        <v>92</v>
      </c>
      <c r="C13" s="23">
        <v>0</v>
      </c>
      <c r="D13" s="23">
        <v>0</v>
      </c>
      <c r="E13" s="23">
        <v>1</v>
      </c>
      <c r="F13" s="23" t="s">
        <v>93</v>
      </c>
      <c r="G13" s="23" t="s">
        <v>0</v>
      </c>
      <c r="H13" s="23" t="s">
        <v>94</v>
      </c>
      <c r="I13" s="23" t="s">
        <v>60</v>
      </c>
      <c r="J13" s="23">
        <v>51.048999999999999</v>
      </c>
      <c r="K13" s="23">
        <v>-114.071</v>
      </c>
      <c r="L13" s="23" t="s">
        <v>7645</v>
      </c>
      <c r="M13" s="23">
        <v>1954</v>
      </c>
      <c r="N13" s="23"/>
      <c r="O13" s="23"/>
      <c r="P13" s="23">
        <v>2211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 t="s">
        <v>65</v>
      </c>
      <c r="AC13" s="23"/>
      <c r="AD13" s="23">
        <v>1</v>
      </c>
      <c r="AE13" s="23">
        <v>17</v>
      </c>
      <c r="AF13" s="23"/>
      <c r="AG13" s="23">
        <v>70</v>
      </c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 t="s">
        <v>7648</v>
      </c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</row>
    <row r="14" spans="1:64" s="24" customFormat="1" x14ac:dyDescent="0.35">
      <c r="A14" s="21">
        <v>100018</v>
      </c>
      <c r="B14" s="23" t="s">
        <v>95</v>
      </c>
      <c r="C14" s="23">
        <v>0</v>
      </c>
      <c r="D14" s="23">
        <v>0</v>
      </c>
      <c r="E14" s="23">
        <v>1</v>
      </c>
      <c r="F14" s="23" t="s">
        <v>96</v>
      </c>
      <c r="G14" s="23"/>
      <c r="H14" s="23" t="s">
        <v>94</v>
      </c>
      <c r="I14" s="23" t="s">
        <v>60</v>
      </c>
      <c r="J14" s="23">
        <v>51.052</v>
      </c>
      <c r="K14" s="23">
        <v>-114.068</v>
      </c>
      <c r="L14" s="23" t="s">
        <v>7645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 t="s">
        <v>97</v>
      </c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 t="s">
        <v>7651</v>
      </c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</row>
    <row r="15" spans="1:64" s="24" customFormat="1" x14ac:dyDescent="0.35">
      <c r="A15" s="21">
        <v>100019</v>
      </c>
      <c r="B15" s="23" t="s">
        <v>98</v>
      </c>
      <c r="C15" s="23">
        <v>0</v>
      </c>
      <c r="D15" s="23">
        <v>0</v>
      </c>
      <c r="E15" s="23">
        <v>1</v>
      </c>
      <c r="F15" s="23"/>
      <c r="G15" s="23"/>
      <c r="H15" s="23" t="s">
        <v>94</v>
      </c>
      <c r="I15" s="23" t="s">
        <v>60</v>
      </c>
      <c r="J15" s="23">
        <v>51.052999999999997</v>
      </c>
      <c r="K15" s="23">
        <v>-114.06699999999999</v>
      </c>
      <c r="L15" s="23" t="s">
        <v>7645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 t="s">
        <v>99</v>
      </c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 t="s">
        <v>7651</v>
      </c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</row>
    <row r="16" spans="1:64" s="24" customFormat="1" x14ac:dyDescent="0.35">
      <c r="A16" s="21">
        <v>100020</v>
      </c>
      <c r="B16" s="23" t="s">
        <v>100</v>
      </c>
      <c r="C16" s="23">
        <v>0</v>
      </c>
      <c r="D16" s="23">
        <v>0</v>
      </c>
      <c r="E16" s="23">
        <v>1</v>
      </c>
      <c r="F16" s="23"/>
      <c r="G16" s="23"/>
      <c r="H16" s="23" t="s">
        <v>94</v>
      </c>
      <c r="I16" s="23" t="s">
        <v>60</v>
      </c>
      <c r="J16" s="23">
        <v>51.054000000000002</v>
      </c>
      <c r="K16" s="23">
        <v>-114.066</v>
      </c>
      <c r="L16" s="23" t="s">
        <v>7645</v>
      </c>
      <c r="M16" s="23">
        <v>2015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 t="s">
        <v>101</v>
      </c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 t="s">
        <v>7651</v>
      </c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</row>
    <row r="17" spans="1:64" s="24" customFormat="1" x14ac:dyDescent="0.35">
      <c r="A17" s="21">
        <v>100023</v>
      </c>
      <c r="B17" s="23" t="s">
        <v>102</v>
      </c>
      <c r="C17" s="23">
        <v>0</v>
      </c>
      <c r="D17" s="23">
        <v>0</v>
      </c>
      <c r="E17" s="23">
        <v>1</v>
      </c>
      <c r="F17" s="23" t="s">
        <v>103</v>
      </c>
      <c r="G17" s="23" t="s">
        <v>0</v>
      </c>
      <c r="H17" s="23" t="s">
        <v>94</v>
      </c>
      <c r="I17" s="23" t="s">
        <v>60</v>
      </c>
      <c r="J17" s="23">
        <v>51.057000000000002</v>
      </c>
      <c r="K17" s="23">
        <v>-114.063</v>
      </c>
      <c r="L17" s="23" t="s">
        <v>7645</v>
      </c>
      <c r="M17" s="23">
        <v>2015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 t="s">
        <v>104</v>
      </c>
      <c r="AC17" s="23"/>
      <c r="AD17" s="23">
        <v>600</v>
      </c>
      <c r="AE17" s="23">
        <v>0.153</v>
      </c>
      <c r="AF17" s="23"/>
      <c r="AG17" s="23">
        <v>184</v>
      </c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 t="s">
        <v>7644</v>
      </c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</row>
    <row r="18" spans="1:64" s="24" customFormat="1" x14ac:dyDescent="0.35">
      <c r="A18" s="21">
        <v>100025</v>
      </c>
      <c r="B18" s="23" t="s">
        <v>105</v>
      </c>
      <c r="C18" s="23">
        <v>0</v>
      </c>
      <c r="D18" s="23">
        <v>0</v>
      </c>
      <c r="E18" s="23">
        <v>1</v>
      </c>
      <c r="F18" s="23"/>
      <c r="G18" s="23"/>
      <c r="H18" s="23" t="s">
        <v>94</v>
      </c>
      <c r="I18" s="23" t="s">
        <v>60</v>
      </c>
      <c r="J18" s="23">
        <v>51.058999999999997</v>
      </c>
      <c r="K18" s="23">
        <v>-114.06099999999999</v>
      </c>
      <c r="L18" s="23" t="s">
        <v>7645</v>
      </c>
      <c r="M18" s="23">
        <v>2009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 t="s">
        <v>97</v>
      </c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 t="s">
        <v>7651</v>
      </c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</row>
    <row r="19" spans="1:64" s="24" customFormat="1" x14ac:dyDescent="0.35">
      <c r="A19" s="21">
        <v>100027</v>
      </c>
      <c r="B19" s="23" t="s">
        <v>106</v>
      </c>
      <c r="C19" s="23">
        <v>0</v>
      </c>
      <c r="D19" s="23">
        <v>0</v>
      </c>
      <c r="E19" s="23">
        <v>1</v>
      </c>
      <c r="F19" s="23" t="s">
        <v>107</v>
      </c>
      <c r="G19" s="23"/>
      <c r="H19" s="23" t="s">
        <v>108</v>
      </c>
      <c r="I19" s="23" t="s">
        <v>60</v>
      </c>
      <c r="J19" s="23">
        <v>53.021999999999998</v>
      </c>
      <c r="K19" s="23">
        <v>-112.82899999999999</v>
      </c>
      <c r="L19" s="23" t="s">
        <v>7645</v>
      </c>
      <c r="M19" s="23">
        <v>2015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 t="s">
        <v>109</v>
      </c>
      <c r="AC19" s="23"/>
      <c r="AD19" s="23">
        <v>488</v>
      </c>
      <c r="AE19" s="23">
        <v>0.122</v>
      </c>
      <c r="AF19" s="23"/>
      <c r="AG19" s="23">
        <v>109</v>
      </c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 t="s">
        <v>7644</v>
      </c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</row>
    <row r="20" spans="1:64" s="24" customFormat="1" x14ac:dyDescent="0.35">
      <c r="A20" s="21">
        <v>100028</v>
      </c>
      <c r="B20" s="23" t="s">
        <v>110</v>
      </c>
      <c r="C20" s="23">
        <v>0</v>
      </c>
      <c r="D20" s="23">
        <v>0</v>
      </c>
      <c r="E20" s="23">
        <v>1</v>
      </c>
      <c r="F20" s="23" t="s">
        <v>93</v>
      </c>
      <c r="G20" s="23" t="s">
        <v>0</v>
      </c>
      <c r="H20" s="23" t="s">
        <v>111</v>
      </c>
      <c r="I20" s="23" t="s">
        <v>60</v>
      </c>
      <c r="J20" s="23">
        <v>51.088999999999999</v>
      </c>
      <c r="K20" s="23">
        <v>-115.36</v>
      </c>
      <c r="L20" s="23" t="s">
        <v>7645</v>
      </c>
      <c r="M20" s="23">
        <v>1951</v>
      </c>
      <c r="N20" s="23"/>
      <c r="O20" s="23"/>
      <c r="P20" s="23">
        <v>2211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 t="s">
        <v>65</v>
      </c>
      <c r="AC20" s="23"/>
      <c r="AD20" s="23">
        <v>2</v>
      </c>
      <c r="AE20" s="23">
        <v>50</v>
      </c>
      <c r="AF20" s="23"/>
      <c r="AG20" s="23">
        <v>73478</v>
      </c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 t="s">
        <v>7648</v>
      </c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</row>
    <row r="21" spans="1:64" s="24" customFormat="1" x14ac:dyDescent="0.35">
      <c r="A21" s="21">
        <v>100029</v>
      </c>
      <c r="B21" s="23" t="s">
        <v>112</v>
      </c>
      <c r="C21" s="23">
        <v>0</v>
      </c>
      <c r="D21" s="23">
        <v>0</v>
      </c>
      <c r="E21" s="23">
        <v>1</v>
      </c>
      <c r="F21" s="23" t="s">
        <v>93</v>
      </c>
      <c r="G21" s="23" t="s">
        <v>0</v>
      </c>
      <c r="H21" s="23" t="s">
        <v>111</v>
      </c>
      <c r="I21" s="23" t="s">
        <v>60</v>
      </c>
      <c r="J21" s="23">
        <v>51.089999999999996</v>
      </c>
      <c r="K21" s="23">
        <v>-115.35899999999999</v>
      </c>
      <c r="L21" s="23" t="s">
        <v>7645</v>
      </c>
      <c r="M21" s="23">
        <v>1951</v>
      </c>
      <c r="N21" s="23"/>
      <c r="O21" s="23"/>
      <c r="P21" s="23">
        <v>2211</v>
      </c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 t="s">
        <v>65</v>
      </c>
      <c r="AC21" s="23"/>
      <c r="AD21" s="23">
        <v>2</v>
      </c>
      <c r="AE21" s="23">
        <v>103</v>
      </c>
      <c r="AF21" s="23"/>
      <c r="AG21" s="23">
        <v>210080</v>
      </c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 t="s">
        <v>7648</v>
      </c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</row>
    <row r="22" spans="1:64" s="24" customFormat="1" x14ac:dyDescent="0.35">
      <c r="A22" s="21">
        <v>100030</v>
      </c>
      <c r="B22" s="23" t="s">
        <v>113</v>
      </c>
      <c r="C22" s="23">
        <v>0</v>
      </c>
      <c r="D22" s="23">
        <v>0</v>
      </c>
      <c r="E22" s="23">
        <v>1</v>
      </c>
      <c r="F22" s="23"/>
      <c r="G22" s="23"/>
      <c r="H22" s="23" t="s">
        <v>111</v>
      </c>
      <c r="I22" s="23" t="s">
        <v>60</v>
      </c>
      <c r="J22" s="23">
        <v>51.091000000000001</v>
      </c>
      <c r="K22" s="23">
        <v>-115.358</v>
      </c>
      <c r="L22" s="23" t="s">
        <v>7645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 t="s">
        <v>99</v>
      </c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 t="s">
        <v>7651</v>
      </c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</row>
    <row r="23" spans="1:64" s="24" customFormat="1" x14ac:dyDescent="0.35">
      <c r="A23" s="21">
        <v>100031</v>
      </c>
      <c r="B23" s="23" t="s">
        <v>114</v>
      </c>
      <c r="C23" s="23">
        <v>0</v>
      </c>
      <c r="D23" s="23">
        <v>0</v>
      </c>
      <c r="E23" s="23">
        <v>1</v>
      </c>
      <c r="F23" s="23" t="s">
        <v>63</v>
      </c>
      <c r="G23" s="23" t="s">
        <v>0</v>
      </c>
      <c r="H23" s="23" t="s">
        <v>111</v>
      </c>
      <c r="I23" s="23" t="s">
        <v>60</v>
      </c>
      <c r="J23" s="23">
        <v>51.091999999999999</v>
      </c>
      <c r="K23" s="23">
        <v>-115.357</v>
      </c>
      <c r="L23" s="23" t="s">
        <v>7645</v>
      </c>
      <c r="M23" s="23">
        <v>1951</v>
      </c>
      <c r="N23" s="23"/>
      <c r="O23" s="23"/>
      <c r="P23" s="23">
        <v>221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 t="s">
        <v>65</v>
      </c>
      <c r="AC23" s="23"/>
      <c r="AD23" s="23">
        <v>1</v>
      </c>
      <c r="AE23" s="23">
        <v>3</v>
      </c>
      <c r="AF23" s="23"/>
      <c r="AG23" s="23">
        <v>4242</v>
      </c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 t="s">
        <v>7648</v>
      </c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</row>
    <row r="24" spans="1:64" s="24" customFormat="1" x14ac:dyDescent="0.35">
      <c r="A24" s="21">
        <v>100034</v>
      </c>
      <c r="B24" s="23" t="s">
        <v>115</v>
      </c>
      <c r="C24" s="23">
        <v>0</v>
      </c>
      <c r="D24" s="23">
        <v>0</v>
      </c>
      <c r="E24" s="23">
        <v>1</v>
      </c>
      <c r="F24" s="23" t="s">
        <v>93</v>
      </c>
      <c r="G24" s="23" t="s">
        <v>0</v>
      </c>
      <c r="H24" s="23" t="s">
        <v>116</v>
      </c>
      <c r="I24" s="23" t="s">
        <v>60</v>
      </c>
      <c r="J24" s="23">
        <v>51.191000000000003</v>
      </c>
      <c r="K24" s="23">
        <v>-114.468</v>
      </c>
      <c r="L24" s="23" t="s">
        <v>7645</v>
      </c>
      <c r="M24" s="23">
        <v>1929</v>
      </c>
      <c r="N24" s="23"/>
      <c r="O24" s="23"/>
      <c r="P24" s="23">
        <v>221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 t="s">
        <v>65</v>
      </c>
      <c r="AC24" s="23"/>
      <c r="AD24" s="23">
        <v>4</v>
      </c>
      <c r="AE24" s="23">
        <v>51</v>
      </c>
      <c r="AF24" s="23"/>
      <c r="AG24" s="23">
        <v>173000</v>
      </c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 t="s">
        <v>7648</v>
      </c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</row>
    <row r="25" spans="1:64" s="24" customFormat="1" x14ac:dyDescent="0.35">
      <c r="A25" s="21">
        <v>100037</v>
      </c>
      <c r="B25" s="23" t="s">
        <v>117</v>
      </c>
      <c r="C25" s="23">
        <v>0</v>
      </c>
      <c r="D25" s="23">
        <v>0</v>
      </c>
      <c r="E25" s="23">
        <v>1</v>
      </c>
      <c r="F25" s="23"/>
      <c r="G25" s="23"/>
      <c r="H25" s="23" t="s">
        <v>118</v>
      </c>
      <c r="I25" s="23" t="s">
        <v>60</v>
      </c>
      <c r="J25" s="23">
        <v>52.094000000000001</v>
      </c>
      <c r="K25" s="23">
        <v>-111.446</v>
      </c>
      <c r="L25" s="23" t="s">
        <v>7645</v>
      </c>
      <c r="M25" s="23"/>
      <c r="N25" s="23"/>
      <c r="O25" s="23"/>
      <c r="P25" s="23">
        <v>813</v>
      </c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 t="s">
        <v>7651</v>
      </c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</row>
    <row r="26" spans="1:64" s="24" customFormat="1" x14ac:dyDescent="0.35">
      <c r="A26" s="21">
        <v>100038</v>
      </c>
      <c r="B26" s="23" t="s">
        <v>119</v>
      </c>
      <c r="C26" s="23">
        <v>0</v>
      </c>
      <c r="D26" s="23">
        <v>0</v>
      </c>
      <c r="E26" s="23">
        <v>1</v>
      </c>
      <c r="F26" s="23" t="s">
        <v>120</v>
      </c>
      <c r="G26" s="23" t="s">
        <v>0</v>
      </c>
      <c r="H26" s="23" t="s">
        <v>121</v>
      </c>
      <c r="I26" s="23" t="s">
        <v>60</v>
      </c>
      <c r="J26" s="23">
        <v>49.758000000000003</v>
      </c>
      <c r="K26" s="23">
        <v>-112.35299999999999</v>
      </c>
      <c r="L26" s="23" t="s">
        <v>7645</v>
      </c>
      <c r="M26" s="23">
        <v>1994</v>
      </c>
      <c r="N26" s="23"/>
      <c r="O26" s="23"/>
      <c r="P26" s="23">
        <v>221</v>
      </c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 t="s">
        <v>122</v>
      </c>
      <c r="AC26" s="23"/>
      <c r="AD26" s="23"/>
      <c r="AE26" s="23">
        <v>11</v>
      </c>
      <c r="AF26" s="23"/>
      <c r="AG26" s="23">
        <v>61342</v>
      </c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 t="s">
        <v>7648</v>
      </c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</row>
    <row r="27" spans="1:64" s="24" customFormat="1" x14ac:dyDescent="0.35">
      <c r="A27" s="21">
        <v>100041</v>
      </c>
      <c r="B27" s="23" t="s">
        <v>123</v>
      </c>
      <c r="C27" s="23">
        <v>0</v>
      </c>
      <c r="D27" s="23">
        <v>0</v>
      </c>
      <c r="E27" s="23">
        <v>1</v>
      </c>
      <c r="F27" s="23" t="s">
        <v>93</v>
      </c>
      <c r="G27" s="23" t="s">
        <v>0</v>
      </c>
      <c r="H27" s="23" t="s">
        <v>124</v>
      </c>
      <c r="I27" s="23" t="s">
        <v>60</v>
      </c>
      <c r="J27" s="23">
        <v>51.38</v>
      </c>
      <c r="K27" s="23">
        <v>-112.538</v>
      </c>
      <c r="L27" s="23" t="s">
        <v>7645</v>
      </c>
      <c r="M27" s="23">
        <v>2001</v>
      </c>
      <c r="N27" s="23"/>
      <c r="O27" s="23"/>
      <c r="P27" s="23">
        <v>2211</v>
      </c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 t="s">
        <v>80</v>
      </c>
      <c r="AC27" s="23"/>
      <c r="AD27" s="23">
        <v>1</v>
      </c>
      <c r="AE27" s="23">
        <v>0.66</v>
      </c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 t="s">
        <v>7647</v>
      </c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</row>
    <row r="28" spans="1:64" s="24" customFormat="1" x14ac:dyDescent="0.35">
      <c r="A28" s="21">
        <v>100042</v>
      </c>
      <c r="B28" s="23" t="s">
        <v>125</v>
      </c>
      <c r="C28" s="23">
        <v>0</v>
      </c>
      <c r="D28" s="23">
        <v>0</v>
      </c>
      <c r="E28" s="23">
        <v>1</v>
      </c>
      <c r="F28" s="23" t="s">
        <v>93</v>
      </c>
      <c r="G28" s="23" t="s">
        <v>0</v>
      </c>
      <c r="H28" s="23" t="s">
        <v>126</v>
      </c>
      <c r="I28" s="23" t="s">
        <v>60</v>
      </c>
      <c r="J28" s="23">
        <v>53.220999999999997</v>
      </c>
      <c r="K28" s="23">
        <v>-114.977</v>
      </c>
      <c r="L28" s="23" t="s">
        <v>7645</v>
      </c>
      <c r="M28" s="23">
        <v>1965</v>
      </c>
      <c r="N28" s="23"/>
      <c r="O28" s="23"/>
      <c r="P28" s="23">
        <v>221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 t="s">
        <v>65</v>
      </c>
      <c r="AC28" s="23"/>
      <c r="AD28" s="23">
        <v>2</v>
      </c>
      <c r="AE28" s="23">
        <v>355</v>
      </c>
      <c r="AF28" s="23"/>
      <c r="AG28" s="23">
        <v>397000</v>
      </c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 t="s">
        <v>7648</v>
      </c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</row>
    <row r="29" spans="1:64" s="24" customFormat="1" x14ac:dyDescent="0.35">
      <c r="A29" s="21">
        <v>100043</v>
      </c>
      <c r="B29" s="23" t="s">
        <v>127</v>
      </c>
      <c r="C29" s="23">
        <v>0</v>
      </c>
      <c r="D29" s="23">
        <v>0</v>
      </c>
      <c r="E29" s="23">
        <v>1</v>
      </c>
      <c r="F29" s="23" t="s">
        <v>93</v>
      </c>
      <c r="G29" s="23" t="s">
        <v>0</v>
      </c>
      <c r="H29" s="23" t="s">
        <v>128</v>
      </c>
      <c r="I29" s="23" t="s">
        <v>60</v>
      </c>
      <c r="J29" s="23">
        <v>51.465000000000003</v>
      </c>
      <c r="K29" s="23">
        <v>-112.711</v>
      </c>
      <c r="L29" s="23" t="s">
        <v>7645</v>
      </c>
      <c r="M29" s="23">
        <v>2011</v>
      </c>
      <c r="N29" s="23"/>
      <c r="O29" s="23"/>
      <c r="P29" s="23">
        <v>2211</v>
      </c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 t="s">
        <v>80</v>
      </c>
      <c r="AC29" s="23"/>
      <c r="AD29" s="23">
        <v>55</v>
      </c>
      <c r="AE29" s="23">
        <v>88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 t="s">
        <v>7647</v>
      </c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</row>
    <row r="30" spans="1:64" s="24" customFormat="1" x14ac:dyDescent="0.35">
      <c r="A30" s="21">
        <v>100046</v>
      </c>
      <c r="B30" s="23" t="s">
        <v>129</v>
      </c>
      <c r="C30" s="23">
        <v>0</v>
      </c>
      <c r="D30" s="23">
        <v>0</v>
      </c>
      <c r="E30" s="23">
        <v>1</v>
      </c>
      <c r="F30" s="23" t="s">
        <v>130</v>
      </c>
      <c r="G30" s="23"/>
      <c r="H30" s="23" t="s">
        <v>131</v>
      </c>
      <c r="I30" s="23" t="s">
        <v>60</v>
      </c>
      <c r="J30" s="23">
        <v>53.545999999999999</v>
      </c>
      <c r="K30" s="23">
        <v>-113.489</v>
      </c>
      <c r="L30" s="23" t="s">
        <v>7645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 t="s">
        <v>132</v>
      </c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 t="s">
        <v>7651</v>
      </c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</row>
    <row r="31" spans="1:64" s="24" customFormat="1" x14ac:dyDescent="0.35">
      <c r="A31" s="21">
        <v>100048</v>
      </c>
      <c r="B31" s="23" t="s">
        <v>133</v>
      </c>
      <c r="C31" s="23">
        <v>0</v>
      </c>
      <c r="D31" s="23">
        <v>0</v>
      </c>
      <c r="E31" s="23">
        <v>1</v>
      </c>
      <c r="F31" s="23"/>
      <c r="G31" s="23"/>
      <c r="H31" s="23" t="s">
        <v>131</v>
      </c>
      <c r="I31" s="23" t="s">
        <v>60</v>
      </c>
      <c r="J31" s="23">
        <v>53.547999999999995</v>
      </c>
      <c r="K31" s="23">
        <v>-113.48699999999999</v>
      </c>
      <c r="L31" s="23" t="s">
        <v>7645</v>
      </c>
      <c r="M31" s="23">
        <v>2013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 t="s">
        <v>134</v>
      </c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 t="s">
        <v>7651</v>
      </c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</row>
    <row r="32" spans="1:64" s="24" customFormat="1" x14ac:dyDescent="0.35">
      <c r="A32" s="21">
        <v>100049</v>
      </c>
      <c r="B32" s="23" t="s">
        <v>135</v>
      </c>
      <c r="C32" s="23">
        <v>0</v>
      </c>
      <c r="D32" s="23">
        <v>0</v>
      </c>
      <c r="E32" s="23">
        <v>1</v>
      </c>
      <c r="F32" s="23"/>
      <c r="G32" s="23"/>
      <c r="H32" s="23" t="s">
        <v>131</v>
      </c>
      <c r="I32" s="23" t="s">
        <v>60</v>
      </c>
      <c r="J32" s="23">
        <v>53.548999999999999</v>
      </c>
      <c r="K32" s="23">
        <v>-113.486</v>
      </c>
      <c r="L32" s="23" t="s">
        <v>7645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 t="s">
        <v>136</v>
      </c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 t="s">
        <v>7651</v>
      </c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</row>
    <row r="33" spans="1:64" s="24" customFormat="1" x14ac:dyDescent="0.35">
      <c r="A33" s="21">
        <v>100052</v>
      </c>
      <c r="B33" s="23" t="s">
        <v>137</v>
      </c>
      <c r="C33" s="23">
        <v>0</v>
      </c>
      <c r="D33" s="23">
        <v>0</v>
      </c>
      <c r="E33" s="23">
        <v>1</v>
      </c>
      <c r="F33" s="23" t="s">
        <v>93</v>
      </c>
      <c r="G33" s="23" t="s">
        <v>0</v>
      </c>
      <c r="H33" s="23" t="s">
        <v>138</v>
      </c>
      <c r="I33" s="23" t="s">
        <v>60</v>
      </c>
      <c r="J33" s="23">
        <v>49.722000000000001</v>
      </c>
      <c r="K33" s="23">
        <v>-113.4</v>
      </c>
      <c r="L33" s="23" t="s">
        <v>7645</v>
      </c>
      <c r="M33" s="23">
        <v>2010</v>
      </c>
      <c r="N33" s="23"/>
      <c r="O33" s="23"/>
      <c r="P33" s="23">
        <v>2211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 t="s">
        <v>80</v>
      </c>
      <c r="AC33" s="23"/>
      <c r="AD33" s="23">
        <v>23</v>
      </c>
      <c r="AE33" s="23">
        <v>69</v>
      </c>
      <c r="AF33" s="23"/>
      <c r="AG33" s="23">
        <v>218500</v>
      </c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 t="s">
        <v>7647</v>
      </c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</row>
    <row r="34" spans="1:64" s="24" customFormat="1" x14ac:dyDescent="0.35">
      <c r="A34" s="21">
        <v>100053</v>
      </c>
      <c r="B34" s="23" t="s">
        <v>139</v>
      </c>
      <c r="C34" s="23">
        <v>0</v>
      </c>
      <c r="D34" s="23">
        <v>0</v>
      </c>
      <c r="E34" s="23">
        <v>1</v>
      </c>
      <c r="F34" s="23" t="s">
        <v>93</v>
      </c>
      <c r="G34" s="23" t="s">
        <v>0</v>
      </c>
      <c r="H34" s="23" t="s">
        <v>138</v>
      </c>
      <c r="I34" s="23" t="s">
        <v>60</v>
      </c>
      <c r="J34" s="23">
        <v>49.722999999999999</v>
      </c>
      <c r="K34" s="23">
        <v>-113.399</v>
      </c>
      <c r="L34" s="23" t="s">
        <v>7645</v>
      </c>
      <c r="M34" s="23">
        <v>2009</v>
      </c>
      <c r="N34" s="23"/>
      <c r="O34" s="23"/>
      <c r="P34" s="23">
        <v>221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 t="s">
        <v>80</v>
      </c>
      <c r="AC34" s="23"/>
      <c r="AD34" s="23">
        <v>22</v>
      </c>
      <c r="AE34" s="23">
        <v>66</v>
      </c>
      <c r="AF34" s="23"/>
      <c r="AG34" s="23">
        <v>180000</v>
      </c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 t="s">
        <v>7647</v>
      </c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</row>
    <row r="35" spans="1:64" s="24" customFormat="1" x14ac:dyDescent="0.35">
      <c r="A35" s="21">
        <v>100054</v>
      </c>
      <c r="B35" s="23" t="s">
        <v>140</v>
      </c>
      <c r="C35" s="23">
        <v>0</v>
      </c>
      <c r="D35" s="23">
        <v>0</v>
      </c>
      <c r="E35" s="23">
        <v>1</v>
      </c>
      <c r="F35" s="23" t="s">
        <v>93</v>
      </c>
      <c r="G35" s="23" t="s">
        <v>0</v>
      </c>
      <c r="H35" s="23" t="s">
        <v>141</v>
      </c>
      <c r="I35" s="23" t="s">
        <v>60</v>
      </c>
      <c r="J35" s="23">
        <v>49.724000000000004</v>
      </c>
      <c r="K35" s="23">
        <v>-113.39800000000001</v>
      </c>
      <c r="L35" s="23" t="s">
        <v>7645</v>
      </c>
      <c r="M35" s="23">
        <v>2004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 t="s">
        <v>80</v>
      </c>
      <c r="AC35" s="23"/>
      <c r="AD35" s="23">
        <v>1</v>
      </c>
      <c r="AE35" s="23">
        <v>3</v>
      </c>
      <c r="AF35" s="23"/>
      <c r="AG35" s="23">
        <v>8000</v>
      </c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 t="s">
        <v>7647</v>
      </c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</row>
    <row r="36" spans="1:64" s="24" customFormat="1" x14ac:dyDescent="0.35">
      <c r="A36" s="21">
        <v>100055</v>
      </c>
      <c r="B36" s="23" t="s">
        <v>142</v>
      </c>
      <c r="C36" s="23">
        <v>0</v>
      </c>
      <c r="D36" s="23">
        <v>0</v>
      </c>
      <c r="E36" s="23">
        <v>1</v>
      </c>
      <c r="F36" s="23" t="s">
        <v>93</v>
      </c>
      <c r="G36" s="23" t="s">
        <v>143</v>
      </c>
      <c r="H36" s="23" t="s">
        <v>138</v>
      </c>
      <c r="I36" s="23" t="s">
        <v>60</v>
      </c>
      <c r="J36" s="23">
        <v>49.725000000000001</v>
      </c>
      <c r="K36" s="23">
        <v>-113.39700000000001</v>
      </c>
      <c r="L36" s="23" t="s">
        <v>7645</v>
      </c>
      <c r="M36" s="23">
        <v>2006</v>
      </c>
      <c r="N36" s="23"/>
      <c r="O36" s="23"/>
      <c r="P36" s="23">
        <v>221</v>
      </c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 t="s">
        <v>80</v>
      </c>
      <c r="AC36" s="23"/>
      <c r="AD36" s="23">
        <v>47</v>
      </c>
      <c r="AE36" s="23">
        <v>71</v>
      </c>
      <c r="AF36" s="23"/>
      <c r="AG36" s="23">
        <v>235000</v>
      </c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 t="s">
        <v>7647</v>
      </c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spans="1:64" s="24" customFormat="1" x14ac:dyDescent="0.35">
      <c r="A37" s="21">
        <v>100056</v>
      </c>
      <c r="B37" s="23" t="s">
        <v>144</v>
      </c>
      <c r="C37" s="23">
        <v>0</v>
      </c>
      <c r="D37" s="23">
        <v>0</v>
      </c>
      <c r="E37" s="23">
        <v>1</v>
      </c>
      <c r="F37" s="23" t="s">
        <v>93</v>
      </c>
      <c r="G37" s="23" t="s">
        <v>0</v>
      </c>
      <c r="H37" s="23" t="s">
        <v>138</v>
      </c>
      <c r="I37" s="23" t="s">
        <v>60</v>
      </c>
      <c r="J37" s="23">
        <v>49.725999999999999</v>
      </c>
      <c r="K37" s="23">
        <v>-113.396</v>
      </c>
      <c r="L37" s="23" t="s">
        <v>7645</v>
      </c>
      <c r="M37" s="23">
        <v>2003</v>
      </c>
      <c r="N37" s="23"/>
      <c r="O37" s="23"/>
      <c r="P37" s="23">
        <v>221</v>
      </c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 t="s">
        <v>145</v>
      </c>
      <c r="AC37" s="23"/>
      <c r="AD37" s="23">
        <v>114</v>
      </c>
      <c r="AE37" s="23">
        <v>75</v>
      </c>
      <c r="AF37" s="23"/>
      <c r="AG37" s="23">
        <v>235000</v>
      </c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 t="s">
        <v>7647</v>
      </c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</row>
    <row r="38" spans="1:64" s="24" customFormat="1" x14ac:dyDescent="0.35">
      <c r="A38" s="21">
        <v>100069</v>
      </c>
      <c r="B38" s="23" t="s">
        <v>146</v>
      </c>
      <c r="C38" s="23">
        <v>0</v>
      </c>
      <c r="D38" s="23">
        <v>0</v>
      </c>
      <c r="E38" s="23">
        <v>1</v>
      </c>
      <c r="F38" s="23" t="s">
        <v>93</v>
      </c>
      <c r="G38" s="23" t="s">
        <v>0</v>
      </c>
      <c r="H38" s="23" t="s">
        <v>147</v>
      </c>
      <c r="I38" s="23" t="s">
        <v>60</v>
      </c>
      <c r="J38" s="23">
        <v>49.365000000000002</v>
      </c>
      <c r="K38" s="23">
        <v>-113.51600000000001</v>
      </c>
      <c r="L38" s="23" t="s">
        <v>7645</v>
      </c>
      <c r="M38" s="23">
        <v>1991</v>
      </c>
      <c r="N38" s="23"/>
      <c r="O38" s="23"/>
      <c r="P38" s="23">
        <v>221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 t="s">
        <v>148</v>
      </c>
      <c r="AC38" s="23"/>
      <c r="AD38" s="23">
        <v>1</v>
      </c>
      <c r="AE38" s="23">
        <v>3</v>
      </c>
      <c r="AF38" s="23"/>
      <c r="AG38" s="23">
        <v>11250</v>
      </c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 t="s">
        <v>7648</v>
      </c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</row>
    <row r="39" spans="1:64" s="24" customFormat="1" x14ac:dyDescent="0.35">
      <c r="A39" s="21">
        <v>100070</v>
      </c>
      <c r="B39" s="23" t="s">
        <v>149</v>
      </c>
      <c r="C39" s="23">
        <v>0</v>
      </c>
      <c r="D39" s="23">
        <v>0</v>
      </c>
      <c r="E39" s="23">
        <v>1</v>
      </c>
      <c r="F39" s="23" t="s">
        <v>93</v>
      </c>
      <c r="G39" s="23" t="s">
        <v>0</v>
      </c>
      <c r="H39" s="23" t="s">
        <v>147</v>
      </c>
      <c r="I39" s="23" t="s">
        <v>60</v>
      </c>
      <c r="J39" s="23">
        <v>49.366</v>
      </c>
      <c r="K39" s="23">
        <v>-113.515</v>
      </c>
      <c r="L39" s="23" t="s">
        <v>7645</v>
      </c>
      <c r="M39" s="23">
        <v>1992</v>
      </c>
      <c r="N39" s="23"/>
      <c r="O39" s="23"/>
      <c r="P39" s="23">
        <v>2211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 t="s">
        <v>150</v>
      </c>
      <c r="AC39" s="23"/>
      <c r="AD39" s="23">
        <v>1</v>
      </c>
      <c r="AE39" s="23">
        <v>3</v>
      </c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 t="s">
        <v>7648</v>
      </c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</row>
    <row r="40" spans="1:64" s="24" customFormat="1" x14ac:dyDescent="0.35">
      <c r="A40" s="21">
        <v>100072</v>
      </c>
      <c r="B40" s="23" t="s">
        <v>151</v>
      </c>
      <c r="C40" s="23">
        <v>1</v>
      </c>
      <c r="D40" s="23">
        <v>0</v>
      </c>
      <c r="E40" s="23">
        <v>1</v>
      </c>
      <c r="F40" s="23" t="s">
        <v>152</v>
      </c>
      <c r="G40" s="23"/>
      <c r="H40" s="23" t="s">
        <v>153</v>
      </c>
      <c r="I40" s="23" t="s">
        <v>60</v>
      </c>
      <c r="J40" s="23">
        <v>55.170999999999999</v>
      </c>
      <c r="K40" s="23">
        <v>-118.798</v>
      </c>
      <c r="L40" s="23" t="s">
        <v>7645</v>
      </c>
      <c r="M40" s="23">
        <v>2005</v>
      </c>
      <c r="N40" s="23"/>
      <c r="O40" s="23"/>
      <c r="P40" s="23">
        <v>221119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 t="s">
        <v>154</v>
      </c>
      <c r="AC40" s="23" t="s">
        <v>155</v>
      </c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</row>
    <row r="41" spans="1:64" s="24" customFormat="1" x14ac:dyDescent="0.35">
      <c r="A41" s="21">
        <v>100073</v>
      </c>
      <c r="B41" s="23" t="s">
        <v>156</v>
      </c>
      <c r="C41" s="23">
        <v>0</v>
      </c>
      <c r="D41" s="23">
        <v>0</v>
      </c>
      <c r="E41" s="23">
        <v>1</v>
      </c>
      <c r="F41" s="23" t="s">
        <v>157</v>
      </c>
      <c r="G41" s="23" t="s">
        <v>0</v>
      </c>
      <c r="H41" s="23" t="s">
        <v>158</v>
      </c>
      <c r="I41" s="23" t="s">
        <v>60</v>
      </c>
      <c r="J41" s="23">
        <v>52.283000000000001</v>
      </c>
      <c r="K41" s="23">
        <v>-112.154</v>
      </c>
      <c r="L41" s="23" t="s">
        <v>7645</v>
      </c>
      <c r="M41" s="23">
        <v>2012</v>
      </c>
      <c r="N41" s="23"/>
      <c r="O41" s="23"/>
      <c r="P41" s="23">
        <v>2211</v>
      </c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 t="s">
        <v>80</v>
      </c>
      <c r="AC41" s="23"/>
      <c r="AD41" s="23">
        <v>83</v>
      </c>
      <c r="AE41" s="23">
        <v>149.4</v>
      </c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 t="s">
        <v>7647</v>
      </c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</row>
    <row r="42" spans="1:64" s="24" customFormat="1" x14ac:dyDescent="0.35">
      <c r="A42" s="21">
        <v>100074</v>
      </c>
      <c r="B42" s="23" t="s">
        <v>159</v>
      </c>
      <c r="C42" s="23">
        <v>0</v>
      </c>
      <c r="D42" s="23">
        <v>0</v>
      </c>
      <c r="E42" s="23">
        <v>1</v>
      </c>
      <c r="F42" s="23"/>
      <c r="G42" s="23"/>
      <c r="H42" s="23" t="s">
        <v>160</v>
      </c>
      <c r="I42" s="23" t="s">
        <v>60</v>
      </c>
      <c r="J42" s="23">
        <v>53.404000000000003</v>
      </c>
      <c r="K42" s="23">
        <v>-117.572</v>
      </c>
      <c r="L42" s="23" t="s">
        <v>7645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 t="s">
        <v>161</v>
      </c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 t="s">
        <v>7651</v>
      </c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</row>
    <row r="43" spans="1:64" s="24" customFormat="1" x14ac:dyDescent="0.35">
      <c r="A43" s="21">
        <v>100075</v>
      </c>
      <c r="B43" s="23" t="s">
        <v>162</v>
      </c>
      <c r="C43" s="23">
        <v>1</v>
      </c>
      <c r="D43" s="23">
        <v>0</v>
      </c>
      <c r="E43" s="23">
        <v>1</v>
      </c>
      <c r="F43" s="23"/>
      <c r="G43" s="23"/>
      <c r="H43" s="23" t="s">
        <v>160</v>
      </c>
      <c r="I43" s="23" t="s">
        <v>60</v>
      </c>
      <c r="J43" s="23">
        <v>53.405000000000001</v>
      </c>
      <c r="K43" s="23">
        <v>-117.571</v>
      </c>
      <c r="L43" s="23" t="s">
        <v>7645</v>
      </c>
      <c r="M43" s="23"/>
      <c r="N43" s="23"/>
      <c r="O43" s="23"/>
      <c r="P43" s="23">
        <v>3221</v>
      </c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>
        <v>2</v>
      </c>
      <c r="AE43" s="23">
        <v>51</v>
      </c>
      <c r="AF43" s="23"/>
      <c r="AG43" s="23">
        <v>320000</v>
      </c>
      <c r="AH43" s="23"/>
      <c r="AI43" s="23"/>
      <c r="AJ43" s="23"/>
      <c r="AK43" s="23"/>
      <c r="AL43" s="23"/>
      <c r="AM43" s="23"/>
      <c r="AN43" s="23"/>
      <c r="AO43" s="23">
        <v>6274.51</v>
      </c>
      <c r="AP43" s="23"/>
      <c r="AQ43" s="23"/>
      <c r="AR43" s="23"/>
      <c r="AS43" s="23"/>
      <c r="AT43" s="23" t="s">
        <v>7662</v>
      </c>
      <c r="AU43" s="23"/>
      <c r="AV43" s="23" t="s">
        <v>7649</v>
      </c>
      <c r="AW43" s="23"/>
      <c r="AX43" s="23" t="s">
        <v>7657</v>
      </c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</row>
    <row r="44" spans="1:64" s="24" customFormat="1" x14ac:dyDescent="0.35">
      <c r="A44" s="21">
        <v>100076</v>
      </c>
      <c r="B44" s="23" t="s">
        <v>163</v>
      </c>
      <c r="C44" s="23">
        <v>0</v>
      </c>
      <c r="D44" s="23">
        <v>0</v>
      </c>
      <c r="E44" s="23">
        <v>1</v>
      </c>
      <c r="F44" s="23" t="s">
        <v>164</v>
      </c>
      <c r="G44" s="23" t="s">
        <v>0</v>
      </c>
      <c r="H44" s="23" t="s">
        <v>165</v>
      </c>
      <c r="I44" s="23" t="s">
        <v>60</v>
      </c>
      <c r="J44" s="23">
        <v>52.027000000000001</v>
      </c>
      <c r="K44" s="23">
        <v>-113.947</v>
      </c>
      <c r="L44" s="23" t="s">
        <v>7645</v>
      </c>
      <c r="M44" s="23">
        <v>1992</v>
      </c>
      <c r="N44" s="23"/>
      <c r="O44" s="23"/>
      <c r="P44" s="23">
        <v>221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 t="s">
        <v>166</v>
      </c>
      <c r="AC44" s="23"/>
      <c r="AD44" s="23">
        <v>3</v>
      </c>
      <c r="AE44" s="23">
        <v>15</v>
      </c>
      <c r="AF44" s="23"/>
      <c r="AG44" s="23">
        <v>163184</v>
      </c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 t="s">
        <v>7648</v>
      </c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</row>
    <row r="45" spans="1:64" s="24" customFormat="1" x14ac:dyDescent="0.35">
      <c r="A45" s="21">
        <v>100077</v>
      </c>
      <c r="B45" s="23" t="s">
        <v>167</v>
      </c>
      <c r="C45" s="23">
        <v>0</v>
      </c>
      <c r="D45" s="23">
        <v>0</v>
      </c>
      <c r="E45" s="23">
        <v>1</v>
      </c>
      <c r="F45" s="23" t="s">
        <v>93</v>
      </c>
      <c r="G45" s="23" t="s">
        <v>0</v>
      </c>
      <c r="H45" s="23" t="s">
        <v>168</v>
      </c>
      <c r="I45" s="23" t="s">
        <v>60</v>
      </c>
      <c r="J45" s="23">
        <v>51.076000000000001</v>
      </c>
      <c r="K45" s="23">
        <v>-115.129</v>
      </c>
      <c r="L45" s="23" t="s">
        <v>7645</v>
      </c>
      <c r="M45" s="23">
        <v>1955</v>
      </c>
      <c r="N45" s="23"/>
      <c r="O45" s="23"/>
      <c r="P45" s="23">
        <v>2211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 t="s">
        <v>65</v>
      </c>
      <c r="AC45" s="23"/>
      <c r="AD45" s="23">
        <v>1</v>
      </c>
      <c r="AE45" s="23">
        <v>5</v>
      </c>
      <c r="AF45" s="23"/>
      <c r="AG45" s="23">
        <v>8500</v>
      </c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 t="s">
        <v>7648</v>
      </c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</row>
    <row r="46" spans="1:64" s="24" customFormat="1" x14ac:dyDescent="0.35">
      <c r="A46" s="21">
        <v>100078</v>
      </c>
      <c r="B46" s="23" t="s">
        <v>169</v>
      </c>
      <c r="C46" s="23">
        <v>0</v>
      </c>
      <c r="D46" s="23">
        <v>0</v>
      </c>
      <c r="E46" s="23">
        <v>1</v>
      </c>
      <c r="F46" s="23" t="s">
        <v>93</v>
      </c>
      <c r="G46" s="23" t="s">
        <v>0</v>
      </c>
      <c r="H46" s="23" t="s">
        <v>168</v>
      </c>
      <c r="I46" s="23" t="s">
        <v>60</v>
      </c>
      <c r="J46" s="23">
        <v>51.076999999999998</v>
      </c>
      <c r="K46" s="23">
        <v>-115.128</v>
      </c>
      <c r="L46" s="23" t="s">
        <v>7645</v>
      </c>
      <c r="M46" s="23">
        <v>1955</v>
      </c>
      <c r="N46" s="23"/>
      <c r="O46" s="23"/>
      <c r="P46" s="23">
        <v>2211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 t="s">
        <v>65</v>
      </c>
      <c r="AC46" s="23"/>
      <c r="AD46" s="23">
        <v>1</v>
      </c>
      <c r="AE46" s="23">
        <v>15</v>
      </c>
      <c r="AF46" s="23"/>
      <c r="AG46" s="23">
        <v>29549</v>
      </c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 t="s">
        <v>7648</v>
      </c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</row>
    <row r="47" spans="1:64" s="24" customFormat="1" x14ac:dyDescent="0.35">
      <c r="A47" s="21">
        <v>100079</v>
      </c>
      <c r="B47" s="23" t="s">
        <v>170</v>
      </c>
      <c r="C47" s="23">
        <v>0</v>
      </c>
      <c r="D47" s="23">
        <v>0</v>
      </c>
      <c r="E47" s="23">
        <v>1</v>
      </c>
      <c r="F47" s="23" t="s">
        <v>171</v>
      </c>
      <c r="G47" s="23" t="s">
        <v>0</v>
      </c>
      <c r="H47" s="23" t="s">
        <v>172</v>
      </c>
      <c r="I47" s="23" t="s">
        <v>60</v>
      </c>
      <c r="J47" s="23">
        <v>51.823999999999998</v>
      </c>
      <c r="K47" s="23">
        <v>-113.233</v>
      </c>
      <c r="L47" s="23" t="s">
        <v>7645</v>
      </c>
      <c r="M47" s="23">
        <v>2010</v>
      </c>
      <c r="N47" s="23"/>
      <c r="O47" s="23"/>
      <c r="P47" s="23">
        <v>2211</v>
      </c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 t="s">
        <v>80</v>
      </c>
      <c r="AC47" s="23"/>
      <c r="AD47" s="23">
        <v>51</v>
      </c>
      <c r="AE47" s="23">
        <v>81.599999999999994</v>
      </c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 t="s">
        <v>7647</v>
      </c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</row>
    <row r="48" spans="1:64" s="24" customFormat="1" x14ac:dyDescent="0.35">
      <c r="A48" s="21">
        <v>100082</v>
      </c>
      <c r="B48" s="23" t="s">
        <v>173</v>
      </c>
      <c r="C48" s="23">
        <v>0</v>
      </c>
      <c r="D48" s="23">
        <v>0</v>
      </c>
      <c r="E48" s="23">
        <v>1</v>
      </c>
      <c r="F48" s="23" t="s">
        <v>174</v>
      </c>
      <c r="G48" s="23" t="s">
        <v>175</v>
      </c>
      <c r="H48" s="23" t="s">
        <v>176</v>
      </c>
      <c r="I48" s="23" t="s">
        <v>60</v>
      </c>
      <c r="J48" s="23">
        <v>49.423999999999999</v>
      </c>
      <c r="K48" s="23">
        <v>-112.869</v>
      </c>
      <c r="L48" s="23" t="s">
        <v>7645</v>
      </c>
      <c r="M48" s="23">
        <v>2004</v>
      </c>
      <c r="N48" s="23"/>
      <c r="O48" s="23"/>
      <c r="P48" s="23">
        <v>221</v>
      </c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 t="s">
        <v>177</v>
      </c>
      <c r="AC48" s="23"/>
      <c r="AD48" s="23">
        <v>20</v>
      </c>
      <c r="AE48" s="23">
        <v>30</v>
      </c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 t="s">
        <v>7647</v>
      </c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</row>
    <row r="49" spans="1:64" s="24" customFormat="1" x14ac:dyDescent="0.35">
      <c r="A49" s="21">
        <v>100083</v>
      </c>
      <c r="B49" s="23" t="s">
        <v>178</v>
      </c>
      <c r="C49" s="23">
        <v>0</v>
      </c>
      <c r="D49" s="23">
        <v>0</v>
      </c>
      <c r="E49" s="23">
        <v>1</v>
      </c>
      <c r="F49" s="23" t="s">
        <v>93</v>
      </c>
      <c r="G49" s="23" t="s">
        <v>0</v>
      </c>
      <c r="H49" s="23" t="s">
        <v>176</v>
      </c>
      <c r="I49" s="23" t="s">
        <v>60</v>
      </c>
      <c r="J49" s="23">
        <v>49.424999999999997</v>
      </c>
      <c r="K49" s="23">
        <v>-112.86799999999999</v>
      </c>
      <c r="L49" s="23" t="s">
        <v>7645</v>
      </c>
      <c r="M49" s="23">
        <v>1992</v>
      </c>
      <c r="N49" s="23"/>
      <c r="O49" s="23"/>
      <c r="P49" s="23">
        <v>2211</v>
      </c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 t="s">
        <v>179</v>
      </c>
      <c r="AC49" s="23"/>
      <c r="AD49" s="23">
        <v>1</v>
      </c>
      <c r="AE49" s="23">
        <v>2</v>
      </c>
      <c r="AF49" s="23"/>
      <c r="AG49" s="23">
        <v>16250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 t="s">
        <v>7648</v>
      </c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</row>
    <row r="50" spans="1:64" s="24" customFormat="1" x14ac:dyDescent="0.35">
      <c r="A50" s="21">
        <v>100084</v>
      </c>
      <c r="B50" s="23" t="s">
        <v>180</v>
      </c>
      <c r="C50" s="23">
        <v>0</v>
      </c>
      <c r="D50" s="23">
        <v>0</v>
      </c>
      <c r="E50" s="23">
        <v>1</v>
      </c>
      <c r="F50" s="23" t="s">
        <v>93</v>
      </c>
      <c r="G50" s="23" t="s">
        <v>0</v>
      </c>
      <c r="H50" s="23" t="s">
        <v>176</v>
      </c>
      <c r="I50" s="23" t="s">
        <v>60</v>
      </c>
      <c r="J50" s="23">
        <v>49.426000000000002</v>
      </c>
      <c r="K50" s="23">
        <v>-112.867</v>
      </c>
      <c r="L50" s="23" t="s">
        <v>7645</v>
      </c>
      <c r="M50" s="23">
        <v>2000</v>
      </c>
      <c r="N50" s="23"/>
      <c r="O50" s="23"/>
      <c r="P50" s="23">
        <v>2211</v>
      </c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 t="s">
        <v>181</v>
      </c>
      <c r="AC50" s="23"/>
      <c r="AD50" s="23">
        <v>1</v>
      </c>
      <c r="AE50" s="23">
        <v>13</v>
      </c>
      <c r="AF50" s="23"/>
      <c r="AG50" s="23">
        <v>45000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 t="s">
        <v>7648</v>
      </c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</row>
    <row r="51" spans="1:64" s="24" customFormat="1" x14ac:dyDescent="0.35">
      <c r="A51" s="21">
        <v>100085</v>
      </c>
      <c r="B51" s="23" t="s">
        <v>182</v>
      </c>
      <c r="C51" s="23">
        <v>0</v>
      </c>
      <c r="D51" s="23">
        <v>0</v>
      </c>
      <c r="E51" s="23">
        <v>1</v>
      </c>
      <c r="F51" s="23" t="s">
        <v>183</v>
      </c>
      <c r="G51" s="23" t="s">
        <v>0</v>
      </c>
      <c r="H51" s="23" t="s">
        <v>184</v>
      </c>
      <c r="I51" s="23" t="s">
        <v>60</v>
      </c>
      <c r="J51" s="23">
        <v>50.040999999999997</v>
      </c>
      <c r="K51" s="23">
        <v>-110.676</v>
      </c>
      <c r="L51" s="23" t="s">
        <v>7645</v>
      </c>
      <c r="M51" s="23">
        <v>2014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 t="s">
        <v>80</v>
      </c>
      <c r="AC51" s="23"/>
      <c r="AD51" s="23">
        <v>3</v>
      </c>
      <c r="AE51" s="23">
        <v>6</v>
      </c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 t="s">
        <v>7647</v>
      </c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</row>
    <row r="52" spans="1:64" s="24" customFormat="1" x14ac:dyDescent="0.35">
      <c r="A52" s="21">
        <v>100090</v>
      </c>
      <c r="B52" s="23" t="s">
        <v>185</v>
      </c>
      <c r="C52" s="23">
        <v>0</v>
      </c>
      <c r="D52" s="23">
        <v>0</v>
      </c>
      <c r="E52" s="23">
        <v>1</v>
      </c>
      <c r="F52" s="23"/>
      <c r="G52" s="23"/>
      <c r="H52" s="23" t="s">
        <v>186</v>
      </c>
      <c r="I52" s="23" t="s">
        <v>60</v>
      </c>
      <c r="J52" s="23">
        <v>53.792999999999999</v>
      </c>
      <c r="K52" s="23">
        <v>-113.646</v>
      </c>
      <c r="L52" s="23" t="s">
        <v>7645</v>
      </c>
      <c r="M52" s="23">
        <v>2015</v>
      </c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 t="s">
        <v>187</v>
      </c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 t="s">
        <v>7651</v>
      </c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</row>
    <row r="53" spans="1:64" s="24" customFormat="1" x14ac:dyDescent="0.35">
      <c r="A53" s="21">
        <v>100091</v>
      </c>
      <c r="B53" s="23" t="s">
        <v>188</v>
      </c>
      <c r="C53" s="23">
        <v>0</v>
      </c>
      <c r="D53" s="23">
        <v>0</v>
      </c>
      <c r="E53" s="23">
        <v>1</v>
      </c>
      <c r="F53" s="23" t="s">
        <v>93</v>
      </c>
      <c r="G53" s="23" t="s">
        <v>0</v>
      </c>
      <c r="H53" s="23" t="s">
        <v>189</v>
      </c>
      <c r="I53" s="23" t="s">
        <v>60</v>
      </c>
      <c r="J53" s="23">
        <v>52.468000000000004</v>
      </c>
      <c r="K53" s="23">
        <v>-116.081</v>
      </c>
      <c r="L53" s="23" t="s">
        <v>7645</v>
      </c>
      <c r="M53" s="23">
        <v>1972</v>
      </c>
      <c r="N53" s="23"/>
      <c r="O53" s="23"/>
      <c r="P53" s="23">
        <v>221</v>
      </c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 t="s">
        <v>65</v>
      </c>
      <c r="AC53" s="23"/>
      <c r="AD53" s="23">
        <v>2</v>
      </c>
      <c r="AE53" s="23">
        <v>120</v>
      </c>
      <c r="AF53" s="23"/>
      <c r="AG53" s="23">
        <v>408000</v>
      </c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 t="s">
        <v>7648</v>
      </c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</row>
    <row r="54" spans="1:64" s="24" customFormat="1" x14ac:dyDescent="0.35">
      <c r="A54" s="21">
        <v>100095</v>
      </c>
      <c r="B54" s="23" t="s">
        <v>190</v>
      </c>
      <c r="C54" s="23">
        <v>1</v>
      </c>
      <c r="D54" s="23">
        <v>0</v>
      </c>
      <c r="E54" s="23">
        <v>1</v>
      </c>
      <c r="F54" s="23"/>
      <c r="G54" s="23"/>
      <c r="H54" s="23" t="s">
        <v>191</v>
      </c>
      <c r="I54" s="23" t="s">
        <v>60</v>
      </c>
      <c r="J54" s="23">
        <v>56.234000000000002</v>
      </c>
      <c r="K54" s="23">
        <v>-117.289</v>
      </c>
      <c r="L54" s="23" t="s">
        <v>7645</v>
      </c>
      <c r="M54" s="23">
        <v>2006</v>
      </c>
      <c r="N54" s="23"/>
      <c r="O54" s="23"/>
      <c r="P54" s="23">
        <v>3221</v>
      </c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 t="s">
        <v>192</v>
      </c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</row>
    <row r="55" spans="1:64" s="24" customFormat="1" x14ac:dyDescent="0.35">
      <c r="A55" s="21">
        <v>100096</v>
      </c>
      <c r="B55" s="23" t="s">
        <v>193</v>
      </c>
      <c r="C55" s="23">
        <v>0</v>
      </c>
      <c r="D55" s="23">
        <v>0</v>
      </c>
      <c r="E55" s="23">
        <v>1</v>
      </c>
      <c r="F55" s="23" t="s">
        <v>93</v>
      </c>
      <c r="G55" s="23" t="s">
        <v>0</v>
      </c>
      <c r="H55" s="23" t="s">
        <v>194</v>
      </c>
      <c r="I55" s="23" t="s">
        <v>60</v>
      </c>
      <c r="J55" s="23">
        <v>49.485999999999997</v>
      </c>
      <c r="K55" s="23">
        <v>-113.95</v>
      </c>
      <c r="L55" s="23" t="s">
        <v>7645</v>
      </c>
      <c r="M55" s="23">
        <v>2001</v>
      </c>
      <c r="N55" s="23"/>
      <c r="O55" s="23"/>
      <c r="P55" s="23">
        <v>221</v>
      </c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 t="s">
        <v>195</v>
      </c>
      <c r="AC55" s="23"/>
      <c r="AD55" s="23">
        <v>66</v>
      </c>
      <c r="AE55" s="23">
        <v>44</v>
      </c>
      <c r="AF55" s="23"/>
      <c r="AG55" s="23">
        <v>121000</v>
      </c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 t="s">
        <v>7647</v>
      </c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</row>
    <row r="56" spans="1:64" s="24" customFormat="1" x14ac:dyDescent="0.35">
      <c r="A56" s="21">
        <v>100097</v>
      </c>
      <c r="B56" s="23" t="s">
        <v>196</v>
      </c>
      <c r="C56" s="23">
        <v>0</v>
      </c>
      <c r="D56" s="23">
        <v>0</v>
      </c>
      <c r="E56" s="23">
        <v>1</v>
      </c>
      <c r="F56" s="23" t="s">
        <v>197</v>
      </c>
      <c r="G56" s="23" t="s">
        <v>0</v>
      </c>
      <c r="H56" s="23" t="s">
        <v>194</v>
      </c>
      <c r="I56" s="23" t="s">
        <v>60</v>
      </c>
      <c r="J56" s="23">
        <v>49.486999999999995</v>
      </c>
      <c r="K56" s="23">
        <v>-113.949</v>
      </c>
      <c r="L56" s="23" t="s">
        <v>7645</v>
      </c>
      <c r="M56" s="23">
        <v>2012</v>
      </c>
      <c r="N56" s="23"/>
      <c r="O56" s="23"/>
      <c r="P56" s="23">
        <v>2211</v>
      </c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 t="s">
        <v>80</v>
      </c>
      <c r="AC56" s="23"/>
      <c r="AD56" s="23">
        <v>33</v>
      </c>
      <c r="AE56" s="23">
        <v>76</v>
      </c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 t="s">
        <v>7647</v>
      </c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</row>
    <row r="57" spans="1:64" s="24" customFormat="1" x14ac:dyDescent="0.35">
      <c r="A57" s="21">
        <v>100099</v>
      </c>
      <c r="B57" s="23" t="s">
        <v>198</v>
      </c>
      <c r="C57" s="23">
        <v>0</v>
      </c>
      <c r="D57" s="23">
        <v>0</v>
      </c>
      <c r="E57" s="23">
        <v>1</v>
      </c>
      <c r="F57" s="23" t="s">
        <v>93</v>
      </c>
      <c r="G57" s="23" t="s">
        <v>0</v>
      </c>
      <c r="H57" s="23" t="s">
        <v>194</v>
      </c>
      <c r="I57" s="23" t="s">
        <v>60</v>
      </c>
      <c r="J57" s="23">
        <v>49.488</v>
      </c>
      <c r="K57" s="23">
        <v>-113.94800000000001</v>
      </c>
      <c r="L57" s="23" t="s">
        <v>7645</v>
      </c>
      <c r="M57" s="23">
        <v>2002</v>
      </c>
      <c r="N57" s="23"/>
      <c r="O57" s="23"/>
      <c r="P57" s="23">
        <v>221</v>
      </c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 t="s">
        <v>199</v>
      </c>
      <c r="AC57" s="23"/>
      <c r="AD57" s="23">
        <v>15</v>
      </c>
      <c r="AE57" s="23">
        <v>20</v>
      </c>
      <c r="AF57" s="23"/>
      <c r="AG57" s="23">
        <v>47000</v>
      </c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 t="s">
        <v>7647</v>
      </c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</row>
    <row r="58" spans="1:64" s="24" customFormat="1" x14ac:dyDescent="0.35">
      <c r="A58" s="21">
        <v>100100</v>
      </c>
      <c r="B58" s="23" t="s">
        <v>200</v>
      </c>
      <c r="C58" s="23">
        <v>0</v>
      </c>
      <c r="D58" s="23">
        <v>0</v>
      </c>
      <c r="E58" s="23">
        <v>1</v>
      </c>
      <c r="F58" s="23" t="s">
        <v>201</v>
      </c>
      <c r="G58" s="23"/>
      <c r="H58" s="23" t="s">
        <v>194</v>
      </c>
      <c r="I58" s="23" t="s">
        <v>60</v>
      </c>
      <c r="J58" s="23">
        <v>49.488999999999997</v>
      </c>
      <c r="K58" s="23">
        <v>-113.947</v>
      </c>
      <c r="L58" s="23" t="s">
        <v>7658</v>
      </c>
      <c r="M58" s="23">
        <v>1993</v>
      </c>
      <c r="N58" s="23">
        <v>2016</v>
      </c>
      <c r="O58" s="23"/>
      <c r="P58" s="23">
        <v>221</v>
      </c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 t="s">
        <v>202</v>
      </c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 t="s">
        <v>7647</v>
      </c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</row>
    <row r="59" spans="1:64" s="24" customFormat="1" x14ac:dyDescent="0.35">
      <c r="A59" s="21">
        <v>100101</v>
      </c>
      <c r="B59" s="23" t="s">
        <v>203</v>
      </c>
      <c r="C59" s="23">
        <v>0</v>
      </c>
      <c r="D59" s="23">
        <v>0</v>
      </c>
      <c r="E59" s="23">
        <v>1</v>
      </c>
      <c r="F59" s="23" t="s">
        <v>204</v>
      </c>
      <c r="G59" s="23" t="s">
        <v>0</v>
      </c>
      <c r="H59" s="23" t="s">
        <v>194</v>
      </c>
      <c r="I59" s="23" t="s">
        <v>60</v>
      </c>
      <c r="J59" s="23">
        <v>49.489999999999995</v>
      </c>
      <c r="K59" s="23">
        <v>-113.946</v>
      </c>
      <c r="L59" s="23" t="s">
        <v>7645</v>
      </c>
      <c r="M59" s="23">
        <v>2006</v>
      </c>
      <c r="N59" s="23"/>
      <c r="O59" s="23"/>
      <c r="P59" s="23">
        <v>221</v>
      </c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 t="s">
        <v>80</v>
      </c>
      <c r="AC59" s="23"/>
      <c r="AD59" s="23">
        <v>5</v>
      </c>
      <c r="AE59" s="23">
        <v>9</v>
      </c>
      <c r="AF59" s="23"/>
      <c r="AG59" s="23">
        <v>28500</v>
      </c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 t="s">
        <v>7647</v>
      </c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</row>
    <row r="60" spans="1:64" s="24" customFormat="1" x14ac:dyDescent="0.35">
      <c r="A60" s="21">
        <v>100102</v>
      </c>
      <c r="B60" s="23" t="s">
        <v>205</v>
      </c>
      <c r="C60" s="23">
        <v>0</v>
      </c>
      <c r="D60" s="23">
        <v>0</v>
      </c>
      <c r="E60" s="23">
        <v>1</v>
      </c>
      <c r="F60" s="23" t="s">
        <v>204</v>
      </c>
      <c r="G60" s="23" t="s">
        <v>0</v>
      </c>
      <c r="H60" s="23" t="s">
        <v>194</v>
      </c>
      <c r="I60" s="23" t="s">
        <v>60</v>
      </c>
      <c r="J60" s="23">
        <v>49.491</v>
      </c>
      <c r="K60" s="23">
        <v>-113.94500000000001</v>
      </c>
      <c r="L60" s="23" t="s">
        <v>7645</v>
      </c>
      <c r="M60" s="23">
        <v>2007</v>
      </c>
      <c r="N60" s="23"/>
      <c r="O60" s="23"/>
      <c r="P60" s="23">
        <v>221</v>
      </c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 t="s">
        <v>80</v>
      </c>
      <c r="AC60" s="23"/>
      <c r="AD60" s="23">
        <v>30</v>
      </c>
      <c r="AE60" s="23">
        <v>54</v>
      </c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 t="s">
        <v>7647</v>
      </c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</row>
    <row r="61" spans="1:64" s="24" customFormat="1" x14ac:dyDescent="0.35">
      <c r="A61" s="21">
        <v>100104</v>
      </c>
      <c r="B61" s="23" t="s">
        <v>206</v>
      </c>
      <c r="C61" s="23">
        <v>0</v>
      </c>
      <c r="D61" s="23">
        <v>0</v>
      </c>
      <c r="E61" s="23">
        <v>1</v>
      </c>
      <c r="F61" s="23" t="s">
        <v>207</v>
      </c>
      <c r="G61" s="23" t="s">
        <v>0</v>
      </c>
      <c r="H61" s="23" t="s">
        <v>194</v>
      </c>
      <c r="I61" s="23" t="s">
        <v>60</v>
      </c>
      <c r="J61" s="23">
        <v>49.491999999999997</v>
      </c>
      <c r="K61" s="23">
        <v>-113.944</v>
      </c>
      <c r="L61" s="23" t="s">
        <v>7645</v>
      </c>
      <c r="M61" s="23">
        <v>2007</v>
      </c>
      <c r="N61" s="23"/>
      <c r="O61" s="23"/>
      <c r="P61" s="23">
        <v>221</v>
      </c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 t="s">
        <v>80</v>
      </c>
      <c r="AC61" s="23"/>
      <c r="AD61" s="23">
        <v>2</v>
      </c>
      <c r="AE61" s="23">
        <v>3.6</v>
      </c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 t="s">
        <v>7647</v>
      </c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 spans="1:64" s="24" customFormat="1" x14ac:dyDescent="0.35">
      <c r="A62" s="21">
        <v>100105</v>
      </c>
      <c r="B62" s="23" t="s">
        <v>208</v>
      </c>
      <c r="C62" s="23">
        <v>0</v>
      </c>
      <c r="D62" s="23">
        <v>0</v>
      </c>
      <c r="E62" s="23">
        <v>1</v>
      </c>
      <c r="F62" s="23" t="s">
        <v>58</v>
      </c>
      <c r="G62" s="23" t="s">
        <v>209</v>
      </c>
      <c r="H62" s="23" t="s">
        <v>194</v>
      </c>
      <c r="I62" s="23" t="s">
        <v>60</v>
      </c>
      <c r="J62" s="23">
        <v>49.492999999999995</v>
      </c>
      <c r="K62" s="23">
        <v>-113.943</v>
      </c>
      <c r="L62" s="23" t="s">
        <v>7645</v>
      </c>
      <c r="M62" s="23">
        <v>2003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 t="s">
        <v>210</v>
      </c>
      <c r="AC62" s="23"/>
      <c r="AD62" s="23">
        <v>2</v>
      </c>
      <c r="AE62" s="23">
        <v>32</v>
      </c>
      <c r="AF62" s="23"/>
      <c r="AG62" s="23">
        <v>114000</v>
      </c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 t="s">
        <v>7648</v>
      </c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spans="1:64" s="24" customFormat="1" x14ac:dyDescent="0.35">
      <c r="A63" s="21">
        <v>100106</v>
      </c>
      <c r="B63" s="23" t="s">
        <v>211</v>
      </c>
      <c r="C63" s="23">
        <v>0</v>
      </c>
      <c r="D63" s="23">
        <v>0</v>
      </c>
      <c r="E63" s="23">
        <v>1</v>
      </c>
      <c r="F63" s="23" t="s">
        <v>212</v>
      </c>
      <c r="G63" s="23" t="s">
        <v>213</v>
      </c>
      <c r="H63" s="23" t="s">
        <v>194</v>
      </c>
      <c r="I63" s="23" t="s">
        <v>60</v>
      </c>
      <c r="J63" s="23">
        <v>49.494</v>
      </c>
      <c r="K63" s="23">
        <v>-113.94200000000001</v>
      </c>
      <c r="L63" s="23" t="s">
        <v>7645</v>
      </c>
      <c r="M63" s="23">
        <v>2014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 t="s">
        <v>214</v>
      </c>
      <c r="AC63" s="23"/>
      <c r="AD63" s="23">
        <v>20</v>
      </c>
      <c r="AE63" s="23">
        <v>46</v>
      </c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 t="s">
        <v>7647</v>
      </c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</row>
    <row r="64" spans="1:64" s="24" customFormat="1" x14ac:dyDescent="0.35">
      <c r="A64" s="21">
        <v>100107</v>
      </c>
      <c r="B64" s="23" t="s">
        <v>215</v>
      </c>
      <c r="C64" s="23">
        <v>0</v>
      </c>
      <c r="D64" s="23">
        <v>0</v>
      </c>
      <c r="E64" s="23">
        <v>1</v>
      </c>
      <c r="F64" s="23" t="s">
        <v>216</v>
      </c>
      <c r="G64" s="23" t="s">
        <v>0</v>
      </c>
      <c r="H64" s="23" t="s">
        <v>194</v>
      </c>
      <c r="I64" s="23" t="s">
        <v>60</v>
      </c>
      <c r="J64" s="23">
        <v>49.494999999999997</v>
      </c>
      <c r="K64" s="23">
        <v>-113.941</v>
      </c>
      <c r="L64" s="23" t="s">
        <v>7645</v>
      </c>
      <c r="M64" s="23">
        <v>1993</v>
      </c>
      <c r="N64" s="23"/>
      <c r="O64" s="23"/>
      <c r="P64" s="23">
        <v>2211</v>
      </c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 t="s">
        <v>80</v>
      </c>
      <c r="AC64" s="23"/>
      <c r="AD64" s="23">
        <v>1</v>
      </c>
      <c r="AE64" s="23">
        <v>0.15</v>
      </c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 t="s">
        <v>7647</v>
      </c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</row>
    <row r="65" spans="1:64" s="24" customFormat="1" x14ac:dyDescent="0.35">
      <c r="A65" s="21">
        <v>100108</v>
      </c>
      <c r="B65" s="23" t="s">
        <v>217</v>
      </c>
      <c r="C65" s="23">
        <v>0</v>
      </c>
      <c r="D65" s="23">
        <v>0</v>
      </c>
      <c r="E65" s="23">
        <v>1</v>
      </c>
      <c r="F65" s="23" t="s">
        <v>216</v>
      </c>
      <c r="G65" s="23" t="s">
        <v>0</v>
      </c>
      <c r="H65" s="23" t="s">
        <v>194</v>
      </c>
      <c r="I65" s="23" t="s">
        <v>60</v>
      </c>
      <c r="J65" s="23">
        <v>49.495999999999995</v>
      </c>
      <c r="K65" s="23">
        <v>-113.94</v>
      </c>
      <c r="L65" s="23" t="s">
        <v>7645</v>
      </c>
      <c r="M65" s="23">
        <v>2004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 t="s">
        <v>80</v>
      </c>
      <c r="AC65" s="23"/>
      <c r="AD65" s="23">
        <v>1</v>
      </c>
      <c r="AE65" s="23">
        <v>0.75</v>
      </c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 t="s">
        <v>7647</v>
      </c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</row>
    <row r="66" spans="1:64" s="24" customFormat="1" x14ac:dyDescent="0.35">
      <c r="A66" s="21">
        <v>100109</v>
      </c>
      <c r="B66" s="23" t="s">
        <v>218</v>
      </c>
      <c r="C66" s="23">
        <v>0</v>
      </c>
      <c r="D66" s="23">
        <v>0</v>
      </c>
      <c r="E66" s="23">
        <v>1</v>
      </c>
      <c r="F66" s="23" t="s">
        <v>93</v>
      </c>
      <c r="G66" s="23" t="s">
        <v>0</v>
      </c>
      <c r="H66" s="23" t="s">
        <v>194</v>
      </c>
      <c r="I66" s="23" t="s">
        <v>60</v>
      </c>
      <c r="J66" s="23">
        <v>49.497</v>
      </c>
      <c r="K66" s="23">
        <v>-113.93900000000001</v>
      </c>
      <c r="L66" s="23" t="s">
        <v>7645</v>
      </c>
      <c r="M66" s="23">
        <v>2002</v>
      </c>
      <c r="N66" s="23"/>
      <c r="O66" s="23"/>
      <c r="P66" s="23">
        <v>221</v>
      </c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 t="s">
        <v>219</v>
      </c>
      <c r="AC66" s="23"/>
      <c r="AD66" s="23">
        <v>5</v>
      </c>
      <c r="AE66" s="23">
        <v>7</v>
      </c>
      <c r="AF66" s="23"/>
      <c r="AG66" s="23">
        <v>15000</v>
      </c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 t="s">
        <v>7647</v>
      </c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</row>
    <row r="67" spans="1:64" s="24" customFormat="1" x14ac:dyDescent="0.35">
      <c r="A67" s="21">
        <v>100110</v>
      </c>
      <c r="B67" s="23" t="s">
        <v>220</v>
      </c>
      <c r="C67" s="23">
        <v>0</v>
      </c>
      <c r="D67" s="23">
        <v>0</v>
      </c>
      <c r="E67" s="23">
        <v>1</v>
      </c>
      <c r="F67" s="23" t="s">
        <v>93</v>
      </c>
      <c r="G67" s="23" t="s">
        <v>0</v>
      </c>
      <c r="H67" s="23" t="s">
        <v>194</v>
      </c>
      <c r="I67" s="23" t="s">
        <v>60</v>
      </c>
      <c r="J67" s="23">
        <v>49.497999999999998</v>
      </c>
      <c r="K67" s="23">
        <v>-113.938</v>
      </c>
      <c r="L67" s="23" t="s">
        <v>7645</v>
      </c>
      <c r="M67" s="23">
        <v>2004</v>
      </c>
      <c r="N67" s="23"/>
      <c r="O67" s="23"/>
      <c r="P67" s="23">
        <v>221</v>
      </c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 t="s">
        <v>177</v>
      </c>
      <c r="AC67" s="23"/>
      <c r="AD67" s="23">
        <v>39</v>
      </c>
      <c r="AE67" s="23">
        <v>70</v>
      </c>
      <c r="AF67" s="23"/>
      <c r="AG67" s="23">
        <v>202000</v>
      </c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 t="s">
        <v>7647</v>
      </c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</row>
    <row r="68" spans="1:64" s="24" customFormat="1" x14ac:dyDescent="0.35">
      <c r="A68" s="21">
        <v>100111</v>
      </c>
      <c r="B68" s="23" t="s">
        <v>221</v>
      </c>
      <c r="C68" s="23">
        <v>0</v>
      </c>
      <c r="D68" s="23">
        <v>0</v>
      </c>
      <c r="E68" s="23">
        <v>1</v>
      </c>
      <c r="F68" s="23" t="s">
        <v>93</v>
      </c>
      <c r="G68" s="23" t="s">
        <v>0</v>
      </c>
      <c r="H68" s="23" t="s">
        <v>194</v>
      </c>
      <c r="I68" s="23" t="s">
        <v>60</v>
      </c>
      <c r="J68" s="23">
        <v>49.498999999999995</v>
      </c>
      <c r="K68" s="23">
        <v>-113.937</v>
      </c>
      <c r="L68" s="23" t="s">
        <v>7645</v>
      </c>
      <c r="M68" s="23">
        <v>2010</v>
      </c>
      <c r="N68" s="23"/>
      <c r="O68" s="23"/>
      <c r="P68" s="23">
        <v>2211</v>
      </c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 t="s">
        <v>80</v>
      </c>
      <c r="AC68" s="23"/>
      <c r="AD68" s="23">
        <v>22</v>
      </c>
      <c r="AE68" s="23">
        <v>66</v>
      </c>
      <c r="AF68" s="23"/>
      <c r="AG68" s="23">
        <v>163000</v>
      </c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 t="s">
        <v>7647</v>
      </c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spans="1:64" s="24" customFormat="1" x14ac:dyDescent="0.35">
      <c r="A69" s="21">
        <v>100113</v>
      </c>
      <c r="B69" s="23" t="s">
        <v>222</v>
      </c>
      <c r="C69" s="23">
        <v>0</v>
      </c>
      <c r="D69" s="23">
        <v>0</v>
      </c>
      <c r="E69" s="23">
        <v>1</v>
      </c>
      <c r="F69" s="23" t="s">
        <v>89</v>
      </c>
      <c r="G69" s="23" t="s">
        <v>0</v>
      </c>
      <c r="H69" s="23" t="s">
        <v>223</v>
      </c>
      <c r="I69" s="23" t="s">
        <v>60</v>
      </c>
      <c r="J69" s="23">
        <v>52.356000000000002</v>
      </c>
      <c r="K69" s="23">
        <v>-110.261</v>
      </c>
      <c r="L69" s="23" t="s">
        <v>7645</v>
      </c>
      <c r="M69" s="23">
        <v>2015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 t="s">
        <v>80</v>
      </c>
      <c r="AC69" s="23"/>
      <c r="AD69" s="23">
        <v>17</v>
      </c>
      <c r="AE69" s="23">
        <v>29.2</v>
      </c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 t="s">
        <v>7647</v>
      </c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</row>
    <row r="70" spans="1:64" s="24" customFormat="1" x14ac:dyDescent="0.35">
      <c r="A70" s="21">
        <v>100115</v>
      </c>
      <c r="B70" s="23" t="s">
        <v>224</v>
      </c>
      <c r="C70" s="23">
        <v>0</v>
      </c>
      <c r="D70" s="23">
        <v>0</v>
      </c>
      <c r="E70" s="23">
        <v>1</v>
      </c>
      <c r="F70" s="23" t="s">
        <v>120</v>
      </c>
      <c r="G70" s="23" t="s">
        <v>0</v>
      </c>
      <c r="H70" s="23" t="s">
        <v>225</v>
      </c>
      <c r="I70" s="23" t="s">
        <v>60</v>
      </c>
      <c r="J70" s="23">
        <v>49.463999999999999</v>
      </c>
      <c r="K70" s="23">
        <v>-112.66200000000001</v>
      </c>
      <c r="L70" s="23" t="s">
        <v>7645</v>
      </c>
      <c r="M70" s="23">
        <v>2004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 t="s">
        <v>226</v>
      </c>
      <c r="AC70" s="23"/>
      <c r="AD70" s="23">
        <v>1</v>
      </c>
      <c r="AE70" s="23">
        <v>6.9</v>
      </c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 t="s">
        <v>7648</v>
      </c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</row>
    <row r="71" spans="1:64" s="24" customFormat="1" x14ac:dyDescent="0.35">
      <c r="A71" s="21">
        <v>100116</v>
      </c>
      <c r="B71" s="23" t="s">
        <v>227</v>
      </c>
      <c r="C71" s="23">
        <v>0</v>
      </c>
      <c r="D71" s="23">
        <v>0</v>
      </c>
      <c r="E71" s="23">
        <v>1</v>
      </c>
      <c r="F71" s="23" t="s">
        <v>120</v>
      </c>
      <c r="G71" s="23" t="s">
        <v>0</v>
      </c>
      <c r="H71" s="23" t="s">
        <v>225</v>
      </c>
      <c r="I71" s="23" t="s">
        <v>60</v>
      </c>
      <c r="J71" s="23">
        <v>49.464999999999996</v>
      </c>
      <c r="K71" s="23">
        <v>-112.661</v>
      </c>
      <c r="L71" s="23" t="s">
        <v>7645</v>
      </c>
      <c r="M71" s="23">
        <v>2003</v>
      </c>
      <c r="N71" s="23"/>
      <c r="O71" s="23"/>
      <c r="P71" s="23">
        <v>221</v>
      </c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 t="s">
        <v>122</v>
      </c>
      <c r="AC71" s="23"/>
      <c r="AD71" s="23"/>
      <c r="AE71" s="23">
        <v>18</v>
      </c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 t="s">
        <v>7648</v>
      </c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</row>
    <row r="72" spans="1:64" s="24" customFormat="1" x14ac:dyDescent="0.35">
      <c r="A72" s="21">
        <v>100121</v>
      </c>
      <c r="B72" s="23" t="s">
        <v>228</v>
      </c>
      <c r="C72" s="23">
        <v>0</v>
      </c>
      <c r="D72" s="23">
        <v>0</v>
      </c>
      <c r="E72" s="23">
        <v>1</v>
      </c>
      <c r="F72" s="23"/>
      <c r="G72" s="23"/>
      <c r="H72" s="23" t="s">
        <v>229</v>
      </c>
      <c r="I72" s="23" t="s">
        <v>60</v>
      </c>
      <c r="J72" s="23">
        <v>52.777000000000001</v>
      </c>
      <c r="K72" s="23">
        <v>-111.697</v>
      </c>
      <c r="L72" s="23" t="s">
        <v>7645</v>
      </c>
      <c r="M72" s="23"/>
      <c r="N72" s="23"/>
      <c r="O72" s="23"/>
      <c r="P72" s="23">
        <v>423830</v>
      </c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 t="s">
        <v>7651</v>
      </c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</row>
    <row r="73" spans="1:64" s="24" customFormat="1" x14ac:dyDescent="0.35">
      <c r="A73" s="21">
        <v>100122</v>
      </c>
      <c r="B73" s="23" t="s">
        <v>230</v>
      </c>
      <c r="C73" s="23">
        <v>0</v>
      </c>
      <c r="D73" s="23">
        <v>0</v>
      </c>
      <c r="E73" s="23">
        <v>1</v>
      </c>
      <c r="F73" s="23" t="s">
        <v>93</v>
      </c>
      <c r="G73" s="23" t="s">
        <v>0</v>
      </c>
      <c r="H73" s="23" t="s">
        <v>231</v>
      </c>
      <c r="I73" s="23" t="s">
        <v>60</v>
      </c>
      <c r="J73" s="23">
        <v>51.095999999999997</v>
      </c>
      <c r="K73" s="23">
        <v>-115.06399999999999</v>
      </c>
      <c r="L73" s="23" t="s">
        <v>7645</v>
      </c>
      <c r="M73" s="23">
        <v>1947</v>
      </c>
      <c r="N73" s="23"/>
      <c r="O73" s="23"/>
      <c r="P73" s="23">
        <v>2211</v>
      </c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 t="s">
        <v>65</v>
      </c>
      <c r="AC73" s="23"/>
      <c r="AD73" s="23">
        <v>1</v>
      </c>
      <c r="AE73" s="23">
        <v>13</v>
      </c>
      <c r="AF73" s="23"/>
      <c r="AG73" s="23">
        <v>40</v>
      </c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 t="s">
        <v>7648</v>
      </c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</row>
    <row r="74" spans="1:64" s="24" customFormat="1" x14ac:dyDescent="0.35">
      <c r="A74" s="21">
        <v>100123</v>
      </c>
      <c r="B74" s="23" t="s">
        <v>232</v>
      </c>
      <c r="C74" s="23">
        <v>0</v>
      </c>
      <c r="D74" s="23">
        <v>0</v>
      </c>
      <c r="E74" s="23">
        <v>1</v>
      </c>
      <c r="F74" s="23" t="s">
        <v>93</v>
      </c>
      <c r="G74" s="23" t="s">
        <v>0</v>
      </c>
      <c r="H74" s="23" t="s">
        <v>231</v>
      </c>
      <c r="I74" s="23" t="s">
        <v>60</v>
      </c>
      <c r="J74" s="23">
        <v>51.096999999999994</v>
      </c>
      <c r="K74" s="23">
        <v>-115.06299999999999</v>
      </c>
      <c r="L74" s="23" t="s">
        <v>7645</v>
      </c>
      <c r="M74" s="23">
        <v>1911</v>
      </c>
      <c r="N74" s="23"/>
      <c r="O74" s="23"/>
      <c r="P74" s="23">
        <v>221</v>
      </c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 t="s">
        <v>65</v>
      </c>
      <c r="AC74" s="23"/>
      <c r="AD74" s="23">
        <v>4</v>
      </c>
      <c r="AE74" s="23">
        <v>14</v>
      </c>
      <c r="AF74" s="23"/>
      <c r="AG74" s="23">
        <v>84000</v>
      </c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 t="s">
        <v>7648</v>
      </c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spans="1:64" s="24" customFormat="1" x14ac:dyDescent="0.35">
      <c r="A75" s="21">
        <v>100124</v>
      </c>
      <c r="B75" s="23" t="s">
        <v>233</v>
      </c>
      <c r="C75" s="23">
        <v>0</v>
      </c>
      <c r="D75" s="23">
        <v>0</v>
      </c>
      <c r="E75" s="23">
        <v>1</v>
      </c>
      <c r="F75" s="23" t="s">
        <v>93</v>
      </c>
      <c r="G75" s="23" t="s">
        <v>0</v>
      </c>
      <c r="H75" s="23" t="s">
        <v>231</v>
      </c>
      <c r="I75" s="23" t="s">
        <v>60</v>
      </c>
      <c r="J75" s="23">
        <v>51.097999999999999</v>
      </c>
      <c r="K75" s="23">
        <v>-115.062</v>
      </c>
      <c r="L75" s="23" t="s">
        <v>7645</v>
      </c>
      <c r="M75" s="23">
        <v>1913</v>
      </c>
      <c r="N75" s="23"/>
      <c r="O75" s="23"/>
      <c r="P75" s="23">
        <v>2211</v>
      </c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 t="s">
        <v>65</v>
      </c>
      <c r="AC75" s="23"/>
      <c r="AD75" s="23">
        <v>3</v>
      </c>
      <c r="AE75" s="23">
        <v>19</v>
      </c>
      <c r="AF75" s="23"/>
      <c r="AG75" s="23">
        <v>93034</v>
      </c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 t="s">
        <v>7648</v>
      </c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</row>
    <row r="76" spans="1:64" s="24" customFormat="1" x14ac:dyDescent="0.35">
      <c r="A76" s="21">
        <v>100126</v>
      </c>
      <c r="B76" s="23" t="s">
        <v>234</v>
      </c>
      <c r="C76" s="23">
        <v>0</v>
      </c>
      <c r="D76" s="23">
        <v>0</v>
      </c>
      <c r="E76" s="23">
        <v>1</v>
      </c>
      <c r="F76" s="23"/>
      <c r="G76" s="23"/>
      <c r="H76" s="23" t="s">
        <v>235</v>
      </c>
      <c r="I76" s="23" t="s">
        <v>60</v>
      </c>
      <c r="J76" s="23">
        <v>53.542999999999999</v>
      </c>
      <c r="K76" s="23">
        <v>-113.90300000000001</v>
      </c>
      <c r="L76" s="23" t="s">
        <v>7645</v>
      </c>
      <c r="M76" s="23">
        <v>2012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 t="s">
        <v>236</v>
      </c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 t="s">
        <v>7651</v>
      </c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</row>
    <row r="77" spans="1:64" s="24" customFormat="1" x14ac:dyDescent="0.35">
      <c r="A77" s="21">
        <v>100127</v>
      </c>
      <c r="B77" s="23" t="s">
        <v>237</v>
      </c>
      <c r="C77" s="23">
        <v>0</v>
      </c>
      <c r="D77" s="23">
        <v>0</v>
      </c>
      <c r="E77" s="23">
        <v>1</v>
      </c>
      <c r="F77" s="23"/>
      <c r="G77" s="23"/>
      <c r="H77" s="23" t="s">
        <v>238</v>
      </c>
      <c r="I77" s="23" t="s">
        <v>60</v>
      </c>
      <c r="J77" s="23">
        <v>53.63</v>
      </c>
      <c r="K77" s="23">
        <v>-113.626</v>
      </c>
      <c r="L77" s="23" t="s">
        <v>7645</v>
      </c>
      <c r="M77" s="23">
        <v>2012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 t="s">
        <v>239</v>
      </c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 t="s">
        <v>7651</v>
      </c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</row>
    <row r="78" spans="1:64" s="24" customFormat="1" x14ac:dyDescent="0.35">
      <c r="A78" s="21">
        <v>100128</v>
      </c>
      <c r="B78" s="23" t="s">
        <v>240</v>
      </c>
      <c r="C78" s="23">
        <v>0</v>
      </c>
      <c r="D78" s="23">
        <v>0</v>
      </c>
      <c r="E78" s="23">
        <v>1</v>
      </c>
      <c r="F78" s="23"/>
      <c r="G78" s="23"/>
      <c r="H78" s="23" t="s">
        <v>241</v>
      </c>
      <c r="I78" s="23" t="s">
        <v>60</v>
      </c>
      <c r="J78" s="23">
        <v>53.533000000000001</v>
      </c>
      <c r="K78" s="23">
        <v>-113.155</v>
      </c>
      <c r="L78" s="23" t="s">
        <v>7645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 t="s">
        <v>7651</v>
      </c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</row>
    <row r="79" spans="1:64" s="24" customFormat="1" x14ac:dyDescent="0.35">
      <c r="A79" s="21">
        <v>100130</v>
      </c>
      <c r="B79" s="23" t="s">
        <v>242</v>
      </c>
      <c r="C79" s="23">
        <v>0</v>
      </c>
      <c r="D79" s="23">
        <v>0</v>
      </c>
      <c r="E79" s="23">
        <v>1</v>
      </c>
      <c r="F79" s="23" t="s">
        <v>174</v>
      </c>
      <c r="G79" s="23" t="s">
        <v>175</v>
      </c>
      <c r="H79" s="23" t="s">
        <v>243</v>
      </c>
      <c r="I79" s="23" t="s">
        <v>60</v>
      </c>
      <c r="J79" s="23">
        <v>49.786000000000001</v>
      </c>
      <c r="K79" s="23">
        <v>-112.15</v>
      </c>
      <c r="L79" s="23" t="s">
        <v>7645</v>
      </c>
      <c r="M79" s="23">
        <v>2006</v>
      </c>
      <c r="N79" s="23"/>
      <c r="O79" s="23"/>
      <c r="P79" s="23">
        <v>221</v>
      </c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 t="s">
        <v>80</v>
      </c>
      <c r="AC79" s="23"/>
      <c r="AD79" s="23">
        <v>20</v>
      </c>
      <c r="AE79" s="23">
        <v>30</v>
      </c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 t="s">
        <v>7647</v>
      </c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</row>
    <row r="80" spans="1:64" s="24" customFormat="1" x14ac:dyDescent="0.35">
      <c r="A80" s="21">
        <v>100132</v>
      </c>
      <c r="B80" s="23" t="s">
        <v>244</v>
      </c>
      <c r="C80" s="23">
        <v>0</v>
      </c>
      <c r="D80" s="23">
        <v>0</v>
      </c>
      <c r="E80" s="23">
        <v>1</v>
      </c>
      <c r="F80" s="23" t="s">
        <v>204</v>
      </c>
      <c r="G80" s="23" t="s">
        <v>0</v>
      </c>
      <c r="H80" s="23" t="s">
        <v>243</v>
      </c>
      <c r="I80" s="23" t="s">
        <v>60</v>
      </c>
      <c r="J80" s="23">
        <v>49.788000000000004</v>
      </c>
      <c r="K80" s="23">
        <v>-112.14800000000001</v>
      </c>
      <c r="L80" s="23" t="s">
        <v>7645</v>
      </c>
      <c r="M80" s="23">
        <v>2007</v>
      </c>
      <c r="N80" s="23"/>
      <c r="O80" s="23"/>
      <c r="P80" s="23">
        <v>2211</v>
      </c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 t="s">
        <v>80</v>
      </c>
      <c r="AC80" s="23"/>
      <c r="AD80" s="23">
        <v>37</v>
      </c>
      <c r="AE80" s="23">
        <v>81</v>
      </c>
      <c r="AF80" s="23"/>
      <c r="AG80" s="23">
        <v>315331</v>
      </c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 t="s">
        <v>7647</v>
      </c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spans="1:64" s="24" customFormat="1" x14ac:dyDescent="0.35">
      <c r="A81" s="21">
        <v>100133</v>
      </c>
      <c r="B81" s="23" t="s">
        <v>245</v>
      </c>
      <c r="C81" s="23">
        <v>0</v>
      </c>
      <c r="D81" s="23">
        <v>0</v>
      </c>
      <c r="E81" s="23">
        <v>1</v>
      </c>
      <c r="F81" s="23" t="s">
        <v>246</v>
      </c>
      <c r="G81" s="23"/>
      <c r="H81" s="23" t="s">
        <v>247</v>
      </c>
      <c r="I81" s="23" t="s">
        <v>248</v>
      </c>
      <c r="J81" s="23">
        <v>42.838999999999999</v>
      </c>
      <c r="K81" s="23">
        <v>-81.897000000000006</v>
      </c>
      <c r="L81" s="23" t="s">
        <v>7645</v>
      </c>
      <c r="M81" s="23">
        <v>2012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 t="s">
        <v>249</v>
      </c>
      <c r="AC81" s="23"/>
      <c r="AD81" s="23">
        <v>4</v>
      </c>
      <c r="AE81" s="23">
        <v>200</v>
      </c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 t="s">
        <v>7647</v>
      </c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spans="1:64" s="24" customFormat="1" x14ac:dyDescent="0.35">
      <c r="A82" s="21">
        <v>100134</v>
      </c>
      <c r="B82" s="23" t="s">
        <v>250</v>
      </c>
      <c r="C82" s="23">
        <v>0</v>
      </c>
      <c r="D82" s="23">
        <v>0</v>
      </c>
      <c r="E82" s="23">
        <v>1</v>
      </c>
      <c r="F82" s="23" t="s">
        <v>251</v>
      </c>
      <c r="G82" s="23"/>
      <c r="H82" s="23" t="s">
        <v>252</v>
      </c>
      <c r="I82" s="23" t="s">
        <v>60</v>
      </c>
      <c r="J82" s="23">
        <v>50.402999999999999</v>
      </c>
      <c r="K82" s="23">
        <v>-113.261</v>
      </c>
      <c r="L82" s="23" t="s">
        <v>7646</v>
      </c>
      <c r="M82" s="23">
        <v>2017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>
        <v>77</v>
      </c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 t="s">
        <v>7644</v>
      </c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</row>
    <row r="83" spans="1:64" s="24" customFormat="1" x14ac:dyDescent="0.35">
      <c r="A83" s="21">
        <v>100135</v>
      </c>
      <c r="B83" s="23" t="s">
        <v>253</v>
      </c>
      <c r="C83" s="23">
        <v>0</v>
      </c>
      <c r="D83" s="23">
        <v>0</v>
      </c>
      <c r="E83" s="23">
        <v>1</v>
      </c>
      <c r="F83" s="23" t="s">
        <v>254</v>
      </c>
      <c r="G83" s="23" t="s">
        <v>175</v>
      </c>
      <c r="H83" s="23" t="s">
        <v>252</v>
      </c>
      <c r="I83" s="23" t="s">
        <v>60</v>
      </c>
      <c r="J83" s="23">
        <v>50.403999999999996</v>
      </c>
      <c r="K83" s="23">
        <v>-113.25999999999999</v>
      </c>
      <c r="L83" s="23" t="s">
        <v>7645</v>
      </c>
      <c r="M83" s="23">
        <v>2014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 t="s">
        <v>80</v>
      </c>
      <c r="AC83" s="23"/>
      <c r="AD83" s="23">
        <v>166</v>
      </c>
      <c r="AE83" s="23">
        <v>300</v>
      </c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 t="s">
        <v>7647</v>
      </c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</row>
    <row r="84" spans="1:64" s="24" customFormat="1" x14ac:dyDescent="0.35">
      <c r="A84" s="21">
        <v>100136</v>
      </c>
      <c r="B84" s="23" t="s">
        <v>255</v>
      </c>
      <c r="C84" s="23">
        <v>0</v>
      </c>
      <c r="D84" s="23">
        <v>0</v>
      </c>
      <c r="E84" s="23">
        <v>1</v>
      </c>
      <c r="F84" s="23" t="s">
        <v>207</v>
      </c>
      <c r="G84" s="23" t="s">
        <v>0</v>
      </c>
      <c r="H84" s="23" t="s">
        <v>256</v>
      </c>
      <c r="I84" s="23" t="s">
        <v>60</v>
      </c>
      <c r="J84" s="23">
        <v>49.082999999999998</v>
      </c>
      <c r="K84" s="23">
        <v>-113.917</v>
      </c>
      <c r="L84" s="23" t="s">
        <v>7645</v>
      </c>
      <c r="M84" s="23">
        <v>1998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 t="s">
        <v>80</v>
      </c>
      <c r="AC84" s="23"/>
      <c r="AD84" s="23">
        <v>1</v>
      </c>
      <c r="AE84" s="23">
        <v>0.6</v>
      </c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 t="s">
        <v>7647</v>
      </c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</row>
    <row r="85" spans="1:64" s="24" customFormat="1" x14ac:dyDescent="0.35">
      <c r="A85" s="21">
        <v>100137</v>
      </c>
      <c r="B85" s="23" t="s">
        <v>257</v>
      </c>
      <c r="C85" s="23">
        <v>0</v>
      </c>
      <c r="D85" s="23">
        <v>0</v>
      </c>
      <c r="E85" s="23">
        <v>1</v>
      </c>
      <c r="F85" s="23" t="s">
        <v>207</v>
      </c>
      <c r="G85" s="23" t="s">
        <v>0</v>
      </c>
      <c r="H85" s="23" t="s">
        <v>256</v>
      </c>
      <c r="I85" s="23" t="s">
        <v>60</v>
      </c>
      <c r="J85" s="23">
        <v>49.083999999999996</v>
      </c>
      <c r="K85" s="23">
        <v>-113.916</v>
      </c>
      <c r="L85" s="23" t="s">
        <v>7645</v>
      </c>
      <c r="M85" s="23">
        <v>1998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 t="s">
        <v>80</v>
      </c>
      <c r="AC85" s="23"/>
      <c r="AD85" s="23">
        <v>2</v>
      </c>
      <c r="AE85" s="23">
        <v>1.2</v>
      </c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 t="s">
        <v>7647</v>
      </c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</row>
    <row r="86" spans="1:64" s="24" customFormat="1" x14ac:dyDescent="0.35">
      <c r="A86" s="21">
        <v>100138</v>
      </c>
      <c r="B86" s="23" t="s">
        <v>258</v>
      </c>
      <c r="C86" s="23">
        <v>0</v>
      </c>
      <c r="D86" s="23">
        <v>0</v>
      </c>
      <c r="E86" s="23">
        <v>1</v>
      </c>
      <c r="F86" s="23" t="s">
        <v>207</v>
      </c>
      <c r="G86" s="23" t="s">
        <v>0</v>
      </c>
      <c r="H86" s="23" t="s">
        <v>256</v>
      </c>
      <c r="I86" s="23" t="s">
        <v>60</v>
      </c>
      <c r="J86" s="23">
        <v>49.085000000000001</v>
      </c>
      <c r="K86" s="23">
        <v>-113.91500000000001</v>
      </c>
      <c r="L86" s="23" t="s">
        <v>7645</v>
      </c>
      <c r="M86" s="23">
        <v>2000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 t="s">
        <v>80</v>
      </c>
      <c r="AC86" s="23"/>
      <c r="AD86" s="23">
        <v>1</v>
      </c>
      <c r="AE86" s="23">
        <v>0.66</v>
      </c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 t="s">
        <v>7647</v>
      </c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</row>
    <row r="87" spans="1:64" s="24" customFormat="1" x14ac:dyDescent="0.35">
      <c r="A87" s="21">
        <v>100139</v>
      </c>
      <c r="B87" s="23" t="s">
        <v>259</v>
      </c>
      <c r="C87" s="23">
        <v>0</v>
      </c>
      <c r="D87" s="23">
        <v>0</v>
      </c>
      <c r="E87" s="23">
        <v>1</v>
      </c>
      <c r="F87" s="23" t="s">
        <v>207</v>
      </c>
      <c r="G87" s="23" t="s">
        <v>0</v>
      </c>
      <c r="H87" s="23" t="s">
        <v>256</v>
      </c>
      <c r="I87" s="23" t="s">
        <v>60</v>
      </c>
      <c r="J87" s="23">
        <v>49.085999999999999</v>
      </c>
      <c r="K87" s="23">
        <v>-113.914</v>
      </c>
      <c r="L87" s="23" t="s">
        <v>7645</v>
      </c>
      <c r="M87" s="23">
        <v>2001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 t="s">
        <v>80</v>
      </c>
      <c r="AC87" s="23"/>
      <c r="AD87" s="23">
        <v>1</v>
      </c>
      <c r="AE87" s="23">
        <v>0.66</v>
      </c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 t="s">
        <v>7647</v>
      </c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 spans="1:64" s="24" customFormat="1" x14ac:dyDescent="0.35">
      <c r="A88" s="21">
        <v>100140</v>
      </c>
      <c r="B88" s="23" t="s">
        <v>260</v>
      </c>
      <c r="C88" s="23">
        <v>0</v>
      </c>
      <c r="D88" s="23">
        <v>0</v>
      </c>
      <c r="E88" s="23">
        <v>1</v>
      </c>
      <c r="F88" s="23" t="s">
        <v>207</v>
      </c>
      <c r="G88" s="23" t="s">
        <v>0</v>
      </c>
      <c r="H88" s="23" t="s">
        <v>256</v>
      </c>
      <c r="I88" s="23" t="s">
        <v>60</v>
      </c>
      <c r="J88" s="23">
        <v>49.086999999999996</v>
      </c>
      <c r="K88" s="23">
        <v>-113.913</v>
      </c>
      <c r="L88" s="23" t="s">
        <v>7645</v>
      </c>
      <c r="M88" s="23">
        <v>2002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 t="s">
        <v>80</v>
      </c>
      <c r="AC88" s="23"/>
      <c r="AD88" s="23">
        <v>1</v>
      </c>
      <c r="AE88" s="23">
        <v>0.66</v>
      </c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 t="s">
        <v>7647</v>
      </c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s="24" customFormat="1" x14ac:dyDescent="0.35">
      <c r="A89" s="21">
        <v>100145</v>
      </c>
      <c r="B89" s="23" t="s">
        <v>261</v>
      </c>
      <c r="C89" s="23">
        <v>0</v>
      </c>
      <c r="D89" s="23">
        <v>0</v>
      </c>
      <c r="E89" s="23">
        <v>1</v>
      </c>
      <c r="F89" s="23" t="s">
        <v>262</v>
      </c>
      <c r="G89" s="23"/>
      <c r="H89" s="23" t="s">
        <v>263</v>
      </c>
      <c r="I89" s="23" t="s">
        <v>264</v>
      </c>
      <c r="J89" s="23">
        <v>51.643999999999998</v>
      </c>
      <c r="K89" s="23">
        <v>-121.295</v>
      </c>
      <c r="L89" s="23" t="s">
        <v>7645</v>
      </c>
      <c r="M89" s="23">
        <v>2002</v>
      </c>
      <c r="N89" s="23"/>
      <c r="O89" s="23"/>
      <c r="P89" s="23">
        <v>713</v>
      </c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 t="s">
        <v>265</v>
      </c>
      <c r="AC89" s="23"/>
      <c r="AD89" s="23"/>
      <c r="AE89" s="23"/>
      <c r="AF89" s="23">
        <v>0.77400000000000002</v>
      </c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 t="s">
        <v>7651</v>
      </c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s="24" customFormat="1" x14ac:dyDescent="0.35">
      <c r="A90" s="21">
        <v>100147</v>
      </c>
      <c r="B90" s="23" t="s">
        <v>266</v>
      </c>
      <c r="C90" s="23">
        <v>0</v>
      </c>
      <c r="D90" s="23">
        <v>0</v>
      </c>
      <c r="E90" s="23">
        <v>1</v>
      </c>
      <c r="F90" s="23"/>
      <c r="G90" s="23"/>
      <c r="H90" s="23" t="s">
        <v>267</v>
      </c>
      <c r="I90" s="23" t="s">
        <v>264</v>
      </c>
      <c r="J90" s="23">
        <v>49.050999999999995</v>
      </c>
      <c r="K90" s="23">
        <v>-122.303</v>
      </c>
      <c r="L90" s="23" t="s">
        <v>7645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 t="s">
        <v>268</v>
      </c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 t="s">
        <v>7651</v>
      </c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</row>
    <row r="91" spans="1:64" s="24" customFormat="1" x14ac:dyDescent="0.35">
      <c r="A91" s="21">
        <v>100148</v>
      </c>
      <c r="B91" s="23" t="s">
        <v>269</v>
      </c>
      <c r="C91" s="23">
        <v>0</v>
      </c>
      <c r="D91" s="23">
        <v>0</v>
      </c>
      <c r="E91" s="23">
        <v>1</v>
      </c>
      <c r="F91" s="23" t="s">
        <v>270</v>
      </c>
      <c r="G91" s="23"/>
      <c r="H91" s="23" t="s">
        <v>271</v>
      </c>
      <c r="I91" s="23" t="s">
        <v>264</v>
      </c>
      <c r="J91" s="23">
        <v>49.238999999999997</v>
      </c>
      <c r="K91" s="23">
        <v>-121.76600000000001</v>
      </c>
      <c r="L91" s="23" t="s">
        <v>7645</v>
      </c>
      <c r="M91" s="23">
        <v>2001</v>
      </c>
      <c r="N91" s="23"/>
      <c r="O91" s="23"/>
      <c r="P91" s="23">
        <v>5417</v>
      </c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 t="s">
        <v>272</v>
      </c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 t="s">
        <v>7651</v>
      </c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 spans="1:64" s="24" customFormat="1" x14ac:dyDescent="0.35">
      <c r="A92" s="21">
        <v>100149</v>
      </c>
      <c r="B92" s="23" t="s">
        <v>273</v>
      </c>
      <c r="C92" s="23">
        <v>0</v>
      </c>
      <c r="D92" s="23">
        <v>0</v>
      </c>
      <c r="E92" s="23">
        <v>1</v>
      </c>
      <c r="F92" s="23" t="s">
        <v>274</v>
      </c>
      <c r="G92" s="23" t="s">
        <v>0</v>
      </c>
      <c r="H92" s="23" t="s">
        <v>271</v>
      </c>
      <c r="I92" s="23" t="s">
        <v>264</v>
      </c>
      <c r="J92" s="23">
        <v>49.239999999999995</v>
      </c>
      <c r="K92" s="23">
        <v>-121.765</v>
      </c>
      <c r="L92" s="23" t="s">
        <v>7645</v>
      </c>
      <c r="M92" s="23">
        <v>2014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 t="s">
        <v>275</v>
      </c>
      <c r="AC92" s="23"/>
      <c r="AD92" s="23"/>
      <c r="AE92" s="23">
        <v>8</v>
      </c>
      <c r="AF92" s="23"/>
      <c r="AG92" s="23">
        <v>21000</v>
      </c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 t="s">
        <v>7648</v>
      </c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</row>
    <row r="93" spans="1:64" s="24" customFormat="1" x14ac:dyDescent="0.35">
      <c r="A93" s="21">
        <v>100150</v>
      </c>
      <c r="B93" s="23" t="s">
        <v>276</v>
      </c>
      <c r="C93" s="23">
        <v>0</v>
      </c>
      <c r="D93" s="23">
        <v>0</v>
      </c>
      <c r="E93" s="23">
        <v>1</v>
      </c>
      <c r="F93" s="23" t="s">
        <v>277</v>
      </c>
      <c r="G93" s="23" t="s">
        <v>0</v>
      </c>
      <c r="H93" s="23" t="s">
        <v>278</v>
      </c>
      <c r="I93" s="23" t="s">
        <v>264</v>
      </c>
      <c r="J93" s="23">
        <v>49.334000000000003</v>
      </c>
      <c r="K93" s="23">
        <v>-122.41800000000001</v>
      </c>
      <c r="L93" s="23" t="s">
        <v>7645</v>
      </c>
      <c r="M93" s="23">
        <v>1928</v>
      </c>
      <c r="N93" s="23"/>
      <c r="O93" s="23"/>
      <c r="P93" s="23">
        <v>221</v>
      </c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 t="s">
        <v>61</v>
      </c>
      <c r="AC93" s="23"/>
      <c r="AD93" s="23">
        <v>1</v>
      </c>
      <c r="AE93" s="23">
        <v>9</v>
      </c>
      <c r="AF93" s="23"/>
      <c r="AG93" s="23">
        <v>53000</v>
      </c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 t="s">
        <v>7648</v>
      </c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</row>
    <row r="94" spans="1:64" s="24" customFormat="1" x14ac:dyDescent="0.35">
      <c r="A94" s="21">
        <v>100151</v>
      </c>
      <c r="B94" s="23" t="s">
        <v>279</v>
      </c>
      <c r="C94" s="23">
        <v>0</v>
      </c>
      <c r="D94" s="23">
        <v>0</v>
      </c>
      <c r="E94" s="23">
        <v>1</v>
      </c>
      <c r="F94" s="23"/>
      <c r="G94" s="23"/>
      <c r="H94" s="23" t="s">
        <v>280</v>
      </c>
      <c r="I94" s="23" t="s">
        <v>264</v>
      </c>
      <c r="J94" s="23">
        <v>50.448</v>
      </c>
      <c r="K94" s="23">
        <v>-119.197</v>
      </c>
      <c r="L94" s="23" t="s">
        <v>7645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 t="s">
        <v>97</v>
      </c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 t="s">
        <v>7651</v>
      </c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</row>
    <row r="95" spans="1:64" s="24" customFormat="1" x14ac:dyDescent="0.35">
      <c r="A95" s="21">
        <v>100152</v>
      </c>
      <c r="B95" s="23" t="s">
        <v>281</v>
      </c>
      <c r="C95" s="23">
        <v>0</v>
      </c>
      <c r="D95" s="23">
        <v>0</v>
      </c>
      <c r="E95" s="23">
        <v>1</v>
      </c>
      <c r="F95" s="23"/>
      <c r="G95" s="23"/>
      <c r="H95" s="23" t="s">
        <v>280</v>
      </c>
      <c r="I95" s="23" t="s">
        <v>264</v>
      </c>
      <c r="J95" s="23">
        <v>50.448999999999998</v>
      </c>
      <c r="K95" s="23">
        <v>-119.196</v>
      </c>
      <c r="L95" s="23" t="s">
        <v>7645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 t="s">
        <v>282</v>
      </c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 t="s">
        <v>7651</v>
      </c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</row>
    <row r="96" spans="1:64" s="24" customFormat="1" x14ac:dyDescent="0.35">
      <c r="A96" s="21">
        <v>100154</v>
      </c>
      <c r="B96" s="23" t="s">
        <v>283</v>
      </c>
      <c r="C96" s="23">
        <v>0</v>
      </c>
      <c r="D96" s="23">
        <v>0</v>
      </c>
      <c r="E96" s="23">
        <v>1</v>
      </c>
      <c r="F96" s="23" t="s">
        <v>277</v>
      </c>
      <c r="G96" s="23" t="s">
        <v>0</v>
      </c>
      <c r="H96" s="23" t="s">
        <v>283</v>
      </c>
      <c r="I96" s="23" t="s">
        <v>264</v>
      </c>
      <c r="J96" s="23">
        <v>49.430999999999997</v>
      </c>
      <c r="K96" s="23">
        <v>-125.114</v>
      </c>
      <c r="L96" s="23" t="s">
        <v>7645</v>
      </c>
      <c r="M96" s="23">
        <v>1959</v>
      </c>
      <c r="N96" s="23"/>
      <c r="O96" s="23"/>
      <c r="P96" s="23">
        <v>2211</v>
      </c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 t="s">
        <v>61</v>
      </c>
      <c r="AC96" s="23"/>
      <c r="AD96" s="23"/>
      <c r="AE96" s="23">
        <v>28</v>
      </c>
      <c r="AF96" s="23"/>
      <c r="AG96" s="23">
        <v>193000</v>
      </c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 t="s">
        <v>7648</v>
      </c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</row>
    <row r="97" spans="1:64" s="24" customFormat="1" x14ac:dyDescent="0.35">
      <c r="A97" s="21">
        <v>100155</v>
      </c>
      <c r="B97" s="23" t="s">
        <v>284</v>
      </c>
      <c r="C97" s="23">
        <v>0</v>
      </c>
      <c r="D97" s="23">
        <v>0</v>
      </c>
      <c r="E97" s="23">
        <v>1</v>
      </c>
      <c r="F97" s="23"/>
      <c r="G97" s="23"/>
      <c r="H97" s="23" t="s">
        <v>285</v>
      </c>
      <c r="I97" s="23" t="s">
        <v>264</v>
      </c>
      <c r="J97" s="23">
        <v>50.517000000000003</v>
      </c>
      <c r="K97" s="23">
        <v>-116.03700000000001</v>
      </c>
      <c r="L97" s="23" t="s">
        <v>7645</v>
      </c>
      <c r="M97" s="23">
        <v>2008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 t="s">
        <v>286</v>
      </c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 t="s">
        <v>7651</v>
      </c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spans="1:64" s="24" customFormat="1" x14ac:dyDescent="0.35">
      <c r="A98" s="21">
        <v>100156</v>
      </c>
      <c r="B98" s="23" t="s">
        <v>287</v>
      </c>
      <c r="C98" s="23">
        <v>0</v>
      </c>
      <c r="D98" s="23">
        <v>0</v>
      </c>
      <c r="E98" s="23">
        <v>1</v>
      </c>
      <c r="F98" s="23" t="s">
        <v>288</v>
      </c>
      <c r="G98" s="23" t="s">
        <v>0</v>
      </c>
      <c r="H98" s="23" t="s">
        <v>289</v>
      </c>
      <c r="I98" s="23" t="s">
        <v>264</v>
      </c>
      <c r="J98" s="23">
        <v>59.578000000000003</v>
      </c>
      <c r="K98" s="23">
        <v>-133.69</v>
      </c>
      <c r="L98" s="23" t="s">
        <v>7645</v>
      </c>
      <c r="M98" s="23">
        <v>2009</v>
      </c>
      <c r="N98" s="23"/>
      <c r="O98" s="23"/>
      <c r="P98" s="23">
        <v>2211</v>
      </c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 t="s">
        <v>290</v>
      </c>
      <c r="AC98" s="23"/>
      <c r="AD98" s="23"/>
      <c r="AE98" s="23">
        <v>2.1</v>
      </c>
      <c r="AF98" s="23"/>
      <c r="AG98" s="23">
        <v>5000</v>
      </c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 t="s">
        <v>7648</v>
      </c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</row>
    <row r="99" spans="1:64" s="24" customFormat="1" x14ac:dyDescent="0.35">
      <c r="A99" s="21">
        <v>100157</v>
      </c>
      <c r="B99" s="23" t="s">
        <v>291</v>
      </c>
      <c r="C99" s="23">
        <v>0</v>
      </c>
      <c r="D99" s="23">
        <v>0</v>
      </c>
      <c r="E99" s="23">
        <v>1</v>
      </c>
      <c r="F99" s="23" t="s">
        <v>292</v>
      </c>
      <c r="G99" s="23" t="s">
        <v>0</v>
      </c>
      <c r="H99" s="23" t="s">
        <v>293</v>
      </c>
      <c r="I99" s="23" t="s">
        <v>264</v>
      </c>
      <c r="J99" s="23">
        <v>53.301000000000002</v>
      </c>
      <c r="K99" s="23">
        <v>-120.16800000000001</v>
      </c>
      <c r="L99" s="23" t="s">
        <v>7645</v>
      </c>
      <c r="M99" s="23" t="s">
        <v>0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 t="s">
        <v>294</v>
      </c>
      <c r="AC99" s="23"/>
      <c r="AD99" s="23"/>
      <c r="AE99" s="23">
        <v>4</v>
      </c>
      <c r="AF99" s="23"/>
      <c r="AG99" s="23">
        <v>26000</v>
      </c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 t="s">
        <v>7648</v>
      </c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 spans="1:64" s="24" customFormat="1" x14ac:dyDescent="0.35">
      <c r="A100" s="21">
        <v>100158</v>
      </c>
      <c r="B100" s="23" t="s">
        <v>295</v>
      </c>
      <c r="C100" s="23">
        <v>0</v>
      </c>
      <c r="D100" s="23">
        <v>0</v>
      </c>
      <c r="E100" s="23">
        <v>1</v>
      </c>
      <c r="F100" s="23" t="s">
        <v>296</v>
      </c>
      <c r="G100" s="23"/>
      <c r="H100" s="23" t="s">
        <v>297</v>
      </c>
      <c r="I100" s="23" t="s">
        <v>264</v>
      </c>
      <c r="J100" s="23">
        <v>52.106000000000002</v>
      </c>
      <c r="K100" s="23">
        <v>-119.30500000000001</v>
      </c>
      <c r="L100" s="23" t="s">
        <v>7645</v>
      </c>
      <c r="M100" s="23">
        <v>2014</v>
      </c>
      <c r="N100" s="23"/>
      <c r="O100" s="23"/>
      <c r="P100" s="23">
        <v>721</v>
      </c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 t="s">
        <v>298</v>
      </c>
      <c r="AC100" s="23"/>
      <c r="AD100" s="23">
        <v>23</v>
      </c>
      <c r="AE100" s="23"/>
      <c r="AF100" s="23">
        <v>0.36199999999999999</v>
      </c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 t="s">
        <v>7651</v>
      </c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</row>
    <row r="101" spans="1:64" s="24" customFormat="1" x14ac:dyDescent="0.35">
      <c r="A101" s="21">
        <v>100159</v>
      </c>
      <c r="B101" s="23" t="s">
        <v>299</v>
      </c>
      <c r="C101" s="23">
        <v>0</v>
      </c>
      <c r="D101" s="23">
        <v>0</v>
      </c>
      <c r="E101" s="23">
        <v>1</v>
      </c>
      <c r="F101" s="23" t="s">
        <v>277</v>
      </c>
      <c r="G101" s="23" t="s">
        <v>0</v>
      </c>
      <c r="H101" s="23" t="s">
        <v>300</v>
      </c>
      <c r="I101" s="23" t="s">
        <v>264</v>
      </c>
      <c r="J101" s="23">
        <v>49.863</v>
      </c>
      <c r="K101" s="23">
        <v>-121.443</v>
      </c>
      <c r="L101" s="23" t="s">
        <v>7645</v>
      </c>
      <c r="M101" s="23">
        <v>1995</v>
      </c>
      <c r="N101" s="23"/>
      <c r="O101" s="23"/>
      <c r="P101" s="23">
        <v>221</v>
      </c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 t="s">
        <v>301</v>
      </c>
      <c r="AC101" s="23"/>
      <c r="AD101" s="23">
        <v>2</v>
      </c>
      <c r="AE101" s="23">
        <v>6</v>
      </c>
      <c r="AF101" s="23"/>
      <c r="AG101" s="23">
        <v>38000</v>
      </c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 t="s">
        <v>7648</v>
      </c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</row>
    <row r="102" spans="1:64" s="24" customFormat="1" x14ac:dyDescent="0.35">
      <c r="A102" s="21">
        <v>100160</v>
      </c>
      <c r="B102" s="23" t="s">
        <v>302</v>
      </c>
      <c r="C102" s="23">
        <v>0</v>
      </c>
      <c r="D102" s="23">
        <v>0</v>
      </c>
      <c r="E102" s="23">
        <v>1</v>
      </c>
      <c r="F102" s="23" t="s">
        <v>277</v>
      </c>
      <c r="G102" s="23" t="s">
        <v>0</v>
      </c>
      <c r="H102" s="23" t="s">
        <v>303</v>
      </c>
      <c r="I102" s="23" t="s">
        <v>264</v>
      </c>
      <c r="J102" s="23">
        <v>50.786999999999999</v>
      </c>
      <c r="K102" s="23">
        <v>-122.008</v>
      </c>
      <c r="L102" s="23" t="s">
        <v>7645</v>
      </c>
      <c r="M102" s="23">
        <v>1948</v>
      </c>
      <c r="N102" s="23"/>
      <c r="O102" s="23"/>
      <c r="P102" s="23">
        <v>2211</v>
      </c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 t="s">
        <v>61</v>
      </c>
      <c r="AC102" s="23"/>
      <c r="AD102" s="23">
        <v>7</v>
      </c>
      <c r="AE102" s="23">
        <v>492</v>
      </c>
      <c r="AF102" s="23"/>
      <c r="AG102" s="23">
        <v>1144770.3859999999</v>
      </c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 t="s">
        <v>7648</v>
      </c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</row>
    <row r="103" spans="1:64" s="24" customFormat="1" x14ac:dyDescent="0.35">
      <c r="A103" s="21">
        <v>100161</v>
      </c>
      <c r="B103" s="23" t="s">
        <v>304</v>
      </c>
      <c r="C103" s="23">
        <v>0</v>
      </c>
      <c r="D103" s="23">
        <v>0</v>
      </c>
      <c r="E103" s="23">
        <v>1</v>
      </c>
      <c r="F103" s="23" t="s">
        <v>277</v>
      </c>
      <c r="G103" s="23" t="s">
        <v>0</v>
      </c>
      <c r="H103" s="23" t="s">
        <v>305</v>
      </c>
      <c r="I103" s="23" t="s">
        <v>264</v>
      </c>
      <c r="J103" s="23">
        <v>49.468000000000004</v>
      </c>
      <c r="K103" s="23">
        <v>-115.449</v>
      </c>
      <c r="L103" s="23" t="s">
        <v>7645</v>
      </c>
      <c r="M103" s="23">
        <v>1922</v>
      </c>
      <c r="N103" s="23"/>
      <c r="O103" s="23"/>
      <c r="P103" s="23">
        <v>221</v>
      </c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 t="s">
        <v>61</v>
      </c>
      <c r="AC103" s="23"/>
      <c r="AD103" s="23">
        <v>3</v>
      </c>
      <c r="AE103" s="23">
        <v>24</v>
      </c>
      <c r="AF103" s="23"/>
      <c r="AG103" s="23">
        <v>105000</v>
      </c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 t="s">
        <v>7648</v>
      </c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</row>
    <row r="104" spans="1:64" s="24" customFormat="1" x14ac:dyDescent="0.35">
      <c r="A104" s="21">
        <v>100162</v>
      </c>
      <c r="B104" s="23" t="s">
        <v>306</v>
      </c>
      <c r="C104" s="23">
        <v>0</v>
      </c>
      <c r="D104" s="23">
        <v>0</v>
      </c>
      <c r="E104" s="23">
        <v>1</v>
      </c>
      <c r="F104" s="23" t="s">
        <v>307</v>
      </c>
      <c r="G104" s="23"/>
      <c r="H104" s="23" t="s">
        <v>308</v>
      </c>
      <c r="I104" s="23" t="s">
        <v>264</v>
      </c>
      <c r="J104" s="23">
        <v>49.249000000000002</v>
      </c>
      <c r="K104" s="23">
        <v>-122.98099999999999</v>
      </c>
      <c r="L104" s="23" t="s">
        <v>7645</v>
      </c>
      <c r="M104" s="23"/>
      <c r="N104" s="23"/>
      <c r="O104" s="23"/>
      <c r="P104" s="23">
        <v>541</v>
      </c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>
        <v>0.246</v>
      </c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 t="s">
        <v>7651</v>
      </c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</row>
    <row r="105" spans="1:64" s="24" customFormat="1" x14ac:dyDescent="0.35">
      <c r="A105" s="21">
        <v>100163</v>
      </c>
      <c r="B105" s="23" t="s">
        <v>309</v>
      </c>
      <c r="C105" s="23">
        <v>0</v>
      </c>
      <c r="D105" s="23">
        <v>1</v>
      </c>
      <c r="E105" s="23">
        <v>1</v>
      </c>
      <c r="F105" s="23"/>
      <c r="G105" s="23"/>
      <c r="H105" s="23" t="s">
        <v>308</v>
      </c>
      <c r="I105" s="23" t="s">
        <v>264</v>
      </c>
      <c r="J105" s="23">
        <v>49.25</v>
      </c>
      <c r="K105" s="23">
        <v>-122.97999999999999</v>
      </c>
      <c r="L105" s="23" t="s">
        <v>7645</v>
      </c>
      <c r="M105" s="23">
        <v>1963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 t="s">
        <v>310</v>
      </c>
      <c r="AC105" s="23" t="s">
        <v>311</v>
      </c>
      <c r="AD105" s="23"/>
      <c r="AE105" s="23"/>
      <c r="AF105" s="23">
        <v>12</v>
      </c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 t="s">
        <v>7657</v>
      </c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</row>
    <row r="106" spans="1:64" s="24" customFormat="1" x14ac:dyDescent="0.35">
      <c r="A106" s="21">
        <v>100164</v>
      </c>
      <c r="B106" s="23" t="s">
        <v>312</v>
      </c>
      <c r="C106" s="23">
        <v>0</v>
      </c>
      <c r="D106" s="23">
        <v>0</v>
      </c>
      <c r="E106" s="23">
        <v>1</v>
      </c>
      <c r="F106" s="23"/>
      <c r="G106" s="23"/>
      <c r="H106" s="23" t="s">
        <v>308</v>
      </c>
      <c r="I106" s="23" t="s">
        <v>264</v>
      </c>
      <c r="J106" s="23">
        <v>49.251000000000005</v>
      </c>
      <c r="K106" s="23">
        <v>-122.979</v>
      </c>
      <c r="L106" s="23" t="s">
        <v>7645</v>
      </c>
      <c r="M106" s="23"/>
      <c r="N106" s="23"/>
      <c r="O106" s="23"/>
      <c r="P106" s="23">
        <v>611</v>
      </c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 t="s">
        <v>7651</v>
      </c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</row>
    <row r="107" spans="1:64" s="24" customFormat="1" x14ac:dyDescent="0.35">
      <c r="A107" s="21">
        <v>100165</v>
      </c>
      <c r="B107" s="23" t="s">
        <v>313</v>
      </c>
      <c r="C107" s="23">
        <v>0</v>
      </c>
      <c r="D107" s="23">
        <v>0</v>
      </c>
      <c r="E107" s="23">
        <v>1</v>
      </c>
      <c r="F107" s="23"/>
      <c r="G107" s="23"/>
      <c r="H107" s="23" t="s">
        <v>308</v>
      </c>
      <c r="I107" s="23" t="s">
        <v>264</v>
      </c>
      <c r="J107" s="23">
        <v>49.252000000000002</v>
      </c>
      <c r="K107" s="23">
        <v>-122.97799999999999</v>
      </c>
      <c r="L107" s="23" t="s">
        <v>7645</v>
      </c>
      <c r="M107" s="23">
        <v>2004</v>
      </c>
      <c r="N107" s="23"/>
      <c r="O107" s="23"/>
      <c r="P107" s="23">
        <v>722</v>
      </c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>
        <v>0.12</v>
      </c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 t="s">
        <v>7651</v>
      </c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</row>
    <row r="108" spans="1:64" s="24" customFormat="1" x14ac:dyDescent="0.35">
      <c r="A108" s="21">
        <v>100167</v>
      </c>
      <c r="B108" s="23" t="s">
        <v>314</v>
      </c>
      <c r="C108" s="23">
        <v>1</v>
      </c>
      <c r="D108" s="23">
        <v>0</v>
      </c>
      <c r="E108" s="23">
        <v>1</v>
      </c>
      <c r="F108" s="23"/>
      <c r="G108" s="23"/>
      <c r="H108" s="23" t="s">
        <v>315</v>
      </c>
      <c r="I108" s="23" t="s">
        <v>264</v>
      </c>
      <c r="J108" s="23">
        <v>49.254000000000005</v>
      </c>
      <c r="K108" s="23">
        <v>-122.976</v>
      </c>
      <c r="L108" s="23" t="s">
        <v>7645</v>
      </c>
      <c r="M108" s="23">
        <v>2003</v>
      </c>
      <c r="N108" s="23"/>
      <c r="O108" s="23"/>
      <c r="P108" s="23">
        <v>2211</v>
      </c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>
        <v>1</v>
      </c>
      <c r="AE108" s="23">
        <v>22</v>
      </c>
      <c r="AF108" s="23"/>
      <c r="AG108" s="23">
        <v>170000</v>
      </c>
      <c r="AH108" s="23"/>
      <c r="AI108" s="23"/>
      <c r="AJ108" s="23"/>
      <c r="AK108" s="23"/>
      <c r="AL108" s="23"/>
      <c r="AM108" s="23"/>
      <c r="AN108" s="23"/>
      <c r="AO108" s="23">
        <v>7727.27</v>
      </c>
      <c r="AP108" s="23"/>
      <c r="AQ108" s="23"/>
      <c r="AR108" s="23"/>
      <c r="AS108" s="23"/>
      <c r="AT108" s="23" t="s">
        <v>7652</v>
      </c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</row>
    <row r="109" spans="1:64" s="24" customFormat="1" x14ac:dyDescent="0.35">
      <c r="A109" s="21">
        <v>100169</v>
      </c>
      <c r="B109" s="23" t="s">
        <v>316</v>
      </c>
      <c r="C109" s="23">
        <v>0</v>
      </c>
      <c r="D109" s="23">
        <v>0</v>
      </c>
      <c r="E109" s="23">
        <v>1</v>
      </c>
      <c r="F109" s="23" t="s">
        <v>277</v>
      </c>
      <c r="G109" s="23" t="s">
        <v>0</v>
      </c>
      <c r="H109" s="23" t="s">
        <v>317</v>
      </c>
      <c r="I109" s="23" t="s">
        <v>264</v>
      </c>
      <c r="J109" s="23">
        <v>50.033000000000001</v>
      </c>
      <c r="K109" s="23">
        <v>-125.273</v>
      </c>
      <c r="L109" s="23" t="s">
        <v>7645</v>
      </c>
      <c r="M109" s="23">
        <v>1947</v>
      </c>
      <c r="N109" s="23"/>
      <c r="O109" s="23"/>
      <c r="P109" s="23">
        <v>2211</v>
      </c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 t="s">
        <v>61</v>
      </c>
      <c r="AC109" s="23"/>
      <c r="AD109" s="23">
        <v>6</v>
      </c>
      <c r="AE109" s="23">
        <v>126</v>
      </c>
      <c r="AF109" s="23"/>
      <c r="AG109" s="23">
        <v>823000</v>
      </c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 t="s">
        <v>7648</v>
      </c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</row>
    <row r="110" spans="1:64" s="24" customFormat="1" x14ac:dyDescent="0.35">
      <c r="A110" s="21">
        <v>100170</v>
      </c>
      <c r="B110" s="23" t="s">
        <v>318</v>
      </c>
      <c r="C110" s="23">
        <v>0</v>
      </c>
      <c r="D110" s="23">
        <v>0</v>
      </c>
      <c r="E110" s="23">
        <v>1</v>
      </c>
      <c r="F110" s="23" t="s">
        <v>277</v>
      </c>
      <c r="G110" s="23" t="s">
        <v>0</v>
      </c>
      <c r="H110" s="23" t="s">
        <v>317</v>
      </c>
      <c r="I110" s="23" t="s">
        <v>264</v>
      </c>
      <c r="J110" s="23">
        <v>50.033999999999999</v>
      </c>
      <c r="K110" s="23">
        <v>-125.27199999999999</v>
      </c>
      <c r="L110" s="23" t="s">
        <v>7645</v>
      </c>
      <c r="M110" s="23">
        <v>1956</v>
      </c>
      <c r="N110" s="23"/>
      <c r="O110" s="23"/>
      <c r="P110" s="23">
        <v>2211</v>
      </c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 t="s">
        <v>61</v>
      </c>
      <c r="AC110" s="23"/>
      <c r="AD110" s="23">
        <v>2</v>
      </c>
      <c r="AE110" s="23">
        <v>47</v>
      </c>
      <c r="AF110" s="23"/>
      <c r="AG110" s="23">
        <v>280000</v>
      </c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 t="s">
        <v>7648</v>
      </c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</row>
    <row r="111" spans="1:64" s="24" customFormat="1" x14ac:dyDescent="0.35">
      <c r="A111" s="21">
        <v>100171</v>
      </c>
      <c r="B111" s="23" t="s">
        <v>319</v>
      </c>
      <c r="C111" s="23">
        <v>0</v>
      </c>
      <c r="D111" s="23">
        <v>0</v>
      </c>
      <c r="E111" s="23">
        <v>1</v>
      </c>
      <c r="F111" s="23" t="s">
        <v>277</v>
      </c>
      <c r="G111" s="23" t="s">
        <v>0</v>
      </c>
      <c r="H111" s="23" t="s">
        <v>317</v>
      </c>
      <c r="I111" s="23" t="s">
        <v>264</v>
      </c>
      <c r="J111" s="23">
        <v>50.035000000000004</v>
      </c>
      <c r="K111" s="23">
        <v>-125.271</v>
      </c>
      <c r="L111" s="23" t="s">
        <v>7645</v>
      </c>
      <c r="M111" s="23">
        <v>1958</v>
      </c>
      <c r="N111" s="23"/>
      <c r="O111" s="23"/>
      <c r="P111" s="23">
        <v>2211</v>
      </c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 t="s">
        <v>61</v>
      </c>
      <c r="AC111" s="23"/>
      <c r="AD111" s="23">
        <v>2</v>
      </c>
      <c r="AE111" s="23">
        <v>64</v>
      </c>
      <c r="AF111" s="23"/>
      <c r="AG111" s="23">
        <v>246000</v>
      </c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 t="s">
        <v>7648</v>
      </c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</row>
    <row r="112" spans="1:64" s="24" customFormat="1" x14ac:dyDescent="0.35">
      <c r="A112" s="21">
        <v>100172</v>
      </c>
      <c r="B112" s="23" t="s">
        <v>320</v>
      </c>
      <c r="C112" s="23">
        <v>0</v>
      </c>
      <c r="D112" s="23">
        <v>0</v>
      </c>
      <c r="E112" s="23">
        <v>1</v>
      </c>
      <c r="F112" s="23" t="s">
        <v>321</v>
      </c>
      <c r="G112" s="23" t="s">
        <v>322</v>
      </c>
      <c r="H112" s="23" t="s">
        <v>323</v>
      </c>
      <c r="I112" s="23" t="s">
        <v>264</v>
      </c>
      <c r="J112" s="23">
        <v>49.323999999999998</v>
      </c>
      <c r="K112" s="23">
        <v>-117.65900000000001</v>
      </c>
      <c r="L112" s="23" t="s">
        <v>7645</v>
      </c>
      <c r="M112" s="23">
        <v>2009</v>
      </c>
      <c r="N112" s="23"/>
      <c r="O112" s="23"/>
      <c r="P112" s="23">
        <v>2211</v>
      </c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 t="s">
        <v>290</v>
      </c>
      <c r="AC112" s="23"/>
      <c r="AD112" s="23"/>
      <c r="AE112" s="23">
        <v>120</v>
      </c>
      <c r="AF112" s="23"/>
      <c r="AG112" s="23">
        <v>203000</v>
      </c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 t="s">
        <v>7648</v>
      </c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</row>
    <row r="113" spans="1:64" s="24" customFormat="1" x14ac:dyDescent="0.35">
      <c r="A113" s="21">
        <v>100173</v>
      </c>
      <c r="B113" s="23" t="s">
        <v>324</v>
      </c>
      <c r="C113" s="23">
        <v>0</v>
      </c>
      <c r="D113" s="23">
        <v>0</v>
      </c>
      <c r="E113" s="23">
        <v>1</v>
      </c>
      <c r="F113" s="23" t="s">
        <v>321</v>
      </c>
      <c r="G113" s="23" t="s">
        <v>322</v>
      </c>
      <c r="H113" s="23" t="s">
        <v>323</v>
      </c>
      <c r="I113" s="23" t="s">
        <v>264</v>
      </c>
      <c r="J113" s="23">
        <v>49.324999999999996</v>
      </c>
      <c r="K113" s="23">
        <v>-117.658</v>
      </c>
      <c r="L113" s="23" t="s">
        <v>7645</v>
      </c>
      <c r="M113" s="23">
        <v>2009</v>
      </c>
      <c r="N113" s="23"/>
      <c r="O113" s="23"/>
      <c r="P113" s="23">
        <v>2211</v>
      </c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 t="s">
        <v>290</v>
      </c>
      <c r="AC113" s="23"/>
      <c r="AD113" s="23"/>
      <c r="AE113" s="23">
        <v>0.5</v>
      </c>
      <c r="AF113" s="23"/>
      <c r="AG113" s="23">
        <v>226000</v>
      </c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 t="s">
        <v>7648</v>
      </c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</row>
    <row r="114" spans="1:64" s="24" customFormat="1" x14ac:dyDescent="0.35">
      <c r="A114" s="21">
        <v>100175</v>
      </c>
      <c r="B114" s="23" t="s">
        <v>325</v>
      </c>
      <c r="C114" s="23">
        <v>0</v>
      </c>
      <c r="D114" s="23">
        <v>0</v>
      </c>
      <c r="E114" s="23">
        <v>1</v>
      </c>
      <c r="F114" s="23" t="s">
        <v>67</v>
      </c>
      <c r="G114" s="23"/>
      <c r="H114" s="23" t="s">
        <v>326</v>
      </c>
      <c r="I114" s="23" t="s">
        <v>264</v>
      </c>
      <c r="J114" s="23">
        <v>50.819000000000003</v>
      </c>
      <c r="K114" s="23">
        <v>-119.685</v>
      </c>
      <c r="L114" s="23" t="s">
        <v>7645</v>
      </c>
      <c r="M114" s="23">
        <v>1999</v>
      </c>
      <c r="N114" s="23"/>
      <c r="O114" s="23"/>
      <c r="P114" s="23">
        <v>713</v>
      </c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>
        <v>0.56299999999999994</v>
      </c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 t="s">
        <v>7651</v>
      </c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</row>
    <row r="115" spans="1:64" s="24" customFormat="1" x14ac:dyDescent="0.35">
      <c r="A115" s="21">
        <v>100176</v>
      </c>
      <c r="B115" s="23" t="s">
        <v>327</v>
      </c>
      <c r="C115" s="23">
        <v>0</v>
      </c>
      <c r="D115" s="23">
        <v>0</v>
      </c>
      <c r="E115" s="23">
        <v>1</v>
      </c>
      <c r="F115" s="23" t="s">
        <v>277</v>
      </c>
      <c r="G115" s="23" t="s">
        <v>0</v>
      </c>
      <c r="H115" s="23" t="s">
        <v>328</v>
      </c>
      <c r="I115" s="23" t="s">
        <v>264</v>
      </c>
      <c r="J115" s="23">
        <v>50.079000000000001</v>
      </c>
      <c r="K115" s="23">
        <v>-123.041</v>
      </c>
      <c r="L115" s="23" t="s">
        <v>7645</v>
      </c>
      <c r="M115" s="23">
        <v>1957</v>
      </c>
      <c r="N115" s="23"/>
      <c r="O115" s="23"/>
      <c r="P115" s="23">
        <v>2211</v>
      </c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 t="s">
        <v>61</v>
      </c>
      <c r="AC115" s="23"/>
      <c r="AD115" s="23">
        <v>2</v>
      </c>
      <c r="AE115" s="23">
        <v>158</v>
      </c>
      <c r="AF115" s="23"/>
      <c r="AG115" s="23">
        <v>638000</v>
      </c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 t="s">
        <v>7648</v>
      </c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</row>
    <row r="116" spans="1:64" s="24" customFormat="1" x14ac:dyDescent="0.35">
      <c r="A116" s="21">
        <v>100177</v>
      </c>
      <c r="B116" s="23" t="s">
        <v>329</v>
      </c>
      <c r="C116" s="23">
        <v>0</v>
      </c>
      <c r="D116" s="23">
        <v>0</v>
      </c>
      <c r="E116" s="23">
        <v>1</v>
      </c>
      <c r="F116" s="23" t="s">
        <v>330</v>
      </c>
      <c r="G116" s="23" t="s">
        <v>331</v>
      </c>
      <c r="H116" s="23" t="s">
        <v>332</v>
      </c>
      <c r="I116" s="23" t="s">
        <v>264</v>
      </c>
      <c r="J116" s="23">
        <v>55.698</v>
      </c>
      <c r="K116" s="23">
        <v>-121.63</v>
      </c>
      <c r="L116" s="23" t="s">
        <v>7645</v>
      </c>
      <c r="M116" s="23">
        <v>2011</v>
      </c>
      <c r="N116" s="23"/>
      <c r="O116" s="23"/>
      <c r="P116" s="23">
        <v>2211</v>
      </c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 t="s">
        <v>80</v>
      </c>
      <c r="AC116" s="23"/>
      <c r="AD116" s="23">
        <v>48</v>
      </c>
      <c r="AE116" s="23">
        <v>144</v>
      </c>
      <c r="AF116" s="23"/>
      <c r="AG116" s="23">
        <v>320000</v>
      </c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 t="s">
        <v>7647</v>
      </c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</row>
    <row r="117" spans="1:64" s="24" customFormat="1" x14ac:dyDescent="0.35">
      <c r="A117" s="21">
        <v>100178</v>
      </c>
      <c r="B117" s="23" t="s">
        <v>333</v>
      </c>
      <c r="C117" s="23">
        <v>0</v>
      </c>
      <c r="D117" s="23">
        <v>0</v>
      </c>
      <c r="E117" s="23">
        <v>1</v>
      </c>
      <c r="F117" s="23" t="s">
        <v>333</v>
      </c>
      <c r="G117" s="23" t="s">
        <v>0</v>
      </c>
      <c r="H117" s="23" t="s">
        <v>332</v>
      </c>
      <c r="I117" s="23" t="s">
        <v>264</v>
      </c>
      <c r="J117" s="23">
        <v>55.698999999999998</v>
      </c>
      <c r="K117" s="23">
        <v>-121.62899999999999</v>
      </c>
      <c r="L117" s="23" t="s">
        <v>7645</v>
      </c>
      <c r="M117" s="23">
        <v>2016</v>
      </c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 t="s">
        <v>334</v>
      </c>
      <c r="AC117" s="23"/>
      <c r="AD117" s="23">
        <v>61</v>
      </c>
      <c r="AE117" s="23">
        <v>180</v>
      </c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 t="s">
        <v>7647</v>
      </c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</row>
    <row r="118" spans="1:64" s="24" customFormat="1" x14ac:dyDescent="0.35">
      <c r="A118" s="21">
        <v>100181</v>
      </c>
      <c r="B118" s="23" t="s">
        <v>335</v>
      </c>
      <c r="C118" s="23">
        <v>0</v>
      </c>
      <c r="D118" s="23">
        <v>0</v>
      </c>
      <c r="E118" s="23">
        <v>1</v>
      </c>
      <c r="F118" s="23"/>
      <c r="G118" s="23"/>
      <c r="H118" s="23" t="s">
        <v>336</v>
      </c>
      <c r="I118" s="23" t="s">
        <v>264</v>
      </c>
      <c r="J118" s="23">
        <v>49.158000000000001</v>
      </c>
      <c r="K118" s="23">
        <v>-121.95099999999999</v>
      </c>
      <c r="L118" s="23" t="s">
        <v>7645</v>
      </c>
      <c r="M118" s="23">
        <v>2004</v>
      </c>
      <c r="N118" s="23"/>
      <c r="O118" s="23"/>
      <c r="P118" s="23">
        <v>622</v>
      </c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>
        <v>0.106</v>
      </c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 t="s">
        <v>7651</v>
      </c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</row>
    <row r="119" spans="1:64" s="24" customFormat="1" x14ac:dyDescent="0.35">
      <c r="A119" s="21">
        <v>100182</v>
      </c>
      <c r="B119" s="23" t="s">
        <v>337</v>
      </c>
      <c r="C119" s="23">
        <v>0</v>
      </c>
      <c r="D119" s="23">
        <v>0</v>
      </c>
      <c r="E119" s="23">
        <v>1</v>
      </c>
      <c r="F119" s="23"/>
      <c r="G119" s="23"/>
      <c r="H119" s="23" t="s">
        <v>336</v>
      </c>
      <c r="I119" s="23" t="s">
        <v>264</v>
      </c>
      <c r="J119" s="23">
        <v>49.158999999999999</v>
      </c>
      <c r="K119" s="23">
        <v>-121.94999999999999</v>
      </c>
      <c r="L119" s="23" t="s">
        <v>7645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 t="s">
        <v>97</v>
      </c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 t="s">
        <v>7651</v>
      </c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</row>
    <row r="120" spans="1:64" s="24" customFormat="1" x14ac:dyDescent="0.35">
      <c r="A120" s="21">
        <v>100183</v>
      </c>
      <c r="B120" s="23" t="s">
        <v>338</v>
      </c>
      <c r="C120" s="23">
        <v>0</v>
      </c>
      <c r="D120" s="23">
        <v>0</v>
      </c>
      <c r="E120" s="23">
        <v>1</v>
      </c>
      <c r="F120" s="23" t="s">
        <v>277</v>
      </c>
      <c r="G120" s="23" t="s">
        <v>0</v>
      </c>
      <c r="H120" s="23" t="s">
        <v>338</v>
      </c>
      <c r="I120" s="23" t="s">
        <v>264</v>
      </c>
      <c r="J120" s="23">
        <v>52.371000000000002</v>
      </c>
      <c r="K120" s="23">
        <v>-126.815</v>
      </c>
      <c r="L120" s="23" t="s">
        <v>7645</v>
      </c>
      <c r="M120" s="23">
        <v>1961</v>
      </c>
      <c r="N120" s="23"/>
      <c r="O120" s="23"/>
      <c r="P120" s="23">
        <v>2211</v>
      </c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 t="s">
        <v>61</v>
      </c>
      <c r="AC120" s="23"/>
      <c r="AD120" s="23">
        <v>2</v>
      </c>
      <c r="AE120" s="23">
        <v>2</v>
      </c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 t="s">
        <v>7648</v>
      </c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</row>
    <row r="121" spans="1:64" s="24" customFormat="1" x14ac:dyDescent="0.35">
      <c r="A121" s="21">
        <v>100184</v>
      </c>
      <c r="B121" s="23" t="s">
        <v>339</v>
      </c>
      <c r="C121" s="23">
        <v>0</v>
      </c>
      <c r="D121" s="23">
        <v>0</v>
      </c>
      <c r="E121" s="23">
        <v>1</v>
      </c>
      <c r="F121" s="23" t="s">
        <v>277</v>
      </c>
      <c r="G121" s="23" t="s">
        <v>0</v>
      </c>
      <c r="H121" s="23" t="s">
        <v>340</v>
      </c>
      <c r="I121" s="23" t="s">
        <v>264</v>
      </c>
      <c r="J121" s="23">
        <v>49.747999999999998</v>
      </c>
      <c r="K121" s="23">
        <v>-123.476</v>
      </c>
      <c r="L121" s="23" t="s">
        <v>7645</v>
      </c>
      <c r="M121" s="23">
        <v>1957</v>
      </c>
      <c r="N121" s="23"/>
      <c r="O121" s="23"/>
      <c r="P121" s="23">
        <v>2211</v>
      </c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 t="s">
        <v>61</v>
      </c>
      <c r="AC121" s="23"/>
      <c r="AD121" s="23">
        <v>1</v>
      </c>
      <c r="AE121" s="23">
        <v>22</v>
      </c>
      <c r="AF121" s="23"/>
      <c r="AG121" s="23">
        <v>126000</v>
      </c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 t="s">
        <v>7648</v>
      </c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</row>
    <row r="122" spans="1:64" s="24" customFormat="1" x14ac:dyDescent="0.35">
      <c r="A122" s="21">
        <v>100185</v>
      </c>
      <c r="B122" s="23" t="s">
        <v>341</v>
      </c>
      <c r="C122" s="23">
        <v>0</v>
      </c>
      <c r="D122" s="23">
        <v>0</v>
      </c>
      <c r="E122" s="23">
        <v>1</v>
      </c>
      <c r="F122" s="23" t="s">
        <v>277</v>
      </c>
      <c r="G122" s="23" t="s">
        <v>0</v>
      </c>
      <c r="H122" s="23" t="s">
        <v>342</v>
      </c>
      <c r="I122" s="23" t="s">
        <v>264</v>
      </c>
      <c r="J122" s="23">
        <v>47.451999999999998</v>
      </c>
      <c r="K122" s="23">
        <v>-120.82299999999999</v>
      </c>
      <c r="L122" s="23" t="s">
        <v>7645</v>
      </c>
      <c r="M122" s="23">
        <v>1976</v>
      </c>
      <c r="N122" s="23"/>
      <c r="O122" s="23"/>
      <c r="P122" s="23">
        <v>221</v>
      </c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 t="s">
        <v>61</v>
      </c>
      <c r="AC122" s="23"/>
      <c r="AD122" s="23">
        <v>4</v>
      </c>
      <c r="AE122" s="23">
        <v>2780.6</v>
      </c>
      <c r="AF122" s="23"/>
      <c r="AG122" s="23">
        <v>8562000</v>
      </c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 t="s">
        <v>7648</v>
      </c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</row>
    <row r="123" spans="1:64" s="24" customFormat="1" x14ac:dyDescent="0.35">
      <c r="A123" s="21">
        <v>100186</v>
      </c>
      <c r="B123" s="23" t="s">
        <v>343</v>
      </c>
      <c r="C123" s="23">
        <v>0</v>
      </c>
      <c r="D123" s="23">
        <v>0</v>
      </c>
      <c r="E123" s="23">
        <v>1</v>
      </c>
      <c r="F123" s="23" t="s">
        <v>277</v>
      </c>
      <c r="G123" s="23" t="s">
        <v>0</v>
      </c>
      <c r="H123" s="23" t="s">
        <v>342</v>
      </c>
      <c r="I123" s="23" t="s">
        <v>264</v>
      </c>
      <c r="J123" s="23">
        <v>47.452999999999996</v>
      </c>
      <c r="K123" s="23">
        <v>-120.82199999999999</v>
      </c>
      <c r="L123" s="23" t="s">
        <v>7645</v>
      </c>
      <c r="M123" s="23">
        <v>1984</v>
      </c>
      <c r="N123" s="23"/>
      <c r="O123" s="23"/>
      <c r="P123" s="23">
        <v>2211</v>
      </c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 t="s">
        <v>61</v>
      </c>
      <c r="AC123" s="23"/>
      <c r="AD123" s="23">
        <v>4</v>
      </c>
      <c r="AE123" s="23">
        <v>2480</v>
      </c>
      <c r="AF123" s="23"/>
      <c r="AG123" s="23">
        <v>9496000</v>
      </c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 t="s">
        <v>7648</v>
      </c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</row>
    <row r="124" spans="1:64" s="24" customFormat="1" x14ac:dyDescent="0.35">
      <c r="A124" s="21">
        <v>100188</v>
      </c>
      <c r="B124" s="23" t="s">
        <v>344</v>
      </c>
      <c r="C124" s="23">
        <v>0</v>
      </c>
      <c r="D124" s="23">
        <v>0</v>
      </c>
      <c r="E124" s="23">
        <v>1</v>
      </c>
      <c r="F124" s="23"/>
      <c r="G124" s="23"/>
      <c r="H124" s="23" t="s">
        <v>345</v>
      </c>
      <c r="I124" s="23" t="s">
        <v>264</v>
      </c>
      <c r="J124" s="23">
        <v>49.283999999999999</v>
      </c>
      <c r="K124" s="23">
        <v>-122.79300000000001</v>
      </c>
      <c r="L124" s="23" t="s">
        <v>7645</v>
      </c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 t="s">
        <v>346</v>
      </c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 t="s">
        <v>7651</v>
      </c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</row>
    <row r="125" spans="1:64" s="24" customFormat="1" x14ac:dyDescent="0.35">
      <c r="A125" s="21">
        <v>100189</v>
      </c>
      <c r="B125" s="23" t="s">
        <v>347</v>
      </c>
      <c r="C125" s="23">
        <v>0</v>
      </c>
      <c r="D125" s="23">
        <v>0</v>
      </c>
      <c r="E125" s="23">
        <v>1</v>
      </c>
      <c r="F125" s="23"/>
      <c r="G125" s="23"/>
      <c r="H125" s="23" t="s">
        <v>345</v>
      </c>
      <c r="I125" s="23" t="s">
        <v>264</v>
      </c>
      <c r="J125" s="23">
        <v>49.284999999999997</v>
      </c>
      <c r="K125" s="23">
        <v>-122.792</v>
      </c>
      <c r="L125" s="23" t="s">
        <v>7645</v>
      </c>
      <c r="M125" s="23">
        <v>2000</v>
      </c>
      <c r="N125" s="23"/>
      <c r="O125" s="23"/>
      <c r="P125" s="23">
        <v>611</v>
      </c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>
        <v>0.14099999999999999</v>
      </c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 t="s">
        <v>7651</v>
      </c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</row>
    <row r="126" spans="1:64" s="24" customFormat="1" x14ac:dyDescent="0.35">
      <c r="A126" s="21">
        <v>100190</v>
      </c>
      <c r="B126" s="23" t="s">
        <v>348</v>
      </c>
      <c r="C126" s="23">
        <v>0</v>
      </c>
      <c r="D126" s="23">
        <v>0</v>
      </c>
      <c r="E126" s="23">
        <v>1</v>
      </c>
      <c r="F126" s="23"/>
      <c r="G126" s="23"/>
      <c r="H126" s="23" t="s">
        <v>345</v>
      </c>
      <c r="I126" s="23" t="s">
        <v>264</v>
      </c>
      <c r="J126" s="23">
        <v>49.286000000000001</v>
      </c>
      <c r="K126" s="23">
        <v>-122.79100000000001</v>
      </c>
      <c r="L126" s="23" t="s">
        <v>7645</v>
      </c>
      <c r="M126" s="23">
        <v>2000</v>
      </c>
      <c r="N126" s="23"/>
      <c r="O126" s="23"/>
      <c r="P126" s="23">
        <v>611</v>
      </c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>
        <v>0.106</v>
      </c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 t="s">
        <v>7651</v>
      </c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</row>
    <row r="127" spans="1:64" s="24" customFormat="1" x14ac:dyDescent="0.35">
      <c r="A127" s="21">
        <v>100191</v>
      </c>
      <c r="B127" s="23" t="s">
        <v>349</v>
      </c>
      <c r="C127" s="23">
        <v>0</v>
      </c>
      <c r="D127" s="23">
        <v>0</v>
      </c>
      <c r="E127" s="23">
        <v>1</v>
      </c>
      <c r="F127" s="23" t="s">
        <v>277</v>
      </c>
      <c r="G127" s="23" t="s">
        <v>0</v>
      </c>
      <c r="H127" s="23" t="s">
        <v>350</v>
      </c>
      <c r="I127" s="23" t="s">
        <v>264</v>
      </c>
      <c r="J127" s="23">
        <v>48.381999999999998</v>
      </c>
      <c r="K127" s="23">
        <v>-123.715</v>
      </c>
      <c r="L127" s="23" t="s">
        <v>7645</v>
      </c>
      <c r="M127" s="23">
        <v>1960</v>
      </c>
      <c r="N127" s="23"/>
      <c r="O127" s="23"/>
      <c r="P127" s="23">
        <v>2211</v>
      </c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 t="s">
        <v>61</v>
      </c>
      <c r="AC127" s="23"/>
      <c r="AD127" s="23">
        <v>2</v>
      </c>
      <c r="AE127" s="23">
        <v>8</v>
      </c>
      <c r="AF127" s="23"/>
      <c r="AG127" s="23">
        <v>41000</v>
      </c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 t="s">
        <v>7648</v>
      </c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</row>
    <row r="128" spans="1:64" s="24" customFormat="1" x14ac:dyDescent="0.35">
      <c r="A128" s="21">
        <v>100193</v>
      </c>
      <c r="B128" s="23" t="s">
        <v>351</v>
      </c>
      <c r="C128" s="23">
        <v>1</v>
      </c>
      <c r="D128" s="23">
        <v>0</v>
      </c>
      <c r="E128" s="23">
        <v>1</v>
      </c>
      <c r="F128" s="23"/>
      <c r="G128" s="23"/>
      <c r="H128" s="23" t="s">
        <v>352</v>
      </c>
      <c r="I128" s="23" t="s">
        <v>264</v>
      </c>
      <c r="J128" s="23">
        <v>48.863999999999997</v>
      </c>
      <c r="K128" s="23">
        <v>-123.646</v>
      </c>
      <c r="L128" s="23" t="s">
        <v>7645</v>
      </c>
      <c r="M128" s="23"/>
      <c r="N128" s="23"/>
      <c r="O128" s="23"/>
      <c r="P128" s="23">
        <v>322112</v>
      </c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</row>
    <row r="129" spans="1:64" s="24" customFormat="1" x14ac:dyDescent="0.35">
      <c r="A129" s="21">
        <v>100194</v>
      </c>
      <c r="B129" s="23" t="s">
        <v>353</v>
      </c>
      <c r="C129" s="23">
        <v>0</v>
      </c>
      <c r="D129" s="23">
        <v>0</v>
      </c>
      <c r="E129" s="23">
        <v>1</v>
      </c>
      <c r="F129" s="23" t="s">
        <v>354</v>
      </c>
      <c r="G129" s="23" t="s">
        <v>0</v>
      </c>
      <c r="H129" s="23" t="s">
        <v>355</v>
      </c>
      <c r="I129" s="23" t="s">
        <v>264</v>
      </c>
      <c r="J129" s="23">
        <v>55.76</v>
      </c>
      <c r="K129" s="23">
        <v>-120.238</v>
      </c>
      <c r="L129" s="23" t="s">
        <v>7645</v>
      </c>
      <c r="M129" s="23">
        <v>2009</v>
      </c>
      <c r="N129" s="23"/>
      <c r="O129" s="23"/>
      <c r="P129" s="23">
        <v>2211</v>
      </c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 t="s">
        <v>80</v>
      </c>
      <c r="AC129" s="23"/>
      <c r="AD129" s="23">
        <v>34</v>
      </c>
      <c r="AE129" s="23">
        <v>102</v>
      </c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 t="s">
        <v>7647</v>
      </c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</row>
    <row r="130" spans="1:64" s="24" customFormat="1" x14ac:dyDescent="0.35">
      <c r="A130" s="21">
        <v>100195</v>
      </c>
      <c r="B130" s="23" t="s">
        <v>356</v>
      </c>
      <c r="C130" s="23">
        <v>0</v>
      </c>
      <c r="D130" s="23">
        <v>0</v>
      </c>
      <c r="E130" s="23">
        <v>1</v>
      </c>
      <c r="F130" s="23" t="s">
        <v>357</v>
      </c>
      <c r="G130" s="23" t="s">
        <v>0</v>
      </c>
      <c r="H130" s="23" t="s">
        <v>358</v>
      </c>
      <c r="I130" s="23" t="s">
        <v>264</v>
      </c>
      <c r="J130" s="23">
        <v>58.436999999999998</v>
      </c>
      <c r="K130" s="23">
        <v>-129.999</v>
      </c>
      <c r="L130" s="23" t="s">
        <v>7645</v>
      </c>
      <c r="M130" s="23">
        <v>1999</v>
      </c>
      <c r="N130" s="23"/>
      <c r="O130" s="23"/>
      <c r="P130" s="23">
        <v>221</v>
      </c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 t="s">
        <v>359</v>
      </c>
      <c r="AC130" s="23"/>
      <c r="AD130" s="23">
        <v>1</v>
      </c>
      <c r="AE130" s="23">
        <v>3</v>
      </c>
      <c r="AF130" s="23"/>
      <c r="AG130" s="23">
        <v>5000</v>
      </c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 t="s">
        <v>7648</v>
      </c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</row>
    <row r="131" spans="1:64" s="24" customFormat="1" x14ac:dyDescent="0.35">
      <c r="A131" s="21">
        <v>100196</v>
      </c>
      <c r="B131" s="23" t="s">
        <v>360</v>
      </c>
      <c r="C131" s="23">
        <v>0</v>
      </c>
      <c r="D131" s="23">
        <v>0</v>
      </c>
      <c r="E131" s="23">
        <v>1</v>
      </c>
      <c r="F131" s="23" t="s">
        <v>277</v>
      </c>
      <c r="G131" s="23" t="s">
        <v>0</v>
      </c>
      <c r="H131" s="23" t="s">
        <v>361</v>
      </c>
      <c r="I131" s="23" t="s">
        <v>264</v>
      </c>
      <c r="J131" s="23">
        <v>50.838000000000001</v>
      </c>
      <c r="K131" s="23">
        <v>-122.988</v>
      </c>
      <c r="L131" s="23" t="s">
        <v>7645</v>
      </c>
      <c r="M131" s="23">
        <v>1956</v>
      </c>
      <c r="N131" s="23"/>
      <c r="O131" s="23"/>
      <c r="P131" s="23">
        <v>2211</v>
      </c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 t="s">
        <v>61</v>
      </c>
      <c r="AC131" s="23"/>
      <c r="AD131" s="23">
        <v>1</v>
      </c>
      <c r="AE131" s="23">
        <v>25</v>
      </c>
      <c r="AF131" s="23"/>
      <c r="AG131" s="23">
        <v>172000</v>
      </c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 t="s">
        <v>7648</v>
      </c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</row>
    <row r="132" spans="1:64" s="24" customFormat="1" x14ac:dyDescent="0.35">
      <c r="A132" s="21">
        <v>100197</v>
      </c>
      <c r="B132" s="23" t="s">
        <v>362</v>
      </c>
      <c r="C132" s="23">
        <v>0</v>
      </c>
      <c r="D132" s="23">
        <v>0</v>
      </c>
      <c r="E132" s="23">
        <v>1</v>
      </c>
      <c r="F132" s="23" t="s">
        <v>277</v>
      </c>
      <c r="G132" s="23" t="s">
        <v>0</v>
      </c>
      <c r="H132" s="23" t="s">
        <v>363</v>
      </c>
      <c r="I132" s="23" t="s">
        <v>264</v>
      </c>
      <c r="J132" s="23">
        <v>49.508000000000003</v>
      </c>
      <c r="K132" s="23">
        <v>-115.065</v>
      </c>
      <c r="L132" s="23" t="s">
        <v>7645</v>
      </c>
      <c r="M132" s="23">
        <v>1924</v>
      </c>
      <c r="N132" s="23"/>
      <c r="O132" s="23"/>
      <c r="P132" s="23">
        <v>2211</v>
      </c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 t="s">
        <v>61</v>
      </c>
      <c r="AC132" s="23"/>
      <c r="AD132" s="23">
        <v>2</v>
      </c>
      <c r="AE132" s="23">
        <v>12</v>
      </c>
      <c r="AF132" s="23"/>
      <c r="AG132" s="23">
        <v>79000</v>
      </c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 t="s">
        <v>7648</v>
      </c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</row>
    <row r="133" spans="1:64" s="24" customFormat="1" x14ac:dyDescent="0.35">
      <c r="A133" s="21">
        <v>100198</v>
      </c>
      <c r="B133" s="23" t="s">
        <v>364</v>
      </c>
      <c r="C133" s="23">
        <v>0</v>
      </c>
      <c r="D133" s="23">
        <v>1</v>
      </c>
      <c r="E133" s="23">
        <v>1</v>
      </c>
      <c r="F133" s="23" t="s">
        <v>365</v>
      </c>
      <c r="G133" s="23"/>
      <c r="H133" s="23" t="s">
        <v>366</v>
      </c>
      <c r="I133" s="23" t="s">
        <v>264</v>
      </c>
      <c r="J133" s="23">
        <v>50.551000000000002</v>
      </c>
      <c r="K133" s="23">
        <v>-119.14</v>
      </c>
      <c r="L133" s="23" t="s">
        <v>7645</v>
      </c>
      <c r="M133" s="23">
        <v>2011</v>
      </c>
      <c r="N133" s="23"/>
      <c r="O133" s="23">
        <v>2014</v>
      </c>
      <c r="P133" s="23"/>
      <c r="Q133" s="23"/>
      <c r="R133" s="23"/>
      <c r="S133" s="23" t="s">
        <v>7650</v>
      </c>
      <c r="T133" s="23">
        <v>1</v>
      </c>
      <c r="U133" s="23">
        <v>1</v>
      </c>
      <c r="V133" s="23">
        <v>1</v>
      </c>
      <c r="W133" s="23">
        <v>1</v>
      </c>
      <c r="X133" s="23"/>
      <c r="Y133" s="23"/>
      <c r="Z133" s="23">
        <v>1</v>
      </c>
      <c r="AA133" s="23"/>
      <c r="AB133" s="23" t="s">
        <v>367</v>
      </c>
      <c r="AC133" s="23"/>
      <c r="AD133" s="23"/>
      <c r="AE133" s="23"/>
      <c r="AF133" s="23">
        <v>0.54</v>
      </c>
      <c r="AG133" s="23"/>
      <c r="AH133" s="23">
        <v>1418</v>
      </c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 t="s">
        <v>7649</v>
      </c>
      <c r="AU133" s="23"/>
      <c r="AV133" s="23"/>
      <c r="AW133" s="23"/>
      <c r="AX133" s="23"/>
      <c r="AY133" s="23"/>
      <c r="AZ133" s="23"/>
      <c r="BA133" s="23"/>
      <c r="BB133" s="23"/>
      <c r="BC133" s="23">
        <v>10</v>
      </c>
      <c r="BD133" s="23">
        <v>6828</v>
      </c>
      <c r="BE133" s="23">
        <v>1500</v>
      </c>
      <c r="BF133" s="23">
        <v>1</v>
      </c>
      <c r="BG133" s="23"/>
      <c r="BH133" s="23"/>
      <c r="BI133" s="23">
        <v>0.54</v>
      </c>
      <c r="BJ133" s="23">
        <v>1418</v>
      </c>
      <c r="BK133" s="23"/>
      <c r="BL133" s="23"/>
    </row>
    <row r="134" spans="1:64" s="24" customFormat="1" x14ac:dyDescent="0.35">
      <c r="A134" s="21">
        <v>100200</v>
      </c>
      <c r="B134" s="23" t="s">
        <v>368</v>
      </c>
      <c r="C134" s="23">
        <v>0</v>
      </c>
      <c r="D134" s="23">
        <v>0</v>
      </c>
      <c r="E134" s="23">
        <v>1</v>
      </c>
      <c r="F134" s="23" t="s">
        <v>277</v>
      </c>
      <c r="G134" s="23" t="s">
        <v>0</v>
      </c>
      <c r="H134" s="23" t="s">
        <v>368</v>
      </c>
      <c r="I134" s="23" t="s">
        <v>264</v>
      </c>
      <c r="J134" s="23">
        <v>49.247</v>
      </c>
      <c r="K134" s="23">
        <v>-124.35</v>
      </c>
      <c r="L134" s="23" t="s">
        <v>7645</v>
      </c>
      <c r="M134" s="23">
        <v>1930</v>
      </c>
      <c r="N134" s="23"/>
      <c r="O134" s="23"/>
      <c r="P134" s="23">
        <v>2211</v>
      </c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 t="s">
        <v>61</v>
      </c>
      <c r="AC134" s="23"/>
      <c r="AD134" s="23">
        <v>2</v>
      </c>
      <c r="AE134" s="23">
        <v>7</v>
      </c>
      <c r="AF134" s="23"/>
      <c r="AG134" s="23">
        <v>49000</v>
      </c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 t="s">
        <v>7648</v>
      </c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</row>
    <row r="135" spans="1:64" s="24" customFormat="1" x14ac:dyDescent="0.35">
      <c r="A135" s="21">
        <v>100201</v>
      </c>
      <c r="B135" s="23" t="s">
        <v>369</v>
      </c>
      <c r="C135" s="23">
        <v>0</v>
      </c>
      <c r="D135" s="23">
        <v>0</v>
      </c>
      <c r="E135" s="23">
        <v>1</v>
      </c>
      <c r="F135" s="23" t="s">
        <v>370</v>
      </c>
      <c r="G135" s="23" t="s">
        <v>0</v>
      </c>
      <c r="H135" s="23" t="s">
        <v>371</v>
      </c>
      <c r="I135" s="23" t="s">
        <v>264</v>
      </c>
      <c r="J135" s="23">
        <v>49.158000000000001</v>
      </c>
      <c r="K135" s="23">
        <v>-123.789</v>
      </c>
      <c r="L135" s="23" t="s">
        <v>7645</v>
      </c>
      <c r="M135" s="23">
        <v>1985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 t="s">
        <v>372</v>
      </c>
      <c r="AC135" s="23"/>
      <c r="AD135" s="23">
        <v>1</v>
      </c>
      <c r="AE135" s="23">
        <v>0.5</v>
      </c>
      <c r="AF135" s="23"/>
      <c r="AG135" s="23">
        <v>1000</v>
      </c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 t="s">
        <v>7648</v>
      </c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</row>
    <row r="136" spans="1:64" s="24" customFormat="1" x14ac:dyDescent="0.35">
      <c r="A136" s="21">
        <v>100202</v>
      </c>
      <c r="B136" s="23" t="s">
        <v>373</v>
      </c>
      <c r="C136" s="23">
        <v>0</v>
      </c>
      <c r="D136" s="23">
        <v>1</v>
      </c>
      <c r="E136" s="23">
        <v>1</v>
      </c>
      <c r="F136" s="23" t="s">
        <v>374</v>
      </c>
      <c r="G136" s="23"/>
      <c r="H136" s="23" t="s">
        <v>374</v>
      </c>
      <c r="I136" s="23" t="s">
        <v>264</v>
      </c>
      <c r="J136" s="23">
        <v>49.396999999999998</v>
      </c>
      <c r="K136" s="23">
        <v>-123.515</v>
      </c>
      <c r="L136" s="23" t="s">
        <v>7645</v>
      </c>
      <c r="M136" s="23">
        <v>2009</v>
      </c>
      <c r="N136" s="23"/>
      <c r="O136" s="23">
        <v>2014</v>
      </c>
      <c r="P136" s="23">
        <v>221</v>
      </c>
      <c r="Q136" s="23"/>
      <c r="R136" s="23"/>
      <c r="S136" s="23" t="s">
        <v>7656</v>
      </c>
      <c r="T136" s="23"/>
      <c r="U136" s="23">
        <v>1</v>
      </c>
      <c r="V136" s="23"/>
      <c r="W136" s="23"/>
      <c r="X136" s="23"/>
      <c r="Y136" s="23"/>
      <c r="Z136" s="23">
        <v>1</v>
      </c>
      <c r="AA136" s="23"/>
      <c r="AB136" s="23" t="s">
        <v>375</v>
      </c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 t="s">
        <v>7651</v>
      </c>
      <c r="AU136" s="23"/>
      <c r="AV136" s="23"/>
      <c r="AW136" s="23"/>
      <c r="AX136" s="23"/>
      <c r="AY136" s="23"/>
      <c r="AZ136" s="23"/>
      <c r="BA136" s="23"/>
      <c r="BB136" s="23"/>
      <c r="BC136" s="23">
        <v>30</v>
      </c>
      <c r="BD136" s="23">
        <v>4500</v>
      </c>
      <c r="BE136" s="23">
        <v>800</v>
      </c>
      <c r="BF136" s="23">
        <v>0</v>
      </c>
      <c r="BG136" s="23"/>
      <c r="BH136" s="23"/>
      <c r="BI136" s="23"/>
      <c r="BJ136" s="23"/>
      <c r="BK136" s="23"/>
      <c r="BL136" s="23"/>
    </row>
    <row r="137" spans="1:64" s="24" customFormat="1" x14ac:dyDescent="0.35">
      <c r="A137" s="21">
        <v>100204</v>
      </c>
      <c r="B137" s="23" t="s">
        <v>376</v>
      </c>
      <c r="C137" s="23">
        <v>0</v>
      </c>
      <c r="D137" s="23">
        <v>0</v>
      </c>
      <c r="E137" s="23">
        <v>1</v>
      </c>
      <c r="F137" s="23" t="s">
        <v>377</v>
      </c>
      <c r="G137" s="23" t="s">
        <v>0</v>
      </c>
      <c r="H137" s="23" t="s">
        <v>378</v>
      </c>
      <c r="I137" s="23" t="s">
        <v>264</v>
      </c>
      <c r="J137" s="23">
        <v>50.850999999999999</v>
      </c>
      <c r="K137" s="23">
        <v>-122.839</v>
      </c>
      <c r="L137" s="23" t="s">
        <v>7645</v>
      </c>
      <c r="M137" s="23">
        <v>2014</v>
      </c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 t="s">
        <v>294</v>
      </c>
      <c r="AC137" s="23"/>
      <c r="AD137" s="23"/>
      <c r="AE137" s="23">
        <v>22</v>
      </c>
      <c r="AF137" s="23"/>
      <c r="AG137" s="23">
        <v>74000</v>
      </c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 t="s">
        <v>7648</v>
      </c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</row>
    <row r="138" spans="1:64" s="24" customFormat="1" x14ac:dyDescent="0.35">
      <c r="A138" s="21">
        <v>100205</v>
      </c>
      <c r="B138" s="23" t="s">
        <v>379</v>
      </c>
      <c r="C138" s="23">
        <v>0</v>
      </c>
      <c r="D138" s="23">
        <v>0</v>
      </c>
      <c r="E138" s="23">
        <v>1</v>
      </c>
      <c r="F138" s="23" t="s">
        <v>380</v>
      </c>
      <c r="G138" s="23" t="s">
        <v>0</v>
      </c>
      <c r="H138" s="23" t="s">
        <v>381</v>
      </c>
      <c r="I138" s="23" t="s">
        <v>264</v>
      </c>
      <c r="J138" s="23">
        <v>49.777999999999999</v>
      </c>
      <c r="K138" s="23">
        <v>-126.05</v>
      </c>
      <c r="L138" s="23" t="s">
        <v>7645</v>
      </c>
      <c r="M138" s="23">
        <v>2009</v>
      </c>
      <c r="N138" s="23"/>
      <c r="O138" s="23"/>
      <c r="P138" s="23">
        <v>2211</v>
      </c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 t="s">
        <v>290</v>
      </c>
      <c r="AC138" s="23"/>
      <c r="AD138" s="23"/>
      <c r="AE138" s="23">
        <v>3</v>
      </c>
      <c r="AF138" s="23"/>
      <c r="AG138" s="23">
        <v>12000</v>
      </c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 t="s">
        <v>7648</v>
      </c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</row>
    <row r="139" spans="1:64" s="24" customFormat="1" x14ac:dyDescent="0.35">
      <c r="A139" s="21">
        <v>100206</v>
      </c>
      <c r="B139" s="23" t="s">
        <v>382</v>
      </c>
      <c r="C139" s="23">
        <v>0</v>
      </c>
      <c r="D139" s="23">
        <v>0</v>
      </c>
      <c r="E139" s="23">
        <v>1</v>
      </c>
      <c r="F139" s="23" t="s">
        <v>380</v>
      </c>
      <c r="G139" s="23" t="s">
        <v>0</v>
      </c>
      <c r="H139" s="23" t="s">
        <v>381</v>
      </c>
      <c r="I139" s="23" t="s">
        <v>264</v>
      </c>
      <c r="J139" s="23">
        <v>49.778999999999996</v>
      </c>
      <c r="K139" s="23">
        <v>-126.04899999999999</v>
      </c>
      <c r="L139" s="23" t="s">
        <v>7645</v>
      </c>
      <c r="M139" s="23">
        <v>2004</v>
      </c>
      <c r="N139" s="23"/>
      <c r="O139" s="23"/>
      <c r="P139" s="23">
        <v>221</v>
      </c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 t="s">
        <v>383</v>
      </c>
      <c r="AC139" s="23"/>
      <c r="AD139" s="23"/>
      <c r="AE139" s="23">
        <v>4</v>
      </c>
      <c r="AF139" s="23"/>
      <c r="AG139" s="23">
        <v>20000</v>
      </c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 t="s">
        <v>7648</v>
      </c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</row>
    <row r="140" spans="1:64" s="24" customFormat="1" x14ac:dyDescent="0.35">
      <c r="A140" s="21">
        <v>100207</v>
      </c>
      <c r="B140" s="23" t="s">
        <v>384</v>
      </c>
      <c r="C140" s="23">
        <v>1</v>
      </c>
      <c r="D140" s="23">
        <v>0</v>
      </c>
      <c r="E140" s="23">
        <v>1</v>
      </c>
      <c r="F140" s="23"/>
      <c r="G140" s="23"/>
      <c r="H140" s="23" t="s">
        <v>385</v>
      </c>
      <c r="I140" s="23" t="s">
        <v>264</v>
      </c>
      <c r="J140" s="23">
        <v>51.295999999999999</v>
      </c>
      <c r="K140" s="23">
        <v>-116.96299999999999</v>
      </c>
      <c r="L140" s="23" t="s">
        <v>7645</v>
      </c>
      <c r="M140" s="23"/>
      <c r="N140" s="23"/>
      <c r="O140" s="23"/>
      <c r="P140" s="23">
        <v>3212</v>
      </c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>
        <v>1</v>
      </c>
      <c r="AE140" s="23">
        <v>7.5</v>
      </c>
      <c r="AF140" s="23">
        <v>75.034999999999997</v>
      </c>
      <c r="AG140" s="23">
        <v>23392</v>
      </c>
      <c r="AH140" s="23">
        <v>234024</v>
      </c>
      <c r="AI140" s="23"/>
      <c r="AJ140" s="23"/>
      <c r="AK140" s="23">
        <v>80</v>
      </c>
      <c r="AL140" s="23">
        <v>5</v>
      </c>
      <c r="AM140" s="23">
        <v>1</v>
      </c>
      <c r="AN140" s="23"/>
      <c r="AO140" s="23"/>
      <c r="AP140" s="23"/>
      <c r="AQ140" s="23"/>
      <c r="AR140" s="23"/>
      <c r="AS140" s="23"/>
      <c r="AT140" s="23" t="s">
        <v>7649</v>
      </c>
      <c r="AU140" s="23">
        <v>63600</v>
      </c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</row>
    <row r="141" spans="1:64" s="24" customFormat="1" x14ac:dyDescent="0.35">
      <c r="A141" s="21">
        <v>100208</v>
      </c>
      <c r="B141" s="23" t="s">
        <v>386</v>
      </c>
      <c r="C141" s="23">
        <v>0</v>
      </c>
      <c r="D141" s="23">
        <v>0</v>
      </c>
      <c r="E141" s="23">
        <v>1</v>
      </c>
      <c r="F141" s="23" t="s">
        <v>387</v>
      </c>
      <c r="G141" s="23" t="s">
        <v>0</v>
      </c>
      <c r="H141" s="23" t="s">
        <v>388</v>
      </c>
      <c r="I141" s="23" t="s">
        <v>264</v>
      </c>
      <c r="J141" s="23">
        <v>49.098999999999997</v>
      </c>
      <c r="K141" s="23">
        <v>-115.084</v>
      </c>
      <c r="L141" s="23" t="s">
        <v>7645</v>
      </c>
      <c r="M141" s="23">
        <v>1984</v>
      </c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 t="s">
        <v>389</v>
      </c>
      <c r="AC141" s="23"/>
      <c r="AD141" s="23"/>
      <c r="AE141" s="23">
        <v>0.5</v>
      </c>
      <c r="AF141" s="23"/>
      <c r="AG141" s="23">
        <v>500</v>
      </c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 t="s">
        <v>7648</v>
      </c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</row>
    <row r="142" spans="1:64" s="24" customFormat="1" x14ac:dyDescent="0.35">
      <c r="A142" s="21">
        <v>100209</v>
      </c>
      <c r="B142" s="23" t="s">
        <v>390</v>
      </c>
      <c r="C142" s="23">
        <v>0</v>
      </c>
      <c r="D142" s="23">
        <v>0</v>
      </c>
      <c r="E142" s="23">
        <v>1</v>
      </c>
      <c r="F142" s="23" t="s">
        <v>391</v>
      </c>
      <c r="G142" s="23" t="s">
        <v>0</v>
      </c>
      <c r="H142" s="23" t="s">
        <v>392</v>
      </c>
      <c r="I142" s="23" t="s">
        <v>264</v>
      </c>
      <c r="J142" s="23">
        <v>49.3</v>
      </c>
      <c r="K142" s="23">
        <v>-121.785</v>
      </c>
      <c r="L142" s="23" t="s">
        <v>7645</v>
      </c>
      <c r="M142" s="23">
        <v>2016</v>
      </c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 t="s">
        <v>393</v>
      </c>
      <c r="AC142" s="23"/>
      <c r="AD142" s="23"/>
      <c r="AE142" s="23">
        <v>41</v>
      </c>
      <c r="AF142" s="23"/>
      <c r="AG142" s="23">
        <v>159000</v>
      </c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 t="s">
        <v>7648</v>
      </c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</row>
    <row r="143" spans="1:64" s="24" customFormat="1" x14ac:dyDescent="0.35">
      <c r="A143" s="21">
        <v>100211</v>
      </c>
      <c r="B143" s="23" t="s">
        <v>394</v>
      </c>
      <c r="C143" s="23">
        <v>0</v>
      </c>
      <c r="D143" s="23">
        <v>0</v>
      </c>
      <c r="E143" s="23">
        <v>1</v>
      </c>
      <c r="F143" s="23" t="s">
        <v>277</v>
      </c>
      <c r="G143" s="23" t="s">
        <v>0</v>
      </c>
      <c r="H143" s="23" t="s">
        <v>395</v>
      </c>
      <c r="I143" s="23" t="s">
        <v>264</v>
      </c>
      <c r="J143" s="23">
        <v>49.201999999999998</v>
      </c>
      <c r="K143" s="23">
        <v>-122.38800000000001</v>
      </c>
      <c r="L143" s="23" t="s">
        <v>7645</v>
      </c>
      <c r="M143" s="23">
        <v>1930</v>
      </c>
      <c r="N143" s="23"/>
      <c r="O143" s="23"/>
      <c r="P143" s="23">
        <v>2211</v>
      </c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 t="s">
        <v>61</v>
      </c>
      <c r="AC143" s="23"/>
      <c r="AD143" s="23">
        <v>3</v>
      </c>
      <c r="AE143" s="23">
        <v>105</v>
      </c>
      <c r="AF143" s="23"/>
      <c r="AG143" s="23">
        <v>374000</v>
      </c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 t="s">
        <v>7648</v>
      </c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</row>
    <row r="144" spans="1:64" s="24" customFormat="1" x14ac:dyDescent="0.35">
      <c r="A144" s="21">
        <v>100212</v>
      </c>
      <c r="B144" s="23" t="s">
        <v>396</v>
      </c>
      <c r="C144" s="23">
        <v>0</v>
      </c>
      <c r="D144" s="23">
        <v>0</v>
      </c>
      <c r="E144" s="23">
        <v>1</v>
      </c>
      <c r="F144" s="23" t="s">
        <v>397</v>
      </c>
      <c r="G144" s="23" t="s">
        <v>0</v>
      </c>
      <c r="H144" s="23" t="s">
        <v>398</v>
      </c>
      <c r="I144" s="23" t="s">
        <v>264</v>
      </c>
      <c r="J144" s="23">
        <v>54.39</v>
      </c>
      <c r="K144" s="23">
        <v>-125.203</v>
      </c>
      <c r="L144" s="23" t="s">
        <v>7645</v>
      </c>
      <c r="M144" s="23">
        <v>1947</v>
      </c>
      <c r="N144" s="23"/>
      <c r="O144" s="23"/>
      <c r="P144" s="23">
        <v>322</v>
      </c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 t="s">
        <v>61</v>
      </c>
      <c r="AC144" s="23"/>
      <c r="AD144" s="23">
        <v>1</v>
      </c>
      <c r="AE144" s="23">
        <v>2.5870000000000002</v>
      </c>
      <c r="AF144" s="23"/>
      <c r="AG144" s="23">
        <v>3852</v>
      </c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 t="s">
        <v>7648</v>
      </c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</row>
    <row r="145" spans="1:64" s="24" customFormat="1" x14ac:dyDescent="0.35">
      <c r="A145" s="21">
        <v>100214</v>
      </c>
      <c r="B145" s="23" t="s">
        <v>399</v>
      </c>
      <c r="C145" s="23">
        <v>0</v>
      </c>
      <c r="D145" s="23">
        <v>0</v>
      </c>
      <c r="E145" s="23">
        <v>1</v>
      </c>
      <c r="F145" s="23" t="s">
        <v>400</v>
      </c>
      <c r="G145" s="23" t="s">
        <v>0</v>
      </c>
      <c r="H145" s="23" t="s">
        <v>401</v>
      </c>
      <c r="I145" s="23" t="s">
        <v>264</v>
      </c>
      <c r="J145" s="23">
        <v>49.383000000000003</v>
      </c>
      <c r="K145" s="23">
        <v>-121.44199999999999</v>
      </c>
      <c r="L145" s="23" t="s">
        <v>7645</v>
      </c>
      <c r="M145" s="23">
        <v>2016</v>
      </c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 t="s">
        <v>402</v>
      </c>
      <c r="AC145" s="23"/>
      <c r="AD145" s="23"/>
      <c r="AE145" s="23">
        <v>3</v>
      </c>
      <c r="AF145" s="23"/>
      <c r="AG145" s="23">
        <v>12000</v>
      </c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 t="s">
        <v>7648</v>
      </c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</row>
    <row r="146" spans="1:64" s="24" customFormat="1" x14ac:dyDescent="0.35">
      <c r="A146" s="21">
        <v>100215</v>
      </c>
      <c r="B146" s="23" t="s">
        <v>403</v>
      </c>
      <c r="C146" s="23">
        <v>0</v>
      </c>
      <c r="D146" s="23">
        <v>0</v>
      </c>
      <c r="E146" s="23">
        <v>1</v>
      </c>
      <c r="F146" s="23"/>
      <c r="G146" s="23"/>
      <c r="H146" s="23" t="s">
        <v>404</v>
      </c>
      <c r="I146" s="23" t="s">
        <v>264</v>
      </c>
      <c r="J146" s="23">
        <v>50.506</v>
      </c>
      <c r="K146" s="23">
        <v>-116.029</v>
      </c>
      <c r="L146" s="23" t="s">
        <v>7645</v>
      </c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 t="s">
        <v>268</v>
      </c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 t="s">
        <v>7651</v>
      </c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</row>
    <row r="147" spans="1:64" s="24" customFormat="1" x14ac:dyDescent="0.35">
      <c r="A147" s="21">
        <v>100216</v>
      </c>
      <c r="B147" s="23" t="s">
        <v>405</v>
      </c>
      <c r="C147" s="23">
        <v>0</v>
      </c>
      <c r="D147" s="23">
        <v>0</v>
      </c>
      <c r="E147" s="23">
        <v>1</v>
      </c>
      <c r="F147" s="23" t="s">
        <v>277</v>
      </c>
      <c r="G147" s="23" t="s">
        <v>0</v>
      </c>
      <c r="H147" s="23" t="s">
        <v>405</v>
      </c>
      <c r="I147" s="23" t="s">
        <v>264</v>
      </c>
      <c r="J147" s="23">
        <v>48.42</v>
      </c>
      <c r="K147" s="23">
        <v>-124.045</v>
      </c>
      <c r="L147" s="23" t="s">
        <v>7645</v>
      </c>
      <c r="M147" s="23">
        <v>1971</v>
      </c>
      <c r="N147" s="23"/>
      <c r="O147" s="23"/>
      <c r="P147" s="23">
        <v>2211</v>
      </c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 t="s">
        <v>61</v>
      </c>
      <c r="AC147" s="23"/>
      <c r="AD147" s="23">
        <v>1</v>
      </c>
      <c r="AE147" s="23">
        <v>170</v>
      </c>
      <c r="AF147" s="23"/>
      <c r="AG147" s="23">
        <v>261000</v>
      </c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 t="s">
        <v>7648</v>
      </c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</row>
    <row r="148" spans="1:64" s="24" customFormat="1" x14ac:dyDescent="0.35">
      <c r="A148" s="21">
        <v>100217</v>
      </c>
      <c r="B148" s="23" t="s">
        <v>406</v>
      </c>
      <c r="C148" s="23">
        <v>0</v>
      </c>
      <c r="D148" s="23">
        <v>1</v>
      </c>
      <c r="E148" s="23">
        <v>1</v>
      </c>
      <c r="F148" s="23" t="s">
        <v>407</v>
      </c>
      <c r="G148" s="23"/>
      <c r="H148" s="23" t="s">
        <v>408</v>
      </c>
      <c r="I148" s="23" t="s">
        <v>264</v>
      </c>
      <c r="J148" s="23">
        <v>50.674999999999997</v>
      </c>
      <c r="K148" s="23">
        <v>-120.327</v>
      </c>
      <c r="L148" s="23" t="s">
        <v>7645</v>
      </c>
      <c r="M148" s="23">
        <v>2013</v>
      </c>
      <c r="N148" s="23"/>
      <c r="O148" s="23">
        <v>2014</v>
      </c>
      <c r="P148" s="23">
        <v>721</v>
      </c>
      <c r="Q148" s="23"/>
      <c r="R148" s="23"/>
      <c r="S148" s="23" t="s">
        <v>7661</v>
      </c>
      <c r="T148" s="23"/>
      <c r="U148" s="23"/>
      <c r="V148" s="23"/>
      <c r="W148" s="23"/>
      <c r="X148" s="23"/>
      <c r="Y148" s="23"/>
      <c r="Z148" s="23">
        <v>1</v>
      </c>
      <c r="AA148" s="23"/>
      <c r="AB148" s="23" t="s">
        <v>367</v>
      </c>
      <c r="AC148" s="23" t="s">
        <v>409</v>
      </c>
      <c r="AD148" s="23"/>
      <c r="AE148" s="23"/>
      <c r="AF148" s="23">
        <v>1.4849999999999999</v>
      </c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>
        <v>89</v>
      </c>
      <c r="BD148" s="23">
        <v>0</v>
      </c>
      <c r="BE148" s="23">
        <v>1300</v>
      </c>
      <c r="BF148" s="23"/>
      <c r="BG148" s="23"/>
      <c r="BH148" s="23"/>
      <c r="BI148" s="23">
        <v>0.78100000000000003</v>
      </c>
      <c r="BJ148" s="23">
        <v>0</v>
      </c>
      <c r="BK148" s="23">
        <v>0.70399999999999996</v>
      </c>
      <c r="BL148" s="23">
        <v>0</v>
      </c>
    </row>
    <row r="149" spans="1:64" s="24" customFormat="1" x14ac:dyDescent="0.35">
      <c r="A149" s="21">
        <v>100218</v>
      </c>
      <c r="B149" s="23" t="s">
        <v>410</v>
      </c>
      <c r="C149" s="23">
        <v>0</v>
      </c>
      <c r="D149" s="23">
        <v>0</v>
      </c>
      <c r="E149" s="23">
        <v>1</v>
      </c>
      <c r="F149" s="23" t="s">
        <v>93</v>
      </c>
      <c r="G149" s="23" t="s">
        <v>0</v>
      </c>
      <c r="H149" s="23" t="s">
        <v>408</v>
      </c>
      <c r="I149" s="23" t="s">
        <v>264</v>
      </c>
      <c r="J149" s="23">
        <v>50.675999999999995</v>
      </c>
      <c r="K149" s="23">
        <v>-120.32599999999999</v>
      </c>
      <c r="L149" s="23" t="s">
        <v>7645</v>
      </c>
      <c r="M149" s="23">
        <v>2011</v>
      </c>
      <c r="N149" s="23"/>
      <c r="O149" s="23"/>
      <c r="P149" s="23">
        <v>2211</v>
      </c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 t="s">
        <v>290</v>
      </c>
      <c r="AC149" s="23"/>
      <c r="AD149" s="23"/>
      <c r="AE149" s="23">
        <v>19</v>
      </c>
      <c r="AF149" s="23"/>
      <c r="AG149" s="23">
        <v>81000</v>
      </c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 t="s">
        <v>7648</v>
      </c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</row>
    <row r="150" spans="1:64" s="24" customFormat="1" x14ac:dyDescent="0.35">
      <c r="A150" s="21">
        <v>100219</v>
      </c>
      <c r="B150" s="23" t="s">
        <v>411</v>
      </c>
      <c r="C150" s="23">
        <v>1</v>
      </c>
      <c r="D150" s="23">
        <v>0</v>
      </c>
      <c r="E150" s="23">
        <v>1</v>
      </c>
      <c r="F150" s="23"/>
      <c r="G150" s="23"/>
      <c r="H150" s="23" t="s">
        <v>408</v>
      </c>
      <c r="I150" s="23" t="s">
        <v>264</v>
      </c>
      <c r="J150" s="23">
        <v>50.677</v>
      </c>
      <c r="K150" s="23">
        <v>-120.325</v>
      </c>
      <c r="L150" s="23" t="s">
        <v>7645</v>
      </c>
      <c r="M150" s="23"/>
      <c r="N150" s="23"/>
      <c r="O150" s="23"/>
      <c r="P150" s="23">
        <v>3221</v>
      </c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 t="s">
        <v>372</v>
      </c>
      <c r="AC150" s="23"/>
      <c r="AD150" s="23">
        <v>3</v>
      </c>
      <c r="AE150" s="23">
        <v>76.5</v>
      </c>
      <c r="AF150" s="23">
        <v>61.5</v>
      </c>
      <c r="AG150" s="23">
        <v>518400</v>
      </c>
      <c r="AH150" s="23"/>
      <c r="AI150" s="23"/>
      <c r="AJ150" s="23"/>
      <c r="AK150" s="23">
        <v>98</v>
      </c>
      <c r="AL150" s="23">
        <v>0</v>
      </c>
      <c r="AM150" s="23">
        <v>1</v>
      </c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</row>
    <row r="151" spans="1:64" s="24" customFormat="1" x14ac:dyDescent="0.35">
      <c r="A151" s="21">
        <v>100220</v>
      </c>
      <c r="B151" s="23" t="s">
        <v>412</v>
      </c>
      <c r="C151" s="23">
        <v>0</v>
      </c>
      <c r="D151" s="23">
        <v>0</v>
      </c>
      <c r="E151" s="23">
        <v>1</v>
      </c>
      <c r="F151" s="23" t="s">
        <v>67</v>
      </c>
      <c r="G151" s="23"/>
      <c r="H151" s="23" t="s">
        <v>408</v>
      </c>
      <c r="I151" s="23" t="s">
        <v>264</v>
      </c>
      <c r="J151" s="23">
        <v>50.677999999999997</v>
      </c>
      <c r="K151" s="23">
        <v>-120.324</v>
      </c>
      <c r="L151" s="23" t="s">
        <v>7645</v>
      </c>
      <c r="M151" s="23">
        <v>1999</v>
      </c>
      <c r="N151" s="23"/>
      <c r="O151" s="23"/>
      <c r="P151" s="23">
        <v>713</v>
      </c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>
        <v>0.56299999999999994</v>
      </c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 t="s">
        <v>7651</v>
      </c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</row>
    <row r="152" spans="1:64" s="24" customFormat="1" x14ac:dyDescent="0.35">
      <c r="A152" s="21">
        <v>100221</v>
      </c>
      <c r="B152" s="23" t="s">
        <v>413</v>
      </c>
      <c r="C152" s="23">
        <v>0</v>
      </c>
      <c r="D152" s="23">
        <v>0</v>
      </c>
      <c r="E152" s="23">
        <v>1</v>
      </c>
      <c r="F152" s="23" t="s">
        <v>414</v>
      </c>
      <c r="G152" s="23"/>
      <c r="H152" s="23" t="s">
        <v>408</v>
      </c>
      <c r="I152" s="23" t="s">
        <v>264</v>
      </c>
      <c r="J152" s="23">
        <v>50.678999999999995</v>
      </c>
      <c r="K152" s="23">
        <v>-120.32299999999999</v>
      </c>
      <c r="L152" s="23" t="s">
        <v>7645</v>
      </c>
      <c r="M152" s="23">
        <v>2002</v>
      </c>
      <c r="N152" s="23"/>
      <c r="O152" s="23"/>
      <c r="P152" s="23">
        <v>6111</v>
      </c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 t="s">
        <v>7651</v>
      </c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</row>
    <row r="153" spans="1:64" s="24" customFormat="1" x14ac:dyDescent="0.35">
      <c r="A153" s="21">
        <v>100222</v>
      </c>
      <c r="B153" s="23" t="s">
        <v>415</v>
      </c>
      <c r="C153" s="23">
        <v>0</v>
      </c>
      <c r="D153" s="23">
        <v>1</v>
      </c>
      <c r="E153" s="23">
        <v>1</v>
      </c>
      <c r="F153" s="23" t="s">
        <v>407</v>
      </c>
      <c r="G153" s="23"/>
      <c r="H153" s="23" t="s">
        <v>408</v>
      </c>
      <c r="I153" s="23" t="s">
        <v>264</v>
      </c>
      <c r="J153" s="23">
        <v>50.68</v>
      </c>
      <c r="K153" s="23">
        <v>-120.322</v>
      </c>
      <c r="L153" s="23" t="s">
        <v>7645</v>
      </c>
      <c r="M153" s="23">
        <v>2012</v>
      </c>
      <c r="N153" s="23"/>
      <c r="O153" s="23">
        <v>2014</v>
      </c>
      <c r="P153" s="23">
        <v>721</v>
      </c>
      <c r="Q153" s="23"/>
      <c r="R153" s="23"/>
      <c r="S153" s="23" t="s">
        <v>7661</v>
      </c>
      <c r="T153" s="23"/>
      <c r="U153" s="23"/>
      <c r="V153" s="23">
        <v>1</v>
      </c>
      <c r="W153" s="23"/>
      <c r="X153" s="23"/>
      <c r="Y153" s="23"/>
      <c r="Z153" s="23">
        <v>1</v>
      </c>
      <c r="AA153" s="23"/>
      <c r="AB153" s="23" t="s">
        <v>367</v>
      </c>
      <c r="AC153" s="23" t="s">
        <v>409</v>
      </c>
      <c r="AD153" s="23"/>
      <c r="AE153" s="23"/>
      <c r="AF153" s="23">
        <v>0.63</v>
      </c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</row>
    <row r="154" spans="1:64" s="24" customFormat="1" x14ac:dyDescent="0.35">
      <c r="A154" s="21">
        <v>100223</v>
      </c>
      <c r="B154" s="23" t="s">
        <v>416</v>
      </c>
      <c r="C154" s="23">
        <v>0</v>
      </c>
      <c r="D154" s="23">
        <v>0</v>
      </c>
      <c r="E154" s="23">
        <v>1</v>
      </c>
      <c r="F154" s="23"/>
      <c r="G154" s="23"/>
      <c r="H154" s="23" t="s">
        <v>408</v>
      </c>
      <c r="I154" s="23" t="s">
        <v>264</v>
      </c>
      <c r="J154" s="23">
        <v>50.680999999999997</v>
      </c>
      <c r="K154" s="23">
        <v>-120.321</v>
      </c>
      <c r="L154" s="23" t="s">
        <v>7645</v>
      </c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 t="s">
        <v>97</v>
      </c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 t="s">
        <v>7651</v>
      </c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</row>
    <row r="155" spans="1:64" s="24" customFormat="1" x14ac:dyDescent="0.35">
      <c r="A155" s="21">
        <v>100224</v>
      </c>
      <c r="B155" s="23" t="s">
        <v>417</v>
      </c>
      <c r="C155" s="23">
        <v>0</v>
      </c>
      <c r="D155" s="23">
        <v>0</v>
      </c>
      <c r="E155" s="23">
        <v>1</v>
      </c>
      <c r="F155" s="23"/>
      <c r="G155" s="23"/>
      <c r="H155" s="23" t="s">
        <v>418</v>
      </c>
      <c r="I155" s="23" t="s">
        <v>264</v>
      </c>
      <c r="J155" s="23">
        <v>49.887999999999998</v>
      </c>
      <c r="K155" s="23">
        <v>-119.496</v>
      </c>
      <c r="L155" s="23" t="s">
        <v>7645</v>
      </c>
      <c r="M155" s="23">
        <v>2002</v>
      </c>
      <c r="N155" s="23"/>
      <c r="O155" s="23"/>
      <c r="P155" s="23">
        <v>721</v>
      </c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>
        <v>2.3210000000000002</v>
      </c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 t="s">
        <v>7651</v>
      </c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</row>
    <row r="156" spans="1:64" s="24" customFormat="1" x14ac:dyDescent="0.35">
      <c r="A156" s="21">
        <v>100225</v>
      </c>
      <c r="B156" s="23" t="s">
        <v>419</v>
      </c>
      <c r="C156" s="23">
        <v>0</v>
      </c>
      <c r="D156" s="23">
        <v>0</v>
      </c>
      <c r="E156" s="23">
        <v>1</v>
      </c>
      <c r="F156" s="23" t="s">
        <v>420</v>
      </c>
      <c r="G156" s="23" t="s">
        <v>0</v>
      </c>
      <c r="H156" s="23" t="s">
        <v>418</v>
      </c>
      <c r="I156" s="23" t="s">
        <v>264</v>
      </c>
      <c r="J156" s="23">
        <v>49.888999999999996</v>
      </c>
      <c r="K156" s="23">
        <v>-119.49499999999999</v>
      </c>
      <c r="L156" s="23" t="s">
        <v>7645</v>
      </c>
      <c r="M156" s="23">
        <v>2009</v>
      </c>
      <c r="N156" s="23"/>
      <c r="O156" s="23"/>
      <c r="P156" s="23">
        <v>2211</v>
      </c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 t="s">
        <v>290</v>
      </c>
      <c r="AC156" s="23"/>
      <c r="AD156" s="23"/>
      <c r="AE156" s="23">
        <v>1</v>
      </c>
      <c r="AF156" s="23"/>
      <c r="AG156" s="23">
        <v>4000</v>
      </c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 t="s">
        <v>7648</v>
      </c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</row>
    <row r="157" spans="1:64" s="24" customFormat="1" x14ac:dyDescent="0.35">
      <c r="A157" s="21">
        <v>100226</v>
      </c>
      <c r="B157" s="23" t="s">
        <v>421</v>
      </c>
      <c r="C157" s="23">
        <v>0</v>
      </c>
      <c r="D157" s="23">
        <v>0</v>
      </c>
      <c r="E157" s="23">
        <v>1</v>
      </c>
      <c r="F157" s="23" t="s">
        <v>422</v>
      </c>
      <c r="G157" s="23"/>
      <c r="H157" s="23" t="s">
        <v>418</v>
      </c>
      <c r="I157" s="23" t="s">
        <v>264</v>
      </c>
      <c r="J157" s="23">
        <v>49.89</v>
      </c>
      <c r="K157" s="23">
        <v>-119.494</v>
      </c>
      <c r="L157" s="23" t="s">
        <v>7645</v>
      </c>
      <c r="M157" s="23">
        <v>2004</v>
      </c>
      <c r="N157" s="23"/>
      <c r="O157" s="23"/>
      <c r="P157" s="23">
        <v>813</v>
      </c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>
        <v>0.21099999999999999</v>
      </c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 t="s">
        <v>7651</v>
      </c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</row>
    <row r="158" spans="1:64" s="24" customFormat="1" x14ac:dyDescent="0.35">
      <c r="A158" s="21">
        <v>100227</v>
      </c>
      <c r="B158" s="23" t="s">
        <v>423</v>
      </c>
      <c r="C158" s="23">
        <v>0</v>
      </c>
      <c r="D158" s="23">
        <v>0</v>
      </c>
      <c r="E158" s="23">
        <v>1</v>
      </c>
      <c r="F158" s="23"/>
      <c r="G158" s="23"/>
      <c r="H158" s="23" t="s">
        <v>418</v>
      </c>
      <c r="I158" s="23" t="s">
        <v>264</v>
      </c>
      <c r="J158" s="23">
        <v>49.890999999999998</v>
      </c>
      <c r="K158" s="23">
        <v>-119.49299999999999</v>
      </c>
      <c r="L158" s="23" t="s">
        <v>7645</v>
      </c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 t="s">
        <v>282</v>
      </c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 t="s">
        <v>7651</v>
      </c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</row>
    <row r="159" spans="1:64" s="24" customFormat="1" x14ac:dyDescent="0.35">
      <c r="A159" s="21">
        <v>100228</v>
      </c>
      <c r="B159" s="23" t="s">
        <v>424</v>
      </c>
      <c r="C159" s="23">
        <v>0</v>
      </c>
      <c r="D159" s="23">
        <v>0</v>
      </c>
      <c r="E159" s="23">
        <v>1</v>
      </c>
      <c r="F159" s="23" t="s">
        <v>425</v>
      </c>
      <c r="G159" s="23"/>
      <c r="H159" s="23" t="s">
        <v>418</v>
      </c>
      <c r="I159" s="23" t="s">
        <v>264</v>
      </c>
      <c r="J159" s="23">
        <v>49.891999999999996</v>
      </c>
      <c r="K159" s="23">
        <v>-119.49199999999999</v>
      </c>
      <c r="L159" s="23" t="s">
        <v>7645</v>
      </c>
      <c r="M159" s="23"/>
      <c r="N159" s="23"/>
      <c r="O159" s="23"/>
      <c r="P159" s="23">
        <v>531</v>
      </c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 t="s">
        <v>426</v>
      </c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 t="s">
        <v>7651</v>
      </c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</row>
    <row r="160" spans="1:64" s="24" customFormat="1" x14ac:dyDescent="0.35">
      <c r="A160" s="21">
        <v>100229</v>
      </c>
      <c r="B160" s="23" t="s">
        <v>427</v>
      </c>
      <c r="C160" s="23">
        <v>0</v>
      </c>
      <c r="D160" s="23">
        <v>0</v>
      </c>
      <c r="E160" s="23">
        <v>1</v>
      </c>
      <c r="F160" s="23" t="s">
        <v>67</v>
      </c>
      <c r="G160" s="23"/>
      <c r="H160" s="23" t="s">
        <v>418</v>
      </c>
      <c r="I160" s="23" t="s">
        <v>264</v>
      </c>
      <c r="J160" s="23">
        <v>49.893000000000001</v>
      </c>
      <c r="K160" s="23">
        <v>-119.491</v>
      </c>
      <c r="L160" s="23" t="s">
        <v>7645</v>
      </c>
      <c r="M160" s="23">
        <v>2003</v>
      </c>
      <c r="N160" s="23"/>
      <c r="O160" s="23"/>
      <c r="P160" s="23">
        <v>713</v>
      </c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 t="s">
        <v>428</v>
      </c>
      <c r="AC160" s="23"/>
      <c r="AD160" s="23"/>
      <c r="AE160" s="23"/>
      <c r="AF160" s="23">
        <v>0.50600000000000001</v>
      </c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 t="s">
        <v>7651</v>
      </c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</row>
    <row r="161" spans="1:64" s="24" customFormat="1" x14ac:dyDescent="0.35">
      <c r="A161" s="21">
        <v>100230</v>
      </c>
      <c r="B161" s="23" t="s">
        <v>429</v>
      </c>
      <c r="C161" s="23">
        <v>1</v>
      </c>
      <c r="D161" s="23">
        <v>1</v>
      </c>
      <c r="E161" s="23">
        <v>1</v>
      </c>
      <c r="F161" s="23" t="s">
        <v>429</v>
      </c>
      <c r="G161" s="23"/>
      <c r="H161" s="23" t="s">
        <v>418</v>
      </c>
      <c r="I161" s="23" t="s">
        <v>264</v>
      </c>
      <c r="J161" s="23">
        <v>49.893999999999998</v>
      </c>
      <c r="K161" s="23">
        <v>-119.49</v>
      </c>
      <c r="L161" s="23" t="s">
        <v>7645</v>
      </c>
      <c r="M161" s="23">
        <v>1970</v>
      </c>
      <c r="N161" s="23"/>
      <c r="O161" s="23">
        <v>2014</v>
      </c>
      <c r="P161" s="23"/>
      <c r="Q161" s="23"/>
      <c r="R161" s="23"/>
      <c r="S161" s="23" t="s">
        <v>7654</v>
      </c>
      <c r="T161" s="23"/>
      <c r="U161" s="23"/>
      <c r="V161" s="23"/>
      <c r="W161" s="23"/>
      <c r="X161" s="23"/>
      <c r="Y161" s="23">
        <v>1</v>
      </c>
      <c r="Z161" s="23"/>
      <c r="AA161" s="23"/>
      <c r="AB161" s="23" t="s">
        <v>375</v>
      </c>
      <c r="AC161" s="23"/>
      <c r="AD161" s="23">
        <v>793</v>
      </c>
      <c r="AE161" s="23">
        <v>0.19400000000000001</v>
      </c>
      <c r="AF161" s="23">
        <v>2.9</v>
      </c>
      <c r="AG161" s="23">
        <v>72</v>
      </c>
      <c r="AH161" s="23">
        <v>1790.28</v>
      </c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 t="s">
        <v>7652</v>
      </c>
      <c r="AU161" s="23"/>
      <c r="AV161" s="23" t="s">
        <v>7644</v>
      </c>
      <c r="AW161" s="23"/>
      <c r="AX161" s="23"/>
      <c r="AY161" s="23"/>
      <c r="AZ161" s="23"/>
      <c r="BA161" s="23"/>
      <c r="BB161" s="23"/>
      <c r="BC161" s="23">
        <v>10</v>
      </c>
      <c r="BD161" s="23">
        <v>60000</v>
      </c>
      <c r="BE161" s="23">
        <v>1000</v>
      </c>
      <c r="BF161" s="23">
        <v>0</v>
      </c>
      <c r="BG161" s="23"/>
      <c r="BH161" s="23"/>
      <c r="BI161" s="23">
        <v>2.9</v>
      </c>
      <c r="BJ161" s="23">
        <v>1790.28</v>
      </c>
      <c r="BK161" s="23"/>
      <c r="BL161" s="23"/>
    </row>
    <row r="162" spans="1:64" s="24" customFormat="1" x14ac:dyDescent="0.35">
      <c r="A162" s="21">
        <v>100231</v>
      </c>
      <c r="B162" s="23" t="s">
        <v>430</v>
      </c>
      <c r="C162" s="23">
        <v>0</v>
      </c>
      <c r="D162" s="23">
        <v>0</v>
      </c>
      <c r="E162" s="23">
        <v>1</v>
      </c>
      <c r="F162" s="23"/>
      <c r="G162" s="23"/>
      <c r="H162" s="23" t="s">
        <v>418</v>
      </c>
      <c r="I162" s="23" t="s">
        <v>264</v>
      </c>
      <c r="J162" s="23">
        <v>49.894999999999996</v>
      </c>
      <c r="K162" s="23">
        <v>-119.48899999999999</v>
      </c>
      <c r="L162" s="23" t="s">
        <v>7645</v>
      </c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 t="s">
        <v>268</v>
      </c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 t="s">
        <v>7651</v>
      </c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</row>
    <row r="163" spans="1:64" s="24" customFormat="1" x14ac:dyDescent="0.35">
      <c r="A163" s="21">
        <v>100232</v>
      </c>
      <c r="B163" s="23" t="s">
        <v>431</v>
      </c>
      <c r="C163" s="23">
        <v>0</v>
      </c>
      <c r="D163" s="23">
        <v>0</v>
      </c>
      <c r="E163" s="23">
        <v>1</v>
      </c>
      <c r="F163" s="23" t="s">
        <v>422</v>
      </c>
      <c r="G163" s="23"/>
      <c r="H163" s="23" t="s">
        <v>418</v>
      </c>
      <c r="I163" s="23" t="s">
        <v>264</v>
      </c>
      <c r="J163" s="23">
        <v>49.896000000000001</v>
      </c>
      <c r="K163" s="23">
        <v>-119.488</v>
      </c>
      <c r="L163" s="23" t="s">
        <v>7645</v>
      </c>
      <c r="M163" s="23"/>
      <c r="N163" s="23"/>
      <c r="O163" s="23"/>
      <c r="P163" s="23">
        <v>6111</v>
      </c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 t="s">
        <v>97</v>
      </c>
      <c r="AC163" s="23"/>
      <c r="AD163" s="23"/>
      <c r="AE163" s="23"/>
      <c r="AF163" s="23">
        <v>0.21099999999999999</v>
      </c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 t="s">
        <v>7651</v>
      </c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</row>
    <row r="164" spans="1:64" s="24" customFormat="1" x14ac:dyDescent="0.35">
      <c r="A164" s="21">
        <v>100233</v>
      </c>
      <c r="B164" s="23" t="s">
        <v>432</v>
      </c>
      <c r="C164" s="23">
        <v>0</v>
      </c>
      <c r="D164" s="23">
        <v>0</v>
      </c>
      <c r="E164" s="23">
        <v>1</v>
      </c>
      <c r="F164" s="23"/>
      <c r="G164" s="23"/>
      <c r="H164" s="23" t="s">
        <v>418</v>
      </c>
      <c r="I164" s="23" t="s">
        <v>264</v>
      </c>
      <c r="J164" s="23">
        <v>49.896999999999998</v>
      </c>
      <c r="K164" s="23">
        <v>-119.48699999999999</v>
      </c>
      <c r="L164" s="23" t="s">
        <v>7645</v>
      </c>
      <c r="M164" s="23">
        <v>2004</v>
      </c>
      <c r="N164" s="23"/>
      <c r="O164" s="23"/>
      <c r="P164" s="23">
        <v>721</v>
      </c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>
        <v>0.70299999999999996</v>
      </c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 t="s">
        <v>7651</v>
      </c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</row>
    <row r="165" spans="1:64" s="24" customFormat="1" x14ac:dyDescent="0.35">
      <c r="A165" s="21">
        <v>100234</v>
      </c>
      <c r="B165" s="23" t="s">
        <v>433</v>
      </c>
      <c r="C165" s="23">
        <v>0</v>
      </c>
      <c r="D165" s="23">
        <v>0</v>
      </c>
      <c r="E165" s="23">
        <v>1</v>
      </c>
      <c r="F165" s="23"/>
      <c r="G165" s="23"/>
      <c r="H165" s="23" t="s">
        <v>418</v>
      </c>
      <c r="I165" s="23" t="s">
        <v>264</v>
      </c>
      <c r="J165" s="23">
        <v>49.897999999999996</v>
      </c>
      <c r="K165" s="23">
        <v>-119.48599999999999</v>
      </c>
      <c r="L165" s="23" t="s">
        <v>7645</v>
      </c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 t="s">
        <v>434</v>
      </c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 t="s">
        <v>7651</v>
      </c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</row>
    <row r="166" spans="1:64" s="24" customFormat="1" x14ac:dyDescent="0.35">
      <c r="A166" s="21">
        <v>100235</v>
      </c>
      <c r="B166" s="23" t="s">
        <v>435</v>
      </c>
      <c r="C166" s="23">
        <v>1</v>
      </c>
      <c r="D166" s="23">
        <v>0</v>
      </c>
      <c r="E166" s="23">
        <v>1</v>
      </c>
      <c r="F166" s="23"/>
      <c r="G166" s="23"/>
      <c r="H166" s="23" t="s">
        <v>418</v>
      </c>
      <c r="I166" s="23" t="s">
        <v>264</v>
      </c>
      <c r="J166" s="23">
        <v>49.899000000000001</v>
      </c>
      <c r="K166" s="23">
        <v>-119.485</v>
      </c>
      <c r="L166" s="23" t="s">
        <v>7645</v>
      </c>
      <c r="M166" s="23">
        <v>2007</v>
      </c>
      <c r="N166" s="23"/>
      <c r="O166" s="23"/>
      <c r="P166" s="23">
        <v>3211</v>
      </c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 t="s">
        <v>436</v>
      </c>
      <c r="AC166" s="23"/>
      <c r="AD166" s="23">
        <v>2</v>
      </c>
      <c r="AE166" s="23">
        <v>12</v>
      </c>
      <c r="AF166" s="23">
        <v>55.555999999999997</v>
      </c>
      <c r="AG166" s="23">
        <v>43200</v>
      </c>
      <c r="AH166" s="23">
        <v>200000</v>
      </c>
      <c r="AI166" s="23"/>
      <c r="AJ166" s="23"/>
      <c r="AK166" s="23">
        <v>100</v>
      </c>
      <c r="AL166" s="23">
        <v>50</v>
      </c>
      <c r="AM166" s="23">
        <v>1</v>
      </c>
      <c r="AN166" s="23"/>
      <c r="AO166" s="23"/>
      <c r="AP166" s="23"/>
      <c r="AQ166" s="23"/>
      <c r="AR166" s="23"/>
      <c r="AS166" s="23"/>
      <c r="AT166" s="23" t="s">
        <v>7649</v>
      </c>
      <c r="AU166" s="23">
        <v>1710000</v>
      </c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</row>
    <row r="167" spans="1:64" s="24" customFormat="1" x14ac:dyDescent="0.35">
      <c r="A167" s="21">
        <v>100236</v>
      </c>
      <c r="B167" s="23" t="s">
        <v>437</v>
      </c>
      <c r="C167" s="23">
        <v>0</v>
      </c>
      <c r="D167" s="23">
        <v>1</v>
      </c>
      <c r="E167" s="23">
        <v>1</v>
      </c>
      <c r="F167" s="23" t="s">
        <v>438</v>
      </c>
      <c r="G167" s="23"/>
      <c r="H167" s="23" t="s">
        <v>418</v>
      </c>
      <c r="I167" s="23" t="s">
        <v>264</v>
      </c>
      <c r="J167" s="23">
        <v>49.9</v>
      </c>
      <c r="K167" s="23">
        <v>-119.48399999999999</v>
      </c>
      <c r="L167" s="23" t="s">
        <v>7645</v>
      </c>
      <c r="M167" s="23">
        <v>2011</v>
      </c>
      <c r="N167" s="23"/>
      <c r="O167" s="23">
        <v>2014</v>
      </c>
      <c r="P167" s="23">
        <v>611</v>
      </c>
      <c r="Q167" s="23"/>
      <c r="R167" s="23"/>
      <c r="S167" s="23" t="s">
        <v>7654</v>
      </c>
      <c r="T167" s="23"/>
      <c r="U167" s="23"/>
      <c r="V167" s="23"/>
      <c r="W167" s="23"/>
      <c r="X167" s="23"/>
      <c r="Y167" s="23">
        <v>1</v>
      </c>
      <c r="Z167" s="23"/>
      <c r="AA167" s="23"/>
      <c r="AB167" s="23" t="s">
        <v>367</v>
      </c>
      <c r="AC167" s="23"/>
      <c r="AD167" s="23"/>
      <c r="AE167" s="23"/>
      <c r="AF167" s="23">
        <v>14</v>
      </c>
      <c r="AG167" s="23"/>
      <c r="AH167" s="23">
        <v>5749</v>
      </c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 t="s">
        <v>7651</v>
      </c>
      <c r="AU167" s="23"/>
      <c r="AV167" s="23" t="s">
        <v>7657</v>
      </c>
      <c r="AW167" s="23">
        <v>13694.4</v>
      </c>
      <c r="AX167" s="23" t="s">
        <v>7660</v>
      </c>
      <c r="AY167" s="23">
        <v>7387.2</v>
      </c>
      <c r="AZ167" s="23"/>
      <c r="BA167" s="23"/>
      <c r="BB167" s="23"/>
      <c r="BC167" s="23">
        <v>11</v>
      </c>
      <c r="BD167" s="23">
        <v>85000</v>
      </c>
      <c r="BE167" s="23">
        <v>5000</v>
      </c>
      <c r="BF167" s="23">
        <v>0</v>
      </c>
      <c r="BG167" s="23"/>
      <c r="BH167" s="23"/>
      <c r="BI167" s="23">
        <v>6</v>
      </c>
      <c r="BJ167" s="23">
        <v>1710</v>
      </c>
      <c r="BK167" s="23">
        <v>8</v>
      </c>
      <c r="BL167" s="23">
        <v>4039</v>
      </c>
    </row>
    <row r="168" spans="1:64" s="24" customFormat="1" x14ac:dyDescent="0.35">
      <c r="A168" s="21">
        <v>100238</v>
      </c>
      <c r="B168" s="23" t="s">
        <v>439</v>
      </c>
      <c r="C168" s="23">
        <v>0</v>
      </c>
      <c r="D168" s="23">
        <v>0</v>
      </c>
      <c r="E168" s="23">
        <v>1</v>
      </c>
      <c r="F168" s="23"/>
      <c r="G168" s="23"/>
      <c r="H168" s="23" t="s">
        <v>418</v>
      </c>
      <c r="I168" s="23" t="s">
        <v>264</v>
      </c>
      <c r="J168" s="23">
        <v>49.900999999999996</v>
      </c>
      <c r="K168" s="23">
        <v>-119.48299999999999</v>
      </c>
      <c r="L168" s="23" t="s">
        <v>7645</v>
      </c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 t="s">
        <v>268</v>
      </c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 t="s">
        <v>7651</v>
      </c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</row>
    <row r="169" spans="1:64" s="24" customFormat="1" x14ac:dyDescent="0.35">
      <c r="A169" s="21">
        <v>100239</v>
      </c>
      <c r="B169" s="23" t="s">
        <v>440</v>
      </c>
      <c r="C169" s="23">
        <v>0</v>
      </c>
      <c r="D169" s="23">
        <v>0</v>
      </c>
      <c r="E169" s="23">
        <v>1</v>
      </c>
      <c r="F169" s="23" t="s">
        <v>441</v>
      </c>
      <c r="G169" s="23" t="s">
        <v>0</v>
      </c>
      <c r="H169" s="23" t="s">
        <v>442</v>
      </c>
      <c r="I169" s="23" t="s">
        <v>264</v>
      </c>
      <c r="J169" s="23">
        <v>49.664999999999999</v>
      </c>
      <c r="K169" s="23">
        <v>-115.997</v>
      </c>
      <c r="L169" s="23" t="s">
        <v>7645</v>
      </c>
      <c r="M169" s="23">
        <v>2015</v>
      </c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 t="s">
        <v>443</v>
      </c>
      <c r="AC169" s="23"/>
      <c r="AD169" s="23">
        <v>4032</v>
      </c>
      <c r="AE169" s="23">
        <v>1.05</v>
      </c>
      <c r="AF169" s="23"/>
      <c r="AG169" s="23">
        <v>1915</v>
      </c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 t="s">
        <v>7644</v>
      </c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</row>
    <row r="170" spans="1:64" s="24" customFormat="1" x14ac:dyDescent="0.35">
      <c r="A170" s="21">
        <v>100240</v>
      </c>
      <c r="B170" s="23" t="s">
        <v>444</v>
      </c>
      <c r="C170" s="23">
        <v>0</v>
      </c>
      <c r="D170" s="23">
        <v>0</v>
      </c>
      <c r="E170" s="23">
        <v>1</v>
      </c>
      <c r="F170" s="23" t="s">
        <v>445</v>
      </c>
      <c r="G170" s="23" t="s">
        <v>0</v>
      </c>
      <c r="H170" s="23" t="s">
        <v>446</v>
      </c>
      <c r="I170" s="23" t="s">
        <v>264</v>
      </c>
      <c r="J170" s="23">
        <v>54.048999999999999</v>
      </c>
      <c r="K170" s="23">
        <v>-128.62799999999999</v>
      </c>
      <c r="L170" s="23" t="s">
        <v>7645</v>
      </c>
      <c r="M170" s="23">
        <v>1954</v>
      </c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 t="s">
        <v>294</v>
      </c>
      <c r="AC170" s="23"/>
      <c r="AD170" s="23">
        <v>8</v>
      </c>
      <c r="AE170" s="23">
        <v>1000</v>
      </c>
      <c r="AF170" s="23"/>
      <c r="AG170" s="23">
        <v>3307000</v>
      </c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 t="s">
        <v>7648</v>
      </c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</row>
    <row r="171" spans="1:64" s="24" customFormat="1" x14ac:dyDescent="0.35">
      <c r="A171" s="21">
        <v>100241</v>
      </c>
      <c r="B171" s="23" t="s">
        <v>447</v>
      </c>
      <c r="C171" s="23">
        <v>0</v>
      </c>
      <c r="D171" s="23">
        <v>0</v>
      </c>
      <c r="E171" s="23">
        <v>1</v>
      </c>
      <c r="F171" s="23"/>
      <c r="G171" s="23"/>
      <c r="H171" s="23" t="s">
        <v>448</v>
      </c>
      <c r="I171" s="23" t="s">
        <v>264</v>
      </c>
      <c r="J171" s="23">
        <v>49.283000000000001</v>
      </c>
      <c r="K171" s="23">
        <v>-123.121</v>
      </c>
      <c r="L171" s="23" t="s">
        <v>7645</v>
      </c>
      <c r="M171" s="23">
        <v>1993</v>
      </c>
      <c r="N171" s="23"/>
      <c r="O171" s="23"/>
      <c r="P171" s="23">
        <v>531</v>
      </c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>
        <v>0.52800000000000002</v>
      </c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 t="s">
        <v>7651</v>
      </c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</row>
    <row r="172" spans="1:64" s="24" customFormat="1" x14ac:dyDescent="0.35">
      <c r="A172" s="21">
        <v>100242</v>
      </c>
      <c r="B172" s="23" t="s">
        <v>449</v>
      </c>
      <c r="C172" s="23">
        <v>0</v>
      </c>
      <c r="D172" s="23">
        <v>0</v>
      </c>
      <c r="E172" s="23">
        <v>1</v>
      </c>
      <c r="F172" s="23" t="s">
        <v>450</v>
      </c>
      <c r="G172" s="23" t="s">
        <v>0</v>
      </c>
      <c r="H172" s="23" t="s">
        <v>451</v>
      </c>
      <c r="I172" s="23" t="s">
        <v>264</v>
      </c>
      <c r="J172" s="23">
        <v>52.594000000000001</v>
      </c>
      <c r="K172" s="23">
        <v>-128.524</v>
      </c>
      <c r="L172" s="23" t="s">
        <v>7645</v>
      </c>
      <c r="M172" s="23">
        <v>1981</v>
      </c>
      <c r="N172" s="23"/>
      <c r="O172" s="23"/>
      <c r="P172" s="23">
        <v>914</v>
      </c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 t="s">
        <v>452</v>
      </c>
      <c r="AC172" s="23"/>
      <c r="AD172" s="23">
        <v>2</v>
      </c>
      <c r="AE172" s="23">
        <v>0.62</v>
      </c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 t="s">
        <v>7648</v>
      </c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</row>
    <row r="173" spans="1:64" s="24" customFormat="1" x14ac:dyDescent="0.35">
      <c r="A173" s="21">
        <v>100243</v>
      </c>
      <c r="B173" s="23" t="s">
        <v>453</v>
      </c>
      <c r="C173" s="23">
        <v>0</v>
      </c>
      <c r="D173" s="23">
        <v>0</v>
      </c>
      <c r="E173" s="23">
        <v>1</v>
      </c>
      <c r="F173" s="23" t="s">
        <v>454</v>
      </c>
      <c r="G173" s="23" t="s">
        <v>0</v>
      </c>
      <c r="H173" s="23" t="s">
        <v>455</v>
      </c>
      <c r="I173" s="23" t="s">
        <v>264</v>
      </c>
      <c r="J173" s="23">
        <v>49.820999999999998</v>
      </c>
      <c r="K173" s="23">
        <v>-116.476</v>
      </c>
      <c r="L173" s="23" t="s">
        <v>7645</v>
      </c>
      <c r="M173" s="23">
        <v>1905</v>
      </c>
      <c r="N173" s="23"/>
      <c r="O173" s="23"/>
      <c r="P173" s="23">
        <v>221</v>
      </c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 t="s">
        <v>61</v>
      </c>
      <c r="AC173" s="23"/>
      <c r="AD173" s="23">
        <v>4</v>
      </c>
      <c r="AE173" s="23">
        <v>16</v>
      </c>
      <c r="AF173" s="23"/>
      <c r="AG173" s="23">
        <v>79000</v>
      </c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 t="s">
        <v>7648</v>
      </c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</row>
    <row r="174" spans="1:64" s="24" customFormat="1" x14ac:dyDescent="0.35">
      <c r="A174" s="21">
        <v>100244</v>
      </c>
      <c r="B174" s="23" t="s">
        <v>456</v>
      </c>
      <c r="C174" s="23">
        <v>0</v>
      </c>
      <c r="D174" s="23">
        <v>0</v>
      </c>
      <c r="E174" s="23">
        <v>1</v>
      </c>
      <c r="F174" s="23" t="s">
        <v>321</v>
      </c>
      <c r="G174" s="23" t="s">
        <v>322</v>
      </c>
      <c r="H174" s="23" t="s">
        <v>455</v>
      </c>
      <c r="I174" s="23" t="s">
        <v>264</v>
      </c>
      <c r="J174" s="23">
        <v>49.821999999999996</v>
      </c>
      <c r="K174" s="23">
        <v>-116.47499999999999</v>
      </c>
      <c r="L174" s="23" t="s">
        <v>7645</v>
      </c>
      <c r="M174" s="23">
        <v>1943</v>
      </c>
      <c r="N174" s="23"/>
      <c r="O174" s="23"/>
      <c r="P174" s="23">
        <v>2211</v>
      </c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 t="s">
        <v>61</v>
      </c>
      <c r="AC174" s="23"/>
      <c r="AD174" s="23">
        <v>4</v>
      </c>
      <c r="AE174" s="23">
        <v>149</v>
      </c>
      <c r="AF174" s="23"/>
      <c r="AG174" s="23">
        <v>1180000</v>
      </c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 t="s">
        <v>7648</v>
      </c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</row>
    <row r="175" spans="1:64" s="24" customFormat="1" x14ac:dyDescent="0.35">
      <c r="A175" s="21">
        <v>100245</v>
      </c>
      <c r="B175" s="23" t="s">
        <v>457</v>
      </c>
      <c r="C175" s="23">
        <v>0</v>
      </c>
      <c r="D175" s="23">
        <v>0</v>
      </c>
      <c r="E175" s="23">
        <v>1</v>
      </c>
      <c r="F175" s="23" t="s">
        <v>458</v>
      </c>
      <c r="G175" s="23" t="s">
        <v>0</v>
      </c>
      <c r="H175" s="23" t="s">
        <v>455</v>
      </c>
      <c r="I175" s="23" t="s">
        <v>264</v>
      </c>
      <c r="J175" s="23">
        <v>49.823</v>
      </c>
      <c r="K175" s="23">
        <v>-116.474</v>
      </c>
      <c r="L175" s="23" t="s">
        <v>7645</v>
      </c>
      <c r="M175" s="23">
        <v>1932</v>
      </c>
      <c r="N175" s="23"/>
      <c r="O175" s="23"/>
      <c r="P175" s="23">
        <v>221</v>
      </c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 t="s">
        <v>61</v>
      </c>
      <c r="AC175" s="23"/>
      <c r="AD175" s="23">
        <v>3</v>
      </c>
      <c r="AE175" s="23">
        <v>49</v>
      </c>
      <c r="AF175" s="23"/>
      <c r="AG175" s="23">
        <v>191000</v>
      </c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 t="s">
        <v>7648</v>
      </c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</row>
    <row r="176" spans="1:64" s="24" customFormat="1" x14ac:dyDescent="0.35">
      <c r="A176" s="21">
        <v>100246</v>
      </c>
      <c r="B176" s="23" t="s">
        <v>459</v>
      </c>
      <c r="C176" s="23">
        <v>0</v>
      </c>
      <c r="D176" s="23">
        <v>0</v>
      </c>
      <c r="E176" s="23">
        <v>1</v>
      </c>
      <c r="F176" s="23" t="s">
        <v>277</v>
      </c>
      <c r="G176" s="23" t="s">
        <v>0</v>
      </c>
      <c r="H176" s="23" t="s">
        <v>455</v>
      </c>
      <c r="I176" s="23" t="s">
        <v>264</v>
      </c>
      <c r="J176" s="23">
        <v>49.823999999999998</v>
      </c>
      <c r="K176" s="23">
        <v>-116.473</v>
      </c>
      <c r="L176" s="23" t="s">
        <v>7645</v>
      </c>
      <c r="M176" s="23">
        <v>1975</v>
      </c>
      <c r="N176" s="23"/>
      <c r="O176" s="23"/>
      <c r="P176" s="23">
        <v>2211</v>
      </c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 t="s">
        <v>61</v>
      </c>
      <c r="AC176" s="23"/>
      <c r="AD176" s="23">
        <v>4</v>
      </c>
      <c r="AE176" s="23">
        <v>570</v>
      </c>
      <c r="AF176" s="23"/>
      <c r="AG176" s="23">
        <v>3083000</v>
      </c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 t="s">
        <v>7648</v>
      </c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</row>
    <row r="177" spans="1:64" s="24" customFormat="1" x14ac:dyDescent="0.35">
      <c r="A177" s="21">
        <v>100247</v>
      </c>
      <c r="B177" s="23" t="s">
        <v>460</v>
      </c>
      <c r="C177" s="23">
        <v>0</v>
      </c>
      <c r="D177" s="23">
        <v>0</v>
      </c>
      <c r="E177" s="23">
        <v>1</v>
      </c>
      <c r="F177" s="23" t="s">
        <v>458</v>
      </c>
      <c r="G177" s="23" t="s">
        <v>0</v>
      </c>
      <c r="H177" s="23" t="s">
        <v>455</v>
      </c>
      <c r="I177" s="23" t="s">
        <v>264</v>
      </c>
      <c r="J177" s="23">
        <v>49.824999999999996</v>
      </c>
      <c r="K177" s="23">
        <v>-116.47199999999999</v>
      </c>
      <c r="L177" s="23" t="s">
        <v>7645</v>
      </c>
      <c r="M177" s="23">
        <v>1925</v>
      </c>
      <c r="N177" s="23"/>
      <c r="O177" s="23"/>
      <c r="P177" s="23">
        <v>221</v>
      </c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 t="s">
        <v>61</v>
      </c>
      <c r="AC177" s="23"/>
      <c r="AD177" s="23">
        <v>3</v>
      </c>
      <c r="AE177" s="23">
        <v>54</v>
      </c>
      <c r="AF177" s="23"/>
      <c r="AG177" s="23">
        <v>166149.49494999999</v>
      </c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 t="s">
        <v>7648</v>
      </c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</row>
    <row r="178" spans="1:64" s="24" customFormat="1" x14ac:dyDescent="0.35">
      <c r="A178" s="21">
        <v>100248</v>
      </c>
      <c r="B178" s="23" t="s">
        <v>461</v>
      </c>
      <c r="C178" s="23">
        <v>0</v>
      </c>
      <c r="D178" s="23">
        <v>0</v>
      </c>
      <c r="E178" s="23">
        <v>1</v>
      </c>
      <c r="F178" s="23" t="s">
        <v>458</v>
      </c>
      <c r="G178" s="23" t="s">
        <v>0</v>
      </c>
      <c r="H178" s="23" t="s">
        <v>455</v>
      </c>
      <c r="I178" s="23" t="s">
        <v>264</v>
      </c>
      <c r="J178" s="23">
        <v>49.826000000000001</v>
      </c>
      <c r="K178" s="23">
        <v>-116.471</v>
      </c>
      <c r="L178" s="23" t="s">
        <v>7645</v>
      </c>
      <c r="M178" s="23">
        <v>1928</v>
      </c>
      <c r="N178" s="23"/>
      <c r="O178" s="23"/>
      <c r="P178" s="23">
        <v>221</v>
      </c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 t="s">
        <v>294</v>
      </c>
      <c r="AC178" s="23"/>
      <c r="AD178" s="23">
        <v>3</v>
      </c>
      <c r="AE178" s="23">
        <v>54</v>
      </c>
      <c r="AF178" s="23"/>
      <c r="AG178" s="23">
        <v>234000</v>
      </c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 t="s">
        <v>7648</v>
      </c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</row>
    <row r="179" spans="1:64" s="24" customFormat="1" x14ac:dyDescent="0.35">
      <c r="A179" s="21">
        <v>100249</v>
      </c>
      <c r="B179" s="23" t="s">
        <v>462</v>
      </c>
      <c r="C179" s="23">
        <v>0</v>
      </c>
      <c r="D179" s="23">
        <v>0</v>
      </c>
      <c r="E179" s="23">
        <v>1</v>
      </c>
      <c r="F179" s="23" t="s">
        <v>458</v>
      </c>
      <c r="G179" s="23" t="s">
        <v>0</v>
      </c>
      <c r="H179" s="23" t="s">
        <v>455</v>
      </c>
      <c r="I179" s="23" t="s">
        <v>264</v>
      </c>
      <c r="J179" s="23">
        <v>49.826999999999998</v>
      </c>
      <c r="K179" s="23">
        <v>-116.47</v>
      </c>
      <c r="L179" s="23" t="s">
        <v>7645</v>
      </c>
      <c r="M179" s="23">
        <v>1907</v>
      </c>
      <c r="N179" s="23"/>
      <c r="O179" s="23"/>
      <c r="P179" s="23">
        <v>221</v>
      </c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 t="s">
        <v>61</v>
      </c>
      <c r="AC179" s="23"/>
      <c r="AD179" s="23">
        <v>6</v>
      </c>
      <c r="AE179" s="23">
        <v>66</v>
      </c>
      <c r="AF179" s="23"/>
      <c r="AG179" s="23">
        <v>187000</v>
      </c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 t="s">
        <v>7648</v>
      </c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</row>
    <row r="180" spans="1:64" s="24" customFormat="1" x14ac:dyDescent="0.35">
      <c r="A180" s="21">
        <v>100250</v>
      </c>
      <c r="B180" s="23" t="s">
        <v>463</v>
      </c>
      <c r="C180" s="23">
        <v>0</v>
      </c>
      <c r="D180" s="23">
        <v>0</v>
      </c>
      <c r="E180" s="23">
        <v>1</v>
      </c>
      <c r="F180" s="23" t="s">
        <v>277</v>
      </c>
      <c r="G180" s="23" t="s">
        <v>0</v>
      </c>
      <c r="H180" s="23" t="s">
        <v>464</v>
      </c>
      <c r="I180" s="23" t="s">
        <v>264</v>
      </c>
      <c r="J180" s="23">
        <v>49.314999999999998</v>
      </c>
      <c r="K180" s="23">
        <v>-122.85599999999999</v>
      </c>
      <c r="L180" s="23" t="s">
        <v>7645</v>
      </c>
      <c r="M180" s="23">
        <v>1903</v>
      </c>
      <c r="N180" s="23"/>
      <c r="O180" s="23"/>
      <c r="P180" s="23">
        <v>221</v>
      </c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 t="s">
        <v>61</v>
      </c>
      <c r="AC180" s="23"/>
      <c r="AD180" s="23">
        <v>3</v>
      </c>
      <c r="AE180" s="23">
        <v>76.8</v>
      </c>
      <c r="AF180" s="23"/>
      <c r="AG180" s="23">
        <v>126000</v>
      </c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 t="s">
        <v>7648</v>
      </c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</row>
    <row r="181" spans="1:64" s="24" customFormat="1" x14ac:dyDescent="0.35">
      <c r="A181" s="21">
        <v>100251</v>
      </c>
      <c r="B181" s="23" t="s">
        <v>465</v>
      </c>
      <c r="C181" s="23">
        <v>0</v>
      </c>
      <c r="D181" s="23">
        <v>0</v>
      </c>
      <c r="E181" s="23">
        <v>1</v>
      </c>
      <c r="F181" s="23"/>
      <c r="G181" s="23"/>
      <c r="H181" s="23" t="s">
        <v>466</v>
      </c>
      <c r="I181" s="23" t="s">
        <v>264</v>
      </c>
      <c r="J181" s="23">
        <v>50.055</v>
      </c>
      <c r="K181" s="23">
        <v>-119.41500000000001</v>
      </c>
      <c r="L181" s="23" t="s">
        <v>7645</v>
      </c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 t="s">
        <v>268</v>
      </c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 t="s">
        <v>7651</v>
      </c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</row>
    <row r="182" spans="1:64" s="24" customFormat="1" x14ac:dyDescent="0.35">
      <c r="A182" s="21">
        <v>100252</v>
      </c>
      <c r="B182" s="23" t="s">
        <v>467</v>
      </c>
      <c r="C182" s="23">
        <v>0</v>
      </c>
      <c r="D182" s="23">
        <v>0</v>
      </c>
      <c r="E182" s="23">
        <v>1</v>
      </c>
      <c r="F182" s="23"/>
      <c r="G182" s="23"/>
      <c r="H182" s="23" t="s">
        <v>468</v>
      </c>
      <c r="I182" s="23" t="s">
        <v>264</v>
      </c>
      <c r="J182" s="23">
        <v>48.447000000000003</v>
      </c>
      <c r="K182" s="23">
        <v>-123.496</v>
      </c>
      <c r="L182" s="23" t="s">
        <v>7645</v>
      </c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 t="s">
        <v>268</v>
      </c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 t="s">
        <v>7651</v>
      </c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</row>
    <row r="183" spans="1:64" s="24" customFormat="1" x14ac:dyDescent="0.35">
      <c r="A183" s="21">
        <v>100253</v>
      </c>
      <c r="B183" s="23" t="s">
        <v>469</v>
      </c>
      <c r="C183" s="23">
        <v>0</v>
      </c>
      <c r="D183" s="23">
        <v>0</v>
      </c>
      <c r="E183" s="23">
        <v>1</v>
      </c>
      <c r="F183" s="23"/>
      <c r="G183" s="23"/>
      <c r="H183" s="23" t="s">
        <v>470</v>
      </c>
      <c r="I183" s="23" t="s">
        <v>264</v>
      </c>
      <c r="J183" s="23">
        <v>49.103999999999999</v>
      </c>
      <c r="K183" s="23">
        <v>-122.66</v>
      </c>
      <c r="L183" s="23" t="s">
        <v>7645</v>
      </c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 t="s">
        <v>471</v>
      </c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 t="s">
        <v>7651</v>
      </c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</row>
    <row r="184" spans="1:64" s="24" customFormat="1" x14ac:dyDescent="0.35">
      <c r="A184" s="21">
        <v>100254</v>
      </c>
      <c r="B184" s="23" t="s">
        <v>472</v>
      </c>
      <c r="C184" s="23">
        <v>0</v>
      </c>
      <c r="D184" s="23">
        <v>0</v>
      </c>
      <c r="E184" s="23">
        <v>1</v>
      </c>
      <c r="F184" s="23"/>
      <c r="G184" s="23"/>
      <c r="H184" s="23" t="s">
        <v>470</v>
      </c>
      <c r="I184" s="23" t="s">
        <v>264</v>
      </c>
      <c r="J184" s="23">
        <v>49.104999999999997</v>
      </c>
      <c r="K184" s="23">
        <v>-122.65899999999999</v>
      </c>
      <c r="L184" s="23" t="s">
        <v>7645</v>
      </c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 t="s">
        <v>268</v>
      </c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 t="s">
        <v>7651</v>
      </c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</row>
    <row r="185" spans="1:64" s="24" customFormat="1" x14ac:dyDescent="0.35">
      <c r="A185" s="21">
        <v>100255</v>
      </c>
      <c r="B185" s="23" t="s">
        <v>473</v>
      </c>
      <c r="C185" s="23">
        <v>0</v>
      </c>
      <c r="D185" s="23">
        <v>0</v>
      </c>
      <c r="E185" s="23">
        <v>1</v>
      </c>
      <c r="F185" s="23"/>
      <c r="G185" s="23"/>
      <c r="H185" s="23" t="s">
        <v>470</v>
      </c>
      <c r="I185" s="23" t="s">
        <v>264</v>
      </c>
      <c r="J185" s="23">
        <v>49.106000000000002</v>
      </c>
      <c r="K185" s="23">
        <v>-122.658</v>
      </c>
      <c r="L185" s="23" t="s">
        <v>7645</v>
      </c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 t="s">
        <v>474</v>
      </c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 t="s">
        <v>7651</v>
      </c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</row>
    <row r="186" spans="1:64" s="24" customFormat="1" x14ac:dyDescent="0.35">
      <c r="A186" s="21">
        <v>100256</v>
      </c>
      <c r="B186" s="23" t="s">
        <v>475</v>
      </c>
      <c r="C186" s="23">
        <v>0</v>
      </c>
      <c r="D186" s="23">
        <v>0</v>
      </c>
      <c r="E186" s="23">
        <v>1</v>
      </c>
      <c r="F186" s="23" t="s">
        <v>476</v>
      </c>
      <c r="G186" s="23" t="s">
        <v>477</v>
      </c>
      <c r="H186" s="23" t="s">
        <v>478</v>
      </c>
      <c r="I186" s="23" t="s">
        <v>264</v>
      </c>
      <c r="J186" s="23">
        <v>50.686</v>
      </c>
      <c r="K186" s="23">
        <v>-121.937</v>
      </c>
      <c r="L186" s="23" t="s">
        <v>7645</v>
      </c>
      <c r="M186" s="23">
        <v>1992</v>
      </c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 t="s">
        <v>294</v>
      </c>
      <c r="AC186" s="23"/>
      <c r="AD186" s="23"/>
      <c r="AE186" s="23">
        <v>16</v>
      </c>
      <c r="AF186" s="23"/>
      <c r="AG186" s="23">
        <v>54000</v>
      </c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 t="s">
        <v>7648</v>
      </c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</row>
    <row r="187" spans="1:64" s="24" customFormat="1" x14ac:dyDescent="0.35">
      <c r="A187" s="21">
        <v>100257</v>
      </c>
      <c r="B187" s="23" t="s">
        <v>479</v>
      </c>
      <c r="C187" s="23">
        <v>0</v>
      </c>
      <c r="D187" s="23">
        <v>0</v>
      </c>
      <c r="E187" s="23">
        <v>1</v>
      </c>
      <c r="F187" s="23" t="s">
        <v>480</v>
      </c>
      <c r="G187" s="23" t="s">
        <v>0</v>
      </c>
      <c r="H187" s="23" t="s">
        <v>481</v>
      </c>
      <c r="I187" s="23" t="s">
        <v>264</v>
      </c>
      <c r="J187" s="23">
        <v>52.424999999999997</v>
      </c>
      <c r="K187" s="23">
        <v>-127.67700000000001</v>
      </c>
      <c r="L187" s="23" t="s">
        <v>7645</v>
      </c>
      <c r="M187" s="23">
        <v>1917</v>
      </c>
      <c r="N187" s="23"/>
      <c r="O187" s="23"/>
      <c r="P187" s="23">
        <v>221</v>
      </c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 t="s">
        <v>61</v>
      </c>
      <c r="AC187" s="23"/>
      <c r="AD187" s="23">
        <v>4</v>
      </c>
      <c r="AE187" s="23">
        <v>15</v>
      </c>
      <c r="AF187" s="23"/>
      <c r="AG187" s="23">
        <v>12000</v>
      </c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 t="s">
        <v>7648</v>
      </c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</row>
    <row r="188" spans="1:64" s="24" customFormat="1" x14ac:dyDescent="0.35">
      <c r="A188" s="21">
        <v>100258</v>
      </c>
      <c r="B188" s="23" t="s">
        <v>482</v>
      </c>
      <c r="C188" s="23">
        <v>0</v>
      </c>
      <c r="D188" s="23">
        <v>0</v>
      </c>
      <c r="E188" s="23">
        <v>1</v>
      </c>
      <c r="F188" s="23" t="s">
        <v>483</v>
      </c>
      <c r="G188" s="23" t="s">
        <v>0</v>
      </c>
      <c r="H188" s="23" t="s">
        <v>484</v>
      </c>
      <c r="I188" s="23" t="s">
        <v>264</v>
      </c>
      <c r="J188" s="23">
        <v>49.459000000000003</v>
      </c>
      <c r="K188" s="23">
        <v>-123.23399999999999</v>
      </c>
      <c r="L188" s="23" t="s">
        <v>7645</v>
      </c>
      <c r="M188" s="23">
        <v>2004</v>
      </c>
      <c r="N188" s="23"/>
      <c r="O188" s="23"/>
      <c r="P188" s="23">
        <v>2211</v>
      </c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 t="s">
        <v>290</v>
      </c>
      <c r="AC188" s="23"/>
      <c r="AD188" s="23"/>
      <c r="AE188" s="23">
        <v>10</v>
      </c>
      <c r="AF188" s="23"/>
      <c r="AG188" s="23">
        <v>40000</v>
      </c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 t="s">
        <v>7648</v>
      </c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</row>
    <row r="189" spans="1:64" s="24" customFormat="1" x14ac:dyDescent="0.35">
      <c r="A189" s="21">
        <v>100259</v>
      </c>
      <c r="B189" s="23" t="s">
        <v>485</v>
      </c>
      <c r="C189" s="23">
        <v>0</v>
      </c>
      <c r="D189" s="23">
        <v>0</v>
      </c>
      <c r="E189" s="23">
        <v>1</v>
      </c>
      <c r="F189" s="23" t="s">
        <v>486</v>
      </c>
      <c r="G189" s="23" t="s">
        <v>0</v>
      </c>
      <c r="H189" s="23" t="s">
        <v>487</v>
      </c>
      <c r="I189" s="23" t="s">
        <v>264</v>
      </c>
      <c r="J189" s="23">
        <v>49.420999999999999</v>
      </c>
      <c r="K189" s="23">
        <v>-125.13500000000001</v>
      </c>
      <c r="L189" s="23" t="s">
        <v>7645</v>
      </c>
      <c r="M189" s="23">
        <v>1930</v>
      </c>
      <c r="N189" s="23"/>
      <c r="O189" s="23"/>
      <c r="P189" s="23">
        <v>221</v>
      </c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 t="s">
        <v>488</v>
      </c>
      <c r="AC189" s="23"/>
      <c r="AD189" s="23">
        <v>2</v>
      </c>
      <c r="AE189" s="23">
        <v>37.4</v>
      </c>
      <c r="AF189" s="23"/>
      <c r="AG189" s="23">
        <v>221826</v>
      </c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 t="s">
        <v>7648</v>
      </c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</row>
    <row r="190" spans="1:64" s="24" customFormat="1" x14ac:dyDescent="0.35">
      <c r="A190" s="21">
        <v>100260</v>
      </c>
      <c r="B190" s="23" t="s">
        <v>489</v>
      </c>
      <c r="C190" s="23">
        <v>0</v>
      </c>
      <c r="D190" s="23">
        <v>0</v>
      </c>
      <c r="E190" s="23">
        <v>1</v>
      </c>
      <c r="F190" s="23" t="s">
        <v>490</v>
      </c>
      <c r="G190" s="23" t="s">
        <v>0</v>
      </c>
      <c r="H190" s="23" t="s">
        <v>491</v>
      </c>
      <c r="I190" s="23" t="s">
        <v>264</v>
      </c>
      <c r="J190" s="23">
        <v>50.232999999999997</v>
      </c>
      <c r="K190" s="23">
        <v>-121.581</v>
      </c>
      <c r="L190" s="23" t="s">
        <v>7645</v>
      </c>
      <c r="M190" s="23">
        <v>2013</v>
      </c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 t="s">
        <v>492</v>
      </c>
      <c r="AC190" s="23"/>
      <c r="AD190" s="23"/>
      <c r="AE190" s="23">
        <v>50</v>
      </c>
      <c r="AF190" s="23"/>
      <c r="AG190" s="23">
        <v>223000</v>
      </c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 t="s">
        <v>7648</v>
      </c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</row>
    <row r="191" spans="1:64" s="24" customFormat="1" x14ac:dyDescent="0.35">
      <c r="A191" s="21">
        <v>100261</v>
      </c>
      <c r="B191" s="23" t="s">
        <v>493</v>
      </c>
      <c r="C191" s="23">
        <v>1</v>
      </c>
      <c r="D191" s="23">
        <v>0</v>
      </c>
      <c r="E191" s="23">
        <v>1</v>
      </c>
      <c r="F191" s="23"/>
      <c r="G191" s="23"/>
      <c r="H191" s="23" t="s">
        <v>494</v>
      </c>
      <c r="I191" s="23" t="s">
        <v>264</v>
      </c>
      <c r="J191" s="23">
        <v>55.338000000000001</v>
      </c>
      <c r="K191" s="23">
        <v>-123.095</v>
      </c>
      <c r="L191" s="23" t="s">
        <v>7645</v>
      </c>
      <c r="M191" s="23"/>
      <c r="N191" s="23"/>
      <c r="O191" s="23"/>
      <c r="P191" s="23">
        <v>322112</v>
      </c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 t="s">
        <v>495</v>
      </c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</row>
    <row r="192" spans="1:64" s="24" customFormat="1" x14ac:dyDescent="0.35">
      <c r="A192" s="21">
        <v>100262</v>
      </c>
      <c r="B192" s="23" t="s">
        <v>496</v>
      </c>
      <c r="C192" s="23">
        <v>0</v>
      </c>
      <c r="D192" s="23">
        <v>0</v>
      </c>
      <c r="E192" s="23">
        <v>1</v>
      </c>
      <c r="F192" s="23"/>
      <c r="G192" s="23"/>
      <c r="H192" s="23" t="s">
        <v>497</v>
      </c>
      <c r="I192" s="23" t="s">
        <v>264</v>
      </c>
      <c r="J192" s="23">
        <v>49.219000000000001</v>
      </c>
      <c r="K192" s="23">
        <v>-122.598</v>
      </c>
      <c r="L192" s="23" t="s">
        <v>7645</v>
      </c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 t="s">
        <v>282</v>
      </c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 t="s">
        <v>7651</v>
      </c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</row>
    <row r="193" spans="1:64" s="24" customFormat="1" x14ac:dyDescent="0.35">
      <c r="A193" s="21">
        <v>100263</v>
      </c>
      <c r="B193" s="23" t="s">
        <v>498</v>
      </c>
      <c r="C193" s="23">
        <v>0</v>
      </c>
      <c r="D193" s="23">
        <v>0</v>
      </c>
      <c r="E193" s="23">
        <v>1</v>
      </c>
      <c r="F193" s="23"/>
      <c r="G193" s="23"/>
      <c r="H193" s="23" t="s">
        <v>497</v>
      </c>
      <c r="I193" s="23" t="s">
        <v>264</v>
      </c>
      <c r="J193" s="23">
        <v>49.22</v>
      </c>
      <c r="K193" s="23">
        <v>-122.59699999999999</v>
      </c>
      <c r="L193" s="23" t="s">
        <v>7645</v>
      </c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 t="s">
        <v>474</v>
      </c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 t="s">
        <v>7651</v>
      </c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</row>
    <row r="194" spans="1:64" s="24" customFormat="1" x14ac:dyDescent="0.35">
      <c r="A194" s="21">
        <v>100264</v>
      </c>
      <c r="B194" s="23" t="s">
        <v>499</v>
      </c>
      <c r="C194" s="23">
        <v>0</v>
      </c>
      <c r="D194" s="23">
        <v>0</v>
      </c>
      <c r="E194" s="23">
        <v>1</v>
      </c>
      <c r="F194" s="23"/>
      <c r="G194" s="23"/>
      <c r="H194" s="23" t="s">
        <v>500</v>
      </c>
      <c r="I194" s="23" t="s">
        <v>264</v>
      </c>
      <c r="J194" s="23">
        <v>50.680999999999997</v>
      </c>
      <c r="K194" s="23">
        <v>-119.054</v>
      </c>
      <c r="L194" s="23" t="s">
        <v>7645</v>
      </c>
      <c r="M194" s="23">
        <v>2003</v>
      </c>
      <c r="N194" s="23"/>
      <c r="O194" s="23"/>
      <c r="P194" s="23">
        <v>721</v>
      </c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>
        <v>0.12</v>
      </c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 t="s">
        <v>7651</v>
      </c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</row>
    <row r="195" spans="1:64" s="24" customFormat="1" x14ac:dyDescent="0.35">
      <c r="A195" s="21">
        <v>100265</v>
      </c>
      <c r="B195" s="23" t="s">
        <v>501</v>
      </c>
      <c r="C195" s="23">
        <v>0</v>
      </c>
      <c r="D195" s="23">
        <v>0</v>
      </c>
      <c r="E195" s="23">
        <v>1</v>
      </c>
      <c r="F195" s="23"/>
      <c r="G195" s="23"/>
      <c r="H195" s="23" t="s">
        <v>500</v>
      </c>
      <c r="I195" s="23" t="s">
        <v>264</v>
      </c>
      <c r="J195" s="23">
        <v>50.681999999999995</v>
      </c>
      <c r="K195" s="23">
        <v>-119.053</v>
      </c>
      <c r="L195" s="23" t="s">
        <v>7645</v>
      </c>
      <c r="M195" s="23">
        <v>2003</v>
      </c>
      <c r="N195" s="23"/>
      <c r="O195" s="23"/>
      <c r="P195" s="23">
        <v>111</v>
      </c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>
        <v>0.14099999999999999</v>
      </c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 t="s">
        <v>7657</v>
      </c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</row>
    <row r="196" spans="1:64" s="24" customFormat="1" x14ac:dyDescent="0.35">
      <c r="A196" s="21">
        <v>100266</v>
      </c>
      <c r="B196" s="23" t="s">
        <v>502</v>
      </c>
      <c r="C196" s="23">
        <v>0</v>
      </c>
      <c r="D196" s="23">
        <v>0</v>
      </c>
      <c r="E196" s="23">
        <v>1</v>
      </c>
      <c r="F196" s="23" t="s">
        <v>503</v>
      </c>
      <c r="G196" s="23" t="s">
        <v>0</v>
      </c>
      <c r="H196" s="23" t="s">
        <v>293</v>
      </c>
      <c r="I196" s="23" t="s">
        <v>264</v>
      </c>
      <c r="J196" s="23">
        <v>53.302</v>
      </c>
      <c r="K196" s="23">
        <v>-120.167</v>
      </c>
      <c r="L196" s="23" t="s">
        <v>7645</v>
      </c>
      <c r="M196" s="23">
        <v>2015</v>
      </c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 t="s">
        <v>294</v>
      </c>
      <c r="AC196" s="23"/>
      <c r="AD196" s="23"/>
      <c r="AE196" s="23">
        <v>8</v>
      </c>
      <c r="AF196" s="23"/>
      <c r="AG196" s="23">
        <v>34000</v>
      </c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 t="s">
        <v>7648</v>
      </c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</row>
    <row r="197" spans="1:64" s="24" customFormat="1" x14ac:dyDescent="0.35">
      <c r="A197" s="21">
        <v>100267</v>
      </c>
      <c r="B197" s="23" t="s">
        <v>504</v>
      </c>
      <c r="C197" s="23">
        <v>0</v>
      </c>
      <c r="D197" s="23">
        <v>0</v>
      </c>
      <c r="E197" s="23">
        <v>1</v>
      </c>
      <c r="F197" s="23" t="s">
        <v>505</v>
      </c>
      <c r="G197" s="23" t="s">
        <v>0</v>
      </c>
      <c r="H197" s="23" t="s">
        <v>293</v>
      </c>
      <c r="I197" s="23" t="s">
        <v>264</v>
      </c>
      <c r="J197" s="23">
        <v>53.303000000000004</v>
      </c>
      <c r="K197" s="23">
        <v>-120.16600000000001</v>
      </c>
      <c r="L197" s="23" t="s">
        <v>7645</v>
      </c>
      <c r="M197" s="23">
        <v>1991</v>
      </c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 t="s">
        <v>294</v>
      </c>
      <c r="AC197" s="23"/>
      <c r="AD197" s="23"/>
      <c r="AE197" s="23">
        <v>2</v>
      </c>
      <c r="AF197" s="23"/>
      <c r="AG197" s="23">
        <v>6000</v>
      </c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 t="s">
        <v>7648</v>
      </c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</row>
    <row r="198" spans="1:64" s="24" customFormat="1" x14ac:dyDescent="0.35">
      <c r="A198" s="21">
        <v>100268</v>
      </c>
      <c r="B198" s="23" t="s">
        <v>506</v>
      </c>
      <c r="C198" s="23">
        <v>0</v>
      </c>
      <c r="D198" s="23">
        <v>0</v>
      </c>
      <c r="E198" s="23">
        <v>1</v>
      </c>
      <c r="F198" s="23" t="s">
        <v>507</v>
      </c>
      <c r="G198" s="23" t="s">
        <v>0</v>
      </c>
      <c r="H198" s="23" t="s">
        <v>293</v>
      </c>
      <c r="I198" s="23" t="s">
        <v>264</v>
      </c>
      <c r="J198" s="23">
        <v>53.304000000000002</v>
      </c>
      <c r="K198" s="23">
        <v>-120.16500000000001</v>
      </c>
      <c r="L198" s="23" t="s">
        <v>7645</v>
      </c>
      <c r="M198" s="23">
        <v>2014</v>
      </c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 t="s">
        <v>294</v>
      </c>
      <c r="AC198" s="23"/>
      <c r="AD198" s="23"/>
      <c r="AE198" s="23">
        <v>1</v>
      </c>
      <c r="AF198" s="23"/>
      <c r="AG198" s="23">
        <v>4000</v>
      </c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 t="s">
        <v>7648</v>
      </c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</row>
    <row r="199" spans="1:64" s="24" customFormat="1" x14ac:dyDescent="0.35">
      <c r="A199" s="21">
        <v>100269</v>
      </c>
      <c r="B199" s="23" t="s">
        <v>508</v>
      </c>
      <c r="C199" s="23">
        <v>0</v>
      </c>
      <c r="D199" s="23">
        <v>0</v>
      </c>
      <c r="E199" s="23">
        <v>1</v>
      </c>
      <c r="F199" s="23" t="s">
        <v>67</v>
      </c>
      <c r="G199" s="23"/>
      <c r="H199" s="23" t="s">
        <v>509</v>
      </c>
      <c r="I199" s="23" t="s">
        <v>264</v>
      </c>
      <c r="J199" s="23">
        <v>50.110999999999997</v>
      </c>
      <c r="K199" s="23">
        <v>-120.786</v>
      </c>
      <c r="L199" s="23" t="s">
        <v>7645</v>
      </c>
      <c r="M199" s="23">
        <v>2001</v>
      </c>
      <c r="N199" s="23"/>
      <c r="O199" s="23"/>
      <c r="P199" s="23">
        <v>713</v>
      </c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>
        <v>0.56299999999999994</v>
      </c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 t="s">
        <v>7651</v>
      </c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</row>
    <row r="200" spans="1:64" s="24" customFormat="1" x14ac:dyDescent="0.35">
      <c r="A200" s="21">
        <v>100270</v>
      </c>
      <c r="B200" s="23" t="s">
        <v>510</v>
      </c>
      <c r="C200" s="23">
        <v>0</v>
      </c>
      <c r="D200" s="23">
        <v>0</v>
      </c>
      <c r="E200" s="23">
        <v>1</v>
      </c>
      <c r="F200" s="23"/>
      <c r="G200" s="23"/>
      <c r="H200" s="23" t="s">
        <v>511</v>
      </c>
      <c r="I200" s="23" t="s">
        <v>264</v>
      </c>
      <c r="J200" s="23">
        <v>48.651000000000003</v>
      </c>
      <c r="K200" s="23">
        <v>-123.557</v>
      </c>
      <c r="L200" s="23" t="s">
        <v>7645</v>
      </c>
      <c r="M200" s="23">
        <v>2002</v>
      </c>
      <c r="N200" s="23"/>
      <c r="O200" s="23"/>
      <c r="P200" s="23">
        <v>611</v>
      </c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>
        <v>0.246</v>
      </c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 t="s">
        <v>7651</v>
      </c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</row>
    <row r="201" spans="1:64" s="24" customFormat="1" x14ac:dyDescent="0.35">
      <c r="A201" s="21">
        <v>100271</v>
      </c>
      <c r="B201" s="23" t="s">
        <v>512</v>
      </c>
      <c r="C201" s="23">
        <v>0</v>
      </c>
      <c r="D201" s="23">
        <v>0</v>
      </c>
      <c r="E201" s="23">
        <v>1</v>
      </c>
      <c r="F201" s="23" t="s">
        <v>513</v>
      </c>
      <c r="G201" s="23" t="s">
        <v>0</v>
      </c>
      <c r="H201" s="23" t="s">
        <v>514</v>
      </c>
      <c r="I201" s="23" t="s">
        <v>264</v>
      </c>
      <c r="J201" s="23">
        <v>49.133000000000003</v>
      </c>
      <c r="K201" s="23">
        <v>-122.32599999999999</v>
      </c>
      <c r="L201" s="23" t="s">
        <v>7645</v>
      </c>
      <c r="M201" s="23">
        <v>2010</v>
      </c>
      <c r="N201" s="23"/>
      <c r="O201" s="23"/>
      <c r="P201" s="23">
        <v>2211</v>
      </c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 t="s">
        <v>290</v>
      </c>
      <c r="AC201" s="23"/>
      <c r="AD201" s="23"/>
      <c r="AE201" s="23">
        <v>90</v>
      </c>
      <c r="AF201" s="23"/>
      <c r="AG201" s="23">
        <v>384000</v>
      </c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 t="s">
        <v>7648</v>
      </c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</row>
    <row r="202" spans="1:64" s="24" customFormat="1" x14ac:dyDescent="0.35">
      <c r="A202" s="21">
        <v>100272</v>
      </c>
      <c r="B202" s="23" t="s">
        <v>515</v>
      </c>
      <c r="C202" s="23">
        <v>0</v>
      </c>
      <c r="D202" s="23">
        <v>0</v>
      </c>
      <c r="E202" s="23">
        <v>1</v>
      </c>
      <c r="F202" s="23" t="s">
        <v>516</v>
      </c>
      <c r="G202" s="23" t="s">
        <v>0</v>
      </c>
      <c r="H202" s="23" t="s">
        <v>514</v>
      </c>
      <c r="I202" s="23" t="s">
        <v>264</v>
      </c>
      <c r="J202" s="23">
        <v>49.134</v>
      </c>
      <c r="K202" s="23">
        <v>-122.32499999999999</v>
      </c>
      <c r="L202" s="23" t="s">
        <v>7645</v>
      </c>
      <c r="M202" s="23">
        <v>2013</v>
      </c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 t="s">
        <v>517</v>
      </c>
      <c r="AC202" s="23"/>
      <c r="AD202" s="23"/>
      <c r="AE202" s="23">
        <v>18</v>
      </c>
      <c r="AF202" s="23"/>
      <c r="AG202" s="23">
        <v>65000</v>
      </c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 t="s">
        <v>7648</v>
      </c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</row>
    <row r="203" spans="1:64" s="24" customFormat="1" x14ac:dyDescent="0.35">
      <c r="A203" s="21">
        <v>100274</v>
      </c>
      <c r="B203" s="23" t="s">
        <v>518</v>
      </c>
      <c r="C203" s="23">
        <v>0</v>
      </c>
      <c r="D203" s="23">
        <v>0</v>
      </c>
      <c r="E203" s="23">
        <v>1</v>
      </c>
      <c r="F203" s="23" t="s">
        <v>519</v>
      </c>
      <c r="G203" s="23" t="s">
        <v>0</v>
      </c>
      <c r="H203" s="23" t="s">
        <v>514</v>
      </c>
      <c r="I203" s="23" t="s">
        <v>264</v>
      </c>
      <c r="J203" s="23">
        <v>49.135000000000005</v>
      </c>
      <c r="K203" s="23">
        <v>-122.324</v>
      </c>
      <c r="L203" s="23" t="s">
        <v>7645</v>
      </c>
      <c r="M203" s="23">
        <v>2014</v>
      </c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 t="s">
        <v>520</v>
      </c>
      <c r="AC203" s="23"/>
      <c r="AD203" s="23"/>
      <c r="AE203" s="23">
        <v>21.2</v>
      </c>
      <c r="AF203" s="23"/>
      <c r="AG203" s="23">
        <v>81000</v>
      </c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 t="s">
        <v>7648</v>
      </c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</row>
    <row r="204" spans="1:64" s="24" customFormat="1" x14ac:dyDescent="0.35">
      <c r="A204" s="21">
        <v>100275</v>
      </c>
      <c r="B204" s="23" t="s">
        <v>521</v>
      </c>
      <c r="C204" s="23">
        <v>0</v>
      </c>
      <c r="D204" s="23">
        <v>0</v>
      </c>
      <c r="E204" s="23">
        <v>1</v>
      </c>
      <c r="F204" s="23" t="s">
        <v>519</v>
      </c>
      <c r="G204" s="23" t="s">
        <v>522</v>
      </c>
      <c r="H204" s="23" t="s">
        <v>514</v>
      </c>
      <c r="I204" s="23" t="s">
        <v>264</v>
      </c>
      <c r="J204" s="23">
        <v>49.136000000000003</v>
      </c>
      <c r="K204" s="23">
        <v>-122.32299999999999</v>
      </c>
      <c r="L204" s="23" t="s">
        <v>7645</v>
      </c>
      <c r="M204" s="23">
        <v>2010</v>
      </c>
      <c r="N204" s="23"/>
      <c r="O204" s="23"/>
      <c r="P204" s="23">
        <v>2211</v>
      </c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 t="s">
        <v>290</v>
      </c>
      <c r="AC204" s="23"/>
      <c r="AD204" s="23"/>
      <c r="AE204" s="23">
        <v>33</v>
      </c>
      <c r="AF204" s="23"/>
      <c r="AG204" s="23">
        <v>264000</v>
      </c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 t="s">
        <v>7648</v>
      </c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</row>
    <row r="205" spans="1:64" s="24" customFormat="1" x14ac:dyDescent="0.35">
      <c r="A205" s="21">
        <v>100276</v>
      </c>
      <c r="B205" s="23" t="s">
        <v>523</v>
      </c>
      <c r="C205" s="23">
        <v>0</v>
      </c>
      <c r="D205" s="23">
        <v>0</v>
      </c>
      <c r="E205" s="23">
        <v>1</v>
      </c>
      <c r="F205" s="23"/>
      <c r="G205" s="23"/>
      <c r="H205" s="23" t="s">
        <v>524</v>
      </c>
      <c r="I205" s="23" t="s">
        <v>264</v>
      </c>
      <c r="J205" s="23">
        <v>49.165999999999997</v>
      </c>
      <c r="K205" s="23">
        <v>-123.94</v>
      </c>
      <c r="L205" s="23" t="s">
        <v>7645</v>
      </c>
      <c r="M205" s="23">
        <v>2002</v>
      </c>
      <c r="N205" s="23"/>
      <c r="O205" s="23"/>
      <c r="P205" s="23">
        <v>327</v>
      </c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>
        <v>0.123</v>
      </c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 t="s">
        <v>7651</v>
      </c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</row>
    <row r="206" spans="1:64" s="24" customFormat="1" x14ac:dyDescent="0.35">
      <c r="A206" s="21">
        <v>100278</v>
      </c>
      <c r="B206" s="23" t="s">
        <v>525</v>
      </c>
      <c r="C206" s="23">
        <v>1</v>
      </c>
      <c r="D206" s="23">
        <v>0</v>
      </c>
      <c r="E206" s="23">
        <v>1</v>
      </c>
      <c r="F206" s="23"/>
      <c r="G206" s="23"/>
      <c r="H206" s="23" t="s">
        <v>524</v>
      </c>
      <c r="I206" s="23" t="s">
        <v>264</v>
      </c>
      <c r="J206" s="23">
        <v>49.167999999999999</v>
      </c>
      <c r="K206" s="23">
        <v>-123.938</v>
      </c>
      <c r="L206" s="23" t="s">
        <v>7645</v>
      </c>
      <c r="M206" s="23">
        <v>2013</v>
      </c>
      <c r="N206" s="23"/>
      <c r="O206" s="23"/>
      <c r="P206" s="23">
        <v>322112</v>
      </c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 t="s">
        <v>526</v>
      </c>
      <c r="AC206" s="23" t="s">
        <v>527</v>
      </c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</row>
    <row r="207" spans="1:64" s="24" customFormat="1" x14ac:dyDescent="0.35">
      <c r="A207" s="21">
        <v>100279</v>
      </c>
      <c r="B207" s="23" t="s">
        <v>528</v>
      </c>
      <c r="C207" s="23">
        <v>0</v>
      </c>
      <c r="D207" s="23">
        <v>0</v>
      </c>
      <c r="E207" s="23">
        <v>1</v>
      </c>
      <c r="F207" s="23"/>
      <c r="G207" s="23"/>
      <c r="H207" s="23" t="s">
        <v>524</v>
      </c>
      <c r="I207" s="23" t="s">
        <v>264</v>
      </c>
      <c r="J207" s="23">
        <v>49.168999999999997</v>
      </c>
      <c r="K207" s="23">
        <v>-123.937</v>
      </c>
      <c r="L207" s="23" t="s">
        <v>7645</v>
      </c>
      <c r="M207" s="23"/>
      <c r="N207" s="23"/>
      <c r="O207" s="23"/>
      <c r="P207" s="23">
        <v>814</v>
      </c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 t="s">
        <v>7651</v>
      </c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</row>
    <row r="208" spans="1:64" s="24" customFormat="1" x14ac:dyDescent="0.35">
      <c r="A208" s="21">
        <v>100280</v>
      </c>
      <c r="B208" s="23" t="s">
        <v>529</v>
      </c>
      <c r="C208" s="23">
        <v>0</v>
      </c>
      <c r="D208" s="23">
        <v>0</v>
      </c>
      <c r="E208" s="23">
        <v>1</v>
      </c>
      <c r="F208" s="23" t="s">
        <v>530</v>
      </c>
      <c r="G208" s="23"/>
      <c r="H208" s="23" t="s">
        <v>531</v>
      </c>
      <c r="I208" s="23" t="s">
        <v>264</v>
      </c>
      <c r="J208" s="23">
        <v>49.493000000000002</v>
      </c>
      <c r="K208" s="23">
        <v>-117.295</v>
      </c>
      <c r="L208" s="23" t="s">
        <v>7645</v>
      </c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 t="s">
        <v>532</v>
      </c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 t="s">
        <v>7651</v>
      </c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</row>
    <row r="209" spans="1:64" s="24" customFormat="1" x14ac:dyDescent="0.35">
      <c r="A209" s="21">
        <v>100281</v>
      </c>
      <c r="B209" s="23" t="s">
        <v>533</v>
      </c>
      <c r="C209" s="23">
        <v>0</v>
      </c>
      <c r="D209" s="23">
        <v>0</v>
      </c>
      <c r="E209" s="23">
        <v>1</v>
      </c>
      <c r="F209" s="23" t="s">
        <v>534</v>
      </c>
      <c r="G209" s="23" t="s">
        <v>0</v>
      </c>
      <c r="H209" s="23" t="s">
        <v>535</v>
      </c>
      <c r="I209" s="23" t="s">
        <v>264</v>
      </c>
      <c r="J209" s="23">
        <v>49.991</v>
      </c>
      <c r="K209" s="23">
        <v>-117.372</v>
      </c>
      <c r="L209" s="23" t="s">
        <v>7645</v>
      </c>
      <c r="M209" s="23">
        <v>1997</v>
      </c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 t="s">
        <v>294</v>
      </c>
      <c r="AC209" s="23"/>
      <c r="AD209" s="23"/>
      <c r="AE209" s="23">
        <v>0.3</v>
      </c>
      <c r="AF209" s="23"/>
      <c r="AG209" s="23">
        <v>1000</v>
      </c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 t="s">
        <v>7648</v>
      </c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</row>
    <row r="210" spans="1:64" s="24" customFormat="1" x14ac:dyDescent="0.35">
      <c r="A210" s="21">
        <v>100282</v>
      </c>
      <c r="B210" s="23" t="s">
        <v>536</v>
      </c>
      <c r="C210" s="23">
        <v>0</v>
      </c>
      <c r="D210" s="23">
        <v>0</v>
      </c>
      <c r="E210" s="23">
        <v>1</v>
      </c>
      <c r="F210" s="23"/>
      <c r="G210" s="23"/>
      <c r="H210" s="23" t="s">
        <v>537</v>
      </c>
      <c r="I210" s="23" t="s">
        <v>264</v>
      </c>
      <c r="J210" s="23">
        <v>49.206000000000003</v>
      </c>
      <c r="K210" s="23">
        <v>-122.911</v>
      </c>
      <c r="L210" s="23" t="s">
        <v>7645</v>
      </c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 t="s">
        <v>474</v>
      </c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 t="s">
        <v>7651</v>
      </c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</row>
    <row r="211" spans="1:64" s="24" customFormat="1" x14ac:dyDescent="0.35">
      <c r="A211" s="21">
        <v>100284</v>
      </c>
      <c r="B211" s="23" t="s">
        <v>538</v>
      </c>
      <c r="C211" s="23">
        <v>0</v>
      </c>
      <c r="D211" s="23">
        <v>0</v>
      </c>
      <c r="E211" s="23">
        <v>1</v>
      </c>
      <c r="F211" s="23"/>
      <c r="G211" s="23"/>
      <c r="H211" s="23" t="s">
        <v>539</v>
      </c>
      <c r="I211" s="23" t="s">
        <v>264</v>
      </c>
      <c r="J211" s="23">
        <v>49.32</v>
      </c>
      <c r="K211" s="23">
        <v>-123.072</v>
      </c>
      <c r="L211" s="23" t="s">
        <v>7645</v>
      </c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 t="s">
        <v>97</v>
      </c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 t="s">
        <v>7651</v>
      </c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</row>
    <row r="212" spans="1:64" s="24" customFormat="1" x14ac:dyDescent="0.35">
      <c r="A212" s="21">
        <v>100287</v>
      </c>
      <c r="B212" s="23" t="s">
        <v>540</v>
      </c>
      <c r="C212" s="23">
        <v>0</v>
      </c>
      <c r="D212" s="23">
        <v>0</v>
      </c>
      <c r="E212" s="23">
        <v>1</v>
      </c>
      <c r="F212" s="23" t="s">
        <v>541</v>
      </c>
      <c r="G212" s="23" t="s">
        <v>0</v>
      </c>
      <c r="H212" s="23" t="s">
        <v>539</v>
      </c>
      <c r="I212" s="23" t="s">
        <v>264</v>
      </c>
      <c r="J212" s="23">
        <v>49.323</v>
      </c>
      <c r="K212" s="23">
        <v>-123.069</v>
      </c>
      <c r="L212" s="23" t="s">
        <v>7645</v>
      </c>
      <c r="M212" s="23">
        <v>2010</v>
      </c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 t="s">
        <v>80</v>
      </c>
      <c r="AC212" s="23"/>
      <c r="AD212" s="23">
        <v>1</v>
      </c>
      <c r="AE212" s="23">
        <v>1.5</v>
      </c>
      <c r="AF212" s="23"/>
      <c r="AG212" s="23">
        <v>133</v>
      </c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 t="s">
        <v>7647</v>
      </c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</row>
    <row r="213" spans="1:64" s="24" customFormat="1" x14ac:dyDescent="0.35">
      <c r="A213" s="21">
        <v>100288</v>
      </c>
      <c r="B213" s="23" t="s">
        <v>542</v>
      </c>
      <c r="C213" s="23">
        <v>0</v>
      </c>
      <c r="D213" s="23">
        <v>0</v>
      </c>
      <c r="E213" s="23">
        <v>1</v>
      </c>
      <c r="F213" s="23"/>
      <c r="G213" s="23"/>
      <c r="H213" s="23" t="s">
        <v>543</v>
      </c>
      <c r="I213" s="23" t="s">
        <v>264</v>
      </c>
      <c r="J213" s="23">
        <v>49.947000000000003</v>
      </c>
      <c r="K213" s="23">
        <v>-119.559</v>
      </c>
      <c r="L213" s="23" t="s">
        <v>7645</v>
      </c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 t="s">
        <v>97</v>
      </c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 t="s">
        <v>7651</v>
      </c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</row>
    <row r="214" spans="1:64" s="24" customFormat="1" x14ac:dyDescent="0.35">
      <c r="A214" s="21">
        <v>100289</v>
      </c>
      <c r="B214" s="23" t="s">
        <v>544</v>
      </c>
      <c r="C214" s="23">
        <v>0</v>
      </c>
      <c r="D214" s="23">
        <v>0</v>
      </c>
      <c r="E214" s="23">
        <v>1</v>
      </c>
      <c r="F214" s="23" t="s">
        <v>544</v>
      </c>
      <c r="G214" s="23"/>
      <c r="H214" s="23" t="s">
        <v>545</v>
      </c>
      <c r="I214" s="23" t="s">
        <v>264</v>
      </c>
      <c r="J214" s="23">
        <v>49.182000000000002</v>
      </c>
      <c r="K214" s="23">
        <v>-119.55</v>
      </c>
      <c r="L214" s="23" t="s">
        <v>7645</v>
      </c>
      <c r="M214" s="23">
        <v>1994</v>
      </c>
      <c r="N214" s="23"/>
      <c r="O214" s="23"/>
      <c r="P214" s="23">
        <v>7139</v>
      </c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 t="s">
        <v>546</v>
      </c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 t="s">
        <v>7651</v>
      </c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</row>
    <row r="215" spans="1:64" s="24" customFormat="1" x14ac:dyDescent="0.35">
      <c r="A215" s="21">
        <v>100290</v>
      </c>
      <c r="B215" s="23" t="s">
        <v>547</v>
      </c>
      <c r="C215" s="23">
        <v>0</v>
      </c>
      <c r="D215" s="23">
        <v>0</v>
      </c>
      <c r="E215" s="23">
        <v>1</v>
      </c>
      <c r="F215" s="23"/>
      <c r="G215" s="23"/>
      <c r="H215" s="23" t="s">
        <v>545</v>
      </c>
      <c r="I215" s="23" t="s">
        <v>264</v>
      </c>
      <c r="J215" s="23">
        <v>49.183</v>
      </c>
      <c r="K215" s="23">
        <v>-119.54899999999999</v>
      </c>
      <c r="L215" s="23" t="s">
        <v>7645</v>
      </c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 t="s">
        <v>97</v>
      </c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 t="s">
        <v>7651</v>
      </c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</row>
    <row r="216" spans="1:64" s="24" customFormat="1" x14ac:dyDescent="0.35">
      <c r="A216" s="21">
        <v>100291</v>
      </c>
      <c r="B216" s="23" t="s">
        <v>548</v>
      </c>
      <c r="C216" s="23">
        <v>0</v>
      </c>
      <c r="D216" s="23">
        <v>0</v>
      </c>
      <c r="E216" s="23">
        <v>1</v>
      </c>
      <c r="F216" s="23"/>
      <c r="G216" s="23"/>
      <c r="H216" s="23" t="s">
        <v>545</v>
      </c>
      <c r="I216" s="23" t="s">
        <v>264</v>
      </c>
      <c r="J216" s="23">
        <v>49.184000000000005</v>
      </c>
      <c r="K216" s="23">
        <v>-119.548</v>
      </c>
      <c r="L216" s="23" t="s">
        <v>7645</v>
      </c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 t="s">
        <v>282</v>
      </c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 t="s">
        <v>7651</v>
      </c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</row>
    <row r="217" spans="1:64" s="24" customFormat="1" x14ac:dyDescent="0.35">
      <c r="A217" s="21">
        <v>100292</v>
      </c>
      <c r="B217" s="23" t="s">
        <v>549</v>
      </c>
      <c r="C217" s="23">
        <v>0</v>
      </c>
      <c r="D217" s="23">
        <v>0</v>
      </c>
      <c r="E217" s="23">
        <v>1</v>
      </c>
      <c r="F217" s="23"/>
      <c r="G217" s="23"/>
      <c r="H217" s="23" t="s">
        <v>550</v>
      </c>
      <c r="I217" s="23" t="s">
        <v>264</v>
      </c>
      <c r="J217" s="23">
        <v>49.031999999999996</v>
      </c>
      <c r="K217" s="23">
        <v>-119.468</v>
      </c>
      <c r="L217" s="23" t="s">
        <v>7645</v>
      </c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 t="s">
        <v>474</v>
      </c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 t="s">
        <v>7651</v>
      </c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</row>
    <row r="218" spans="1:64" s="24" customFormat="1" x14ac:dyDescent="0.35">
      <c r="A218" s="21">
        <v>100293</v>
      </c>
      <c r="B218" s="23" t="s">
        <v>551</v>
      </c>
      <c r="C218" s="23">
        <v>0</v>
      </c>
      <c r="D218" s="23">
        <v>0</v>
      </c>
      <c r="E218" s="23">
        <v>1</v>
      </c>
      <c r="F218" s="23" t="s">
        <v>277</v>
      </c>
      <c r="G218" s="23" t="s">
        <v>0</v>
      </c>
      <c r="H218" s="23" t="s">
        <v>191</v>
      </c>
      <c r="I218" s="23" t="s">
        <v>264</v>
      </c>
      <c r="J218" s="23">
        <v>57.527000000000001</v>
      </c>
      <c r="K218" s="23">
        <v>-116.818</v>
      </c>
      <c r="L218" s="23" t="s">
        <v>7645</v>
      </c>
      <c r="M218" s="23">
        <v>1968</v>
      </c>
      <c r="N218" s="23"/>
      <c r="O218" s="23"/>
      <c r="P218" s="23">
        <v>2211</v>
      </c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 t="s">
        <v>61</v>
      </c>
      <c r="AC218" s="23"/>
      <c r="AD218" s="23">
        <v>10</v>
      </c>
      <c r="AE218" s="23">
        <v>2730</v>
      </c>
      <c r="AF218" s="23"/>
      <c r="AG218" s="23">
        <v>16477000</v>
      </c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 t="s">
        <v>7648</v>
      </c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</row>
    <row r="219" spans="1:64" s="24" customFormat="1" x14ac:dyDescent="0.35">
      <c r="A219" s="21">
        <v>100294</v>
      </c>
      <c r="B219" s="23" t="s">
        <v>552</v>
      </c>
      <c r="C219" s="23">
        <v>0</v>
      </c>
      <c r="D219" s="23">
        <v>0</v>
      </c>
      <c r="E219" s="23">
        <v>1</v>
      </c>
      <c r="F219" s="23" t="s">
        <v>277</v>
      </c>
      <c r="G219" s="23" t="s">
        <v>0</v>
      </c>
      <c r="H219" s="23" t="s">
        <v>191</v>
      </c>
      <c r="I219" s="23" t="s">
        <v>264</v>
      </c>
      <c r="J219" s="23">
        <v>57.527999999999999</v>
      </c>
      <c r="K219" s="23">
        <v>-116.81699999999999</v>
      </c>
      <c r="L219" s="23" t="s">
        <v>7645</v>
      </c>
      <c r="M219" s="23">
        <v>1980</v>
      </c>
      <c r="N219" s="23"/>
      <c r="O219" s="23"/>
      <c r="P219" s="23">
        <v>221</v>
      </c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 t="s">
        <v>61</v>
      </c>
      <c r="AC219" s="23"/>
      <c r="AD219" s="23">
        <v>4</v>
      </c>
      <c r="AE219" s="23">
        <v>694</v>
      </c>
      <c r="AF219" s="23"/>
      <c r="AG219" s="23">
        <v>4054000</v>
      </c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 t="s">
        <v>7648</v>
      </c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</row>
    <row r="220" spans="1:64" s="24" customFormat="1" x14ac:dyDescent="0.35">
      <c r="A220" s="21">
        <v>100296</v>
      </c>
      <c r="B220" s="23" t="s">
        <v>553</v>
      </c>
      <c r="C220" s="23">
        <v>0</v>
      </c>
      <c r="D220" s="23">
        <v>0</v>
      </c>
      <c r="E220" s="23">
        <v>1</v>
      </c>
      <c r="F220" s="23" t="s">
        <v>519</v>
      </c>
      <c r="G220" s="23" t="s">
        <v>0</v>
      </c>
      <c r="H220" s="23" t="s">
        <v>554</v>
      </c>
      <c r="I220" s="23" t="s">
        <v>264</v>
      </c>
      <c r="J220" s="23">
        <v>50.322000000000003</v>
      </c>
      <c r="K220" s="23">
        <v>-122.80500000000001</v>
      </c>
      <c r="L220" s="23" t="s">
        <v>7645</v>
      </c>
      <c r="M220" s="23">
        <v>2004</v>
      </c>
      <c r="N220" s="23"/>
      <c r="O220" s="23"/>
      <c r="P220" s="23">
        <v>221</v>
      </c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 t="s">
        <v>294</v>
      </c>
      <c r="AC220" s="23"/>
      <c r="AD220" s="23"/>
      <c r="AE220" s="23">
        <v>50</v>
      </c>
      <c r="AF220" s="23"/>
      <c r="AG220" s="23">
        <v>172000</v>
      </c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 t="s">
        <v>7648</v>
      </c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</row>
    <row r="221" spans="1:64" s="24" customFormat="1" x14ac:dyDescent="0.35">
      <c r="A221" s="21">
        <v>100297</v>
      </c>
      <c r="B221" s="23" t="s">
        <v>555</v>
      </c>
      <c r="C221" s="23">
        <v>0</v>
      </c>
      <c r="D221" s="23">
        <v>0</v>
      </c>
      <c r="E221" s="23">
        <v>1</v>
      </c>
      <c r="F221" s="23" t="s">
        <v>277</v>
      </c>
      <c r="G221" s="23" t="s">
        <v>0</v>
      </c>
      <c r="H221" s="23" t="s">
        <v>556</v>
      </c>
      <c r="I221" s="23" t="s">
        <v>264</v>
      </c>
      <c r="J221" s="23">
        <v>48.594000000000001</v>
      </c>
      <c r="K221" s="23">
        <v>-117.04900000000001</v>
      </c>
      <c r="L221" s="23" t="s">
        <v>7645</v>
      </c>
      <c r="M221" s="23">
        <v>1979</v>
      </c>
      <c r="N221" s="23"/>
      <c r="O221" s="23"/>
      <c r="P221" s="23">
        <v>2211</v>
      </c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 t="s">
        <v>61</v>
      </c>
      <c r="AC221" s="23"/>
      <c r="AD221" s="23">
        <v>4</v>
      </c>
      <c r="AE221" s="23">
        <v>805</v>
      </c>
      <c r="AF221" s="23"/>
      <c r="AG221" s="23">
        <v>2880000</v>
      </c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 t="s">
        <v>7648</v>
      </c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</row>
    <row r="222" spans="1:64" s="24" customFormat="1" x14ac:dyDescent="0.35">
      <c r="A222" s="21">
        <v>100298</v>
      </c>
      <c r="B222" s="23" t="s">
        <v>557</v>
      </c>
      <c r="C222" s="23">
        <v>0</v>
      </c>
      <c r="D222" s="23">
        <v>0</v>
      </c>
      <c r="E222" s="23">
        <v>1</v>
      </c>
      <c r="F222" s="23" t="s">
        <v>277</v>
      </c>
      <c r="G222" s="23" t="s">
        <v>0</v>
      </c>
      <c r="H222" s="23" t="s">
        <v>556</v>
      </c>
      <c r="I222" s="23" t="s">
        <v>264</v>
      </c>
      <c r="J222" s="23">
        <v>48.594999999999999</v>
      </c>
      <c r="K222" s="23">
        <v>-117.048</v>
      </c>
      <c r="L222" s="23" t="s">
        <v>7645</v>
      </c>
      <c r="M222" s="23">
        <v>1954</v>
      </c>
      <c r="N222" s="23"/>
      <c r="O222" s="23"/>
      <c r="P222" s="23">
        <v>3314</v>
      </c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 t="s">
        <v>61</v>
      </c>
      <c r="AC222" s="23"/>
      <c r="AD222" s="23">
        <v>4</v>
      </c>
      <c r="AE222" s="23">
        <v>785</v>
      </c>
      <c r="AF222" s="23"/>
      <c r="AG222" s="23">
        <v>627000</v>
      </c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 t="s">
        <v>7648</v>
      </c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</row>
    <row r="223" spans="1:64" s="24" customFormat="1" x14ac:dyDescent="0.35">
      <c r="A223" s="21">
        <v>100299</v>
      </c>
      <c r="B223" s="23" t="s">
        <v>558</v>
      </c>
      <c r="C223" s="23">
        <v>0</v>
      </c>
      <c r="D223" s="23">
        <v>0</v>
      </c>
      <c r="E223" s="23">
        <v>1</v>
      </c>
      <c r="F223" s="23"/>
      <c r="G223" s="23"/>
      <c r="H223" s="23" t="s">
        <v>559</v>
      </c>
      <c r="I223" s="23" t="s">
        <v>264</v>
      </c>
      <c r="J223" s="23">
        <v>49.499000000000002</v>
      </c>
      <c r="K223" s="23">
        <v>-119.59399999999999</v>
      </c>
      <c r="L223" s="23" t="s">
        <v>7645</v>
      </c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 t="s">
        <v>97</v>
      </c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 t="s">
        <v>7651</v>
      </c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</row>
    <row r="224" spans="1:64" s="24" customFormat="1" x14ac:dyDescent="0.35">
      <c r="A224" s="21">
        <v>100300</v>
      </c>
      <c r="B224" s="23" t="s">
        <v>560</v>
      </c>
      <c r="C224" s="23">
        <v>0</v>
      </c>
      <c r="D224" s="23">
        <v>0</v>
      </c>
      <c r="E224" s="23">
        <v>1</v>
      </c>
      <c r="F224" s="23" t="s">
        <v>429</v>
      </c>
      <c r="G224" s="23" t="s">
        <v>0</v>
      </c>
      <c r="H224" s="23" t="s">
        <v>559</v>
      </c>
      <c r="I224" s="23" t="s">
        <v>264</v>
      </c>
      <c r="J224" s="23">
        <v>49.5</v>
      </c>
      <c r="K224" s="23">
        <v>-119.59299999999999</v>
      </c>
      <c r="L224" s="23" t="s">
        <v>7645</v>
      </c>
      <c r="M224" s="23">
        <v>2011</v>
      </c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 t="s">
        <v>561</v>
      </c>
      <c r="AC224" s="23"/>
      <c r="AD224" s="23">
        <v>1106</v>
      </c>
      <c r="AE224" s="23">
        <v>0.25989999999999996</v>
      </c>
      <c r="AF224" s="23"/>
      <c r="AG224" s="23">
        <v>310</v>
      </c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 t="s">
        <v>7644</v>
      </c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</row>
    <row r="225" spans="1:64" s="24" customFormat="1" x14ac:dyDescent="0.35">
      <c r="A225" s="21">
        <v>100301</v>
      </c>
      <c r="B225" s="23" t="s">
        <v>562</v>
      </c>
      <c r="C225" s="23">
        <v>0</v>
      </c>
      <c r="D225" s="23">
        <v>0</v>
      </c>
      <c r="E225" s="23">
        <v>1</v>
      </c>
      <c r="F225" s="23" t="s">
        <v>563</v>
      </c>
      <c r="G225" s="23"/>
      <c r="H225" s="23" t="s">
        <v>559</v>
      </c>
      <c r="I225" s="23" t="s">
        <v>264</v>
      </c>
      <c r="J225" s="23">
        <v>49.501000000000005</v>
      </c>
      <c r="K225" s="23">
        <v>-119.592</v>
      </c>
      <c r="L225" s="23" t="s">
        <v>7645</v>
      </c>
      <c r="M225" s="23">
        <v>2016</v>
      </c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 t="s">
        <v>564</v>
      </c>
      <c r="AC225" s="23"/>
      <c r="AD225" s="23">
        <v>320</v>
      </c>
      <c r="AE225" s="23">
        <v>0.1024</v>
      </c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 t="s">
        <v>7644</v>
      </c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</row>
    <row r="226" spans="1:64" s="24" customFormat="1" x14ac:dyDescent="0.35">
      <c r="A226" s="21">
        <v>100302</v>
      </c>
      <c r="B226" s="23" t="s">
        <v>565</v>
      </c>
      <c r="C226" s="23">
        <v>0</v>
      </c>
      <c r="D226" s="23">
        <v>0</v>
      </c>
      <c r="E226" s="23">
        <v>1</v>
      </c>
      <c r="F226" s="23"/>
      <c r="G226" s="23"/>
      <c r="H226" s="23" t="s">
        <v>566</v>
      </c>
      <c r="I226" s="23" t="s">
        <v>264</v>
      </c>
      <c r="J226" s="23">
        <v>49.234000000000002</v>
      </c>
      <c r="K226" s="23">
        <v>-124.806</v>
      </c>
      <c r="L226" s="23" t="s">
        <v>7645</v>
      </c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 t="s">
        <v>97</v>
      </c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 t="s">
        <v>7651</v>
      </c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</row>
    <row r="227" spans="1:64" s="24" customFormat="1" x14ac:dyDescent="0.35">
      <c r="A227" s="21">
        <v>100303</v>
      </c>
      <c r="B227" s="23" t="s">
        <v>567</v>
      </c>
      <c r="C227" s="23">
        <v>1</v>
      </c>
      <c r="D227" s="23">
        <v>0</v>
      </c>
      <c r="E227" s="23">
        <v>1</v>
      </c>
      <c r="F227" s="23"/>
      <c r="G227" s="23"/>
      <c r="H227" s="23" t="s">
        <v>566</v>
      </c>
      <c r="I227" s="23" t="s">
        <v>264</v>
      </c>
      <c r="J227" s="23">
        <v>49.234999999999999</v>
      </c>
      <c r="K227" s="23">
        <v>-124.80499999999999</v>
      </c>
      <c r="L227" s="23" t="s">
        <v>7645</v>
      </c>
      <c r="M227" s="23"/>
      <c r="N227" s="23"/>
      <c r="O227" s="23"/>
      <c r="P227" s="23">
        <v>3221</v>
      </c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 t="s">
        <v>568</v>
      </c>
      <c r="AC227" s="23"/>
      <c r="AD227" s="23">
        <v>1</v>
      </c>
      <c r="AE227" s="23">
        <v>18</v>
      </c>
      <c r="AF227" s="23">
        <v>250.2</v>
      </c>
      <c r="AG227" s="23">
        <v>64000</v>
      </c>
      <c r="AH227" s="23">
        <v>889600</v>
      </c>
      <c r="AI227" s="23"/>
      <c r="AJ227" s="23"/>
      <c r="AK227" s="23">
        <v>10</v>
      </c>
      <c r="AL227" s="23">
        <v>0</v>
      </c>
      <c r="AM227" s="23">
        <v>0</v>
      </c>
      <c r="AN227" s="23"/>
      <c r="AO227" s="23"/>
      <c r="AP227" s="23"/>
      <c r="AQ227" s="23"/>
      <c r="AR227" s="23"/>
      <c r="AS227" s="23"/>
      <c r="AT227" s="23" t="s">
        <v>7649</v>
      </c>
      <c r="AU227" s="23">
        <v>3248000</v>
      </c>
      <c r="AV227" s="23" t="s">
        <v>7657</v>
      </c>
      <c r="AW227" s="23">
        <v>357000</v>
      </c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</row>
    <row r="228" spans="1:64" s="24" customFormat="1" x14ac:dyDescent="0.35">
      <c r="A228" s="21">
        <v>100304</v>
      </c>
      <c r="B228" s="23" t="s">
        <v>569</v>
      </c>
      <c r="C228" s="23">
        <v>0</v>
      </c>
      <c r="D228" s="23">
        <v>0</v>
      </c>
      <c r="E228" s="23">
        <v>1</v>
      </c>
      <c r="F228" s="23" t="s">
        <v>380</v>
      </c>
      <c r="G228" s="23" t="s">
        <v>570</v>
      </c>
      <c r="H228" s="23" t="s">
        <v>566</v>
      </c>
      <c r="I228" s="23" t="s">
        <v>264</v>
      </c>
      <c r="J228" s="23">
        <v>49.236000000000004</v>
      </c>
      <c r="K228" s="23">
        <v>-124.804</v>
      </c>
      <c r="L228" s="23" t="s">
        <v>7645</v>
      </c>
      <c r="M228" s="23">
        <v>2005</v>
      </c>
      <c r="N228" s="23"/>
      <c r="O228" s="23"/>
      <c r="P228" s="23">
        <v>2211</v>
      </c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 t="s">
        <v>290</v>
      </c>
      <c r="AC228" s="23"/>
      <c r="AD228" s="23"/>
      <c r="AE228" s="23">
        <v>6</v>
      </c>
      <c r="AF228" s="23"/>
      <c r="AG228" s="23">
        <v>25000</v>
      </c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 t="s">
        <v>7648</v>
      </c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</row>
    <row r="229" spans="1:64" s="24" customFormat="1" x14ac:dyDescent="0.35">
      <c r="A229" s="21">
        <v>100305</v>
      </c>
      <c r="B229" s="23" t="s">
        <v>571</v>
      </c>
      <c r="C229" s="23">
        <v>0</v>
      </c>
      <c r="D229" s="23">
        <v>0</v>
      </c>
      <c r="E229" s="23">
        <v>1</v>
      </c>
      <c r="F229" s="23" t="s">
        <v>572</v>
      </c>
      <c r="G229" s="23" t="s">
        <v>0</v>
      </c>
      <c r="H229" s="23" t="s">
        <v>566</v>
      </c>
      <c r="I229" s="23" t="s">
        <v>264</v>
      </c>
      <c r="J229" s="23">
        <v>49.237000000000002</v>
      </c>
      <c r="K229" s="23">
        <v>-124.803</v>
      </c>
      <c r="L229" s="23" t="s">
        <v>7645</v>
      </c>
      <c r="M229" s="23">
        <v>2005</v>
      </c>
      <c r="N229" s="23"/>
      <c r="O229" s="23"/>
      <c r="P229" s="23">
        <v>2211</v>
      </c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 t="s">
        <v>290</v>
      </c>
      <c r="AC229" s="23"/>
      <c r="AD229" s="23"/>
      <c r="AE229" s="23">
        <v>5</v>
      </c>
      <c r="AF229" s="23"/>
      <c r="AG229" s="23">
        <v>18000</v>
      </c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 t="s">
        <v>7648</v>
      </c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</row>
    <row r="230" spans="1:64" s="24" customFormat="1" x14ac:dyDescent="0.35">
      <c r="A230" s="21">
        <v>100306</v>
      </c>
      <c r="B230" s="23" t="s">
        <v>573</v>
      </c>
      <c r="C230" s="23">
        <v>0</v>
      </c>
      <c r="D230" s="23">
        <v>0</v>
      </c>
      <c r="E230" s="23">
        <v>1</v>
      </c>
      <c r="F230" s="23" t="s">
        <v>574</v>
      </c>
      <c r="G230" s="23" t="s">
        <v>0</v>
      </c>
      <c r="H230" s="23" t="s">
        <v>566</v>
      </c>
      <c r="I230" s="23" t="s">
        <v>264</v>
      </c>
      <c r="J230" s="23">
        <v>49.238</v>
      </c>
      <c r="K230" s="23">
        <v>-124.80199999999999</v>
      </c>
      <c r="L230" s="23" t="s">
        <v>7645</v>
      </c>
      <c r="M230" s="23">
        <v>2005</v>
      </c>
      <c r="N230" s="23"/>
      <c r="O230" s="23"/>
      <c r="P230" s="23">
        <v>2211</v>
      </c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 t="s">
        <v>290</v>
      </c>
      <c r="AC230" s="23"/>
      <c r="AD230" s="23"/>
      <c r="AE230" s="23">
        <v>5</v>
      </c>
      <c r="AF230" s="23"/>
      <c r="AG230" s="23">
        <v>26000</v>
      </c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 t="s">
        <v>7648</v>
      </c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</row>
    <row r="231" spans="1:64" s="24" customFormat="1" x14ac:dyDescent="0.35">
      <c r="A231" s="21">
        <v>100307</v>
      </c>
      <c r="B231" s="23" t="s">
        <v>575</v>
      </c>
      <c r="C231" s="23">
        <v>0</v>
      </c>
      <c r="D231" s="23">
        <v>0</v>
      </c>
      <c r="E231" s="23">
        <v>1</v>
      </c>
      <c r="F231" s="23" t="s">
        <v>0</v>
      </c>
      <c r="G231" s="23" t="s">
        <v>0</v>
      </c>
      <c r="H231" s="23" t="s">
        <v>566</v>
      </c>
      <c r="I231" s="23" t="s">
        <v>264</v>
      </c>
      <c r="J231" s="23">
        <v>49.239000000000004</v>
      </c>
      <c r="K231" s="23">
        <v>-124.801</v>
      </c>
      <c r="L231" s="23" t="s">
        <v>7645</v>
      </c>
      <c r="M231" s="23">
        <v>2016</v>
      </c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 t="s">
        <v>576</v>
      </c>
      <c r="AC231" s="23"/>
      <c r="AD231" s="23">
        <v>407</v>
      </c>
      <c r="AE231" s="23">
        <v>0.124</v>
      </c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 t="s">
        <v>7644</v>
      </c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</row>
    <row r="232" spans="1:64" s="24" customFormat="1" x14ac:dyDescent="0.35">
      <c r="A232" s="21">
        <v>100308</v>
      </c>
      <c r="B232" s="23" t="s">
        <v>577</v>
      </c>
      <c r="C232" s="23">
        <v>0</v>
      </c>
      <c r="D232" s="23">
        <v>0</v>
      </c>
      <c r="E232" s="23">
        <v>1</v>
      </c>
      <c r="F232" s="23" t="s">
        <v>578</v>
      </c>
      <c r="G232" s="23" t="s">
        <v>0</v>
      </c>
      <c r="H232" s="23" t="s">
        <v>566</v>
      </c>
      <c r="I232" s="23" t="s">
        <v>264</v>
      </c>
      <c r="J232" s="23">
        <v>49.24</v>
      </c>
      <c r="K232" s="23">
        <v>-124.8</v>
      </c>
      <c r="L232" s="23" t="s">
        <v>7645</v>
      </c>
      <c r="M232" s="23">
        <v>1996</v>
      </c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 t="s">
        <v>294</v>
      </c>
      <c r="AC232" s="23"/>
      <c r="AD232" s="23">
        <v>1</v>
      </c>
      <c r="AE232" s="23">
        <v>6</v>
      </c>
      <c r="AF232" s="23"/>
      <c r="AG232" s="23">
        <v>23000</v>
      </c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 t="s">
        <v>7648</v>
      </c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</row>
    <row r="233" spans="1:64" s="24" customFormat="1" x14ac:dyDescent="0.35">
      <c r="A233" s="21">
        <v>100309</v>
      </c>
      <c r="B233" s="23" t="s">
        <v>579</v>
      </c>
      <c r="C233" s="23">
        <v>1</v>
      </c>
      <c r="D233" s="23">
        <v>0</v>
      </c>
      <c r="E233" s="23">
        <v>1</v>
      </c>
      <c r="F233" s="23"/>
      <c r="G233" s="23"/>
      <c r="H233" s="23" t="s">
        <v>580</v>
      </c>
      <c r="I233" s="23" t="s">
        <v>264</v>
      </c>
      <c r="J233" s="23">
        <v>50.424999999999997</v>
      </c>
      <c r="K233" s="23">
        <v>-127.488</v>
      </c>
      <c r="L233" s="23" t="s">
        <v>7645</v>
      </c>
      <c r="M233" s="23"/>
      <c r="N233" s="23"/>
      <c r="O233" s="23"/>
      <c r="P233" s="23">
        <v>3221</v>
      </c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 t="s">
        <v>568</v>
      </c>
      <c r="AC233" s="23"/>
      <c r="AD233" s="23">
        <v>2</v>
      </c>
      <c r="AE233" s="23">
        <v>11</v>
      </c>
      <c r="AF233" s="23">
        <v>97.5</v>
      </c>
      <c r="AG233" s="23"/>
      <c r="AH233" s="23"/>
      <c r="AI233" s="23"/>
      <c r="AJ233" s="23"/>
      <c r="AK233" s="23"/>
      <c r="AL233" s="23">
        <v>0</v>
      </c>
      <c r="AM233" s="23">
        <v>1</v>
      </c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</row>
    <row r="234" spans="1:64" s="24" customFormat="1" x14ac:dyDescent="0.35">
      <c r="A234" s="21">
        <v>100310</v>
      </c>
      <c r="B234" s="23" t="s">
        <v>581</v>
      </c>
      <c r="C234" s="23">
        <v>0</v>
      </c>
      <c r="D234" s="23">
        <v>0</v>
      </c>
      <c r="E234" s="23">
        <v>1</v>
      </c>
      <c r="F234" s="23" t="s">
        <v>582</v>
      </c>
      <c r="G234" s="23" t="s">
        <v>0</v>
      </c>
      <c r="H234" s="23" t="s">
        <v>580</v>
      </c>
      <c r="I234" s="23" t="s">
        <v>264</v>
      </c>
      <c r="J234" s="23">
        <v>50.425999999999995</v>
      </c>
      <c r="K234" s="23">
        <v>-127.48699999999999</v>
      </c>
      <c r="L234" s="23" t="s">
        <v>7645</v>
      </c>
      <c r="M234" s="23">
        <v>2002</v>
      </c>
      <c r="N234" s="23"/>
      <c r="O234" s="23"/>
      <c r="P234" s="23">
        <v>221</v>
      </c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 t="s">
        <v>294</v>
      </c>
      <c r="AC234" s="23"/>
      <c r="AD234" s="23">
        <v>1</v>
      </c>
      <c r="AE234" s="23">
        <v>8</v>
      </c>
      <c r="AF234" s="23"/>
      <c r="AG234" s="23">
        <v>30000</v>
      </c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 t="s">
        <v>7648</v>
      </c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</row>
    <row r="235" spans="1:64" s="24" customFormat="1" x14ac:dyDescent="0.35">
      <c r="A235" s="21">
        <v>100311</v>
      </c>
      <c r="B235" s="23" t="s">
        <v>583</v>
      </c>
      <c r="C235" s="23">
        <v>0</v>
      </c>
      <c r="D235" s="23">
        <v>1</v>
      </c>
      <c r="E235" s="23">
        <v>1</v>
      </c>
      <c r="F235" s="23" t="s">
        <v>584</v>
      </c>
      <c r="G235" s="23"/>
      <c r="H235" s="23" t="s">
        <v>584</v>
      </c>
      <c r="I235" s="23" t="s">
        <v>264</v>
      </c>
      <c r="J235" s="23">
        <v>53.689</v>
      </c>
      <c r="K235" s="23">
        <v>-132.185</v>
      </c>
      <c r="L235" s="23" t="s">
        <v>7645</v>
      </c>
      <c r="M235" s="23">
        <v>2015</v>
      </c>
      <c r="N235" s="23"/>
      <c r="O235" s="23">
        <v>2015</v>
      </c>
      <c r="P235" s="23"/>
      <c r="Q235" s="23"/>
      <c r="R235" s="23"/>
      <c r="S235" s="23" t="s">
        <v>7661</v>
      </c>
      <c r="T235" s="23">
        <v>1</v>
      </c>
      <c r="U235" s="23">
        <v>1</v>
      </c>
      <c r="V235" s="23"/>
      <c r="W235" s="23"/>
      <c r="X235" s="23">
        <v>1</v>
      </c>
      <c r="Y235" s="23">
        <v>1</v>
      </c>
      <c r="Z235" s="23"/>
      <c r="AA235" s="23"/>
      <c r="AB235" s="23" t="s">
        <v>367</v>
      </c>
      <c r="AC235" s="23"/>
      <c r="AD235" s="23"/>
      <c r="AE235" s="23"/>
      <c r="AF235" s="23">
        <v>0.1</v>
      </c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 t="s">
        <v>7649</v>
      </c>
      <c r="AU235" s="23"/>
      <c r="AV235" s="23" t="s">
        <v>7663</v>
      </c>
      <c r="AW235" s="23">
        <v>1547.2</v>
      </c>
      <c r="AX235" s="23"/>
      <c r="AY235" s="23"/>
      <c r="AZ235" s="23"/>
      <c r="BA235" s="23"/>
      <c r="BB235" s="23"/>
      <c r="BC235" s="23">
        <v>3</v>
      </c>
      <c r="BD235" s="23">
        <v>1600</v>
      </c>
      <c r="BE235" s="23">
        <v>5000</v>
      </c>
      <c r="BF235" s="23">
        <v>1</v>
      </c>
      <c r="BG235" s="23"/>
      <c r="BH235" s="23"/>
      <c r="BI235" s="23">
        <v>0.1</v>
      </c>
      <c r="BJ235" s="23">
        <v>0</v>
      </c>
      <c r="BK235" s="23">
        <v>0</v>
      </c>
      <c r="BL235" s="23">
        <v>0</v>
      </c>
    </row>
    <row r="236" spans="1:64" s="24" customFormat="1" x14ac:dyDescent="0.35">
      <c r="A236" s="21">
        <v>100312</v>
      </c>
      <c r="B236" s="23" t="s">
        <v>585</v>
      </c>
      <c r="C236" s="23">
        <v>0</v>
      </c>
      <c r="D236" s="23">
        <v>0</v>
      </c>
      <c r="E236" s="23">
        <v>1</v>
      </c>
      <c r="F236" s="23" t="s">
        <v>586</v>
      </c>
      <c r="G236" s="23" t="s">
        <v>0</v>
      </c>
      <c r="H236" s="23" t="s">
        <v>587</v>
      </c>
      <c r="I236" s="23" t="s">
        <v>264</v>
      </c>
      <c r="J236" s="23">
        <v>50.712000000000003</v>
      </c>
      <c r="K236" s="23">
        <v>-127.46</v>
      </c>
      <c r="L236" s="23" t="s">
        <v>7645</v>
      </c>
      <c r="M236" s="23">
        <v>2013</v>
      </c>
      <c r="N236" s="23"/>
      <c r="O236" s="23"/>
      <c r="P236" s="23">
        <v>2211</v>
      </c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 t="s">
        <v>80</v>
      </c>
      <c r="AC236" s="23"/>
      <c r="AD236" s="23">
        <v>55</v>
      </c>
      <c r="AE236" s="23">
        <v>99</v>
      </c>
      <c r="AF236" s="23"/>
      <c r="AG236" s="23">
        <v>290000</v>
      </c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 t="s">
        <v>7647</v>
      </c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</row>
    <row r="237" spans="1:64" s="24" customFormat="1" x14ac:dyDescent="0.35">
      <c r="A237" s="21">
        <v>100313</v>
      </c>
      <c r="B237" s="23" t="s">
        <v>588</v>
      </c>
      <c r="C237" s="23">
        <v>0</v>
      </c>
      <c r="D237" s="23">
        <v>0</v>
      </c>
      <c r="E237" s="23">
        <v>1</v>
      </c>
      <c r="F237" s="23" t="s">
        <v>589</v>
      </c>
      <c r="G237" s="23" t="s">
        <v>0</v>
      </c>
      <c r="H237" s="23" t="s">
        <v>590</v>
      </c>
      <c r="I237" s="23" t="s">
        <v>264</v>
      </c>
      <c r="J237" s="23">
        <v>50.59</v>
      </c>
      <c r="K237" s="23">
        <v>-127.08499999999999</v>
      </c>
      <c r="L237" s="23" t="s">
        <v>7645</v>
      </c>
      <c r="M237" s="23">
        <v>2014</v>
      </c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 t="s">
        <v>294</v>
      </c>
      <c r="AC237" s="23"/>
      <c r="AD237" s="23"/>
      <c r="AE237" s="23">
        <v>45</v>
      </c>
      <c r="AF237" s="23"/>
      <c r="AG237" s="23">
        <v>175000</v>
      </c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 t="s">
        <v>7648</v>
      </c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</row>
    <row r="238" spans="1:64" s="24" customFormat="1" x14ac:dyDescent="0.35">
      <c r="A238" s="21">
        <v>100314</v>
      </c>
      <c r="B238" s="23" t="s">
        <v>591</v>
      </c>
      <c r="C238" s="23">
        <v>1</v>
      </c>
      <c r="D238" s="23">
        <v>0</v>
      </c>
      <c r="E238" s="23">
        <v>1</v>
      </c>
      <c r="F238" s="23"/>
      <c r="G238" s="23"/>
      <c r="H238" s="23" t="s">
        <v>592</v>
      </c>
      <c r="I238" s="23" t="s">
        <v>264</v>
      </c>
      <c r="J238" s="23">
        <v>49.521999999999998</v>
      </c>
      <c r="K238" s="23">
        <v>-123.488</v>
      </c>
      <c r="L238" s="23" t="s">
        <v>7645</v>
      </c>
      <c r="M238" s="23">
        <v>1993</v>
      </c>
      <c r="N238" s="23"/>
      <c r="O238" s="23"/>
      <c r="P238" s="23">
        <v>3221</v>
      </c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 t="s">
        <v>593</v>
      </c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 t="s">
        <v>7662</v>
      </c>
      <c r="AU238" s="23">
        <v>8184053</v>
      </c>
      <c r="AV238" s="23" t="s">
        <v>7649</v>
      </c>
      <c r="AW238" s="23">
        <v>1079941</v>
      </c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</row>
    <row r="239" spans="1:64" s="24" customFormat="1" x14ac:dyDescent="0.35">
      <c r="A239" s="21">
        <v>100315</v>
      </c>
      <c r="B239" s="23" t="s">
        <v>594</v>
      </c>
      <c r="C239" s="23">
        <v>0</v>
      </c>
      <c r="D239" s="23">
        <v>0</v>
      </c>
      <c r="E239" s="23">
        <v>1</v>
      </c>
      <c r="F239" s="23"/>
      <c r="G239" s="23"/>
      <c r="H239" s="23" t="s">
        <v>595</v>
      </c>
      <c r="I239" s="23" t="s">
        <v>264</v>
      </c>
      <c r="J239" s="23">
        <v>49.284999999999997</v>
      </c>
      <c r="K239" s="23">
        <v>-122.86799999999999</v>
      </c>
      <c r="L239" s="23" t="s">
        <v>7645</v>
      </c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 t="s">
        <v>282</v>
      </c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 t="s">
        <v>7651</v>
      </c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</row>
    <row r="240" spans="1:64" s="24" customFormat="1" x14ac:dyDescent="0.35">
      <c r="A240" s="21">
        <v>100316</v>
      </c>
      <c r="B240" s="23" t="s">
        <v>596</v>
      </c>
      <c r="C240" s="23">
        <v>0</v>
      </c>
      <c r="D240" s="23">
        <v>0</v>
      </c>
      <c r="E240" s="23">
        <v>1</v>
      </c>
      <c r="F240" s="23"/>
      <c r="G240" s="23"/>
      <c r="H240" s="23" t="s">
        <v>595</v>
      </c>
      <c r="I240" s="23" t="s">
        <v>264</v>
      </c>
      <c r="J240" s="23">
        <v>49.285999999999994</v>
      </c>
      <c r="K240" s="23">
        <v>-122.86699999999999</v>
      </c>
      <c r="L240" s="23" t="s">
        <v>7645</v>
      </c>
      <c r="M240" s="23">
        <v>2004</v>
      </c>
      <c r="N240" s="23"/>
      <c r="O240" s="23"/>
      <c r="P240" s="23">
        <v>611</v>
      </c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>
        <v>0.29899999999999999</v>
      </c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 t="s">
        <v>7651</v>
      </c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</row>
    <row r="241" spans="1:64" s="24" customFormat="1" x14ac:dyDescent="0.35">
      <c r="A241" s="21">
        <v>100318</v>
      </c>
      <c r="B241" s="23" t="s">
        <v>597</v>
      </c>
      <c r="C241" s="23">
        <v>0</v>
      </c>
      <c r="D241" s="23">
        <v>0</v>
      </c>
      <c r="E241" s="23">
        <v>1</v>
      </c>
      <c r="F241" s="23" t="s">
        <v>598</v>
      </c>
      <c r="G241" s="23" t="s">
        <v>0</v>
      </c>
      <c r="H241" s="23" t="s">
        <v>599</v>
      </c>
      <c r="I241" s="23" t="s">
        <v>264</v>
      </c>
      <c r="J241" s="23">
        <v>49.835999999999999</v>
      </c>
      <c r="K241" s="23">
        <v>-124.524</v>
      </c>
      <c r="L241" s="23" t="s">
        <v>7645</v>
      </c>
      <c r="M241" s="23">
        <v>2010</v>
      </c>
      <c r="N241" s="23"/>
      <c r="O241" s="23"/>
      <c r="P241" s="23">
        <v>2211</v>
      </c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 t="s">
        <v>290</v>
      </c>
      <c r="AC241" s="23"/>
      <c r="AD241" s="23"/>
      <c r="AE241" s="23">
        <v>196</v>
      </c>
      <c r="AF241" s="23"/>
      <c r="AG241" s="23">
        <v>715000</v>
      </c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 t="s">
        <v>7648</v>
      </c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</row>
    <row r="242" spans="1:64" s="24" customFormat="1" x14ac:dyDescent="0.35">
      <c r="A242" s="21">
        <v>100319</v>
      </c>
      <c r="B242" s="23" t="s">
        <v>600</v>
      </c>
      <c r="C242" s="23">
        <v>0</v>
      </c>
      <c r="D242" s="23">
        <v>0</v>
      </c>
      <c r="E242" s="23">
        <v>1</v>
      </c>
      <c r="F242" s="23" t="s">
        <v>330</v>
      </c>
      <c r="G242" s="23" t="s">
        <v>331</v>
      </c>
      <c r="H242" s="23" t="s">
        <v>599</v>
      </c>
      <c r="I242" s="23" t="s">
        <v>264</v>
      </c>
      <c r="J242" s="23">
        <v>49.837000000000003</v>
      </c>
      <c r="K242" s="23">
        <v>-124.52300000000001</v>
      </c>
      <c r="L242" s="23" t="s">
        <v>7645</v>
      </c>
      <c r="M242" s="23">
        <v>2016</v>
      </c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 t="s">
        <v>294</v>
      </c>
      <c r="AC242" s="23"/>
      <c r="AD242" s="23"/>
      <c r="AE242" s="23">
        <v>62</v>
      </c>
      <c r="AF242" s="23"/>
      <c r="AG242" s="23">
        <v>174000</v>
      </c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 t="s">
        <v>7648</v>
      </c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</row>
    <row r="243" spans="1:64" s="24" customFormat="1" x14ac:dyDescent="0.35">
      <c r="A243" s="21">
        <v>100320</v>
      </c>
      <c r="B243" s="23" t="s">
        <v>601</v>
      </c>
      <c r="C243" s="23">
        <v>0</v>
      </c>
      <c r="D243" s="23">
        <v>0</v>
      </c>
      <c r="E243" s="23">
        <v>1</v>
      </c>
      <c r="F243" s="23" t="s">
        <v>602</v>
      </c>
      <c r="G243" s="23" t="s">
        <v>0</v>
      </c>
      <c r="H243" s="23" t="s">
        <v>599</v>
      </c>
      <c r="I243" s="23" t="s">
        <v>264</v>
      </c>
      <c r="J243" s="23">
        <v>49.838000000000001</v>
      </c>
      <c r="K243" s="23">
        <v>-124.52200000000001</v>
      </c>
      <c r="L243" s="23" t="s">
        <v>7645</v>
      </c>
      <c r="M243" s="23">
        <v>1911</v>
      </c>
      <c r="N243" s="23"/>
      <c r="O243" s="23"/>
      <c r="P243" s="23">
        <v>221</v>
      </c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 t="s">
        <v>603</v>
      </c>
      <c r="AC243" s="23"/>
      <c r="AD243" s="23">
        <v>5</v>
      </c>
      <c r="AE243" s="23">
        <v>46</v>
      </c>
      <c r="AF243" s="23"/>
      <c r="AG243" s="23">
        <v>308900</v>
      </c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 t="s">
        <v>7648</v>
      </c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</row>
    <row r="244" spans="1:64" s="24" customFormat="1" x14ac:dyDescent="0.35">
      <c r="A244" s="21">
        <v>100321</v>
      </c>
      <c r="B244" s="23" t="s">
        <v>604</v>
      </c>
      <c r="C244" s="23">
        <v>0</v>
      </c>
      <c r="D244" s="23">
        <v>1</v>
      </c>
      <c r="E244" s="23">
        <v>1</v>
      </c>
      <c r="F244" s="23" t="s">
        <v>605</v>
      </c>
      <c r="G244" s="23"/>
      <c r="H244" s="23" t="s">
        <v>606</v>
      </c>
      <c r="I244" s="23" t="s">
        <v>264</v>
      </c>
      <c r="J244" s="23">
        <v>53.917000000000002</v>
      </c>
      <c r="K244" s="23">
        <v>-122.75</v>
      </c>
      <c r="L244" s="23" t="s">
        <v>7645</v>
      </c>
      <c r="M244" s="23">
        <v>2009</v>
      </c>
      <c r="N244" s="23"/>
      <c r="O244" s="23">
        <v>2014</v>
      </c>
      <c r="P244" s="23"/>
      <c r="Q244" s="23"/>
      <c r="R244" s="23"/>
      <c r="S244" s="23" t="s">
        <v>7661</v>
      </c>
      <c r="T244" s="23">
        <v>1</v>
      </c>
      <c r="U244" s="23">
        <v>1</v>
      </c>
      <c r="V244" s="23">
        <v>1</v>
      </c>
      <c r="W244" s="23">
        <v>1</v>
      </c>
      <c r="X244" s="23"/>
      <c r="Y244" s="23">
        <v>1</v>
      </c>
      <c r="Z244" s="23">
        <v>1</v>
      </c>
      <c r="AA244" s="23"/>
      <c r="AB244" s="23" t="s">
        <v>375</v>
      </c>
      <c r="AC244" s="23"/>
      <c r="AD244" s="23"/>
      <c r="AE244" s="23"/>
      <c r="AF244" s="23">
        <v>0.73268699999999998</v>
      </c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 t="s">
        <v>7649</v>
      </c>
      <c r="AU244" s="23"/>
      <c r="AV244" s="23"/>
      <c r="AW244" s="23"/>
      <c r="AX244" s="23"/>
      <c r="AY244" s="23"/>
      <c r="AZ244" s="23"/>
      <c r="BA244" s="23"/>
      <c r="BB244" s="23"/>
      <c r="BC244" s="23">
        <v>9</v>
      </c>
      <c r="BD244" s="23">
        <v>3717.47</v>
      </c>
      <c r="BE244" s="23">
        <v>548.61300000000006</v>
      </c>
      <c r="BF244" s="23">
        <v>0</v>
      </c>
      <c r="BG244" s="23"/>
      <c r="BH244" s="23"/>
      <c r="BI244" s="23">
        <v>0.73268699999999998</v>
      </c>
      <c r="BJ244" s="23"/>
      <c r="BK244" s="23"/>
      <c r="BL244" s="23"/>
    </row>
    <row r="245" spans="1:64" s="24" customFormat="1" x14ac:dyDescent="0.35">
      <c r="A245" s="21">
        <v>100322</v>
      </c>
      <c r="B245" s="23" t="s">
        <v>607</v>
      </c>
      <c r="C245" s="23">
        <v>1</v>
      </c>
      <c r="D245" s="23">
        <v>0</v>
      </c>
      <c r="E245" s="23">
        <v>1</v>
      </c>
      <c r="F245" s="23"/>
      <c r="G245" s="23"/>
      <c r="H245" s="23" t="s">
        <v>606</v>
      </c>
      <c r="I245" s="23" t="s">
        <v>264</v>
      </c>
      <c r="J245" s="23">
        <v>53.917999999999999</v>
      </c>
      <c r="K245" s="23">
        <v>-122.749</v>
      </c>
      <c r="L245" s="23" t="s">
        <v>7645</v>
      </c>
      <c r="M245" s="23"/>
      <c r="N245" s="23"/>
      <c r="O245" s="23"/>
      <c r="P245" s="23">
        <v>322112</v>
      </c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 t="s">
        <v>593</v>
      </c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</row>
    <row r="246" spans="1:64" s="24" customFormat="1" x14ac:dyDescent="0.35">
      <c r="A246" s="21">
        <v>100323</v>
      </c>
      <c r="B246" s="23" t="s">
        <v>608</v>
      </c>
      <c r="C246" s="23">
        <v>0</v>
      </c>
      <c r="D246" s="23">
        <v>1</v>
      </c>
      <c r="E246" s="23">
        <v>1</v>
      </c>
      <c r="F246" s="23" t="s">
        <v>606</v>
      </c>
      <c r="G246" s="23"/>
      <c r="H246" s="23" t="s">
        <v>606</v>
      </c>
      <c r="I246" s="23" t="s">
        <v>264</v>
      </c>
      <c r="J246" s="23">
        <v>53.919000000000004</v>
      </c>
      <c r="K246" s="23">
        <v>-122.748</v>
      </c>
      <c r="L246" s="23" t="s">
        <v>7645</v>
      </c>
      <c r="M246" s="23">
        <v>2012</v>
      </c>
      <c r="N246" s="23"/>
      <c r="O246" s="23">
        <v>2015</v>
      </c>
      <c r="P246" s="23"/>
      <c r="Q246" s="23"/>
      <c r="R246" s="23"/>
      <c r="S246" s="23" t="s">
        <v>7656</v>
      </c>
      <c r="T246" s="23">
        <v>1</v>
      </c>
      <c r="U246" s="23">
        <v>1</v>
      </c>
      <c r="V246" s="23">
        <v>1</v>
      </c>
      <c r="W246" s="23"/>
      <c r="X246" s="23">
        <v>1</v>
      </c>
      <c r="Y246" s="23"/>
      <c r="Z246" s="23"/>
      <c r="AA246" s="23"/>
      <c r="AB246" s="23" t="s">
        <v>367</v>
      </c>
      <c r="AC246" s="23"/>
      <c r="AD246" s="23"/>
      <c r="AE246" s="23"/>
      <c r="AF246" s="23">
        <v>5</v>
      </c>
      <c r="AG246" s="23"/>
      <c r="AH246" s="23">
        <v>5833.3333338000002</v>
      </c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 t="s">
        <v>7649</v>
      </c>
      <c r="AU246" s="23">
        <v>21500</v>
      </c>
      <c r="AV246" s="23" t="s">
        <v>7657</v>
      </c>
      <c r="AW246" s="23">
        <v>550</v>
      </c>
      <c r="AX246" s="23"/>
      <c r="AY246" s="23"/>
      <c r="AZ246" s="23"/>
      <c r="BA246" s="23"/>
      <c r="BB246" s="23"/>
      <c r="BC246" s="23">
        <v>8</v>
      </c>
      <c r="BD246" s="23">
        <v>32000</v>
      </c>
      <c r="BE246" s="23">
        <v>6000</v>
      </c>
      <c r="BF246" s="23">
        <v>1</v>
      </c>
      <c r="BG246" s="23"/>
      <c r="BH246" s="23"/>
      <c r="BI246" s="23">
        <v>5</v>
      </c>
      <c r="BJ246" s="23">
        <v>5833.3333338000002</v>
      </c>
      <c r="BK246" s="23"/>
      <c r="BL246" s="23"/>
    </row>
    <row r="247" spans="1:64" s="24" customFormat="1" x14ac:dyDescent="0.35">
      <c r="A247" s="21">
        <v>100324</v>
      </c>
      <c r="B247" s="23" t="s">
        <v>609</v>
      </c>
      <c r="C247" s="23">
        <v>0</v>
      </c>
      <c r="D247" s="23">
        <v>0</v>
      </c>
      <c r="E247" s="23">
        <v>1</v>
      </c>
      <c r="F247" s="23"/>
      <c r="G247" s="23"/>
      <c r="H247" s="23" t="s">
        <v>606</v>
      </c>
      <c r="I247" s="23" t="s">
        <v>264</v>
      </c>
      <c r="J247" s="23">
        <v>53.92</v>
      </c>
      <c r="K247" s="23">
        <v>-122.747</v>
      </c>
      <c r="L247" s="23" t="s">
        <v>7645</v>
      </c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 t="s">
        <v>97</v>
      </c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 t="s">
        <v>7651</v>
      </c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</row>
    <row r="248" spans="1:64" s="24" customFormat="1" x14ac:dyDescent="0.35">
      <c r="A248" s="21">
        <v>100325</v>
      </c>
      <c r="B248" s="23" t="s">
        <v>610</v>
      </c>
      <c r="C248" s="23">
        <v>0</v>
      </c>
      <c r="D248" s="23">
        <v>1</v>
      </c>
      <c r="E248" s="23">
        <v>1</v>
      </c>
      <c r="F248" s="23" t="s">
        <v>611</v>
      </c>
      <c r="G248" s="23"/>
      <c r="H248" s="23" t="s">
        <v>606</v>
      </c>
      <c r="I248" s="23" t="s">
        <v>264</v>
      </c>
      <c r="J248" s="23">
        <v>53.920999999999999</v>
      </c>
      <c r="K248" s="23">
        <v>-122.746</v>
      </c>
      <c r="L248" s="23" t="s">
        <v>7645</v>
      </c>
      <c r="M248" s="23">
        <v>1994</v>
      </c>
      <c r="N248" s="23"/>
      <c r="O248" s="23">
        <v>2014</v>
      </c>
      <c r="P248" s="23"/>
      <c r="Q248" s="23"/>
      <c r="R248" s="23"/>
      <c r="S248" s="23" t="s">
        <v>7656</v>
      </c>
      <c r="T248" s="23"/>
      <c r="U248" s="23"/>
      <c r="V248" s="23"/>
      <c r="W248" s="23"/>
      <c r="X248" s="23"/>
      <c r="Y248" s="23">
        <v>1</v>
      </c>
      <c r="Z248" s="23"/>
      <c r="AA248" s="23"/>
      <c r="AB248" s="23" t="s">
        <v>367</v>
      </c>
      <c r="AC248" s="23"/>
      <c r="AD248" s="23"/>
      <c r="AE248" s="23"/>
      <c r="AF248" s="23">
        <v>30.06934</v>
      </c>
      <c r="AG248" s="23"/>
      <c r="AH248" s="23">
        <v>18876.07</v>
      </c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 t="s">
        <v>7649</v>
      </c>
      <c r="AU248" s="23">
        <v>109872</v>
      </c>
      <c r="AV248" s="23" t="s">
        <v>7657</v>
      </c>
      <c r="AW248" s="23">
        <v>10490</v>
      </c>
      <c r="AX248" s="23"/>
      <c r="AY248" s="23"/>
      <c r="AZ248" s="23"/>
      <c r="BA248" s="23"/>
      <c r="BB248" s="23"/>
      <c r="BC248" s="23">
        <v>10</v>
      </c>
      <c r="BD248" s="23">
        <v>65123</v>
      </c>
      <c r="BE248" s="23">
        <v>1130</v>
      </c>
      <c r="BF248" s="23">
        <v>0</v>
      </c>
      <c r="BG248" s="23"/>
      <c r="BH248" s="23"/>
      <c r="BI248" s="23">
        <v>23.739000000000001</v>
      </c>
      <c r="BJ248" s="23">
        <v>16444.400000000001</v>
      </c>
      <c r="BK248" s="23">
        <v>6.3303399999999996</v>
      </c>
      <c r="BL248" s="23">
        <v>2431.67</v>
      </c>
    </row>
    <row r="249" spans="1:64" s="24" customFormat="1" x14ac:dyDescent="0.35">
      <c r="A249" s="21">
        <v>100327</v>
      </c>
      <c r="B249" s="23" t="s">
        <v>612</v>
      </c>
      <c r="C249" s="23">
        <v>0</v>
      </c>
      <c r="D249" s="23">
        <v>0</v>
      </c>
      <c r="E249" s="23">
        <v>1</v>
      </c>
      <c r="F249" s="23" t="s">
        <v>519</v>
      </c>
      <c r="G249" s="23" t="s">
        <v>0</v>
      </c>
      <c r="H249" s="23" t="s">
        <v>613</v>
      </c>
      <c r="I249" s="23" t="s">
        <v>264</v>
      </c>
      <c r="J249" s="23">
        <v>54.314999999999998</v>
      </c>
      <c r="K249" s="23">
        <v>-130.321</v>
      </c>
      <c r="L249" s="23" t="s">
        <v>7645</v>
      </c>
      <c r="M249" s="23">
        <v>1996</v>
      </c>
      <c r="N249" s="23"/>
      <c r="O249" s="23"/>
      <c r="P249" s="23">
        <v>221</v>
      </c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 t="s">
        <v>294</v>
      </c>
      <c r="AC249" s="23"/>
      <c r="AD249" s="23"/>
      <c r="AE249" s="23">
        <v>7.2</v>
      </c>
      <c r="AF249" s="23"/>
      <c r="AG249" s="23">
        <v>57000</v>
      </c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 t="s">
        <v>7648</v>
      </c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</row>
    <row r="250" spans="1:64" s="24" customFormat="1" x14ac:dyDescent="0.35">
      <c r="A250" s="21">
        <v>100329</v>
      </c>
      <c r="B250" s="23" t="s">
        <v>614</v>
      </c>
      <c r="C250" s="23">
        <v>0</v>
      </c>
      <c r="D250" s="23">
        <v>0</v>
      </c>
      <c r="E250" s="23">
        <v>1</v>
      </c>
      <c r="F250" s="23"/>
      <c r="G250" s="23"/>
      <c r="H250" s="23" t="s">
        <v>615</v>
      </c>
      <c r="I250" s="23" t="s">
        <v>264</v>
      </c>
      <c r="J250" s="23">
        <v>49.459000000000003</v>
      </c>
      <c r="K250" s="23">
        <v>-120.506</v>
      </c>
      <c r="L250" s="23" t="s">
        <v>7645</v>
      </c>
      <c r="M250" s="23">
        <v>2004</v>
      </c>
      <c r="N250" s="23"/>
      <c r="O250" s="23"/>
      <c r="P250" s="23">
        <v>721</v>
      </c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>
        <v>0.14099999999999999</v>
      </c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 t="s">
        <v>7651</v>
      </c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</row>
    <row r="251" spans="1:64" s="24" customFormat="1" x14ac:dyDescent="0.35">
      <c r="A251" s="21">
        <v>100330</v>
      </c>
      <c r="B251" s="23" t="s">
        <v>616</v>
      </c>
      <c r="C251" s="23">
        <v>0</v>
      </c>
      <c r="D251" s="23">
        <v>0</v>
      </c>
      <c r="E251" s="23">
        <v>1</v>
      </c>
      <c r="F251" s="23" t="s">
        <v>277</v>
      </c>
      <c r="G251" s="23" t="s">
        <v>0</v>
      </c>
      <c r="H251" s="23" t="s">
        <v>617</v>
      </c>
      <c r="I251" s="23" t="s">
        <v>264</v>
      </c>
      <c r="J251" s="23">
        <v>49.688000000000002</v>
      </c>
      <c r="K251" s="23">
        <v>-125.036</v>
      </c>
      <c r="L251" s="23" t="s">
        <v>7645</v>
      </c>
      <c r="M251" s="23">
        <v>1955</v>
      </c>
      <c r="N251" s="23"/>
      <c r="O251" s="23"/>
      <c r="P251" s="23">
        <v>221</v>
      </c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 t="s">
        <v>61</v>
      </c>
      <c r="AC251" s="23"/>
      <c r="AD251" s="23">
        <v>1</v>
      </c>
      <c r="AE251" s="23">
        <v>24</v>
      </c>
      <c r="AF251" s="23"/>
      <c r="AG251" s="23">
        <v>159000</v>
      </c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 t="s">
        <v>7648</v>
      </c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</row>
    <row r="252" spans="1:64" s="24" customFormat="1" x14ac:dyDescent="0.35">
      <c r="A252" s="21">
        <v>100331</v>
      </c>
      <c r="B252" s="23" t="s">
        <v>618</v>
      </c>
      <c r="C252" s="23">
        <v>1</v>
      </c>
      <c r="D252" s="23">
        <v>0</v>
      </c>
      <c r="E252" s="23">
        <v>1</v>
      </c>
      <c r="F252" s="23"/>
      <c r="G252" s="23"/>
      <c r="H252" s="23" t="s">
        <v>619</v>
      </c>
      <c r="I252" s="23" t="s">
        <v>264</v>
      </c>
      <c r="J252" s="23">
        <v>52.981999999999999</v>
      </c>
      <c r="K252" s="23">
        <v>-122.495</v>
      </c>
      <c r="L252" s="23" t="s">
        <v>7645</v>
      </c>
      <c r="M252" s="23"/>
      <c r="N252" s="23"/>
      <c r="O252" s="23"/>
      <c r="P252" s="23">
        <v>3221</v>
      </c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 t="s">
        <v>620</v>
      </c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 t="s">
        <v>7649</v>
      </c>
      <c r="AU252" s="23">
        <v>11729800</v>
      </c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</row>
    <row r="253" spans="1:64" s="24" customFormat="1" x14ac:dyDescent="0.35">
      <c r="A253" s="21">
        <v>100332</v>
      </c>
      <c r="B253" s="23" t="s">
        <v>621</v>
      </c>
      <c r="C253" s="23">
        <v>0</v>
      </c>
      <c r="D253" s="23">
        <v>0</v>
      </c>
      <c r="E253" s="23">
        <v>1</v>
      </c>
      <c r="F253" s="23"/>
      <c r="G253" s="23"/>
      <c r="H253" s="23" t="s">
        <v>619</v>
      </c>
      <c r="I253" s="23" t="s">
        <v>264</v>
      </c>
      <c r="J253" s="23">
        <v>52.982999999999997</v>
      </c>
      <c r="K253" s="23">
        <v>-122.494</v>
      </c>
      <c r="L253" s="23" t="s">
        <v>7645</v>
      </c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 t="s">
        <v>282</v>
      </c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 t="s">
        <v>7651</v>
      </c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</row>
    <row r="254" spans="1:64" s="24" customFormat="1" x14ac:dyDescent="0.35">
      <c r="A254" s="21">
        <v>100333</v>
      </c>
      <c r="B254" s="23" t="s">
        <v>622</v>
      </c>
      <c r="C254" s="23">
        <v>0</v>
      </c>
      <c r="D254" s="23">
        <v>0</v>
      </c>
      <c r="E254" s="23">
        <v>1</v>
      </c>
      <c r="F254" s="23" t="s">
        <v>93</v>
      </c>
      <c r="G254" s="23" t="s">
        <v>0</v>
      </c>
      <c r="H254" s="23" t="s">
        <v>343</v>
      </c>
      <c r="I254" s="23" t="s">
        <v>264</v>
      </c>
      <c r="J254" s="23">
        <v>50.997999999999998</v>
      </c>
      <c r="K254" s="23">
        <v>-118.196</v>
      </c>
      <c r="L254" s="23" t="s">
        <v>7645</v>
      </c>
      <c r="M254" s="23">
        <v>1995</v>
      </c>
      <c r="N254" s="23"/>
      <c r="O254" s="23"/>
      <c r="P254" s="23">
        <v>221</v>
      </c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 t="s">
        <v>294</v>
      </c>
      <c r="AC254" s="23"/>
      <c r="AD254" s="23">
        <v>1</v>
      </c>
      <c r="AE254" s="23">
        <v>10</v>
      </c>
      <c r="AF254" s="23"/>
      <c r="AG254" s="23">
        <v>41000</v>
      </c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 t="s">
        <v>7648</v>
      </c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</row>
    <row r="255" spans="1:64" s="24" customFormat="1" x14ac:dyDescent="0.35">
      <c r="A255" s="21">
        <v>100334</v>
      </c>
      <c r="B255" s="23" t="s">
        <v>623</v>
      </c>
      <c r="C255" s="23">
        <v>0</v>
      </c>
      <c r="D255" s="23">
        <v>0</v>
      </c>
      <c r="E255" s="23">
        <v>1</v>
      </c>
      <c r="F255" s="23" t="s">
        <v>93</v>
      </c>
      <c r="G255" s="23" t="s">
        <v>143</v>
      </c>
      <c r="H255" s="23" t="s">
        <v>343</v>
      </c>
      <c r="I255" s="23" t="s">
        <v>264</v>
      </c>
      <c r="J255" s="23">
        <v>50.998999999999995</v>
      </c>
      <c r="K255" s="23">
        <v>-118.19499999999999</v>
      </c>
      <c r="L255" s="23" t="s">
        <v>7645</v>
      </c>
      <c r="M255" s="23">
        <v>2003</v>
      </c>
      <c r="N255" s="23"/>
      <c r="O255" s="23"/>
      <c r="P255" s="23">
        <v>2211</v>
      </c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 t="s">
        <v>624</v>
      </c>
      <c r="AC255" s="23"/>
      <c r="AD255" s="23">
        <v>3</v>
      </c>
      <c r="AE255" s="23">
        <v>45</v>
      </c>
      <c r="AF255" s="23"/>
      <c r="AG255" s="23">
        <v>193000</v>
      </c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 t="s">
        <v>7648</v>
      </c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</row>
    <row r="256" spans="1:64" s="24" customFormat="1" x14ac:dyDescent="0.35">
      <c r="A256" s="21">
        <v>100335</v>
      </c>
      <c r="B256" s="23" t="s">
        <v>625</v>
      </c>
      <c r="C256" s="23">
        <v>1</v>
      </c>
      <c r="D256" s="23">
        <v>1</v>
      </c>
      <c r="E256" s="23">
        <v>1</v>
      </c>
      <c r="F256" s="23" t="s">
        <v>343</v>
      </c>
      <c r="G256" s="23"/>
      <c r="H256" s="23" t="s">
        <v>343</v>
      </c>
      <c r="I256" s="23" t="s">
        <v>264</v>
      </c>
      <c r="J256" s="23">
        <v>51</v>
      </c>
      <c r="K256" s="23">
        <v>-118.194</v>
      </c>
      <c r="L256" s="23" t="s">
        <v>7645</v>
      </c>
      <c r="M256" s="23">
        <v>2005</v>
      </c>
      <c r="N256" s="23"/>
      <c r="O256" s="23">
        <v>2014</v>
      </c>
      <c r="P256" s="23"/>
      <c r="Q256" s="23"/>
      <c r="R256" s="23"/>
      <c r="S256" s="23" t="s">
        <v>7650</v>
      </c>
      <c r="T256" s="23">
        <v>1</v>
      </c>
      <c r="U256" s="23"/>
      <c r="V256" s="23"/>
      <c r="W256" s="23">
        <v>1</v>
      </c>
      <c r="X256" s="23">
        <v>1</v>
      </c>
      <c r="Y256" s="23"/>
      <c r="Z256" s="23">
        <v>1</v>
      </c>
      <c r="AA256" s="23"/>
      <c r="AB256" s="23" t="s">
        <v>375</v>
      </c>
      <c r="AC256" s="23"/>
      <c r="AD256" s="23"/>
      <c r="AE256" s="23"/>
      <c r="AF256" s="23">
        <v>3.25</v>
      </c>
      <c r="AG256" s="23"/>
      <c r="AH256" s="23">
        <v>9992</v>
      </c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 t="s">
        <v>7649</v>
      </c>
      <c r="AU256" s="23"/>
      <c r="AV256" s="23"/>
      <c r="AW256" s="23"/>
      <c r="AX256" s="23"/>
      <c r="AY256" s="23"/>
      <c r="AZ256" s="23"/>
      <c r="BA256" s="23"/>
      <c r="BB256" s="23"/>
      <c r="BC256" s="23">
        <v>10</v>
      </c>
      <c r="BD256" s="23">
        <v>23000</v>
      </c>
      <c r="BE256" s="23">
        <v>3000</v>
      </c>
      <c r="BF256" s="23">
        <v>1</v>
      </c>
      <c r="BG256" s="23"/>
      <c r="BH256" s="23">
        <v>6459</v>
      </c>
      <c r="BI256" s="23">
        <v>3.25</v>
      </c>
      <c r="BJ256" s="23">
        <v>3533</v>
      </c>
      <c r="BK256" s="23"/>
      <c r="BL256" s="23"/>
    </row>
    <row r="257" spans="1:64" s="24" customFormat="1" x14ac:dyDescent="0.35">
      <c r="A257" s="21">
        <v>100336</v>
      </c>
      <c r="B257" s="23" t="s">
        <v>626</v>
      </c>
      <c r="C257" s="23">
        <v>0</v>
      </c>
      <c r="D257" s="23">
        <v>0</v>
      </c>
      <c r="E257" s="23">
        <v>1</v>
      </c>
      <c r="F257" s="23" t="s">
        <v>627</v>
      </c>
      <c r="G257" s="23" t="s">
        <v>0</v>
      </c>
      <c r="H257" s="23" t="s">
        <v>343</v>
      </c>
      <c r="I257" s="23" t="s">
        <v>264</v>
      </c>
      <c r="J257" s="23">
        <v>51.000999999999998</v>
      </c>
      <c r="K257" s="23">
        <v>-118.193</v>
      </c>
      <c r="L257" s="23" t="s">
        <v>7645</v>
      </c>
      <c r="M257" s="23">
        <v>2008</v>
      </c>
      <c r="N257" s="23"/>
      <c r="O257" s="23"/>
      <c r="P257" s="23">
        <v>2211</v>
      </c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 t="s">
        <v>294</v>
      </c>
      <c r="AC257" s="23"/>
      <c r="AD257" s="23"/>
      <c r="AE257" s="23">
        <v>9</v>
      </c>
      <c r="AF257" s="23"/>
      <c r="AG257" s="23">
        <v>26000</v>
      </c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 t="s">
        <v>7648</v>
      </c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</row>
    <row r="258" spans="1:64" s="24" customFormat="1" x14ac:dyDescent="0.35">
      <c r="A258" s="21">
        <v>100337</v>
      </c>
      <c r="B258" s="23" t="s">
        <v>628</v>
      </c>
      <c r="C258" s="23">
        <v>0</v>
      </c>
      <c r="D258" s="23">
        <v>0</v>
      </c>
      <c r="E258" s="23">
        <v>1</v>
      </c>
      <c r="F258" s="23" t="s">
        <v>627</v>
      </c>
      <c r="G258" s="23" t="s">
        <v>0</v>
      </c>
      <c r="H258" s="23" t="s">
        <v>343</v>
      </c>
      <c r="I258" s="23" t="s">
        <v>264</v>
      </c>
      <c r="J258" s="23">
        <v>51.001999999999995</v>
      </c>
      <c r="K258" s="23">
        <v>-118.19199999999999</v>
      </c>
      <c r="L258" s="23" t="s">
        <v>7645</v>
      </c>
      <c r="M258" s="23">
        <v>2008</v>
      </c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 t="s">
        <v>294</v>
      </c>
      <c r="AC258" s="23"/>
      <c r="AD258" s="23"/>
      <c r="AE258" s="23">
        <v>0.5</v>
      </c>
      <c r="AF258" s="23"/>
      <c r="AG258" s="23">
        <v>6000</v>
      </c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 t="s">
        <v>7648</v>
      </c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</row>
    <row r="259" spans="1:64" s="24" customFormat="1" x14ac:dyDescent="0.35">
      <c r="A259" s="21">
        <v>100338</v>
      </c>
      <c r="B259" s="23" t="s">
        <v>629</v>
      </c>
      <c r="C259" s="23">
        <v>1</v>
      </c>
      <c r="D259" s="23">
        <v>0</v>
      </c>
      <c r="E259" s="23">
        <v>1</v>
      </c>
      <c r="F259" s="23"/>
      <c r="G259" s="23"/>
      <c r="H259" s="23" t="s">
        <v>630</v>
      </c>
      <c r="I259" s="23" t="s">
        <v>264</v>
      </c>
      <c r="J259" s="23">
        <v>49.167000000000002</v>
      </c>
      <c r="K259" s="23">
        <v>-123.134</v>
      </c>
      <c r="L259" s="23" t="s">
        <v>7645</v>
      </c>
      <c r="M259" s="23"/>
      <c r="N259" s="23"/>
      <c r="O259" s="23"/>
      <c r="P259" s="23">
        <v>562</v>
      </c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>
        <v>1</v>
      </c>
      <c r="AE259" s="23">
        <v>1</v>
      </c>
      <c r="AF259" s="23"/>
      <c r="AG259" s="23">
        <v>8000</v>
      </c>
      <c r="AH259" s="23"/>
      <c r="AI259" s="23"/>
      <c r="AJ259" s="23"/>
      <c r="AK259" s="23"/>
      <c r="AL259" s="23"/>
      <c r="AM259" s="23"/>
      <c r="AN259" s="23"/>
      <c r="AO259" s="23">
        <v>8000</v>
      </c>
      <c r="AP259" s="23"/>
      <c r="AQ259" s="23"/>
      <c r="AR259" s="23"/>
      <c r="AS259" s="23"/>
      <c r="AT259" s="23" t="s">
        <v>7652</v>
      </c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</row>
    <row r="260" spans="1:64" s="24" customFormat="1" x14ac:dyDescent="0.35">
      <c r="A260" s="21">
        <v>100339</v>
      </c>
      <c r="B260" s="23" t="s">
        <v>631</v>
      </c>
      <c r="C260" s="23">
        <v>0</v>
      </c>
      <c r="D260" s="23">
        <v>1</v>
      </c>
      <c r="E260" s="23">
        <v>1</v>
      </c>
      <c r="F260" s="23" t="s">
        <v>630</v>
      </c>
      <c r="G260" s="23"/>
      <c r="H260" s="23" t="s">
        <v>630</v>
      </c>
      <c r="I260" s="23" t="s">
        <v>264</v>
      </c>
      <c r="J260" s="23">
        <v>49.167999999999999</v>
      </c>
      <c r="K260" s="23">
        <v>-123.133</v>
      </c>
      <c r="L260" s="23" t="s">
        <v>7645</v>
      </c>
      <c r="M260" s="23">
        <v>2012</v>
      </c>
      <c r="N260" s="23"/>
      <c r="O260" s="23">
        <v>2014</v>
      </c>
      <c r="P260" s="23">
        <v>814</v>
      </c>
      <c r="Q260" s="23"/>
      <c r="R260" s="23"/>
      <c r="S260" s="23" t="s">
        <v>7654</v>
      </c>
      <c r="T260" s="23">
        <v>1</v>
      </c>
      <c r="U260" s="23">
        <v>1</v>
      </c>
      <c r="V260" s="23"/>
      <c r="W260" s="23"/>
      <c r="X260" s="23"/>
      <c r="Y260" s="23"/>
      <c r="Z260" s="23">
        <v>1</v>
      </c>
      <c r="AA260" s="23"/>
      <c r="AB260" s="23" t="s">
        <v>367</v>
      </c>
      <c r="AC260" s="23"/>
      <c r="AD260" s="23"/>
      <c r="AE260" s="23"/>
      <c r="AF260" s="23">
        <v>8.6</v>
      </c>
      <c r="AG260" s="23"/>
      <c r="AH260" s="23">
        <v>7560</v>
      </c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 t="s">
        <v>7651</v>
      </c>
      <c r="AU260" s="23"/>
      <c r="AV260" s="23" t="s">
        <v>7657</v>
      </c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</row>
    <row r="261" spans="1:64" s="24" customFormat="1" x14ac:dyDescent="0.35">
      <c r="A261" s="21">
        <v>100340</v>
      </c>
      <c r="B261" s="23" t="s">
        <v>632</v>
      </c>
      <c r="C261" s="23">
        <v>1</v>
      </c>
      <c r="D261" s="23">
        <v>0</v>
      </c>
      <c r="E261" s="23">
        <v>1</v>
      </c>
      <c r="F261" s="23"/>
      <c r="G261" s="23"/>
      <c r="H261" s="23" t="s">
        <v>630</v>
      </c>
      <c r="I261" s="23" t="s">
        <v>264</v>
      </c>
      <c r="J261" s="23">
        <v>49.169000000000004</v>
      </c>
      <c r="K261" s="23">
        <v>-123.13200000000001</v>
      </c>
      <c r="L261" s="23" t="s">
        <v>7645</v>
      </c>
      <c r="M261" s="23">
        <v>1998</v>
      </c>
      <c r="N261" s="23"/>
      <c r="O261" s="23"/>
      <c r="P261" s="23">
        <v>339990</v>
      </c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 t="s">
        <v>633</v>
      </c>
      <c r="AC261" s="23"/>
      <c r="AD261" s="23">
        <v>4</v>
      </c>
      <c r="AE261" s="23">
        <v>3.4</v>
      </c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 t="s">
        <v>7652</v>
      </c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</row>
    <row r="262" spans="1:64" s="24" customFormat="1" x14ac:dyDescent="0.35">
      <c r="A262" s="21">
        <v>100341</v>
      </c>
      <c r="B262" s="23" t="s">
        <v>634</v>
      </c>
      <c r="C262" s="23">
        <v>0</v>
      </c>
      <c r="D262" s="23">
        <v>0</v>
      </c>
      <c r="E262" s="23">
        <v>1</v>
      </c>
      <c r="F262" s="23"/>
      <c r="G262" s="23"/>
      <c r="H262" s="23" t="s">
        <v>630</v>
      </c>
      <c r="I262" s="23" t="s">
        <v>264</v>
      </c>
      <c r="J262" s="23">
        <v>49.17</v>
      </c>
      <c r="K262" s="23">
        <v>-123.131</v>
      </c>
      <c r="L262" s="23" t="s">
        <v>7645</v>
      </c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 t="s">
        <v>97</v>
      </c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 t="s">
        <v>7651</v>
      </c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</row>
    <row r="263" spans="1:64" s="24" customFormat="1" x14ac:dyDescent="0.35">
      <c r="A263" s="21">
        <v>100342</v>
      </c>
      <c r="B263" s="23" t="s">
        <v>635</v>
      </c>
      <c r="C263" s="23">
        <v>0</v>
      </c>
      <c r="D263" s="23">
        <v>0</v>
      </c>
      <c r="E263" s="23">
        <v>1</v>
      </c>
      <c r="F263" s="23" t="s">
        <v>635</v>
      </c>
      <c r="G263" s="23"/>
      <c r="H263" s="23" t="s">
        <v>630</v>
      </c>
      <c r="I263" s="23" t="s">
        <v>264</v>
      </c>
      <c r="J263" s="23">
        <v>49.170999999999999</v>
      </c>
      <c r="K263" s="23">
        <v>-123.13</v>
      </c>
      <c r="L263" s="23" t="s">
        <v>7645</v>
      </c>
      <c r="M263" s="23">
        <v>1997</v>
      </c>
      <c r="N263" s="23"/>
      <c r="O263" s="23"/>
      <c r="P263" s="23">
        <v>611</v>
      </c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 t="s">
        <v>636</v>
      </c>
      <c r="AC263" s="23"/>
      <c r="AD263" s="23">
        <v>1</v>
      </c>
      <c r="AE263" s="23"/>
      <c r="AF263" s="23">
        <v>0.38</v>
      </c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 t="s">
        <v>7651</v>
      </c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</row>
    <row r="264" spans="1:64" s="24" customFormat="1" x14ac:dyDescent="0.35">
      <c r="A264" s="21">
        <v>100343</v>
      </c>
      <c r="B264" s="23" t="s">
        <v>637</v>
      </c>
      <c r="C264" s="23">
        <v>0</v>
      </c>
      <c r="D264" s="23">
        <v>0</v>
      </c>
      <c r="E264" s="23">
        <v>1</v>
      </c>
      <c r="F264" s="23"/>
      <c r="G264" s="23"/>
      <c r="H264" s="23" t="s">
        <v>630</v>
      </c>
      <c r="I264" s="23" t="s">
        <v>264</v>
      </c>
      <c r="J264" s="23">
        <v>49.172000000000004</v>
      </c>
      <c r="K264" s="23">
        <v>-123.129</v>
      </c>
      <c r="L264" s="23" t="s">
        <v>7645</v>
      </c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 t="s">
        <v>97</v>
      </c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 t="s">
        <v>7651</v>
      </c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</row>
    <row r="265" spans="1:64" s="24" customFormat="1" x14ac:dyDescent="0.35">
      <c r="A265" s="21">
        <v>100344</v>
      </c>
      <c r="B265" s="23" t="s">
        <v>638</v>
      </c>
      <c r="C265" s="23">
        <v>1</v>
      </c>
      <c r="D265" s="23">
        <v>0</v>
      </c>
      <c r="E265" s="23">
        <v>1</v>
      </c>
      <c r="F265" s="23"/>
      <c r="G265" s="23"/>
      <c r="H265" s="23" t="s">
        <v>630</v>
      </c>
      <c r="I265" s="23" t="s">
        <v>264</v>
      </c>
      <c r="J265" s="23">
        <v>49.173000000000002</v>
      </c>
      <c r="K265" s="23">
        <v>-123.128</v>
      </c>
      <c r="L265" s="23" t="s">
        <v>7645</v>
      </c>
      <c r="M265" s="23"/>
      <c r="N265" s="23"/>
      <c r="O265" s="23"/>
      <c r="P265" s="23">
        <v>2213</v>
      </c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 t="s">
        <v>7652</v>
      </c>
      <c r="AU265" s="23">
        <v>142192</v>
      </c>
      <c r="AV265" s="23" t="s">
        <v>7649</v>
      </c>
      <c r="AW265" s="23"/>
      <c r="AX265" s="23" t="s">
        <v>7662</v>
      </c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</row>
    <row r="266" spans="1:64" s="24" customFormat="1" x14ac:dyDescent="0.35">
      <c r="A266" s="21">
        <v>100345</v>
      </c>
      <c r="B266" s="23" t="s">
        <v>639</v>
      </c>
      <c r="C266" s="23">
        <v>0</v>
      </c>
      <c r="D266" s="23">
        <v>0</v>
      </c>
      <c r="E266" s="23">
        <v>1</v>
      </c>
      <c r="F266" s="23"/>
      <c r="G266" s="23"/>
      <c r="H266" s="23" t="s">
        <v>630</v>
      </c>
      <c r="I266" s="23" t="s">
        <v>264</v>
      </c>
      <c r="J266" s="23">
        <v>49.173999999999999</v>
      </c>
      <c r="K266" s="23">
        <v>-123.127</v>
      </c>
      <c r="L266" s="23" t="s">
        <v>7645</v>
      </c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 t="s">
        <v>97</v>
      </c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 t="s">
        <v>7651</v>
      </c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</row>
    <row r="267" spans="1:64" s="24" customFormat="1" x14ac:dyDescent="0.35">
      <c r="A267" s="21">
        <v>100347</v>
      </c>
      <c r="B267" s="23" t="s">
        <v>640</v>
      </c>
      <c r="C267" s="23">
        <v>0</v>
      </c>
      <c r="D267" s="23">
        <v>0</v>
      </c>
      <c r="E267" s="23">
        <v>1</v>
      </c>
      <c r="F267" s="23"/>
      <c r="G267" s="23"/>
      <c r="H267" s="23" t="s">
        <v>630</v>
      </c>
      <c r="I267" s="23" t="s">
        <v>264</v>
      </c>
      <c r="J267" s="23">
        <v>49.176000000000002</v>
      </c>
      <c r="K267" s="23">
        <v>-123.125</v>
      </c>
      <c r="L267" s="23" t="s">
        <v>7645</v>
      </c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 t="s">
        <v>641</v>
      </c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 t="s">
        <v>7651</v>
      </c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</row>
    <row r="268" spans="1:64" s="24" customFormat="1" x14ac:dyDescent="0.35">
      <c r="A268" s="21">
        <v>100348</v>
      </c>
      <c r="B268" s="23" t="s">
        <v>642</v>
      </c>
      <c r="C268" s="23">
        <v>0</v>
      </c>
      <c r="D268" s="23">
        <v>0</v>
      </c>
      <c r="E268" s="23">
        <v>1</v>
      </c>
      <c r="F268" s="23"/>
      <c r="G268" s="23"/>
      <c r="H268" s="23" t="s">
        <v>630</v>
      </c>
      <c r="I268" s="23" t="s">
        <v>264</v>
      </c>
      <c r="J268" s="23">
        <v>49.177</v>
      </c>
      <c r="K268" s="23">
        <v>-123.124</v>
      </c>
      <c r="L268" s="23" t="s">
        <v>7645</v>
      </c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 t="s">
        <v>268</v>
      </c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 t="s">
        <v>7651</v>
      </c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</row>
    <row r="269" spans="1:64" s="24" customFormat="1" x14ac:dyDescent="0.35">
      <c r="A269" s="21">
        <v>100349</v>
      </c>
      <c r="B269" s="23" t="s">
        <v>643</v>
      </c>
      <c r="C269" s="23">
        <v>0</v>
      </c>
      <c r="D269" s="23">
        <v>0</v>
      </c>
      <c r="E269" s="23">
        <v>1</v>
      </c>
      <c r="F269" s="23"/>
      <c r="G269" s="23"/>
      <c r="H269" s="23" t="s">
        <v>644</v>
      </c>
      <c r="I269" s="23" t="s">
        <v>264</v>
      </c>
      <c r="J269" s="23">
        <v>48.817</v>
      </c>
      <c r="K269" s="23">
        <v>-123.509</v>
      </c>
      <c r="L269" s="23" t="s">
        <v>7645</v>
      </c>
      <c r="M269" s="23">
        <v>1993</v>
      </c>
      <c r="N269" s="23"/>
      <c r="O269" s="23"/>
      <c r="P269" s="23">
        <v>6111</v>
      </c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 t="s">
        <v>645</v>
      </c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 t="s">
        <v>7651</v>
      </c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</row>
    <row r="270" spans="1:64" s="24" customFormat="1" x14ac:dyDescent="0.35">
      <c r="A270" s="21">
        <v>100350</v>
      </c>
      <c r="B270" s="23" t="s">
        <v>646</v>
      </c>
      <c r="C270" s="23">
        <v>0</v>
      </c>
      <c r="D270" s="23">
        <v>0</v>
      </c>
      <c r="E270" s="23">
        <v>1</v>
      </c>
      <c r="F270" s="23" t="s">
        <v>647</v>
      </c>
      <c r="G270" s="23"/>
      <c r="H270" s="23" t="s">
        <v>644</v>
      </c>
      <c r="I270" s="23" t="s">
        <v>264</v>
      </c>
      <c r="J270" s="23">
        <v>48.817999999999998</v>
      </c>
      <c r="K270" s="23">
        <v>-123.508</v>
      </c>
      <c r="L270" s="23" t="s">
        <v>7645</v>
      </c>
      <c r="M270" s="23">
        <v>2001</v>
      </c>
      <c r="N270" s="23"/>
      <c r="O270" s="23"/>
      <c r="P270" s="23">
        <v>611</v>
      </c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>
        <v>0.106</v>
      </c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 t="s">
        <v>7651</v>
      </c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</row>
    <row r="271" spans="1:64" s="24" customFormat="1" x14ac:dyDescent="0.35">
      <c r="A271" s="21">
        <v>100351</v>
      </c>
      <c r="B271" s="23" t="s">
        <v>648</v>
      </c>
      <c r="C271" s="23">
        <v>0</v>
      </c>
      <c r="D271" s="23">
        <v>0</v>
      </c>
      <c r="E271" s="23">
        <v>1</v>
      </c>
      <c r="F271" s="23"/>
      <c r="G271" s="23"/>
      <c r="H271" s="23" t="s">
        <v>644</v>
      </c>
      <c r="I271" s="23" t="s">
        <v>264</v>
      </c>
      <c r="J271" s="23">
        <v>48.819000000000003</v>
      </c>
      <c r="K271" s="23">
        <v>-123.50700000000001</v>
      </c>
      <c r="L271" s="23" t="s">
        <v>7645</v>
      </c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 t="s">
        <v>97</v>
      </c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 t="s">
        <v>7651</v>
      </c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</row>
    <row r="272" spans="1:64" s="24" customFormat="1" x14ac:dyDescent="0.35">
      <c r="A272" s="21">
        <v>100352</v>
      </c>
      <c r="B272" s="23" t="s">
        <v>649</v>
      </c>
      <c r="C272" s="23">
        <v>0</v>
      </c>
      <c r="D272" s="23">
        <v>0</v>
      </c>
      <c r="E272" s="23">
        <v>1</v>
      </c>
      <c r="F272" s="23" t="s">
        <v>650</v>
      </c>
      <c r="G272" s="23" t="s">
        <v>0</v>
      </c>
      <c r="H272" s="23" t="s">
        <v>651</v>
      </c>
      <c r="I272" s="23" t="s">
        <v>264</v>
      </c>
      <c r="J272" s="23">
        <v>53.243000000000002</v>
      </c>
      <c r="K272" s="23">
        <v>-131.821</v>
      </c>
      <c r="L272" s="23" t="s">
        <v>7645</v>
      </c>
      <c r="M272" s="23">
        <v>1990</v>
      </c>
      <c r="N272" s="23"/>
      <c r="O272" s="23"/>
      <c r="P272" s="23">
        <v>221</v>
      </c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 t="s">
        <v>61</v>
      </c>
      <c r="AC272" s="23"/>
      <c r="AD272" s="23">
        <v>3</v>
      </c>
      <c r="AE272" s="23">
        <v>6</v>
      </c>
      <c r="AF272" s="23"/>
      <c r="AG272" s="23">
        <v>20000</v>
      </c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 t="s">
        <v>7648</v>
      </c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</row>
    <row r="273" spans="1:64" s="24" customFormat="1" x14ac:dyDescent="0.35">
      <c r="A273" s="21">
        <v>100353</v>
      </c>
      <c r="B273" s="23" t="s">
        <v>652</v>
      </c>
      <c r="C273" s="23">
        <v>0</v>
      </c>
      <c r="D273" s="23">
        <v>0</v>
      </c>
      <c r="E273" s="23">
        <v>1</v>
      </c>
      <c r="F273" s="23"/>
      <c r="G273" s="23"/>
      <c r="H273" s="23" t="s">
        <v>653</v>
      </c>
      <c r="I273" s="23" t="s">
        <v>264</v>
      </c>
      <c r="J273" s="23">
        <v>48.781999999999996</v>
      </c>
      <c r="K273" s="23">
        <v>-123.16500000000001</v>
      </c>
      <c r="L273" s="23" t="s">
        <v>7645</v>
      </c>
      <c r="M273" s="23">
        <v>2004</v>
      </c>
      <c r="N273" s="23"/>
      <c r="O273" s="23"/>
      <c r="P273" s="23">
        <v>713</v>
      </c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>
        <v>0.106</v>
      </c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 t="s">
        <v>7651</v>
      </c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</row>
    <row r="274" spans="1:64" s="24" customFormat="1" x14ac:dyDescent="0.35">
      <c r="A274" s="21">
        <v>100354</v>
      </c>
      <c r="B274" s="23" t="s">
        <v>654</v>
      </c>
      <c r="C274" s="23">
        <v>0</v>
      </c>
      <c r="D274" s="23">
        <v>0</v>
      </c>
      <c r="E274" s="23">
        <v>1</v>
      </c>
      <c r="F274" s="23" t="s">
        <v>655</v>
      </c>
      <c r="G274" s="23" t="s">
        <v>0</v>
      </c>
      <c r="H274" s="23" t="s">
        <v>656</v>
      </c>
      <c r="I274" s="23" t="s">
        <v>264</v>
      </c>
      <c r="J274" s="23">
        <v>49.473999999999997</v>
      </c>
      <c r="K274" s="23">
        <v>-123.755</v>
      </c>
      <c r="L274" s="23" t="s">
        <v>7645</v>
      </c>
      <c r="M274" s="23">
        <v>2011</v>
      </c>
      <c r="N274" s="23"/>
      <c r="O274" s="23"/>
      <c r="P274" s="23">
        <v>2211</v>
      </c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 t="s">
        <v>290</v>
      </c>
      <c r="AC274" s="23"/>
      <c r="AD274" s="23"/>
      <c r="AE274" s="23">
        <v>10</v>
      </c>
      <c r="AF274" s="23"/>
      <c r="AG274" s="23">
        <v>46000</v>
      </c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 t="s">
        <v>7648</v>
      </c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</row>
    <row r="275" spans="1:64" s="24" customFormat="1" x14ac:dyDescent="0.35">
      <c r="A275" s="21">
        <v>100355</v>
      </c>
      <c r="B275" s="23" t="s">
        <v>657</v>
      </c>
      <c r="C275" s="23">
        <v>0</v>
      </c>
      <c r="D275" s="23">
        <v>0</v>
      </c>
      <c r="E275" s="23">
        <v>1</v>
      </c>
      <c r="F275" s="23" t="s">
        <v>658</v>
      </c>
      <c r="G275" s="23" t="s">
        <v>0</v>
      </c>
      <c r="H275" s="23" t="s">
        <v>656</v>
      </c>
      <c r="I275" s="23" t="s">
        <v>264</v>
      </c>
      <c r="J275" s="23">
        <v>49.474999999999994</v>
      </c>
      <c r="K275" s="23">
        <v>-123.75399999999999</v>
      </c>
      <c r="L275" s="23" t="s">
        <v>7645</v>
      </c>
      <c r="M275" s="23">
        <v>2009</v>
      </c>
      <c r="N275" s="23"/>
      <c r="O275" s="23"/>
      <c r="P275" s="23">
        <v>2211</v>
      </c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 t="s">
        <v>290</v>
      </c>
      <c r="AC275" s="23"/>
      <c r="AD275" s="23"/>
      <c r="AE275" s="23">
        <v>11</v>
      </c>
      <c r="AF275" s="23"/>
      <c r="AG275" s="23">
        <v>48000</v>
      </c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 t="s">
        <v>7648</v>
      </c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</row>
    <row r="276" spans="1:64" s="24" customFormat="1" x14ac:dyDescent="0.35">
      <c r="A276" s="21">
        <v>100356</v>
      </c>
      <c r="B276" s="23" t="s">
        <v>659</v>
      </c>
      <c r="C276" s="23">
        <v>0</v>
      </c>
      <c r="D276" s="23">
        <v>0</v>
      </c>
      <c r="E276" s="23">
        <v>1</v>
      </c>
      <c r="F276" s="23" t="s">
        <v>660</v>
      </c>
      <c r="G276" s="23" t="s">
        <v>0</v>
      </c>
      <c r="H276" s="23" t="s">
        <v>656</v>
      </c>
      <c r="I276" s="23" t="s">
        <v>264</v>
      </c>
      <c r="J276" s="23">
        <v>49.475999999999999</v>
      </c>
      <c r="K276" s="23">
        <v>-123.753</v>
      </c>
      <c r="L276" s="23" t="s">
        <v>7645</v>
      </c>
      <c r="M276" s="23">
        <v>2004</v>
      </c>
      <c r="N276" s="23"/>
      <c r="O276" s="23"/>
      <c r="P276" s="23">
        <v>2211</v>
      </c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 t="s">
        <v>290</v>
      </c>
      <c r="AC276" s="23"/>
      <c r="AD276" s="23"/>
      <c r="AE276" s="23">
        <v>10</v>
      </c>
      <c r="AF276" s="23"/>
      <c r="AG276" s="23">
        <v>38000</v>
      </c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 t="s">
        <v>7648</v>
      </c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</row>
    <row r="277" spans="1:64" s="24" customFormat="1" x14ac:dyDescent="0.35">
      <c r="A277" s="21">
        <v>100357</v>
      </c>
      <c r="B277" s="23" t="s">
        <v>661</v>
      </c>
      <c r="C277" s="23">
        <v>0</v>
      </c>
      <c r="D277" s="23">
        <v>0</v>
      </c>
      <c r="E277" s="23">
        <v>1</v>
      </c>
      <c r="F277" s="23" t="s">
        <v>357</v>
      </c>
      <c r="G277" s="23" t="s">
        <v>0</v>
      </c>
      <c r="H277" s="23" t="s">
        <v>656</v>
      </c>
      <c r="I277" s="23" t="s">
        <v>264</v>
      </c>
      <c r="J277" s="23">
        <v>49.476999999999997</v>
      </c>
      <c r="K277" s="23">
        <v>-123.752</v>
      </c>
      <c r="L277" s="23" t="s">
        <v>7645</v>
      </c>
      <c r="M277" s="23">
        <v>1997</v>
      </c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 t="s">
        <v>662</v>
      </c>
      <c r="AC277" s="23"/>
      <c r="AD277" s="23">
        <v>2</v>
      </c>
      <c r="AE277" s="23">
        <v>16</v>
      </c>
      <c r="AF277" s="23"/>
      <c r="AG277" s="23">
        <v>68000</v>
      </c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 t="s">
        <v>7648</v>
      </c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</row>
    <row r="278" spans="1:64" s="24" customFormat="1" x14ac:dyDescent="0.35">
      <c r="A278" s="21">
        <v>100358</v>
      </c>
      <c r="B278" s="23" t="s">
        <v>663</v>
      </c>
      <c r="C278" s="23">
        <v>0</v>
      </c>
      <c r="D278" s="23">
        <v>0</v>
      </c>
      <c r="E278" s="23">
        <v>1</v>
      </c>
      <c r="F278" s="23"/>
      <c r="G278" s="23"/>
      <c r="H278" s="23" t="s">
        <v>656</v>
      </c>
      <c r="I278" s="23" t="s">
        <v>264</v>
      </c>
      <c r="J278" s="23">
        <v>49.477999999999994</v>
      </c>
      <c r="K278" s="23">
        <v>-123.75099999999999</v>
      </c>
      <c r="L278" s="23" t="s">
        <v>7645</v>
      </c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 t="s">
        <v>97</v>
      </c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 t="s">
        <v>7651</v>
      </c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</row>
    <row r="279" spans="1:64" s="24" customFormat="1" x14ac:dyDescent="0.35">
      <c r="A279" s="21">
        <v>100359</v>
      </c>
      <c r="B279" s="23" t="s">
        <v>664</v>
      </c>
      <c r="C279" s="23">
        <v>0</v>
      </c>
      <c r="D279" s="23">
        <v>0</v>
      </c>
      <c r="E279" s="23">
        <v>1</v>
      </c>
      <c r="F279" s="23" t="s">
        <v>89</v>
      </c>
      <c r="G279" s="23" t="s">
        <v>0</v>
      </c>
      <c r="H279" s="23" t="s">
        <v>656</v>
      </c>
      <c r="I279" s="23" t="s">
        <v>264</v>
      </c>
      <c r="J279" s="23">
        <v>49.478999999999999</v>
      </c>
      <c r="K279" s="23">
        <v>-123.75</v>
      </c>
      <c r="L279" s="23" t="s">
        <v>7645</v>
      </c>
      <c r="M279" s="23">
        <v>2009</v>
      </c>
      <c r="N279" s="23"/>
      <c r="O279" s="23"/>
      <c r="P279" s="23">
        <v>2211</v>
      </c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 t="s">
        <v>290</v>
      </c>
      <c r="AC279" s="23"/>
      <c r="AD279" s="23"/>
      <c r="AE279" s="23">
        <v>9</v>
      </c>
      <c r="AF279" s="23"/>
      <c r="AG279" s="23">
        <v>54000</v>
      </c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 t="s">
        <v>7648</v>
      </c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</row>
    <row r="280" spans="1:64" s="24" customFormat="1" x14ac:dyDescent="0.35">
      <c r="A280" s="21">
        <v>100360</v>
      </c>
      <c r="B280" s="23" t="s">
        <v>665</v>
      </c>
      <c r="C280" s="23">
        <v>0</v>
      </c>
      <c r="D280" s="23">
        <v>0</v>
      </c>
      <c r="E280" s="23">
        <v>1</v>
      </c>
      <c r="F280" s="23" t="s">
        <v>655</v>
      </c>
      <c r="G280" s="23" t="s">
        <v>0</v>
      </c>
      <c r="H280" s="23" t="s">
        <v>656</v>
      </c>
      <c r="I280" s="23" t="s">
        <v>264</v>
      </c>
      <c r="J280" s="23">
        <v>49.48</v>
      </c>
      <c r="K280" s="23">
        <v>-123.749</v>
      </c>
      <c r="L280" s="23" t="s">
        <v>7645</v>
      </c>
      <c r="M280" s="23">
        <v>2012</v>
      </c>
      <c r="N280" s="23"/>
      <c r="O280" s="23"/>
      <c r="P280" s="23">
        <v>2211</v>
      </c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 t="s">
        <v>290</v>
      </c>
      <c r="AC280" s="23"/>
      <c r="AD280" s="23"/>
      <c r="AE280" s="23">
        <v>10</v>
      </c>
      <c r="AF280" s="23"/>
      <c r="AG280" s="23">
        <v>73000</v>
      </c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 t="s">
        <v>7648</v>
      </c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</row>
    <row r="281" spans="1:64" s="24" customFormat="1" x14ac:dyDescent="0.35">
      <c r="A281" s="21">
        <v>100361</v>
      </c>
      <c r="B281" s="23" t="s">
        <v>666</v>
      </c>
      <c r="C281" s="23">
        <v>0</v>
      </c>
      <c r="D281" s="23">
        <v>0</v>
      </c>
      <c r="E281" s="23">
        <v>1</v>
      </c>
      <c r="F281" s="23" t="s">
        <v>658</v>
      </c>
      <c r="G281" s="23" t="s">
        <v>0</v>
      </c>
      <c r="H281" s="23" t="s">
        <v>656</v>
      </c>
      <c r="I281" s="23" t="s">
        <v>264</v>
      </c>
      <c r="J281" s="23">
        <v>49.480999999999995</v>
      </c>
      <c r="K281" s="23">
        <v>-123.74799999999999</v>
      </c>
      <c r="L281" s="23" t="s">
        <v>7645</v>
      </c>
      <c r="M281" s="23">
        <v>2009</v>
      </c>
      <c r="N281" s="23"/>
      <c r="O281" s="23"/>
      <c r="P281" s="23">
        <v>2211</v>
      </c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 t="s">
        <v>290</v>
      </c>
      <c r="AC281" s="23"/>
      <c r="AD281" s="23"/>
      <c r="AE281" s="23">
        <v>11</v>
      </c>
      <c r="AF281" s="23"/>
      <c r="AG281" s="23">
        <v>48000</v>
      </c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 t="s">
        <v>7648</v>
      </c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</row>
    <row r="282" spans="1:64" s="24" customFormat="1" x14ac:dyDescent="0.35">
      <c r="A282" s="21">
        <v>100362</v>
      </c>
      <c r="B282" s="23" t="s">
        <v>667</v>
      </c>
      <c r="C282" s="23">
        <v>0</v>
      </c>
      <c r="D282" s="23">
        <v>0</v>
      </c>
      <c r="E282" s="23">
        <v>1</v>
      </c>
      <c r="F282" s="23" t="s">
        <v>277</v>
      </c>
      <c r="G282" s="23" t="s">
        <v>0</v>
      </c>
      <c r="H282" s="23" t="s">
        <v>668</v>
      </c>
      <c r="I282" s="23" t="s">
        <v>264</v>
      </c>
      <c r="J282" s="23">
        <v>50.686999999999998</v>
      </c>
      <c r="K282" s="23">
        <v>-122.10599999999999</v>
      </c>
      <c r="L282" s="23" t="s">
        <v>7645</v>
      </c>
      <c r="M282" s="23">
        <v>1956</v>
      </c>
      <c r="N282" s="23"/>
      <c r="O282" s="23"/>
      <c r="P282" s="23">
        <v>2211</v>
      </c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 t="s">
        <v>61</v>
      </c>
      <c r="AC282" s="23"/>
      <c r="AD282" s="23">
        <v>1</v>
      </c>
      <c r="AE282" s="23">
        <v>48</v>
      </c>
      <c r="AF282" s="23"/>
      <c r="AG282" s="23">
        <v>321000</v>
      </c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 t="s">
        <v>7648</v>
      </c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</row>
    <row r="283" spans="1:64" s="24" customFormat="1" x14ac:dyDescent="0.35">
      <c r="A283" s="21">
        <v>100363</v>
      </c>
      <c r="B283" s="23" t="s">
        <v>669</v>
      </c>
      <c r="C283" s="23">
        <v>0</v>
      </c>
      <c r="D283" s="23">
        <v>0</v>
      </c>
      <c r="E283" s="23">
        <v>1</v>
      </c>
      <c r="F283" s="23" t="s">
        <v>277</v>
      </c>
      <c r="G283" s="23" t="s">
        <v>0</v>
      </c>
      <c r="H283" s="23" t="s">
        <v>670</v>
      </c>
      <c r="I283" s="23" t="s">
        <v>264</v>
      </c>
      <c r="J283" s="23">
        <v>50.731000000000002</v>
      </c>
      <c r="K283" s="23">
        <v>-119.038</v>
      </c>
      <c r="L283" s="23" t="s">
        <v>7645</v>
      </c>
      <c r="M283" s="23">
        <v>1929</v>
      </c>
      <c r="N283" s="23"/>
      <c r="O283" s="23"/>
      <c r="P283" s="23">
        <v>2211</v>
      </c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 t="s">
        <v>61</v>
      </c>
      <c r="AC283" s="23"/>
      <c r="AD283" s="23">
        <v>2</v>
      </c>
      <c r="AE283" s="23">
        <v>6</v>
      </c>
      <c r="AF283" s="23"/>
      <c r="AG283" s="23">
        <v>40000</v>
      </c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 t="s">
        <v>7648</v>
      </c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</row>
    <row r="284" spans="1:64" s="24" customFormat="1" x14ac:dyDescent="0.35">
      <c r="A284" s="21">
        <v>100364</v>
      </c>
      <c r="B284" s="23" t="s">
        <v>671</v>
      </c>
      <c r="C284" s="23">
        <v>1</v>
      </c>
      <c r="D284" s="23">
        <v>0</v>
      </c>
      <c r="E284" s="23">
        <v>1</v>
      </c>
      <c r="F284" s="23"/>
      <c r="G284" s="23"/>
      <c r="H284" s="23" t="s">
        <v>672</v>
      </c>
      <c r="I284" s="23" t="s">
        <v>264</v>
      </c>
      <c r="J284" s="23">
        <v>49.911999999999999</v>
      </c>
      <c r="K284" s="23">
        <v>-115.73399999999999</v>
      </c>
      <c r="L284" s="23" t="s">
        <v>7645</v>
      </c>
      <c r="M284" s="23"/>
      <c r="N284" s="23"/>
      <c r="O284" s="23"/>
      <c r="P284" s="23">
        <v>3221</v>
      </c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</row>
    <row r="285" spans="1:64" s="24" customFormat="1" x14ac:dyDescent="0.35">
      <c r="A285" s="21">
        <v>100365</v>
      </c>
      <c r="B285" s="23" t="s">
        <v>673</v>
      </c>
      <c r="C285" s="23">
        <v>0</v>
      </c>
      <c r="D285" s="23">
        <v>0</v>
      </c>
      <c r="E285" s="23">
        <v>1</v>
      </c>
      <c r="F285" s="23" t="s">
        <v>321</v>
      </c>
      <c r="G285" s="23" t="s">
        <v>322</v>
      </c>
      <c r="H285" s="23" t="s">
        <v>674</v>
      </c>
      <c r="I285" s="23" t="s">
        <v>264</v>
      </c>
      <c r="J285" s="23">
        <v>49.762999999999998</v>
      </c>
      <c r="K285" s="23">
        <v>-117.47</v>
      </c>
      <c r="L285" s="23" t="s">
        <v>7645</v>
      </c>
      <c r="M285" s="23">
        <v>2002</v>
      </c>
      <c r="N285" s="23"/>
      <c r="O285" s="23"/>
      <c r="P285" s="23">
        <v>221</v>
      </c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 t="s">
        <v>294</v>
      </c>
      <c r="AC285" s="23"/>
      <c r="AD285" s="23">
        <v>2</v>
      </c>
      <c r="AE285" s="23">
        <v>185</v>
      </c>
      <c r="AF285" s="23"/>
      <c r="AG285" s="23">
        <v>767000</v>
      </c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 t="s">
        <v>7648</v>
      </c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</row>
    <row r="286" spans="1:64" s="24" customFormat="1" x14ac:dyDescent="0.35">
      <c r="A286" s="21">
        <v>100366</v>
      </c>
      <c r="B286" s="23" t="s">
        <v>675</v>
      </c>
      <c r="C286" s="23">
        <v>0</v>
      </c>
      <c r="D286" s="23">
        <v>0</v>
      </c>
      <c r="E286" s="23">
        <v>1</v>
      </c>
      <c r="F286" s="23"/>
      <c r="G286" s="23"/>
      <c r="H286" s="23" t="s">
        <v>676</v>
      </c>
      <c r="I286" s="23" t="s">
        <v>264</v>
      </c>
      <c r="J286" s="23">
        <v>48.374000000000002</v>
      </c>
      <c r="K286" s="23">
        <v>-123.736</v>
      </c>
      <c r="L286" s="23" t="s">
        <v>7645</v>
      </c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 t="s">
        <v>268</v>
      </c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 t="s">
        <v>7651</v>
      </c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</row>
    <row r="287" spans="1:64" s="24" customFormat="1" x14ac:dyDescent="0.35">
      <c r="A287" s="21">
        <v>100367</v>
      </c>
      <c r="B287" s="23" t="s">
        <v>677</v>
      </c>
      <c r="C287" s="23">
        <v>0</v>
      </c>
      <c r="D287" s="23">
        <v>0</v>
      </c>
      <c r="E287" s="23">
        <v>1</v>
      </c>
      <c r="F287" s="23"/>
      <c r="G287" s="23"/>
      <c r="H287" s="23" t="s">
        <v>678</v>
      </c>
      <c r="I287" s="23" t="s">
        <v>264</v>
      </c>
      <c r="J287" s="23">
        <v>48.75</v>
      </c>
      <c r="K287" s="23">
        <v>-123.211</v>
      </c>
      <c r="L287" s="23" t="s">
        <v>7645</v>
      </c>
      <c r="M287" s="23">
        <v>2003</v>
      </c>
      <c r="N287" s="23"/>
      <c r="O287" s="23"/>
      <c r="P287" s="23">
        <v>721</v>
      </c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 t="s">
        <v>7651</v>
      </c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</row>
    <row r="288" spans="1:64" s="24" customFormat="1" x14ac:dyDescent="0.35">
      <c r="A288" s="21">
        <v>100368</v>
      </c>
      <c r="B288" s="23" t="s">
        <v>679</v>
      </c>
      <c r="C288" s="23">
        <v>0</v>
      </c>
      <c r="D288" s="23">
        <v>0</v>
      </c>
      <c r="E288" s="23">
        <v>1</v>
      </c>
      <c r="F288" s="23" t="s">
        <v>277</v>
      </c>
      <c r="G288" s="23" t="s">
        <v>0</v>
      </c>
      <c r="H288" s="23" t="s">
        <v>679</v>
      </c>
      <c r="I288" s="23" t="s">
        <v>264</v>
      </c>
      <c r="J288" s="23">
        <v>50.905999999999999</v>
      </c>
      <c r="K288" s="23">
        <v>-116.36499999999999</v>
      </c>
      <c r="L288" s="23" t="s">
        <v>7645</v>
      </c>
      <c r="M288" s="23">
        <v>1955</v>
      </c>
      <c r="N288" s="23"/>
      <c r="O288" s="23"/>
      <c r="P288" s="23">
        <v>2211</v>
      </c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 t="s">
        <v>61</v>
      </c>
      <c r="AC288" s="23"/>
      <c r="AD288" s="23">
        <v>3</v>
      </c>
      <c r="AE288" s="23">
        <v>4</v>
      </c>
      <c r="AF288" s="23"/>
      <c r="AG288" s="23">
        <v>23000</v>
      </c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 t="s">
        <v>7648</v>
      </c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</row>
    <row r="289" spans="1:64" s="24" customFormat="1" x14ac:dyDescent="0.35">
      <c r="A289" s="21">
        <v>100369</v>
      </c>
      <c r="B289" s="23" t="s">
        <v>680</v>
      </c>
      <c r="C289" s="23">
        <v>0</v>
      </c>
      <c r="D289" s="23">
        <v>0</v>
      </c>
      <c r="E289" s="23">
        <v>1</v>
      </c>
      <c r="F289" s="23" t="s">
        <v>519</v>
      </c>
      <c r="G289" s="23" t="s">
        <v>0</v>
      </c>
      <c r="H289" s="23" t="s">
        <v>681</v>
      </c>
      <c r="I289" s="23" t="s">
        <v>264</v>
      </c>
      <c r="J289" s="23">
        <v>49.701999999999998</v>
      </c>
      <c r="K289" s="23">
        <v>-123.15600000000001</v>
      </c>
      <c r="L289" s="23" t="s">
        <v>7645</v>
      </c>
      <c r="M289" s="23">
        <v>2009</v>
      </c>
      <c r="N289" s="23"/>
      <c r="O289" s="23"/>
      <c r="P289" s="23">
        <v>2211</v>
      </c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 t="s">
        <v>290</v>
      </c>
      <c r="AC289" s="23"/>
      <c r="AD289" s="23"/>
      <c r="AE289" s="23">
        <v>50</v>
      </c>
      <c r="AF289" s="23"/>
      <c r="AG289" s="23">
        <v>269000</v>
      </c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 t="s">
        <v>7648</v>
      </c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</row>
    <row r="290" spans="1:64" s="24" customFormat="1" x14ac:dyDescent="0.35">
      <c r="A290" s="21">
        <v>100370</v>
      </c>
      <c r="B290" s="23" t="s">
        <v>682</v>
      </c>
      <c r="C290" s="23">
        <v>0</v>
      </c>
      <c r="D290" s="23">
        <v>0</v>
      </c>
      <c r="E290" s="23">
        <v>1</v>
      </c>
      <c r="F290" s="23" t="s">
        <v>683</v>
      </c>
      <c r="G290" s="23" t="s">
        <v>684</v>
      </c>
      <c r="H290" s="23" t="s">
        <v>681</v>
      </c>
      <c r="I290" s="23" t="s">
        <v>264</v>
      </c>
      <c r="J290" s="23">
        <v>49.702999999999996</v>
      </c>
      <c r="K290" s="23">
        <v>-123.155</v>
      </c>
      <c r="L290" s="23" t="s">
        <v>7645</v>
      </c>
      <c r="M290" s="23">
        <v>2016</v>
      </c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 t="s">
        <v>685</v>
      </c>
      <c r="AC290" s="23"/>
      <c r="AD290" s="23"/>
      <c r="AE290" s="23">
        <v>15</v>
      </c>
      <c r="AF290" s="23"/>
      <c r="AG290" s="23">
        <v>47000</v>
      </c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 t="s">
        <v>7648</v>
      </c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</row>
    <row r="291" spans="1:64" s="24" customFormat="1" x14ac:dyDescent="0.35">
      <c r="A291" s="21">
        <v>100371</v>
      </c>
      <c r="B291" s="23" t="s">
        <v>686</v>
      </c>
      <c r="C291" s="23">
        <v>0</v>
      </c>
      <c r="D291" s="23">
        <v>0</v>
      </c>
      <c r="E291" s="23">
        <v>1</v>
      </c>
      <c r="F291" s="23" t="s">
        <v>687</v>
      </c>
      <c r="G291" s="23" t="s">
        <v>0</v>
      </c>
      <c r="H291" s="23" t="s">
        <v>681</v>
      </c>
      <c r="I291" s="23" t="s">
        <v>264</v>
      </c>
      <c r="J291" s="23">
        <v>49.704000000000001</v>
      </c>
      <c r="K291" s="23">
        <v>-123.15400000000001</v>
      </c>
      <c r="L291" s="23" t="s">
        <v>7645</v>
      </c>
      <c r="M291" s="23">
        <v>2016</v>
      </c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 t="s">
        <v>294</v>
      </c>
      <c r="AC291" s="23"/>
      <c r="AD291" s="23"/>
      <c r="AE291" s="23">
        <v>15</v>
      </c>
      <c r="AF291" s="23"/>
      <c r="AG291" s="23">
        <v>74000</v>
      </c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 t="s">
        <v>7648</v>
      </c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</row>
    <row r="292" spans="1:64" s="24" customFormat="1" x14ac:dyDescent="0.35">
      <c r="A292" s="21">
        <v>100372</v>
      </c>
      <c r="B292" s="23" t="s">
        <v>688</v>
      </c>
      <c r="C292" s="23">
        <v>0</v>
      </c>
      <c r="D292" s="23">
        <v>0</v>
      </c>
      <c r="E292" s="23">
        <v>1</v>
      </c>
      <c r="F292" s="23" t="s">
        <v>650</v>
      </c>
      <c r="G292" s="23" t="s">
        <v>0</v>
      </c>
      <c r="H292" s="23" t="s">
        <v>681</v>
      </c>
      <c r="I292" s="23" t="s">
        <v>264</v>
      </c>
      <c r="J292" s="23">
        <v>49.704999999999998</v>
      </c>
      <c r="K292" s="23">
        <v>-123.15300000000001</v>
      </c>
      <c r="L292" s="23" t="s">
        <v>7645</v>
      </c>
      <c r="M292" s="23">
        <v>1996</v>
      </c>
      <c r="N292" s="23"/>
      <c r="O292" s="23"/>
      <c r="P292" s="23">
        <v>221</v>
      </c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 t="s">
        <v>61</v>
      </c>
      <c r="AC292" s="23"/>
      <c r="AD292" s="23">
        <v>2</v>
      </c>
      <c r="AE292" s="23">
        <v>58</v>
      </c>
      <c r="AF292" s="23"/>
      <c r="AG292" s="23">
        <v>250000</v>
      </c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 t="s">
        <v>7648</v>
      </c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</row>
    <row r="293" spans="1:64" s="24" customFormat="1" x14ac:dyDescent="0.35">
      <c r="A293" s="21">
        <v>100373</v>
      </c>
      <c r="B293" s="23" t="s">
        <v>689</v>
      </c>
      <c r="C293" s="23">
        <v>0</v>
      </c>
      <c r="D293" s="23">
        <v>0</v>
      </c>
      <c r="E293" s="23">
        <v>1</v>
      </c>
      <c r="F293" s="23" t="s">
        <v>690</v>
      </c>
      <c r="G293" s="23" t="s">
        <v>0</v>
      </c>
      <c r="H293" s="23" t="s">
        <v>681</v>
      </c>
      <c r="I293" s="23" t="s">
        <v>264</v>
      </c>
      <c r="J293" s="23">
        <v>49.705999999999996</v>
      </c>
      <c r="K293" s="23">
        <v>-123.152</v>
      </c>
      <c r="L293" s="23" t="s">
        <v>7645</v>
      </c>
      <c r="M293" s="23">
        <v>2013</v>
      </c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 t="s">
        <v>294</v>
      </c>
      <c r="AC293" s="23"/>
      <c r="AD293" s="23"/>
      <c r="AE293" s="23">
        <v>25</v>
      </c>
      <c r="AF293" s="23"/>
      <c r="AG293" s="23">
        <v>102000</v>
      </c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 t="s">
        <v>7648</v>
      </c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</row>
    <row r="294" spans="1:64" s="24" customFormat="1" x14ac:dyDescent="0.35">
      <c r="A294" s="21">
        <v>100374</v>
      </c>
      <c r="B294" s="23" t="s">
        <v>691</v>
      </c>
      <c r="C294" s="23">
        <v>0</v>
      </c>
      <c r="D294" s="23">
        <v>0</v>
      </c>
      <c r="E294" s="23">
        <v>1</v>
      </c>
      <c r="F294" s="23" t="s">
        <v>692</v>
      </c>
      <c r="G294" s="23" t="s">
        <v>0</v>
      </c>
      <c r="H294" s="23" t="s">
        <v>681</v>
      </c>
      <c r="I294" s="23" t="s">
        <v>264</v>
      </c>
      <c r="J294" s="23">
        <v>49.707000000000001</v>
      </c>
      <c r="K294" s="23">
        <v>-123.15100000000001</v>
      </c>
      <c r="L294" s="23" t="s">
        <v>7645</v>
      </c>
      <c r="M294" s="23" t="s">
        <v>0</v>
      </c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 t="s">
        <v>294</v>
      </c>
      <c r="AC294" s="23"/>
      <c r="AD294" s="23"/>
      <c r="AE294" s="23">
        <v>1</v>
      </c>
      <c r="AF294" s="23"/>
      <c r="AG294" s="23">
        <v>11000</v>
      </c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 t="s">
        <v>7648</v>
      </c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</row>
    <row r="295" spans="1:64" s="24" customFormat="1" x14ac:dyDescent="0.35">
      <c r="A295" s="21">
        <v>100375</v>
      </c>
      <c r="B295" s="23" t="s">
        <v>693</v>
      </c>
      <c r="C295" s="23">
        <v>0</v>
      </c>
      <c r="D295" s="23">
        <v>0</v>
      </c>
      <c r="E295" s="23">
        <v>1</v>
      </c>
      <c r="F295" s="23" t="s">
        <v>93</v>
      </c>
      <c r="G295" s="23" t="s">
        <v>0</v>
      </c>
      <c r="H295" s="23" t="s">
        <v>681</v>
      </c>
      <c r="I295" s="23" t="s">
        <v>264</v>
      </c>
      <c r="J295" s="23">
        <v>49.707999999999998</v>
      </c>
      <c r="K295" s="23">
        <v>-123.15</v>
      </c>
      <c r="L295" s="23" t="s">
        <v>7645</v>
      </c>
      <c r="M295" s="23">
        <v>2005</v>
      </c>
      <c r="N295" s="23"/>
      <c r="O295" s="23"/>
      <c r="P295" s="23">
        <v>221</v>
      </c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 t="s">
        <v>694</v>
      </c>
      <c r="AC295" s="23"/>
      <c r="AD295" s="23"/>
      <c r="AE295" s="23">
        <v>25</v>
      </c>
      <c r="AF295" s="23"/>
      <c r="AG295" s="23">
        <v>108000</v>
      </c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 t="s">
        <v>7648</v>
      </c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</row>
    <row r="296" spans="1:64" s="24" customFormat="1" x14ac:dyDescent="0.35">
      <c r="A296" s="21">
        <v>100376</v>
      </c>
      <c r="B296" s="23" t="s">
        <v>695</v>
      </c>
      <c r="C296" s="23">
        <v>0</v>
      </c>
      <c r="D296" s="23">
        <v>0</v>
      </c>
      <c r="E296" s="23">
        <v>1</v>
      </c>
      <c r="F296" s="23" t="s">
        <v>277</v>
      </c>
      <c r="G296" s="23" t="s">
        <v>0</v>
      </c>
      <c r="H296" s="23" t="s">
        <v>696</v>
      </c>
      <c r="I296" s="23" t="s">
        <v>264</v>
      </c>
      <c r="J296" s="23">
        <v>49.357999999999997</v>
      </c>
      <c r="K296" s="23">
        <v>-122.29600000000001</v>
      </c>
      <c r="L296" s="23" t="s">
        <v>7645</v>
      </c>
      <c r="M296" s="23">
        <v>1911</v>
      </c>
      <c r="N296" s="23"/>
      <c r="O296" s="23"/>
      <c r="P296" s="23">
        <v>2211</v>
      </c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 t="s">
        <v>61</v>
      </c>
      <c r="AC296" s="23"/>
      <c r="AD296" s="23">
        <v>2</v>
      </c>
      <c r="AE296" s="23">
        <v>91</v>
      </c>
      <c r="AF296" s="23"/>
      <c r="AG296" s="23">
        <v>362000</v>
      </c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 t="s">
        <v>7648</v>
      </c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</row>
    <row r="297" spans="1:64" s="24" customFormat="1" x14ac:dyDescent="0.35">
      <c r="A297" s="21">
        <v>100377</v>
      </c>
      <c r="B297" s="23" t="s">
        <v>697</v>
      </c>
      <c r="C297" s="23">
        <v>0</v>
      </c>
      <c r="D297" s="23">
        <v>0</v>
      </c>
      <c r="E297" s="23">
        <v>1</v>
      </c>
      <c r="F297" s="23" t="s">
        <v>354</v>
      </c>
      <c r="G297" s="23" t="s">
        <v>0</v>
      </c>
      <c r="H297" s="23" t="s">
        <v>698</v>
      </c>
      <c r="I297" s="23" t="s">
        <v>264</v>
      </c>
      <c r="J297" s="23">
        <v>55.941000000000003</v>
      </c>
      <c r="K297" s="23">
        <v>-129.988</v>
      </c>
      <c r="L297" s="23" t="s">
        <v>7645</v>
      </c>
      <c r="M297" s="23">
        <v>2014</v>
      </c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 t="s">
        <v>699</v>
      </c>
      <c r="AC297" s="23"/>
      <c r="AD297" s="23"/>
      <c r="AE297" s="23">
        <v>195</v>
      </c>
      <c r="AF297" s="23"/>
      <c r="AG297" s="23">
        <v>935000</v>
      </c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 t="s">
        <v>7648</v>
      </c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</row>
    <row r="298" spans="1:64" s="24" customFormat="1" x14ac:dyDescent="0.35">
      <c r="A298" s="21">
        <v>100378</v>
      </c>
      <c r="B298" s="23" t="s">
        <v>700</v>
      </c>
      <c r="C298" s="23">
        <v>0</v>
      </c>
      <c r="D298" s="23">
        <v>0</v>
      </c>
      <c r="E298" s="23">
        <v>1</v>
      </c>
      <c r="F298" s="23" t="s">
        <v>701</v>
      </c>
      <c r="G298" s="23" t="s">
        <v>0</v>
      </c>
      <c r="H298" s="23" t="s">
        <v>698</v>
      </c>
      <c r="I298" s="23" t="s">
        <v>264</v>
      </c>
      <c r="J298" s="23">
        <v>55.942</v>
      </c>
      <c r="K298" s="23">
        <v>-129.98699999999999</v>
      </c>
      <c r="L298" s="23" t="s">
        <v>7645</v>
      </c>
      <c r="M298" s="23">
        <v>2013</v>
      </c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 t="s">
        <v>702</v>
      </c>
      <c r="AC298" s="23"/>
      <c r="AD298" s="23"/>
      <c r="AE298" s="23">
        <v>31</v>
      </c>
      <c r="AF298" s="23"/>
      <c r="AG298" s="23">
        <v>153000</v>
      </c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 t="s">
        <v>7648</v>
      </c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</row>
    <row r="299" spans="1:64" s="24" customFormat="1" x14ac:dyDescent="0.35">
      <c r="A299" s="21">
        <v>100379</v>
      </c>
      <c r="B299" s="23" t="s">
        <v>703</v>
      </c>
      <c r="C299" s="23">
        <v>0</v>
      </c>
      <c r="D299" s="23">
        <v>0</v>
      </c>
      <c r="E299" s="23">
        <v>1</v>
      </c>
      <c r="F299" s="23" t="s">
        <v>354</v>
      </c>
      <c r="G299" s="23" t="s">
        <v>0</v>
      </c>
      <c r="H299" s="23" t="s">
        <v>698</v>
      </c>
      <c r="I299" s="23" t="s">
        <v>264</v>
      </c>
      <c r="J299" s="23">
        <v>55.943000000000005</v>
      </c>
      <c r="K299" s="23">
        <v>-129.98599999999999</v>
      </c>
      <c r="L299" s="23" t="s">
        <v>7645</v>
      </c>
      <c r="M299" s="23">
        <v>2015</v>
      </c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 t="s">
        <v>704</v>
      </c>
      <c r="AC299" s="23"/>
      <c r="AD299" s="23"/>
      <c r="AE299" s="23">
        <v>66</v>
      </c>
      <c r="AF299" s="23"/>
      <c r="AG299" s="23">
        <v>244000</v>
      </c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 t="s">
        <v>7648</v>
      </c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</row>
    <row r="300" spans="1:64" s="24" customFormat="1" x14ac:dyDescent="0.35">
      <c r="A300" s="21">
        <v>100380</v>
      </c>
      <c r="B300" s="23" t="s">
        <v>705</v>
      </c>
      <c r="C300" s="23">
        <v>0</v>
      </c>
      <c r="D300" s="23">
        <v>0</v>
      </c>
      <c r="E300" s="23">
        <v>1</v>
      </c>
      <c r="F300" s="23" t="s">
        <v>354</v>
      </c>
      <c r="G300" s="23" t="s">
        <v>0</v>
      </c>
      <c r="H300" s="23" t="s">
        <v>698</v>
      </c>
      <c r="I300" s="23" t="s">
        <v>264</v>
      </c>
      <c r="J300" s="23">
        <v>55.944000000000003</v>
      </c>
      <c r="K300" s="23">
        <v>-129.98500000000001</v>
      </c>
      <c r="L300" s="23" t="s">
        <v>7645</v>
      </c>
      <c r="M300" s="23">
        <v>2015</v>
      </c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 t="s">
        <v>706</v>
      </c>
      <c r="AC300" s="23"/>
      <c r="AD300" s="23"/>
      <c r="AE300" s="23">
        <v>18</v>
      </c>
      <c r="AF300" s="23"/>
      <c r="AG300" s="23">
        <v>51000</v>
      </c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 t="s">
        <v>7648</v>
      </c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</row>
    <row r="301" spans="1:64" s="24" customFormat="1" x14ac:dyDescent="0.35">
      <c r="A301" s="21">
        <v>100381</v>
      </c>
      <c r="B301" s="23" t="s">
        <v>707</v>
      </c>
      <c r="C301" s="23">
        <v>0</v>
      </c>
      <c r="D301" s="23">
        <v>0</v>
      </c>
      <c r="E301" s="23">
        <v>1</v>
      </c>
      <c r="F301" s="23"/>
      <c r="G301" s="23"/>
      <c r="H301" s="23" t="s">
        <v>708</v>
      </c>
      <c r="I301" s="23" t="s">
        <v>264</v>
      </c>
      <c r="J301" s="23">
        <v>49.103999999999999</v>
      </c>
      <c r="K301" s="23">
        <v>-122.801</v>
      </c>
      <c r="L301" s="23" t="s">
        <v>7645</v>
      </c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 t="s">
        <v>97</v>
      </c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 t="s">
        <v>7651</v>
      </c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</row>
    <row r="302" spans="1:64" s="24" customFormat="1" x14ac:dyDescent="0.35">
      <c r="A302" s="21">
        <v>100382</v>
      </c>
      <c r="B302" s="23" t="s">
        <v>709</v>
      </c>
      <c r="C302" s="23">
        <v>0</v>
      </c>
      <c r="D302" s="23">
        <v>0</v>
      </c>
      <c r="E302" s="23">
        <v>1</v>
      </c>
      <c r="F302" s="23"/>
      <c r="G302" s="23"/>
      <c r="H302" s="23" t="s">
        <v>708</v>
      </c>
      <c r="I302" s="23" t="s">
        <v>264</v>
      </c>
      <c r="J302" s="23">
        <v>49.104999999999997</v>
      </c>
      <c r="K302" s="23">
        <v>-122.8</v>
      </c>
      <c r="L302" s="23" t="s">
        <v>7645</v>
      </c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 t="s">
        <v>282</v>
      </c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 t="s">
        <v>7651</v>
      </c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</row>
    <row r="303" spans="1:64" s="24" customFormat="1" x14ac:dyDescent="0.35">
      <c r="A303" s="21">
        <v>100383</v>
      </c>
      <c r="B303" s="23" t="s">
        <v>710</v>
      </c>
      <c r="C303" s="23">
        <v>0</v>
      </c>
      <c r="D303" s="23">
        <v>0</v>
      </c>
      <c r="E303" s="23">
        <v>1</v>
      </c>
      <c r="F303" s="23"/>
      <c r="G303" s="23"/>
      <c r="H303" s="23" t="s">
        <v>708</v>
      </c>
      <c r="I303" s="23" t="s">
        <v>264</v>
      </c>
      <c r="J303" s="23">
        <v>49.106000000000002</v>
      </c>
      <c r="K303" s="23">
        <v>-122.79900000000001</v>
      </c>
      <c r="L303" s="23" t="s">
        <v>7645</v>
      </c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 t="s">
        <v>474</v>
      </c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 t="s">
        <v>7651</v>
      </c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</row>
    <row r="304" spans="1:64" s="24" customFormat="1" x14ac:dyDescent="0.35">
      <c r="A304" s="21">
        <v>100384</v>
      </c>
      <c r="B304" s="23" t="s">
        <v>711</v>
      </c>
      <c r="C304" s="23">
        <v>0</v>
      </c>
      <c r="D304" s="23">
        <v>0</v>
      </c>
      <c r="E304" s="23">
        <v>1</v>
      </c>
      <c r="F304" s="23"/>
      <c r="G304" s="23"/>
      <c r="H304" s="23" t="s">
        <v>708</v>
      </c>
      <c r="I304" s="23" t="s">
        <v>264</v>
      </c>
      <c r="J304" s="23">
        <v>49.106999999999999</v>
      </c>
      <c r="K304" s="23">
        <v>-122.798</v>
      </c>
      <c r="L304" s="23" t="s">
        <v>7645</v>
      </c>
      <c r="M304" s="23"/>
      <c r="N304" s="23"/>
      <c r="O304" s="23"/>
      <c r="P304" s="23">
        <v>912</v>
      </c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 t="s">
        <v>7651</v>
      </c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</row>
    <row r="305" spans="1:64" s="24" customFormat="1" x14ac:dyDescent="0.35">
      <c r="A305" s="21">
        <v>100385</v>
      </c>
      <c r="B305" s="23" t="s">
        <v>712</v>
      </c>
      <c r="C305" s="23">
        <v>0</v>
      </c>
      <c r="D305" s="23">
        <v>0</v>
      </c>
      <c r="E305" s="23">
        <v>1</v>
      </c>
      <c r="F305" s="23"/>
      <c r="G305" s="23"/>
      <c r="H305" s="23" t="s">
        <v>708</v>
      </c>
      <c r="I305" s="23" t="s">
        <v>264</v>
      </c>
      <c r="J305" s="23">
        <v>49.107999999999997</v>
      </c>
      <c r="K305" s="23">
        <v>-122.797</v>
      </c>
      <c r="L305" s="23" t="s">
        <v>7645</v>
      </c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 t="s">
        <v>474</v>
      </c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 t="s">
        <v>7651</v>
      </c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</row>
    <row r="306" spans="1:64" s="24" customFormat="1" x14ac:dyDescent="0.35">
      <c r="A306" s="21">
        <v>100386</v>
      </c>
      <c r="B306" s="23" t="s">
        <v>713</v>
      </c>
      <c r="C306" s="23">
        <v>0</v>
      </c>
      <c r="D306" s="23">
        <v>0</v>
      </c>
      <c r="E306" s="23">
        <v>1</v>
      </c>
      <c r="F306" s="23"/>
      <c r="G306" s="23"/>
      <c r="H306" s="23" t="s">
        <v>708</v>
      </c>
      <c r="I306" s="23" t="s">
        <v>264</v>
      </c>
      <c r="J306" s="23">
        <v>49.109000000000002</v>
      </c>
      <c r="K306" s="23">
        <v>-122.79600000000001</v>
      </c>
      <c r="L306" s="23" t="s">
        <v>7645</v>
      </c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 t="s">
        <v>474</v>
      </c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 t="s">
        <v>7651</v>
      </c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</row>
    <row r="307" spans="1:64" s="24" customFormat="1" x14ac:dyDescent="0.35">
      <c r="A307" s="21">
        <v>100387</v>
      </c>
      <c r="B307" s="23" t="s">
        <v>714</v>
      </c>
      <c r="C307" s="23">
        <v>0</v>
      </c>
      <c r="D307" s="23">
        <v>0</v>
      </c>
      <c r="E307" s="23">
        <v>1</v>
      </c>
      <c r="F307" s="23"/>
      <c r="G307" s="23"/>
      <c r="H307" s="23" t="s">
        <v>708</v>
      </c>
      <c r="I307" s="23" t="s">
        <v>264</v>
      </c>
      <c r="J307" s="23">
        <v>49.11</v>
      </c>
      <c r="K307" s="23">
        <v>-122.795</v>
      </c>
      <c r="L307" s="23" t="s">
        <v>7645</v>
      </c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 t="s">
        <v>97</v>
      </c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 t="s">
        <v>7651</v>
      </c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</row>
    <row r="308" spans="1:64" s="24" customFormat="1" x14ac:dyDescent="0.35">
      <c r="A308" s="21">
        <v>100389</v>
      </c>
      <c r="B308" s="23" t="s">
        <v>715</v>
      </c>
      <c r="C308" s="23">
        <v>0</v>
      </c>
      <c r="D308" s="23">
        <v>0</v>
      </c>
      <c r="E308" s="23">
        <v>1</v>
      </c>
      <c r="F308" s="23"/>
      <c r="G308" s="23"/>
      <c r="H308" s="23" t="s">
        <v>708</v>
      </c>
      <c r="I308" s="23" t="s">
        <v>264</v>
      </c>
      <c r="J308" s="23">
        <v>49.112000000000002</v>
      </c>
      <c r="K308" s="23">
        <v>-122.79300000000001</v>
      </c>
      <c r="L308" s="23" t="s">
        <v>7645</v>
      </c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 t="s">
        <v>97</v>
      </c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 t="s">
        <v>7651</v>
      </c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</row>
    <row r="309" spans="1:64" s="24" customFormat="1" x14ac:dyDescent="0.35">
      <c r="A309" s="21">
        <v>100390</v>
      </c>
      <c r="B309" s="23" t="s">
        <v>716</v>
      </c>
      <c r="C309" s="23">
        <v>0</v>
      </c>
      <c r="D309" s="23">
        <v>0</v>
      </c>
      <c r="E309" s="23">
        <v>1</v>
      </c>
      <c r="F309" s="23"/>
      <c r="G309" s="23"/>
      <c r="H309" s="23" t="s">
        <v>708</v>
      </c>
      <c r="I309" s="23" t="s">
        <v>264</v>
      </c>
      <c r="J309" s="23">
        <v>49.113</v>
      </c>
      <c r="K309" s="23">
        <v>-122.792</v>
      </c>
      <c r="L309" s="23" t="s">
        <v>7645</v>
      </c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 t="s">
        <v>474</v>
      </c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 t="s">
        <v>7651</v>
      </c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</row>
    <row r="310" spans="1:64" s="24" customFormat="1" x14ac:dyDescent="0.35">
      <c r="A310" s="21">
        <v>100391</v>
      </c>
      <c r="B310" s="23" t="s">
        <v>717</v>
      </c>
      <c r="C310" s="23">
        <v>0</v>
      </c>
      <c r="D310" s="23">
        <v>0</v>
      </c>
      <c r="E310" s="23">
        <v>1</v>
      </c>
      <c r="F310" s="23"/>
      <c r="G310" s="23"/>
      <c r="H310" s="23" t="s">
        <v>708</v>
      </c>
      <c r="I310" s="23" t="s">
        <v>264</v>
      </c>
      <c r="J310" s="23">
        <v>49.113999999999997</v>
      </c>
      <c r="K310" s="23">
        <v>-122.791</v>
      </c>
      <c r="L310" s="23" t="s">
        <v>7645</v>
      </c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 t="s">
        <v>718</v>
      </c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 t="s">
        <v>7651</v>
      </c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</row>
    <row r="311" spans="1:64" s="24" customFormat="1" x14ac:dyDescent="0.35">
      <c r="A311" s="21">
        <v>100393</v>
      </c>
      <c r="B311" s="23" t="s">
        <v>719</v>
      </c>
      <c r="C311" s="23">
        <v>0</v>
      </c>
      <c r="D311" s="23">
        <v>0</v>
      </c>
      <c r="E311" s="23">
        <v>1</v>
      </c>
      <c r="F311" s="23" t="s">
        <v>380</v>
      </c>
      <c r="G311" s="23" t="s">
        <v>720</v>
      </c>
      <c r="H311" s="23" t="s">
        <v>721</v>
      </c>
      <c r="I311" s="23" t="s">
        <v>264</v>
      </c>
      <c r="J311" s="23">
        <v>49.927999999999997</v>
      </c>
      <c r="K311" s="23">
        <v>-126.657</v>
      </c>
      <c r="L311" s="23" t="s">
        <v>7645</v>
      </c>
      <c r="M311" s="23">
        <v>2012</v>
      </c>
      <c r="N311" s="23"/>
      <c r="O311" s="23"/>
      <c r="P311" s="23">
        <v>2211</v>
      </c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 t="s">
        <v>290</v>
      </c>
      <c r="AC311" s="23"/>
      <c r="AD311" s="23"/>
      <c r="AE311" s="23">
        <v>4</v>
      </c>
      <c r="AF311" s="23"/>
      <c r="AG311" s="23">
        <v>16000</v>
      </c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 t="s">
        <v>7648</v>
      </c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</row>
    <row r="312" spans="1:64" s="24" customFormat="1" x14ac:dyDescent="0.35">
      <c r="A312" s="21">
        <v>100396</v>
      </c>
      <c r="B312" s="23" t="s">
        <v>722</v>
      </c>
      <c r="C312" s="23">
        <v>0</v>
      </c>
      <c r="D312" s="23">
        <v>0</v>
      </c>
      <c r="E312" s="23">
        <v>1</v>
      </c>
      <c r="F312" s="23"/>
      <c r="G312" s="23"/>
      <c r="H312" s="23" t="s">
        <v>723</v>
      </c>
      <c r="I312" s="23" t="s">
        <v>264</v>
      </c>
      <c r="J312" s="23">
        <v>54.695</v>
      </c>
      <c r="K312" s="23">
        <v>-127.048</v>
      </c>
      <c r="L312" s="23" t="s">
        <v>7645</v>
      </c>
      <c r="M312" s="23">
        <v>2003</v>
      </c>
      <c r="N312" s="23"/>
      <c r="O312" s="23"/>
      <c r="P312" s="23">
        <v>813</v>
      </c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>
        <v>0.21099999999999999</v>
      </c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 t="s">
        <v>7651</v>
      </c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</row>
    <row r="313" spans="1:64" s="24" customFormat="1" x14ac:dyDescent="0.35">
      <c r="A313" s="21">
        <v>100398</v>
      </c>
      <c r="B313" s="23" t="s">
        <v>724</v>
      </c>
      <c r="C313" s="23">
        <v>0</v>
      </c>
      <c r="D313" s="23">
        <v>0</v>
      </c>
      <c r="E313" s="23">
        <v>1</v>
      </c>
      <c r="F313" s="23" t="s">
        <v>89</v>
      </c>
      <c r="G313" s="23" t="s">
        <v>0</v>
      </c>
      <c r="H313" s="23" t="s">
        <v>725</v>
      </c>
      <c r="I313" s="23" t="s">
        <v>264</v>
      </c>
      <c r="J313" s="23">
        <v>54.518000000000001</v>
      </c>
      <c r="K313" s="23">
        <v>-128.60300000000001</v>
      </c>
      <c r="L313" s="23" t="s">
        <v>7645</v>
      </c>
      <c r="M313" s="23">
        <v>2015</v>
      </c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 t="s">
        <v>294</v>
      </c>
      <c r="AC313" s="23"/>
      <c r="AD313" s="23"/>
      <c r="AE313" s="23">
        <v>20</v>
      </c>
      <c r="AF313" s="23"/>
      <c r="AG313" s="23">
        <v>81000</v>
      </c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 t="s">
        <v>7648</v>
      </c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</row>
    <row r="314" spans="1:64" s="24" customFormat="1" x14ac:dyDescent="0.35">
      <c r="A314" s="21">
        <v>100400</v>
      </c>
      <c r="B314" s="23" t="s">
        <v>726</v>
      </c>
      <c r="C314" s="23">
        <v>0</v>
      </c>
      <c r="D314" s="23">
        <v>0</v>
      </c>
      <c r="E314" s="23">
        <v>1</v>
      </c>
      <c r="F314" s="23"/>
      <c r="G314" s="23"/>
      <c r="H314" s="23" t="s">
        <v>727</v>
      </c>
      <c r="I314" s="23" t="s">
        <v>264</v>
      </c>
      <c r="J314" s="23">
        <v>49.152999999999999</v>
      </c>
      <c r="K314" s="23">
        <v>-125.907</v>
      </c>
      <c r="L314" s="23" t="s">
        <v>7645</v>
      </c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 t="s">
        <v>97</v>
      </c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 t="s">
        <v>7651</v>
      </c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</row>
    <row r="315" spans="1:64" s="24" customFormat="1" x14ac:dyDescent="0.35">
      <c r="A315" s="21">
        <v>100401</v>
      </c>
      <c r="B315" s="23" t="s">
        <v>728</v>
      </c>
      <c r="C315" s="23">
        <v>0</v>
      </c>
      <c r="D315" s="23">
        <v>0</v>
      </c>
      <c r="E315" s="23">
        <v>1</v>
      </c>
      <c r="F315" s="23"/>
      <c r="G315" s="23"/>
      <c r="H315" s="23" t="s">
        <v>727</v>
      </c>
      <c r="I315" s="23" t="s">
        <v>264</v>
      </c>
      <c r="J315" s="23">
        <v>49.153999999999996</v>
      </c>
      <c r="K315" s="23">
        <v>-125.90599999999999</v>
      </c>
      <c r="L315" s="23" t="s">
        <v>7645</v>
      </c>
      <c r="M315" s="23">
        <v>2004</v>
      </c>
      <c r="N315" s="23"/>
      <c r="O315" s="23"/>
      <c r="P315" s="23">
        <v>721</v>
      </c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>
        <v>0.317</v>
      </c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 t="s">
        <v>7651</v>
      </c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</row>
    <row r="316" spans="1:64" s="24" customFormat="1" x14ac:dyDescent="0.35">
      <c r="A316" s="21">
        <v>100402</v>
      </c>
      <c r="B316" s="23" t="s">
        <v>729</v>
      </c>
      <c r="C316" s="23">
        <v>0</v>
      </c>
      <c r="D316" s="23">
        <v>1</v>
      </c>
      <c r="E316" s="23">
        <v>1</v>
      </c>
      <c r="F316" s="23" t="s">
        <v>730</v>
      </c>
      <c r="G316" s="23"/>
      <c r="H316" s="23" t="s">
        <v>727</v>
      </c>
      <c r="I316" s="23" t="s">
        <v>264</v>
      </c>
      <c r="J316" s="23">
        <v>49.155000000000001</v>
      </c>
      <c r="K316" s="23">
        <v>-125.905</v>
      </c>
      <c r="L316" s="23" t="s">
        <v>7645</v>
      </c>
      <c r="M316" s="23">
        <v>2011</v>
      </c>
      <c r="N316" s="23"/>
      <c r="O316" s="23">
        <v>2014</v>
      </c>
      <c r="P316" s="23">
        <v>814</v>
      </c>
      <c r="Q316" s="23"/>
      <c r="R316" s="23"/>
      <c r="S316" s="23" t="s">
        <v>7661</v>
      </c>
      <c r="T316" s="23"/>
      <c r="U316" s="23"/>
      <c r="V316" s="23"/>
      <c r="W316" s="23"/>
      <c r="X316" s="23"/>
      <c r="Y316" s="23"/>
      <c r="Z316" s="23">
        <v>1</v>
      </c>
      <c r="AA316" s="23"/>
      <c r="AB316" s="23" t="s">
        <v>375</v>
      </c>
      <c r="AC316" s="23"/>
      <c r="AD316" s="23"/>
      <c r="AE316" s="23"/>
      <c r="AF316" s="23"/>
      <c r="AG316" s="23"/>
      <c r="AH316" s="23">
        <v>641</v>
      </c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 t="s">
        <v>7651</v>
      </c>
      <c r="AU316" s="23"/>
      <c r="AV316" s="23" t="s">
        <v>7660</v>
      </c>
      <c r="AW316" s="23"/>
      <c r="AX316" s="23"/>
      <c r="AY316" s="23"/>
      <c r="AZ316" s="23"/>
      <c r="BA316" s="23"/>
      <c r="BB316" s="23"/>
      <c r="BC316" s="23">
        <v>45</v>
      </c>
      <c r="BD316" s="23">
        <v>5270</v>
      </c>
      <c r="BE316" s="23">
        <v>6000</v>
      </c>
      <c r="BF316" s="23">
        <v>0</v>
      </c>
      <c r="BG316" s="23"/>
      <c r="BH316" s="23"/>
      <c r="BI316" s="23"/>
      <c r="BJ316" s="23">
        <v>641</v>
      </c>
      <c r="BK316" s="23"/>
      <c r="BL316" s="23"/>
    </row>
    <row r="317" spans="1:64" s="24" customFormat="1" x14ac:dyDescent="0.35">
      <c r="A317" s="21">
        <v>100403</v>
      </c>
      <c r="B317" s="23" t="s">
        <v>731</v>
      </c>
      <c r="C317" s="23">
        <v>0</v>
      </c>
      <c r="D317" s="23">
        <v>0</v>
      </c>
      <c r="E317" s="23">
        <v>1</v>
      </c>
      <c r="F317" s="23"/>
      <c r="G317" s="23"/>
      <c r="H317" s="23" t="s">
        <v>732</v>
      </c>
      <c r="I317" s="23" t="s">
        <v>264</v>
      </c>
      <c r="J317" s="23">
        <v>49.018000000000001</v>
      </c>
      <c r="K317" s="23">
        <v>-123.08199999999999</v>
      </c>
      <c r="L317" s="23" t="s">
        <v>7645</v>
      </c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 t="s">
        <v>97</v>
      </c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 t="s">
        <v>7651</v>
      </c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</row>
    <row r="318" spans="1:64" s="24" customFormat="1" x14ac:dyDescent="0.35">
      <c r="A318" s="21">
        <v>100404</v>
      </c>
      <c r="B318" s="23" t="s">
        <v>733</v>
      </c>
      <c r="C318" s="23">
        <v>0</v>
      </c>
      <c r="D318" s="23">
        <v>0</v>
      </c>
      <c r="E318" s="23">
        <v>1</v>
      </c>
      <c r="F318" s="23"/>
      <c r="G318" s="23"/>
      <c r="H318" s="23" t="s">
        <v>732</v>
      </c>
      <c r="I318" s="23" t="s">
        <v>264</v>
      </c>
      <c r="J318" s="23">
        <v>49.018999999999998</v>
      </c>
      <c r="K318" s="23">
        <v>-123.08099999999999</v>
      </c>
      <c r="L318" s="23" t="s">
        <v>7645</v>
      </c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 t="s">
        <v>734</v>
      </c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 t="s">
        <v>7651</v>
      </c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</row>
    <row r="319" spans="1:64" s="24" customFormat="1" x14ac:dyDescent="0.35">
      <c r="A319" s="21">
        <v>100405</v>
      </c>
      <c r="B319" s="23" t="s">
        <v>735</v>
      </c>
      <c r="C319" s="23">
        <v>0</v>
      </c>
      <c r="D319" s="23">
        <v>0</v>
      </c>
      <c r="E319" s="23">
        <v>1</v>
      </c>
      <c r="F319" s="23"/>
      <c r="G319" s="23"/>
      <c r="H319" s="23" t="s">
        <v>732</v>
      </c>
      <c r="I319" s="23" t="s">
        <v>264</v>
      </c>
      <c r="J319" s="23">
        <v>49.02</v>
      </c>
      <c r="K319" s="23">
        <v>-123.08</v>
      </c>
      <c r="L319" s="23" t="s">
        <v>7645</v>
      </c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 t="s">
        <v>734</v>
      </c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 t="s">
        <v>7651</v>
      </c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</row>
    <row r="320" spans="1:64" s="24" customFormat="1" x14ac:dyDescent="0.35">
      <c r="A320" s="21">
        <v>100408</v>
      </c>
      <c r="B320" s="23" t="s">
        <v>736</v>
      </c>
      <c r="C320" s="23">
        <v>0</v>
      </c>
      <c r="D320" s="23">
        <v>0</v>
      </c>
      <c r="E320" s="23">
        <v>1</v>
      </c>
      <c r="F320" s="23" t="s">
        <v>157</v>
      </c>
      <c r="G320" s="23" t="s">
        <v>0</v>
      </c>
      <c r="H320" s="23" t="s">
        <v>737</v>
      </c>
      <c r="I320" s="23" t="s">
        <v>264</v>
      </c>
      <c r="J320" s="23">
        <v>55.125999999999998</v>
      </c>
      <c r="K320" s="23">
        <v>-120.99299999999999</v>
      </c>
      <c r="L320" s="23" t="s">
        <v>7645</v>
      </c>
      <c r="M320" s="23">
        <v>2012</v>
      </c>
      <c r="N320" s="23"/>
      <c r="O320" s="23"/>
      <c r="P320" s="23">
        <v>2211</v>
      </c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 t="s">
        <v>80</v>
      </c>
      <c r="AC320" s="23"/>
      <c r="AD320" s="23">
        <v>79</v>
      </c>
      <c r="AE320" s="23">
        <v>142.19999999999999</v>
      </c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 t="s">
        <v>7647</v>
      </c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</row>
    <row r="321" spans="1:64" s="24" customFormat="1" x14ac:dyDescent="0.35">
      <c r="A321" s="21">
        <v>100412</v>
      </c>
      <c r="B321" s="23" t="s">
        <v>738</v>
      </c>
      <c r="C321" s="23">
        <v>0</v>
      </c>
      <c r="D321" s="23">
        <v>0</v>
      </c>
      <c r="E321" s="23">
        <v>1</v>
      </c>
      <c r="F321" s="23" t="s">
        <v>739</v>
      </c>
      <c r="G321" s="23" t="s">
        <v>0</v>
      </c>
      <c r="H321" s="23" t="s">
        <v>740</v>
      </c>
      <c r="I321" s="23" t="s">
        <v>264</v>
      </c>
      <c r="J321" s="23">
        <v>48.942</v>
      </c>
      <c r="K321" s="23">
        <v>-125.54600000000001</v>
      </c>
      <c r="L321" s="23" t="s">
        <v>7645</v>
      </c>
      <c r="M321" s="23">
        <v>2010</v>
      </c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 t="s">
        <v>294</v>
      </c>
      <c r="AC321" s="23"/>
      <c r="AD321" s="23">
        <v>1</v>
      </c>
      <c r="AE321" s="23">
        <v>6</v>
      </c>
      <c r="AF321" s="23"/>
      <c r="AG321" s="23">
        <v>16000</v>
      </c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 t="s">
        <v>7648</v>
      </c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</row>
    <row r="322" spans="1:64" s="24" customFormat="1" x14ac:dyDescent="0.35">
      <c r="A322" s="21">
        <v>100413</v>
      </c>
      <c r="B322" s="23" t="s">
        <v>741</v>
      </c>
      <c r="C322" s="23">
        <v>0</v>
      </c>
      <c r="D322" s="23">
        <v>0</v>
      </c>
      <c r="E322" s="23">
        <v>1</v>
      </c>
      <c r="F322" s="23" t="s">
        <v>742</v>
      </c>
      <c r="G322" s="23" t="s">
        <v>0</v>
      </c>
      <c r="H322" s="23" t="s">
        <v>740</v>
      </c>
      <c r="I322" s="23" t="s">
        <v>264</v>
      </c>
      <c r="J322" s="23">
        <v>48.942999999999998</v>
      </c>
      <c r="K322" s="23">
        <v>-125.545</v>
      </c>
      <c r="L322" s="23" t="s">
        <v>7645</v>
      </c>
      <c r="M322" s="23">
        <v>2014</v>
      </c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 t="s">
        <v>294</v>
      </c>
      <c r="AC322" s="23"/>
      <c r="AD322" s="23"/>
      <c r="AE322" s="23">
        <v>6</v>
      </c>
      <c r="AF322" s="23"/>
      <c r="AG322" s="23">
        <v>21000</v>
      </c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 t="s">
        <v>7648</v>
      </c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</row>
    <row r="323" spans="1:64" s="24" customFormat="1" x14ac:dyDescent="0.35">
      <c r="A323" s="21">
        <v>100415</v>
      </c>
      <c r="B323" s="23" t="s">
        <v>743</v>
      </c>
      <c r="C323" s="23">
        <v>0</v>
      </c>
      <c r="D323" s="23">
        <v>0</v>
      </c>
      <c r="E323" s="23">
        <v>1</v>
      </c>
      <c r="F323" s="23" t="s">
        <v>744</v>
      </c>
      <c r="G323" s="23" t="s">
        <v>0</v>
      </c>
      <c r="H323" s="23" t="s">
        <v>745</v>
      </c>
      <c r="I323" s="23" t="s">
        <v>264</v>
      </c>
      <c r="J323" s="23">
        <v>52.831000000000003</v>
      </c>
      <c r="K323" s="23">
        <v>-119.264</v>
      </c>
      <c r="L323" s="23" t="s">
        <v>7645</v>
      </c>
      <c r="M323" s="23">
        <v>2007</v>
      </c>
      <c r="N323" s="23"/>
      <c r="O323" s="23"/>
      <c r="P323" s="23">
        <v>2211</v>
      </c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 t="s">
        <v>290</v>
      </c>
      <c r="AC323" s="23"/>
      <c r="AD323" s="23"/>
      <c r="AE323" s="23">
        <v>2</v>
      </c>
      <c r="AF323" s="23"/>
      <c r="AG323" s="23">
        <v>13000</v>
      </c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 t="s">
        <v>7648</v>
      </c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</row>
    <row r="324" spans="1:64" s="24" customFormat="1" x14ac:dyDescent="0.35">
      <c r="A324" s="21">
        <v>100416</v>
      </c>
      <c r="B324" s="23" t="s">
        <v>746</v>
      </c>
      <c r="C324" s="23">
        <v>0</v>
      </c>
      <c r="D324" s="23">
        <v>0</v>
      </c>
      <c r="E324" s="23">
        <v>1</v>
      </c>
      <c r="F324" s="23" t="s">
        <v>747</v>
      </c>
      <c r="G324" s="23" t="s">
        <v>0</v>
      </c>
      <c r="H324" s="23" t="s">
        <v>745</v>
      </c>
      <c r="I324" s="23" t="s">
        <v>264</v>
      </c>
      <c r="J324" s="23">
        <v>52.832000000000001</v>
      </c>
      <c r="K324" s="23">
        <v>-119.26299999999999</v>
      </c>
      <c r="L324" s="23" t="s">
        <v>7645</v>
      </c>
      <c r="M324" s="23">
        <v>1989</v>
      </c>
      <c r="N324" s="23"/>
      <c r="O324" s="23"/>
      <c r="P324" s="23">
        <v>221</v>
      </c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 t="s">
        <v>748</v>
      </c>
      <c r="AC324" s="23"/>
      <c r="AD324" s="23">
        <v>5</v>
      </c>
      <c r="AE324" s="23">
        <v>6</v>
      </c>
      <c r="AF324" s="23"/>
      <c r="AG324" s="23">
        <v>20000</v>
      </c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 t="s">
        <v>7648</v>
      </c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</row>
    <row r="325" spans="1:64" s="24" customFormat="1" x14ac:dyDescent="0.35">
      <c r="A325" s="21">
        <v>100417</v>
      </c>
      <c r="B325" s="23" t="s">
        <v>749</v>
      </c>
      <c r="C325" s="23">
        <v>0</v>
      </c>
      <c r="D325" s="23">
        <v>0</v>
      </c>
      <c r="E325" s="23">
        <v>1</v>
      </c>
      <c r="F325" s="23"/>
      <c r="G325" s="23"/>
      <c r="H325" s="23" t="s">
        <v>448</v>
      </c>
      <c r="I325" s="23" t="s">
        <v>264</v>
      </c>
      <c r="J325" s="23">
        <v>49.283999999999999</v>
      </c>
      <c r="K325" s="23">
        <v>-123.11999999999999</v>
      </c>
      <c r="L325" s="23" t="s">
        <v>7645</v>
      </c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 t="s">
        <v>750</v>
      </c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 t="s">
        <v>7651</v>
      </c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</row>
    <row r="326" spans="1:64" s="24" customFormat="1" x14ac:dyDescent="0.35">
      <c r="A326" s="21">
        <v>100419</v>
      </c>
      <c r="B326" s="23" t="s">
        <v>751</v>
      </c>
      <c r="C326" s="23">
        <v>0</v>
      </c>
      <c r="D326" s="23">
        <v>0</v>
      </c>
      <c r="E326" s="23">
        <v>1</v>
      </c>
      <c r="F326" s="23" t="s">
        <v>752</v>
      </c>
      <c r="G326" s="23"/>
      <c r="H326" s="23" t="s">
        <v>448</v>
      </c>
      <c r="I326" s="23" t="s">
        <v>264</v>
      </c>
      <c r="J326" s="23">
        <v>49.286000000000001</v>
      </c>
      <c r="K326" s="23">
        <v>-123.11799999999999</v>
      </c>
      <c r="L326" s="23" t="s">
        <v>7645</v>
      </c>
      <c r="M326" s="23">
        <v>1993</v>
      </c>
      <c r="N326" s="23"/>
      <c r="O326" s="23"/>
      <c r="P326" s="23">
        <v>531</v>
      </c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 t="s">
        <v>753</v>
      </c>
      <c r="AC326" s="23"/>
      <c r="AD326" s="23"/>
      <c r="AE326" s="23"/>
      <c r="AF326" s="23">
        <v>0.73899999999999999</v>
      </c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 t="s">
        <v>7651</v>
      </c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</row>
    <row r="327" spans="1:64" s="24" customFormat="1" x14ac:dyDescent="0.35">
      <c r="A327" s="21">
        <v>100421</v>
      </c>
      <c r="B327" s="23" t="s">
        <v>754</v>
      </c>
      <c r="C327" s="23">
        <v>0</v>
      </c>
      <c r="D327" s="23">
        <v>0</v>
      </c>
      <c r="E327" s="23">
        <v>1</v>
      </c>
      <c r="F327" s="23"/>
      <c r="G327" s="23"/>
      <c r="H327" s="23" t="s">
        <v>448</v>
      </c>
      <c r="I327" s="23" t="s">
        <v>264</v>
      </c>
      <c r="J327" s="23">
        <v>49.288000000000004</v>
      </c>
      <c r="K327" s="23">
        <v>-123.116</v>
      </c>
      <c r="L327" s="23" t="s">
        <v>7645</v>
      </c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 t="s">
        <v>97</v>
      </c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 t="s">
        <v>7651</v>
      </c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</row>
    <row r="328" spans="1:64" s="24" customFormat="1" x14ac:dyDescent="0.35">
      <c r="A328" s="21">
        <v>100422</v>
      </c>
      <c r="B328" s="23" t="s">
        <v>755</v>
      </c>
      <c r="C328" s="23">
        <v>0</v>
      </c>
      <c r="D328" s="23">
        <v>0</v>
      </c>
      <c r="E328" s="23">
        <v>1</v>
      </c>
      <c r="F328" s="23"/>
      <c r="G328" s="23"/>
      <c r="H328" s="23" t="s">
        <v>448</v>
      </c>
      <c r="I328" s="23" t="s">
        <v>264</v>
      </c>
      <c r="J328" s="23">
        <v>49.289000000000001</v>
      </c>
      <c r="K328" s="23">
        <v>-123.11499999999999</v>
      </c>
      <c r="L328" s="23" t="s">
        <v>7645</v>
      </c>
      <c r="M328" s="23"/>
      <c r="N328" s="23"/>
      <c r="O328" s="23"/>
      <c r="P328" s="23">
        <v>814</v>
      </c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 t="s">
        <v>7651</v>
      </c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</row>
    <row r="329" spans="1:64" s="24" customFormat="1" x14ac:dyDescent="0.35">
      <c r="A329" s="21">
        <v>100423</v>
      </c>
      <c r="B329" s="23" t="s">
        <v>756</v>
      </c>
      <c r="C329" s="23">
        <v>0</v>
      </c>
      <c r="D329" s="23">
        <v>0</v>
      </c>
      <c r="E329" s="23">
        <v>1</v>
      </c>
      <c r="F329" s="23"/>
      <c r="G329" s="23"/>
      <c r="H329" s="23" t="s">
        <v>448</v>
      </c>
      <c r="I329" s="23" t="s">
        <v>264</v>
      </c>
      <c r="J329" s="23">
        <v>49.29</v>
      </c>
      <c r="K329" s="23">
        <v>-123.11399999999999</v>
      </c>
      <c r="L329" s="23" t="s">
        <v>7645</v>
      </c>
      <c r="M329" s="23">
        <v>2004</v>
      </c>
      <c r="N329" s="23"/>
      <c r="O329" s="23"/>
      <c r="P329" s="23">
        <v>912</v>
      </c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>
        <v>0.17599999999999999</v>
      </c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 t="s">
        <v>7651</v>
      </c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</row>
    <row r="330" spans="1:64" s="24" customFormat="1" x14ac:dyDescent="0.35">
      <c r="A330" s="21">
        <v>100424</v>
      </c>
      <c r="B330" s="23" t="s">
        <v>757</v>
      </c>
      <c r="C330" s="23">
        <v>0</v>
      </c>
      <c r="D330" s="23">
        <v>0</v>
      </c>
      <c r="E330" s="23">
        <v>1</v>
      </c>
      <c r="F330" s="23"/>
      <c r="G330" s="23"/>
      <c r="H330" s="23" t="s">
        <v>448</v>
      </c>
      <c r="I330" s="23" t="s">
        <v>264</v>
      </c>
      <c r="J330" s="23">
        <v>49.291000000000004</v>
      </c>
      <c r="K330" s="23">
        <v>-123.113</v>
      </c>
      <c r="L330" s="23" t="s">
        <v>7645</v>
      </c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 t="s">
        <v>97</v>
      </c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 t="s">
        <v>7651</v>
      </c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</row>
    <row r="331" spans="1:64" s="24" customFormat="1" x14ac:dyDescent="0.35">
      <c r="A331" s="21">
        <v>100425</v>
      </c>
      <c r="B331" s="23" t="s">
        <v>758</v>
      </c>
      <c r="C331" s="23">
        <v>0</v>
      </c>
      <c r="D331" s="23">
        <v>0</v>
      </c>
      <c r="E331" s="23">
        <v>1</v>
      </c>
      <c r="F331" s="23"/>
      <c r="G331" s="23"/>
      <c r="H331" s="23" t="s">
        <v>448</v>
      </c>
      <c r="I331" s="23" t="s">
        <v>264</v>
      </c>
      <c r="J331" s="23">
        <v>49.292000000000002</v>
      </c>
      <c r="K331" s="23">
        <v>-123.11199999999999</v>
      </c>
      <c r="L331" s="23" t="s">
        <v>7645</v>
      </c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 t="s">
        <v>97</v>
      </c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 t="s">
        <v>7651</v>
      </c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</row>
    <row r="332" spans="1:64" s="24" customFormat="1" x14ac:dyDescent="0.35">
      <c r="A332" s="21">
        <v>100427</v>
      </c>
      <c r="B332" s="23" t="s">
        <v>759</v>
      </c>
      <c r="C332" s="23">
        <v>0</v>
      </c>
      <c r="D332" s="23">
        <v>0</v>
      </c>
      <c r="E332" s="23">
        <v>1</v>
      </c>
      <c r="F332" s="23"/>
      <c r="G332" s="23"/>
      <c r="H332" s="23" t="s">
        <v>448</v>
      </c>
      <c r="I332" s="23" t="s">
        <v>264</v>
      </c>
      <c r="J332" s="23">
        <v>49.292999999999999</v>
      </c>
      <c r="K332" s="23">
        <v>-123.11099999999999</v>
      </c>
      <c r="L332" s="23" t="s">
        <v>7645</v>
      </c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 t="s">
        <v>734</v>
      </c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 t="s">
        <v>7651</v>
      </c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</row>
    <row r="333" spans="1:64" s="24" customFormat="1" x14ac:dyDescent="0.35">
      <c r="A333" s="21">
        <v>100428</v>
      </c>
      <c r="B333" s="23" t="s">
        <v>760</v>
      </c>
      <c r="C333" s="23">
        <v>0</v>
      </c>
      <c r="D333" s="23">
        <v>0</v>
      </c>
      <c r="E333" s="23">
        <v>1</v>
      </c>
      <c r="F333" s="23"/>
      <c r="G333" s="23"/>
      <c r="H333" s="23" t="s">
        <v>448</v>
      </c>
      <c r="I333" s="23" t="s">
        <v>264</v>
      </c>
      <c r="J333" s="23">
        <v>49.294000000000004</v>
      </c>
      <c r="K333" s="23">
        <v>-123.11</v>
      </c>
      <c r="L333" s="23" t="s">
        <v>7645</v>
      </c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 t="s">
        <v>761</v>
      </c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 t="s">
        <v>7651</v>
      </c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</row>
    <row r="334" spans="1:64" s="24" customFormat="1" x14ac:dyDescent="0.35">
      <c r="A334" s="21">
        <v>100429</v>
      </c>
      <c r="B334" s="23" t="s">
        <v>762</v>
      </c>
      <c r="C334" s="23">
        <v>0</v>
      </c>
      <c r="D334" s="23">
        <v>0</v>
      </c>
      <c r="E334" s="23">
        <v>1</v>
      </c>
      <c r="F334" s="23"/>
      <c r="G334" s="23"/>
      <c r="H334" s="23" t="s">
        <v>448</v>
      </c>
      <c r="I334" s="23" t="s">
        <v>264</v>
      </c>
      <c r="J334" s="23">
        <v>49.295000000000002</v>
      </c>
      <c r="K334" s="23">
        <v>-123.10899999999999</v>
      </c>
      <c r="L334" s="23" t="s">
        <v>7645</v>
      </c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 t="s">
        <v>763</v>
      </c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 t="s">
        <v>7651</v>
      </c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</row>
    <row r="335" spans="1:64" s="24" customFormat="1" x14ac:dyDescent="0.35">
      <c r="A335" s="21">
        <v>100430</v>
      </c>
      <c r="B335" s="23" t="s">
        <v>764</v>
      </c>
      <c r="C335" s="23">
        <v>0</v>
      </c>
      <c r="D335" s="23">
        <v>0</v>
      </c>
      <c r="E335" s="23">
        <v>1</v>
      </c>
      <c r="F335" s="23"/>
      <c r="G335" s="23"/>
      <c r="H335" s="23" t="s">
        <v>448</v>
      </c>
      <c r="I335" s="23" t="s">
        <v>264</v>
      </c>
      <c r="J335" s="23">
        <v>49.295999999999999</v>
      </c>
      <c r="K335" s="23">
        <v>-123.10799999999999</v>
      </c>
      <c r="L335" s="23" t="s">
        <v>7645</v>
      </c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 t="s">
        <v>734</v>
      </c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 t="s">
        <v>7651</v>
      </c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</row>
    <row r="336" spans="1:64" s="24" customFormat="1" x14ac:dyDescent="0.35">
      <c r="A336" s="21">
        <v>100432</v>
      </c>
      <c r="B336" s="23" t="s">
        <v>765</v>
      </c>
      <c r="C336" s="23">
        <v>0</v>
      </c>
      <c r="D336" s="23">
        <v>0</v>
      </c>
      <c r="E336" s="23">
        <v>1</v>
      </c>
      <c r="F336" s="23"/>
      <c r="G336" s="23"/>
      <c r="H336" s="23" t="s">
        <v>448</v>
      </c>
      <c r="I336" s="23" t="s">
        <v>264</v>
      </c>
      <c r="J336" s="23">
        <v>49.298000000000002</v>
      </c>
      <c r="K336" s="23">
        <v>-123.10599999999999</v>
      </c>
      <c r="L336" s="23" t="s">
        <v>7645</v>
      </c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 t="s">
        <v>97</v>
      </c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 t="s">
        <v>7651</v>
      </c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</row>
    <row r="337" spans="1:64" s="24" customFormat="1" x14ac:dyDescent="0.35">
      <c r="A337" s="21">
        <v>100434</v>
      </c>
      <c r="B337" s="23" t="s">
        <v>766</v>
      </c>
      <c r="C337" s="23">
        <v>0</v>
      </c>
      <c r="D337" s="23">
        <v>1</v>
      </c>
      <c r="E337" s="23">
        <v>1</v>
      </c>
      <c r="F337" s="23" t="s">
        <v>448</v>
      </c>
      <c r="G337" s="23"/>
      <c r="H337" s="23" t="s">
        <v>448</v>
      </c>
      <c r="I337" s="23" t="s">
        <v>264</v>
      </c>
      <c r="J337" s="23">
        <v>49.300000000000004</v>
      </c>
      <c r="K337" s="23">
        <v>-123.104</v>
      </c>
      <c r="L337" s="23" t="s">
        <v>7645</v>
      </c>
      <c r="M337" s="23">
        <v>2010</v>
      </c>
      <c r="N337" s="23"/>
      <c r="O337" s="23">
        <v>2014</v>
      </c>
      <c r="P337" s="23"/>
      <c r="Q337" s="23"/>
      <c r="R337" s="23"/>
      <c r="S337" s="23" t="s">
        <v>7654</v>
      </c>
      <c r="T337" s="23">
        <v>1</v>
      </c>
      <c r="U337" s="23"/>
      <c r="V337" s="23">
        <v>1</v>
      </c>
      <c r="W337" s="23"/>
      <c r="X337" s="23"/>
      <c r="Y337" s="23"/>
      <c r="Z337" s="23">
        <v>1</v>
      </c>
      <c r="AA337" s="23"/>
      <c r="AB337" s="23" t="s">
        <v>367</v>
      </c>
      <c r="AC337" s="23"/>
      <c r="AD337" s="23"/>
      <c r="AE337" s="23"/>
      <c r="AF337" s="23">
        <v>20</v>
      </c>
      <c r="AG337" s="23"/>
      <c r="AH337" s="23">
        <v>26703</v>
      </c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 t="s">
        <v>7652</v>
      </c>
      <c r="AU337" s="23">
        <v>65703.600000000006</v>
      </c>
      <c r="AV337" s="23" t="s">
        <v>7657</v>
      </c>
      <c r="AW337" s="23">
        <v>40845.599999999999</v>
      </c>
      <c r="AX337" s="23"/>
      <c r="AY337" s="23"/>
      <c r="AZ337" s="23"/>
      <c r="BA337" s="23"/>
      <c r="BB337" s="23"/>
      <c r="BC337" s="23">
        <v>24</v>
      </c>
      <c r="BD337" s="23">
        <v>358000</v>
      </c>
      <c r="BE337" s="23">
        <v>2500</v>
      </c>
      <c r="BF337" s="23">
        <v>0</v>
      </c>
      <c r="BG337" s="23"/>
      <c r="BH337" s="23"/>
      <c r="BI337" s="23">
        <v>20</v>
      </c>
      <c r="BJ337" s="23">
        <v>26703</v>
      </c>
      <c r="BK337" s="23"/>
      <c r="BL337" s="23"/>
    </row>
    <row r="338" spans="1:64" s="24" customFormat="1" x14ac:dyDescent="0.35">
      <c r="A338" s="21">
        <v>100435</v>
      </c>
      <c r="B338" s="23" t="s">
        <v>767</v>
      </c>
      <c r="C338" s="23">
        <v>0</v>
      </c>
      <c r="D338" s="23">
        <v>0</v>
      </c>
      <c r="E338" s="23">
        <v>1</v>
      </c>
      <c r="F338" s="23"/>
      <c r="G338" s="23"/>
      <c r="H338" s="23" t="s">
        <v>448</v>
      </c>
      <c r="I338" s="23" t="s">
        <v>264</v>
      </c>
      <c r="J338" s="23">
        <v>49.301000000000002</v>
      </c>
      <c r="K338" s="23">
        <v>-123.10299999999999</v>
      </c>
      <c r="L338" s="23" t="s">
        <v>7645</v>
      </c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 t="s">
        <v>734</v>
      </c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 t="s">
        <v>7651</v>
      </c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</row>
    <row r="339" spans="1:64" s="24" customFormat="1" x14ac:dyDescent="0.35">
      <c r="A339" s="21">
        <v>100436</v>
      </c>
      <c r="B339" s="23" t="s">
        <v>768</v>
      </c>
      <c r="C339" s="23">
        <v>0</v>
      </c>
      <c r="D339" s="23">
        <v>0</v>
      </c>
      <c r="E339" s="23">
        <v>1</v>
      </c>
      <c r="F339" s="23"/>
      <c r="G339" s="23"/>
      <c r="H339" s="23" t="s">
        <v>448</v>
      </c>
      <c r="I339" s="23" t="s">
        <v>264</v>
      </c>
      <c r="J339" s="23">
        <v>49.302</v>
      </c>
      <c r="K339" s="23">
        <v>-123.10199999999999</v>
      </c>
      <c r="L339" s="23" t="s">
        <v>7645</v>
      </c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 t="s">
        <v>97</v>
      </c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 t="s">
        <v>7651</v>
      </c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</row>
    <row r="340" spans="1:64" s="24" customFormat="1" x14ac:dyDescent="0.35">
      <c r="A340" s="21">
        <v>100438</v>
      </c>
      <c r="B340" s="23" t="s">
        <v>769</v>
      </c>
      <c r="C340" s="23">
        <v>0</v>
      </c>
      <c r="D340" s="23">
        <v>0</v>
      </c>
      <c r="E340" s="23">
        <v>1</v>
      </c>
      <c r="F340" s="23"/>
      <c r="G340" s="23"/>
      <c r="H340" s="23" t="s">
        <v>448</v>
      </c>
      <c r="I340" s="23" t="s">
        <v>264</v>
      </c>
      <c r="J340" s="23">
        <v>49.304000000000002</v>
      </c>
      <c r="K340" s="23">
        <v>-123.1</v>
      </c>
      <c r="L340" s="23" t="s">
        <v>7645</v>
      </c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 t="s">
        <v>734</v>
      </c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 t="s">
        <v>7651</v>
      </c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</row>
    <row r="341" spans="1:64" s="24" customFormat="1" x14ac:dyDescent="0.35">
      <c r="A341" s="21">
        <v>100439</v>
      </c>
      <c r="B341" s="23" t="s">
        <v>770</v>
      </c>
      <c r="C341" s="23">
        <v>0</v>
      </c>
      <c r="D341" s="23">
        <v>0</v>
      </c>
      <c r="E341" s="23">
        <v>1</v>
      </c>
      <c r="F341" s="23"/>
      <c r="G341" s="23"/>
      <c r="H341" s="23" t="s">
        <v>448</v>
      </c>
      <c r="I341" s="23" t="s">
        <v>264</v>
      </c>
      <c r="J341" s="23">
        <v>49.305</v>
      </c>
      <c r="K341" s="23">
        <v>-123.09899999999999</v>
      </c>
      <c r="L341" s="23" t="s">
        <v>7645</v>
      </c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 t="s">
        <v>474</v>
      </c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 t="s">
        <v>7651</v>
      </c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</row>
    <row r="342" spans="1:64" s="24" customFormat="1" x14ac:dyDescent="0.35">
      <c r="A342" s="21">
        <v>100440</v>
      </c>
      <c r="B342" s="23" t="s">
        <v>771</v>
      </c>
      <c r="C342" s="23">
        <v>0</v>
      </c>
      <c r="D342" s="23">
        <v>0</v>
      </c>
      <c r="E342" s="23">
        <v>1</v>
      </c>
      <c r="F342" s="23"/>
      <c r="G342" s="23"/>
      <c r="H342" s="23" t="s">
        <v>448</v>
      </c>
      <c r="I342" s="23" t="s">
        <v>264</v>
      </c>
      <c r="J342" s="23">
        <v>49.306000000000004</v>
      </c>
      <c r="K342" s="23">
        <v>-123.098</v>
      </c>
      <c r="L342" s="23" t="s">
        <v>7645</v>
      </c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 t="s">
        <v>97</v>
      </c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 t="s">
        <v>7651</v>
      </c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</row>
    <row r="343" spans="1:64" s="24" customFormat="1" x14ac:dyDescent="0.35">
      <c r="A343" s="21">
        <v>100441</v>
      </c>
      <c r="B343" s="23" t="s">
        <v>772</v>
      </c>
      <c r="C343" s="23">
        <v>1</v>
      </c>
      <c r="D343" s="23">
        <v>0</v>
      </c>
      <c r="E343" s="23">
        <v>1</v>
      </c>
      <c r="F343" s="23" t="s">
        <v>773</v>
      </c>
      <c r="G343" s="23" t="s">
        <v>774</v>
      </c>
      <c r="H343" s="23" t="s">
        <v>448</v>
      </c>
      <c r="I343" s="23" t="s">
        <v>264</v>
      </c>
      <c r="J343" s="23">
        <v>49.307000000000002</v>
      </c>
      <c r="K343" s="23">
        <v>-123.09699999999999</v>
      </c>
      <c r="L343" s="23" t="s">
        <v>7645</v>
      </c>
      <c r="M343" s="23">
        <v>2012</v>
      </c>
      <c r="N343" s="23"/>
      <c r="O343" s="23"/>
      <c r="P343" s="23">
        <v>2211</v>
      </c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 t="s">
        <v>775</v>
      </c>
      <c r="AC343" s="23"/>
      <c r="AD343" s="23">
        <v>1</v>
      </c>
      <c r="AE343" s="23">
        <v>2</v>
      </c>
      <c r="AF343" s="23">
        <v>8.4</v>
      </c>
      <c r="AG343" s="23">
        <v>15000</v>
      </c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 t="s">
        <v>7649</v>
      </c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</row>
    <row r="344" spans="1:64" s="24" customFormat="1" x14ac:dyDescent="0.35">
      <c r="A344" s="21">
        <v>100442</v>
      </c>
      <c r="B344" s="23" t="s">
        <v>776</v>
      </c>
      <c r="C344" s="23">
        <v>1</v>
      </c>
      <c r="D344" s="23">
        <v>0</v>
      </c>
      <c r="E344" s="23">
        <v>1</v>
      </c>
      <c r="F344" s="23"/>
      <c r="G344" s="23"/>
      <c r="H344" s="23" t="s">
        <v>448</v>
      </c>
      <c r="I344" s="23" t="s">
        <v>264</v>
      </c>
      <c r="J344" s="23">
        <v>49.308</v>
      </c>
      <c r="K344" s="23">
        <v>-123.09599999999999</v>
      </c>
      <c r="L344" s="23" t="s">
        <v>7645</v>
      </c>
      <c r="M344" s="23"/>
      <c r="N344" s="23"/>
      <c r="O344" s="23"/>
      <c r="P344" s="23">
        <v>3113</v>
      </c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</row>
    <row r="345" spans="1:64" s="24" customFormat="1" x14ac:dyDescent="0.35">
      <c r="A345" s="21">
        <v>100444</v>
      </c>
      <c r="B345" s="23" t="s">
        <v>777</v>
      </c>
      <c r="C345" s="23">
        <v>1</v>
      </c>
      <c r="D345" s="23">
        <v>0</v>
      </c>
      <c r="E345" s="23">
        <v>1</v>
      </c>
      <c r="F345" s="23"/>
      <c r="G345" s="23"/>
      <c r="H345" s="23" t="s">
        <v>448</v>
      </c>
      <c r="I345" s="23" t="s">
        <v>264</v>
      </c>
      <c r="J345" s="23">
        <v>49.31</v>
      </c>
      <c r="K345" s="23">
        <v>-123.09399999999999</v>
      </c>
      <c r="L345" s="23" t="s">
        <v>7645</v>
      </c>
      <c r="M345" s="23">
        <v>2003</v>
      </c>
      <c r="N345" s="23"/>
      <c r="O345" s="23"/>
      <c r="P345" s="23">
        <v>2211</v>
      </c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 t="s">
        <v>778</v>
      </c>
      <c r="AC345" s="23" t="s">
        <v>779</v>
      </c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</row>
    <row r="346" spans="1:64" s="24" customFormat="1" x14ac:dyDescent="0.35">
      <c r="A346" s="21">
        <v>100445</v>
      </c>
      <c r="B346" s="23" t="s">
        <v>780</v>
      </c>
      <c r="C346" s="23">
        <v>0</v>
      </c>
      <c r="D346" s="23">
        <v>0</v>
      </c>
      <c r="E346" s="23">
        <v>1</v>
      </c>
      <c r="F346" s="23"/>
      <c r="G346" s="23"/>
      <c r="H346" s="23" t="s">
        <v>448</v>
      </c>
      <c r="I346" s="23" t="s">
        <v>264</v>
      </c>
      <c r="J346" s="23">
        <v>49.311</v>
      </c>
      <c r="K346" s="23">
        <v>-123.09299999999999</v>
      </c>
      <c r="L346" s="23" t="s">
        <v>7645</v>
      </c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 t="s">
        <v>97</v>
      </c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 t="s">
        <v>7651</v>
      </c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</row>
    <row r="347" spans="1:64" s="24" customFormat="1" x14ac:dyDescent="0.35">
      <c r="A347" s="21">
        <v>100446</v>
      </c>
      <c r="B347" s="23" t="s">
        <v>781</v>
      </c>
      <c r="C347" s="23">
        <v>0</v>
      </c>
      <c r="D347" s="23">
        <v>0</v>
      </c>
      <c r="E347" s="23">
        <v>1</v>
      </c>
      <c r="F347" s="23"/>
      <c r="G347" s="23"/>
      <c r="H347" s="23" t="s">
        <v>448</v>
      </c>
      <c r="I347" s="23" t="s">
        <v>264</v>
      </c>
      <c r="J347" s="23">
        <v>49.312000000000005</v>
      </c>
      <c r="K347" s="23">
        <v>-123.092</v>
      </c>
      <c r="L347" s="23" t="s">
        <v>7645</v>
      </c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 t="s">
        <v>474</v>
      </c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 t="s">
        <v>7651</v>
      </c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</row>
    <row r="348" spans="1:64" s="24" customFormat="1" x14ac:dyDescent="0.35">
      <c r="A348" s="21">
        <v>100447</v>
      </c>
      <c r="B348" s="23" t="s">
        <v>782</v>
      </c>
      <c r="C348" s="23">
        <v>0</v>
      </c>
      <c r="D348" s="23">
        <v>0</v>
      </c>
      <c r="E348" s="23">
        <v>1</v>
      </c>
      <c r="F348" s="23"/>
      <c r="G348" s="23"/>
      <c r="H348" s="23" t="s">
        <v>448</v>
      </c>
      <c r="I348" s="23" t="s">
        <v>264</v>
      </c>
      <c r="J348" s="23">
        <v>49.313000000000002</v>
      </c>
      <c r="K348" s="23">
        <v>-123.09099999999999</v>
      </c>
      <c r="L348" s="23" t="s">
        <v>7645</v>
      </c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 t="s">
        <v>734</v>
      </c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 t="s">
        <v>7651</v>
      </c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</row>
    <row r="349" spans="1:64" s="24" customFormat="1" x14ac:dyDescent="0.35">
      <c r="A349" s="21">
        <v>100448</v>
      </c>
      <c r="B349" s="23" t="s">
        <v>783</v>
      </c>
      <c r="C349" s="23">
        <v>0</v>
      </c>
      <c r="D349" s="23">
        <v>1</v>
      </c>
      <c r="E349" s="23">
        <v>1</v>
      </c>
      <c r="F349" s="23" t="s">
        <v>438</v>
      </c>
      <c r="G349" s="23"/>
      <c r="H349" s="23" t="s">
        <v>784</v>
      </c>
      <c r="I349" s="23" t="s">
        <v>264</v>
      </c>
      <c r="J349" s="23">
        <v>49.314</v>
      </c>
      <c r="K349" s="23">
        <v>-123.08999999999999</v>
      </c>
      <c r="L349" s="23" t="s">
        <v>7645</v>
      </c>
      <c r="M349" s="23">
        <v>1930</v>
      </c>
      <c r="N349" s="23"/>
      <c r="O349" s="23">
        <v>2014</v>
      </c>
      <c r="P349" s="23"/>
      <c r="Q349" s="23"/>
      <c r="R349" s="23"/>
      <c r="S349" s="23" t="s">
        <v>7656</v>
      </c>
      <c r="T349" s="23">
        <v>1</v>
      </c>
      <c r="U349" s="23">
        <v>1</v>
      </c>
      <c r="V349" s="23"/>
      <c r="W349" s="23"/>
      <c r="X349" s="23"/>
      <c r="Y349" s="23">
        <v>1</v>
      </c>
      <c r="Z349" s="23">
        <v>1</v>
      </c>
      <c r="AA349" s="23"/>
      <c r="AB349" s="23" t="s">
        <v>375</v>
      </c>
      <c r="AC349" s="23"/>
      <c r="AD349" s="23"/>
      <c r="AE349" s="23"/>
      <c r="AF349" s="23">
        <v>123</v>
      </c>
      <c r="AG349" s="23"/>
      <c r="AH349" s="23">
        <v>165000</v>
      </c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 t="s">
        <v>7649</v>
      </c>
      <c r="AU349" s="23"/>
      <c r="AV349" s="23" t="s">
        <v>7657</v>
      </c>
      <c r="AW349" s="23"/>
      <c r="AX349" s="23"/>
      <c r="AY349" s="23"/>
      <c r="AZ349" s="23"/>
      <c r="BA349" s="23"/>
      <c r="BB349" s="23"/>
      <c r="BC349" s="23">
        <v>140</v>
      </c>
      <c r="BD349" s="23">
        <v>869000</v>
      </c>
      <c r="BE349" s="23">
        <v>15000</v>
      </c>
      <c r="BF349" s="23">
        <v>1</v>
      </c>
      <c r="BG349" s="23">
        <v>123</v>
      </c>
      <c r="BH349" s="23">
        <v>165000</v>
      </c>
      <c r="BI349" s="23"/>
      <c r="BJ349" s="23"/>
      <c r="BK349" s="23"/>
      <c r="BL349" s="23"/>
    </row>
    <row r="350" spans="1:64" s="24" customFormat="1" x14ac:dyDescent="0.35">
      <c r="A350" s="21">
        <v>100449</v>
      </c>
      <c r="B350" s="23" t="s">
        <v>785</v>
      </c>
      <c r="C350" s="23">
        <v>0</v>
      </c>
      <c r="D350" s="23">
        <v>0</v>
      </c>
      <c r="E350" s="23">
        <v>1</v>
      </c>
      <c r="F350" s="23"/>
      <c r="G350" s="23"/>
      <c r="H350" s="23" t="s">
        <v>786</v>
      </c>
      <c r="I350" s="23" t="s">
        <v>264</v>
      </c>
      <c r="J350" s="23">
        <v>49.651000000000003</v>
      </c>
      <c r="K350" s="23">
        <v>-125.449</v>
      </c>
      <c r="L350" s="23" t="s">
        <v>7645</v>
      </c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 t="s">
        <v>97</v>
      </c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 t="s">
        <v>7651</v>
      </c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</row>
    <row r="351" spans="1:64" s="24" customFormat="1" x14ac:dyDescent="0.35">
      <c r="A351" s="21">
        <v>100450</v>
      </c>
      <c r="B351" s="23" t="s">
        <v>787</v>
      </c>
      <c r="C351" s="23">
        <v>0</v>
      </c>
      <c r="D351" s="23">
        <v>0</v>
      </c>
      <c r="E351" s="23">
        <v>1</v>
      </c>
      <c r="F351" s="23"/>
      <c r="G351" s="23"/>
      <c r="H351" s="23" t="s">
        <v>788</v>
      </c>
      <c r="I351" s="23" t="s">
        <v>264</v>
      </c>
      <c r="J351" s="23">
        <v>50.267000000000003</v>
      </c>
      <c r="K351" s="23">
        <v>-119.27200000000001</v>
      </c>
      <c r="L351" s="23" t="s">
        <v>7645</v>
      </c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 t="s">
        <v>97</v>
      </c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 t="s">
        <v>7651</v>
      </c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</row>
    <row r="352" spans="1:64" s="24" customFormat="1" x14ac:dyDescent="0.35">
      <c r="A352" s="21">
        <v>100451</v>
      </c>
      <c r="B352" s="23" t="s">
        <v>789</v>
      </c>
      <c r="C352" s="23">
        <v>0</v>
      </c>
      <c r="D352" s="23">
        <v>0</v>
      </c>
      <c r="E352" s="23">
        <v>1</v>
      </c>
      <c r="F352" s="23"/>
      <c r="G352" s="23"/>
      <c r="H352" s="23" t="s">
        <v>788</v>
      </c>
      <c r="I352" s="23" t="s">
        <v>264</v>
      </c>
      <c r="J352" s="23">
        <v>50.268000000000001</v>
      </c>
      <c r="K352" s="23">
        <v>-119.271</v>
      </c>
      <c r="L352" s="23" t="s">
        <v>7645</v>
      </c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 t="s">
        <v>790</v>
      </c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 t="s">
        <v>7651</v>
      </c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</row>
    <row r="353" spans="1:64" s="24" customFormat="1" x14ac:dyDescent="0.35">
      <c r="A353" s="21">
        <v>100452</v>
      </c>
      <c r="B353" s="23" t="s">
        <v>791</v>
      </c>
      <c r="C353" s="23">
        <v>0</v>
      </c>
      <c r="D353" s="23">
        <v>0</v>
      </c>
      <c r="E353" s="23">
        <v>1</v>
      </c>
      <c r="F353" s="23"/>
      <c r="G353" s="23"/>
      <c r="H353" s="23" t="s">
        <v>788</v>
      </c>
      <c r="I353" s="23" t="s">
        <v>264</v>
      </c>
      <c r="J353" s="23">
        <v>50.269000000000005</v>
      </c>
      <c r="K353" s="23">
        <v>-119.27000000000001</v>
      </c>
      <c r="L353" s="23" t="s">
        <v>7645</v>
      </c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 t="s">
        <v>97</v>
      </c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 t="s">
        <v>7651</v>
      </c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</row>
    <row r="354" spans="1:64" s="24" customFormat="1" x14ac:dyDescent="0.35">
      <c r="A354" s="21">
        <v>100453</v>
      </c>
      <c r="B354" s="23" t="s">
        <v>792</v>
      </c>
      <c r="C354" s="23">
        <v>0</v>
      </c>
      <c r="D354" s="23">
        <v>0</v>
      </c>
      <c r="E354" s="23">
        <v>1</v>
      </c>
      <c r="F354" s="23" t="s">
        <v>422</v>
      </c>
      <c r="G354" s="23"/>
      <c r="H354" s="23" t="s">
        <v>788</v>
      </c>
      <c r="I354" s="23" t="s">
        <v>264</v>
      </c>
      <c r="J354" s="23">
        <v>50.27</v>
      </c>
      <c r="K354" s="23">
        <v>-119.26900000000001</v>
      </c>
      <c r="L354" s="23" t="s">
        <v>7645</v>
      </c>
      <c r="M354" s="23"/>
      <c r="N354" s="23"/>
      <c r="O354" s="23"/>
      <c r="P354" s="23">
        <v>333</v>
      </c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 t="s">
        <v>793</v>
      </c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 t="s">
        <v>7651</v>
      </c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</row>
    <row r="355" spans="1:64" s="24" customFormat="1" x14ac:dyDescent="0.35">
      <c r="A355" s="21">
        <v>100454</v>
      </c>
      <c r="B355" s="23" t="s">
        <v>794</v>
      </c>
      <c r="C355" s="23">
        <v>0</v>
      </c>
      <c r="D355" s="23">
        <v>0</v>
      </c>
      <c r="E355" s="23">
        <v>1</v>
      </c>
      <c r="F355" s="23"/>
      <c r="G355" s="23"/>
      <c r="H355" s="23" t="s">
        <v>795</v>
      </c>
      <c r="I355" s="23" t="s">
        <v>264</v>
      </c>
      <c r="J355" s="23">
        <v>48.427999999999997</v>
      </c>
      <c r="K355" s="23">
        <v>-123.366</v>
      </c>
      <c r="L355" s="23" t="s">
        <v>7645</v>
      </c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 t="s">
        <v>97</v>
      </c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 t="s">
        <v>7651</v>
      </c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</row>
    <row r="356" spans="1:64" s="24" customFormat="1" x14ac:dyDescent="0.35">
      <c r="A356" s="21">
        <v>100456</v>
      </c>
      <c r="B356" s="23" t="s">
        <v>796</v>
      </c>
      <c r="C356" s="23">
        <v>0</v>
      </c>
      <c r="D356" s="23">
        <v>0</v>
      </c>
      <c r="E356" s="23">
        <v>1</v>
      </c>
      <c r="F356" s="23"/>
      <c r="G356" s="23"/>
      <c r="H356" s="23" t="s">
        <v>795</v>
      </c>
      <c r="I356" s="23" t="s">
        <v>264</v>
      </c>
      <c r="J356" s="23">
        <v>48.43</v>
      </c>
      <c r="K356" s="23">
        <v>-123.364</v>
      </c>
      <c r="L356" s="23" t="s">
        <v>7645</v>
      </c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 t="s">
        <v>97</v>
      </c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 t="s">
        <v>7651</v>
      </c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</row>
    <row r="357" spans="1:64" s="24" customFormat="1" x14ac:dyDescent="0.35">
      <c r="A357" s="21">
        <v>100457</v>
      </c>
      <c r="B357" s="23" t="s">
        <v>797</v>
      </c>
      <c r="C357" s="23">
        <v>0</v>
      </c>
      <c r="D357" s="23">
        <v>0</v>
      </c>
      <c r="E357" s="23">
        <v>1</v>
      </c>
      <c r="F357" s="23"/>
      <c r="G357" s="23"/>
      <c r="H357" s="23" t="s">
        <v>795</v>
      </c>
      <c r="I357" s="23" t="s">
        <v>264</v>
      </c>
      <c r="J357" s="23">
        <v>48.430999999999997</v>
      </c>
      <c r="K357" s="23">
        <v>-123.363</v>
      </c>
      <c r="L357" s="23" t="s">
        <v>7645</v>
      </c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 t="s">
        <v>97</v>
      </c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 t="s">
        <v>7651</v>
      </c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</row>
    <row r="358" spans="1:64" s="24" customFormat="1" x14ac:dyDescent="0.35">
      <c r="A358" s="21">
        <v>100458</v>
      </c>
      <c r="B358" s="23" t="s">
        <v>798</v>
      </c>
      <c r="C358" s="23">
        <v>0</v>
      </c>
      <c r="D358" s="23">
        <v>0</v>
      </c>
      <c r="E358" s="23">
        <v>1</v>
      </c>
      <c r="F358" s="23"/>
      <c r="G358" s="23"/>
      <c r="H358" s="23" t="s">
        <v>795</v>
      </c>
      <c r="I358" s="23" t="s">
        <v>264</v>
      </c>
      <c r="J358" s="23">
        <v>48.431999999999995</v>
      </c>
      <c r="K358" s="23">
        <v>-123.36199999999999</v>
      </c>
      <c r="L358" s="23" t="s">
        <v>7645</v>
      </c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 t="s">
        <v>282</v>
      </c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 t="s">
        <v>7651</v>
      </c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</row>
    <row r="359" spans="1:64" s="24" customFormat="1" x14ac:dyDescent="0.35">
      <c r="A359" s="21">
        <v>100460</v>
      </c>
      <c r="B359" s="23" t="s">
        <v>799</v>
      </c>
      <c r="C359" s="23">
        <v>0</v>
      </c>
      <c r="D359" s="23">
        <v>0</v>
      </c>
      <c r="E359" s="23">
        <v>1</v>
      </c>
      <c r="F359" s="23"/>
      <c r="G359" s="23"/>
      <c r="H359" s="23" t="s">
        <v>795</v>
      </c>
      <c r="I359" s="23" t="s">
        <v>264</v>
      </c>
      <c r="J359" s="23">
        <v>48.433999999999997</v>
      </c>
      <c r="K359" s="23">
        <v>-123.36</v>
      </c>
      <c r="L359" s="23" t="s">
        <v>7645</v>
      </c>
      <c r="M359" s="23">
        <v>2003</v>
      </c>
      <c r="N359" s="23"/>
      <c r="O359" s="23"/>
      <c r="P359" s="23">
        <v>722</v>
      </c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 t="s">
        <v>7651</v>
      </c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</row>
    <row r="360" spans="1:64" s="24" customFormat="1" x14ac:dyDescent="0.35">
      <c r="A360" s="21">
        <v>100461</v>
      </c>
      <c r="B360" s="23" t="s">
        <v>800</v>
      </c>
      <c r="C360" s="23">
        <v>0</v>
      </c>
      <c r="D360" s="23">
        <v>0</v>
      </c>
      <c r="E360" s="23">
        <v>1</v>
      </c>
      <c r="F360" s="23"/>
      <c r="G360" s="23"/>
      <c r="H360" s="23" t="s">
        <v>795</v>
      </c>
      <c r="I360" s="23" t="s">
        <v>264</v>
      </c>
      <c r="J360" s="23">
        <v>48.434999999999995</v>
      </c>
      <c r="K360" s="23">
        <v>-123.35899999999999</v>
      </c>
      <c r="L360" s="23" t="s">
        <v>7645</v>
      </c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 t="s">
        <v>97</v>
      </c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 t="s">
        <v>7651</v>
      </c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</row>
    <row r="361" spans="1:64" s="24" customFormat="1" x14ac:dyDescent="0.35">
      <c r="A361" s="21">
        <v>100464</v>
      </c>
      <c r="B361" s="23" t="s">
        <v>801</v>
      </c>
      <c r="C361" s="23">
        <v>0</v>
      </c>
      <c r="D361" s="23">
        <v>1</v>
      </c>
      <c r="E361" s="23">
        <v>1</v>
      </c>
      <c r="F361" s="23" t="s">
        <v>802</v>
      </c>
      <c r="G361" s="23"/>
      <c r="H361" s="23" t="s">
        <v>795</v>
      </c>
      <c r="I361" s="23" t="s">
        <v>264</v>
      </c>
      <c r="J361" s="23">
        <v>48.437999999999995</v>
      </c>
      <c r="K361" s="23">
        <v>-123.35599999999999</v>
      </c>
      <c r="L361" s="23" t="s">
        <v>7645</v>
      </c>
      <c r="M361" s="23">
        <v>2011</v>
      </c>
      <c r="N361" s="23"/>
      <c r="O361" s="23">
        <v>2014</v>
      </c>
      <c r="P361" s="23">
        <v>814</v>
      </c>
      <c r="Q361" s="23"/>
      <c r="R361" s="23"/>
      <c r="S361" s="23" t="s">
        <v>7650</v>
      </c>
      <c r="T361" s="23">
        <v>1</v>
      </c>
      <c r="U361" s="23"/>
      <c r="V361" s="23"/>
      <c r="W361" s="23"/>
      <c r="X361" s="23"/>
      <c r="Y361" s="23"/>
      <c r="Z361" s="23">
        <v>1</v>
      </c>
      <c r="AA361" s="23"/>
      <c r="AB361" s="23" t="s">
        <v>375</v>
      </c>
      <c r="AC361" s="23"/>
      <c r="AD361" s="23"/>
      <c r="AE361" s="23"/>
      <c r="AF361" s="23">
        <v>3.9499999999999997</v>
      </c>
      <c r="AG361" s="23"/>
      <c r="AH361" s="23">
        <v>1734</v>
      </c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 t="s">
        <v>7651</v>
      </c>
      <c r="AU361" s="23"/>
      <c r="AV361" s="23"/>
      <c r="AW361" s="23"/>
      <c r="AX361" s="23"/>
      <c r="AY361" s="23"/>
      <c r="AZ361" s="23"/>
      <c r="BA361" s="23"/>
      <c r="BB361" s="23"/>
      <c r="BC361" s="23">
        <v>302</v>
      </c>
      <c r="BD361" s="23">
        <v>67404</v>
      </c>
      <c r="BE361" s="23">
        <v>4590</v>
      </c>
      <c r="BF361" s="23">
        <v>1</v>
      </c>
      <c r="BG361" s="23"/>
      <c r="BH361" s="23"/>
      <c r="BI361" s="23">
        <v>2.2599999999999998</v>
      </c>
      <c r="BJ361" s="23">
        <v>1317</v>
      </c>
      <c r="BK361" s="23">
        <v>1.69</v>
      </c>
      <c r="BL361" s="23">
        <v>417</v>
      </c>
    </row>
    <row r="362" spans="1:64" s="24" customFormat="1" x14ac:dyDescent="0.35">
      <c r="A362" s="21">
        <v>100465</v>
      </c>
      <c r="B362" s="23" t="s">
        <v>803</v>
      </c>
      <c r="C362" s="23">
        <v>0</v>
      </c>
      <c r="D362" s="23">
        <v>0</v>
      </c>
      <c r="E362" s="23">
        <v>1</v>
      </c>
      <c r="F362" s="23" t="s">
        <v>277</v>
      </c>
      <c r="G362" s="23" t="s">
        <v>0</v>
      </c>
      <c r="H362" s="23" t="s">
        <v>804</v>
      </c>
      <c r="I362" s="23" t="s">
        <v>264</v>
      </c>
      <c r="J362" s="23">
        <v>49.232999999999997</v>
      </c>
      <c r="K362" s="23">
        <v>-121.61199999999999</v>
      </c>
      <c r="L362" s="23" t="s">
        <v>7645</v>
      </c>
      <c r="M362" s="23">
        <v>1952</v>
      </c>
      <c r="N362" s="23"/>
      <c r="O362" s="23"/>
      <c r="P362" s="23">
        <v>2211</v>
      </c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 t="s">
        <v>61</v>
      </c>
      <c r="AC362" s="23"/>
      <c r="AD362" s="23">
        <v>1</v>
      </c>
      <c r="AE362" s="23">
        <v>65</v>
      </c>
      <c r="AF362" s="23"/>
      <c r="AG362" s="23">
        <v>282000</v>
      </c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 t="s">
        <v>7648</v>
      </c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</row>
    <row r="363" spans="1:64" s="24" customFormat="1" x14ac:dyDescent="0.35">
      <c r="A363" s="21">
        <v>100466</v>
      </c>
      <c r="B363" s="23" t="s">
        <v>805</v>
      </c>
      <c r="C363" s="23">
        <v>0</v>
      </c>
      <c r="D363" s="23">
        <v>0</v>
      </c>
      <c r="E363" s="23">
        <v>1</v>
      </c>
      <c r="F363" s="23" t="s">
        <v>806</v>
      </c>
      <c r="G363" s="23" t="s">
        <v>0</v>
      </c>
      <c r="H363" s="23" t="s">
        <v>807</v>
      </c>
      <c r="I363" s="23" t="s">
        <v>264</v>
      </c>
      <c r="J363" s="23">
        <v>49.335000000000001</v>
      </c>
      <c r="K363" s="23">
        <v>-123.167</v>
      </c>
      <c r="L363" s="23" t="s">
        <v>7645</v>
      </c>
      <c r="M363" s="23">
        <v>2003</v>
      </c>
      <c r="N363" s="23"/>
      <c r="O363" s="23"/>
      <c r="P363" s="23">
        <v>221</v>
      </c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 t="s">
        <v>808</v>
      </c>
      <c r="AC363" s="23"/>
      <c r="AD363" s="23">
        <v>1</v>
      </c>
      <c r="AE363" s="23">
        <v>0.2</v>
      </c>
      <c r="AF363" s="23"/>
      <c r="AG363" s="23">
        <v>1200</v>
      </c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 t="s">
        <v>7648</v>
      </c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</row>
    <row r="364" spans="1:64" s="24" customFormat="1" x14ac:dyDescent="0.35">
      <c r="A364" s="21">
        <v>100467</v>
      </c>
      <c r="B364" s="23" t="s">
        <v>809</v>
      </c>
      <c r="C364" s="23">
        <v>0</v>
      </c>
      <c r="D364" s="23">
        <v>0</v>
      </c>
      <c r="E364" s="23">
        <v>1</v>
      </c>
      <c r="F364" s="23" t="s">
        <v>809</v>
      </c>
      <c r="G364" s="23"/>
      <c r="H364" s="23" t="s">
        <v>807</v>
      </c>
      <c r="I364" s="23" t="s">
        <v>264</v>
      </c>
      <c r="J364" s="23">
        <v>49.335999999999999</v>
      </c>
      <c r="K364" s="23">
        <v>-123.166</v>
      </c>
      <c r="L364" s="23" t="s">
        <v>7646</v>
      </c>
      <c r="M364" s="23">
        <v>2017</v>
      </c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 t="s">
        <v>810</v>
      </c>
      <c r="AC364" s="23"/>
      <c r="AD364" s="23">
        <v>15</v>
      </c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 t="s">
        <v>7644</v>
      </c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</row>
    <row r="365" spans="1:64" s="24" customFormat="1" x14ac:dyDescent="0.35">
      <c r="A365" s="21">
        <v>100468</v>
      </c>
      <c r="B365" s="23" t="s">
        <v>811</v>
      </c>
      <c r="C365" s="23">
        <v>0</v>
      </c>
      <c r="D365" s="23">
        <v>0</v>
      </c>
      <c r="E365" s="23">
        <v>1</v>
      </c>
      <c r="F365" s="23" t="s">
        <v>277</v>
      </c>
      <c r="G365" s="23" t="s">
        <v>0</v>
      </c>
      <c r="H365" s="23" t="s">
        <v>812</v>
      </c>
      <c r="I365" s="23" t="s">
        <v>264</v>
      </c>
      <c r="J365" s="23">
        <v>50.026000000000003</v>
      </c>
      <c r="K365" s="23">
        <v>-118.104</v>
      </c>
      <c r="L365" s="23" t="s">
        <v>7645</v>
      </c>
      <c r="M365" s="23">
        <v>1952</v>
      </c>
      <c r="N365" s="23"/>
      <c r="O365" s="23"/>
      <c r="P365" s="23">
        <v>221</v>
      </c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 t="s">
        <v>61</v>
      </c>
      <c r="AC365" s="23"/>
      <c r="AD365" s="23">
        <v>1</v>
      </c>
      <c r="AE365" s="23">
        <v>54</v>
      </c>
      <c r="AF365" s="23"/>
      <c r="AG365" s="23">
        <v>124000</v>
      </c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 t="s">
        <v>7648</v>
      </c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</row>
    <row r="366" spans="1:64" s="24" customFormat="1" x14ac:dyDescent="0.35">
      <c r="A366" s="21">
        <v>100469</v>
      </c>
      <c r="B366" s="23" t="s">
        <v>813</v>
      </c>
      <c r="C366" s="23">
        <v>0</v>
      </c>
      <c r="D366" s="23">
        <v>0</v>
      </c>
      <c r="E366" s="23">
        <v>1</v>
      </c>
      <c r="F366" s="23"/>
      <c r="G366" s="23"/>
      <c r="H366" s="23" t="s">
        <v>814</v>
      </c>
      <c r="I366" s="23" t="s">
        <v>264</v>
      </c>
      <c r="J366" s="23">
        <v>50.116</v>
      </c>
      <c r="K366" s="23">
        <v>-122.95699999999999</v>
      </c>
      <c r="L366" s="23" t="s">
        <v>7645</v>
      </c>
      <c r="M366" s="23">
        <v>2002</v>
      </c>
      <c r="N366" s="23"/>
      <c r="O366" s="23"/>
      <c r="P366" s="23">
        <v>814</v>
      </c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 t="s">
        <v>7651</v>
      </c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</row>
    <row r="367" spans="1:64" s="24" customFormat="1" x14ac:dyDescent="0.35">
      <c r="A367" s="21">
        <v>100470</v>
      </c>
      <c r="B367" s="23" t="s">
        <v>815</v>
      </c>
      <c r="C367" s="23">
        <v>0</v>
      </c>
      <c r="D367" s="23">
        <v>0</v>
      </c>
      <c r="E367" s="23">
        <v>1</v>
      </c>
      <c r="F367" s="23" t="s">
        <v>816</v>
      </c>
      <c r="G367" s="23" t="s">
        <v>0</v>
      </c>
      <c r="H367" s="23" t="s">
        <v>814</v>
      </c>
      <c r="I367" s="23" t="s">
        <v>264</v>
      </c>
      <c r="J367" s="23">
        <v>50.116999999999997</v>
      </c>
      <c r="K367" s="23">
        <v>-122.95599999999999</v>
      </c>
      <c r="L367" s="23" t="s">
        <v>7645</v>
      </c>
      <c r="M367" s="23">
        <v>2005</v>
      </c>
      <c r="N367" s="23"/>
      <c r="O367" s="23"/>
      <c r="P367" s="23">
        <v>2211</v>
      </c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 t="s">
        <v>290</v>
      </c>
      <c r="AC367" s="23"/>
      <c r="AD367" s="23"/>
      <c r="AE367" s="23">
        <v>7.6</v>
      </c>
      <c r="AF367" s="23"/>
      <c r="AG367" s="23">
        <v>34000</v>
      </c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 t="s">
        <v>7648</v>
      </c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</row>
    <row r="368" spans="1:64" s="24" customFormat="1" x14ac:dyDescent="0.35">
      <c r="A368" s="21">
        <v>100471</v>
      </c>
      <c r="B368" s="23" t="s">
        <v>817</v>
      </c>
      <c r="C368" s="23">
        <v>0</v>
      </c>
      <c r="D368" s="23">
        <v>0</v>
      </c>
      <c r="E368" s="23">
        <v>1</v>
      </c>
      <c r="F368" s="23" t="s">
        <v>519</v>
      </c>
      <c r="G368" s="23" t="s">
        <v>818</v>
      </c>
      <c r="H368" s="23" t="s">
        <v>814</v>
      </c>
      <c r="I368" s="23" t="s">
        <v>264</v>
      </c>
      <c r="J368" s="23">
        <v>50.118000000000002</v>
      </c>
      <c r="K368" s="23">
        <v>-122.955</v>
      </c>
      <c r="L368" s="23" t="s">
        <v>7645</v>
      </c>
      <c r="M368" s="23">
        <v>2010</v>
      </c>
      <c r="N368" s="23"/>
      <c r="O368" s="23"/>
      <c r="P368" s="23">
        <v>2211</v>
      </c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 t="s">
        <v>290</v>
      </c>
      <c r="AC368" s="23"/>
      <c r="AD368" s="23"/>
      <c r="AE368" s="23">
        <v>8</v>
      </c>
      <c r="AF368" s="23"/>
      <c r="AG368" s="23">
        <v>36000</v>
      </c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 t="s">
        <v>7648</v>
      </c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</row>
    <row r="369" spans="1:64" s="24" customFormat="1" x14ac:dyDescent="0.35">
      <c r="A369" s="21">
        <v>100472</v>
      </c>
      <c r="B369" s="23" t="s">
        <v>819</v>
      </c>
      <c r="C369" s="23">
        <v>0</v>
      </c>
      <c r="D369" s="23">
        <v>0</v>
      </c>
      <c r="E369" s="23">
        <v>1</v>
      </c>
      <c r="F369" s="23"/>
      <c r="G369" s="23"/>
      <c r="H369" s="23" t="s">
        <v>814</v>
      </c>
      <c r="I369" s="23" t="s">
        <v>264</v>
      </c>
      <c r="J369" s="23">
        <v>50.119</v>
      </c>
      <c r="K369" s="23">
        <v>-122.95399999999999</v>
      </c>
      <c r="L369" s="23" t="s">
        <v>7645</v>
      </c>
      <c r="M369" s="23">
        <v>2009</v>
      </c>
      <c r="N369" s="23"/>
      <c r="O369" s="23"/>
      <c r="P369" s="23">
        <v>0</v>
      </c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 t="s">
        <v>7651</v>
      </c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</row>
    <row r="370" spans="1:64" s="24" customFormat="1" x14ac:dyDescent="0.35">
      <c r="A370" s="21">
        <v>100473</v>
      </c>
      <c r="B370" s="23" t="s">
        <v>820</v>
      </c>
      <c r="C370" s="23">
        <v>0</v>
      </c>
      <c r="D370" s="23">
        <v>1</v>
      </c>
      <c r="E370" s="23">
        <v>1</v>
      </c>
      <c r="F370" s="23" t="s">
        <v>814</v>
      </c>
      <c r="G370" s="23"/>
      <c r="H370" s="23" t="s">
        <v>814</v>
      </c>
      <c r="I370" s="23" t="s">
        <v>264</v>
      </c>
      <c r="J370" s="23">
        <v>50.12</v>
      </c>
      <c r="K370" s="23">
        <v>-122.95299999999999</v>
      </c>
      <c r="L370" s="23" t="s">
        <v>7645</v>
      </c>
      <c r="M370" s="23">
        <v>2009</v>
      </c>
      <c r="N370" s="23"/>
      <c r="O370" s="23">
        <v>2014</v>
      </c>
      <c r="P370" s="23"/>
      <c r="Q370" s="23"/>
      <c r="R370" s="23"/>
      <c r="S370" s="23" t="s">
        <v>7650</v>
      </c>
      <c r="T370" s="23">
        <v>1</v>
      </c>
      <c r="U370" s="23"/>
      <c r="V370" s="23"/>
      <c r="W370" s="23"/>
      <c r="X370" s="23">
        <v>1</v>
      </c>
      <c r="Y370" s="23"/>
      <c r="Z370" s="23">
        <v>1</v>
      </c>
      <c r="AA370" s="23"/>
      <c r="AB370" s="23" t="s">
        <v>375</v>
      </c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 t="s">
        <v>7651</v>
      </c>
      <c r="AU370" s="23"/>
      <c r="AV370" s="23" t="s">
        <v>7657</v>
      </c>
      <c r="AW370" s="23"/>
      <c r="AX370" s="23"/>
      <c r="AY370" s="23"/>
      <c r="AZ370" s="23"/>
      <c r="BA370" s="23"/>
      <c r="BB370" s="23"/>
      <c r="BC370" s="23">
        <v>68</v>
      </c>
      <c r="BD370" s="23">
        <v>42600</v>
      </c>
      <c r="BE370" s="23">
        <v>3000</v>
      </c>
      <c r="BF370" s="23"/>
      <c r="BG370" s="23"/>
      <c r="BH370" s="23"/>
      <c r="BI370" s="23"/>
      <c r="BJ370" s="23"/>
      <c r="BK370" s="23"/>
      <c r="BL370" s="23"/>
    </row>
    <row r="371" spans="1:64" s="24" customFormat="1" x14ac:dyDescent="0.35">
      <c r="A371" s="21">
        <v>100474</v>
      </c>
      <c r="B371" s="23" t="s">
        <v>821</v>
      </c>
      <c r="C371" s="23">
        <v>0</v>
      </c>
      <c r="D371" s="23">
        <v>0</v>
      </c>
      <c r="E371" s="23">
        <v>1</v>
      </c>
      <c r="F371" s="23" t="s">
        <v>822</v>
      </c>
      <c r="G371" s="23" t="s">
        <v>0</v>
      </c>
      <c r="H371" s="23" t="s">
        <v>814</v>
      </c>
      <c r="I371" s="23" t="s">
        <v>264</v>
      </c>
      <c r="J371" s="23">
        <v>50.121000000000002</v>
      </c>
      <c r="K371" s="23">
        <v>-122.952</v>
      </c>
      <c r="L371" s="23" t="s">
        <v>7645</v>
      </c>
      <c r="M371" s="23">
        <v>1994</v>
      </c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 t="s">
        <v>294</v>
      </c>
      <c r="AC371" s="23"/>
      <c r="AD371" s="23"/>
      <c r="AE371" s="23">
        <v>14</v>
      </c>
      <c r="AF371" s="23"/>
      <c r="AG371" s="23">
        <v>65000</v>
      </c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 t="s">
        <v>7648</v>
      </c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</row>
    <row r="372" spans="1:64" s="24" customFormat="1" x14ac:dyDescent="0.35">
      <c r="A372" s="21">
        <v>100475</v>
      </c>
      <c r="B372" s="23" t="s">
        <v>823</v>
      </c>
      <c r="C372" s="23">
        <v>0</v>
      </c>
      <c r="D372" s="23">
        <v>0</v>
      </c>
      <c r="E372" s="23">
        <v>1</v>
      </c>
      <c r="F372" s="23" t="s">
        <v>824</v>
      </c>
      <c r="G372" s="23"/>
      <c r="H372" s="23" t="s">
        <v>814</v>
      </c>
      <c r="I372" s="23" t="s">
        <v>264</v>
      </c>
      <c r="J372" s="23">
        <v>50.122</v>
      </c>
      <c r="K372" s="23">
        <v>-122.95099999999999</v>
      </c>
      <c r="L372" s="23" t="s">
        <v>7645</v>
      </c>
      <c r="M372" s="23">
        <v>2000</v>
      </c>
      <c r="N372" s="23"/>
      <c r="O372" s="23"/>
      <c r="P372" s="23">
        <v>713</v>
      </c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 t="s">
        <v>7651</v>
      </c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</row>
    <row r="373" spans="1:64" s="24" customFormat="1" x14ac:dyDescent="0.35">
      <c r="A373" s="21">
        <v>100476</v>
      </c>
      <c r="B373" s="23" t="s">
        <v>825</v>
      </c>
      <c r="C373" s="23">
        <v>0</v>
      </c>
      <c r="D373" s="23">
        <v>0</v>
      </c>
      <c r="E373" s="23">
        <v>1</v>
      </c>
      <c r="F373" s="23" t="s">
        <v>826</v>
      </c>
      <c r="G373" s="23" t="s">
        <v>0</v>
      </c>
      <c r="H373" s="23" t="s">
        <v>827</v>
      </c>
      <c r="I373" s="23" t="s">
        <v>264</v>
      </c>
      <c r="J373" s="23">
        <v>52.142000000000003</v>
      </c>
      <c r="K373" s="23">
        <v>-122.142</v>
      </c>
      <c r="L373" s="23" t="s">
        <v>7645</v>
      </c>
      <c r="M373" s="23">
        <v>1994</v>
      </c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 t="s">
        <v>294</v>
      </c>
      <c r="AC373" s="23"/>
      <c r="AD373" s="23"/>
      <c r="AE373" s="23">
        <v>0.11</v>
      </c>
      <c r="AF373" s="23"/>
      <c r="AG373" s="23">
        <v>500</v>
      </c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 t="s">
        <v>7648</v>
      </c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</row>
    <row r="374" spans="1:64" s="24" customFormat="1" x14ac:dyDescent="0.35">
      <c r="A374" s="21">
        <v>100477</v>
      </c>
      <c r="B374" s="23" t="s">
        <v>828</v>
      </c>
      <c r="C374" s="23">
        <v>1</v>
      </c>
      <c r="D374" s="23">
        <v>0</v>
      </c>
      <c r="E374" s="23">
        <v>1</v>
      </c>
      <c r="F374" s="23" t="s">
        <v>829</v>
      </c>
      <c r="G374" s="23"/>
      <c r="H374" s="23" t="s">
        <v>827</v>
      </c>
      <c r="I374" s="23" t="s">
        <v>264</v>
      </c>
      <c r="J374" s="23">
        <v>52.143000000000001</v>
      </c>
      <c r="K374" s="23">
        <v>-122.14099999999999</v>
      </c>
      <c r="L374" s="23" t="s">
        <v>7645</v>
      </c>
      <c r="M374" s="23">
        <v>1993</v>
      </c>
      <c r="N374" s="23"/>
      <c r="O374" s="23"/>
      <c r="P374" s="23">
        <v>2211</v>
      </c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 t="s">
        <v>830</v>
      </c>
      <c r="AC374" s="23"/>
      <c r="AD374" s="23">
        <v>1</v>
      </c>
      <c r="AE374" s="23">
        <v>66</v>
      </c>
      <c r="AF374" s="23"/>
      <c r="AG374" s="23">
        <v>890000</v>
      </c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 t="s">
        <v>7649</v>
      </c>
      <c r="AU374" s="23">
        <v>7600000</v>
      </c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</row>
    <row r="375" spans="1:64" s="24" customFormat="1" x14ac:dyDescent="0.35">
      <c r="A375" s="21">
        <v>100479</v>
      </c>
      <c r="B375" s="23" t="s">
        <v>831</v>
      </c>
      <c r="C375" s="23">
        <v>0</v>
      </c>
      <c r="D375" s="23">
        <v>0</v>
      </c>
      <c r="E375" s="23">
        <v>1</v>
      </c>
      <c r="F375" s="23" t="s">
        <v>832</v>
      </c>
      <c r="G375" s="23" t="s">
        <v>0</v>
      </c>
      <c r="H375" s="23" t="s">
        <v>833</v>
      </c>
      <c r="I375" s="23" t="s">
        <v>264</v>
      </c>
      <c r="J375" s="23">
        <v>49.981999999999999</v>
      </c>
      <c r="K375" s="23">
        <v>-126.845</v>
      </c>
      <c r="L375" s="23" t="s">
        <v>7645</v>
      </c>
      <c r="M375" s="23">
        <v>2009</v>
      </c>
      <c r="N375" s="23"/>
      <c r="O375" s="23"/>
      <c r="P375" s="23">
        <v>2211</v>
      </c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 t="s">
        <v>290</v>
      </c>
      <c r="AC375" s="23"/>
      <c r="AD375" s="23"/>
      <c r="AE375" s="23">
        <v>22</v>
      </c>
      <c r="AF375" s="23"/>
      <c r="AG375" s="23">
        <v>93000</v>
      </c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 t="s">
        <v>7648</v>
      </c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</row>
    <row r="376" spans="1:64" s="24" customFormat="1" x14ac:dyDescent="0.35">
      <c r="A376" s="21">
        <v>100480</v>
      </c>
      <c r="B376" s="23" t="s">
        <v>834</v>
      </c>
      <c r="C376" s="23">
        <v>0</v>
      </c>
      <c r="D376" s="23">
        <v>0</v>
      </c>
      <c r="E376" s="23">
        <v>1</v>
      </c>
      <c r="F376" s="23" t="s">
        <v>835</v>
      </c>
      <c r="G376" s="23"/>
      <c r="H376" s="23" t="s">
        <v>835</v>
      </c>
      <c r="I376" s="23" t="s">
        <v>836</v>
      </c>
      <c r="J376" s="23">
        <v>51.445</v>
      </c>
      <c r="K376" s="23">
        <v>-97.361000000000004</v>
      </c>
      <c r="L376" s="23" t="s">
        <v>7645</v>
      </c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 t="s">
        <v>837</v>
      </c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 t="s">
        <v>7651</v>
      </c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</row>
    <row r="377" spans="1:64" s="24" customFormat="1" x14ac:dyDescent="0.35">
      <c r="A377" s="21">
        <v>100483</v>
      </c>
      <c r="B377" s="23" t="s">
        <v>838</v>
      </c>
      <c r="C377" s="23">
        <v>0</v>
      </c>
      <c r="D377" s="23">
        <v>0</v>
      </c>
      <c r="E377" s="23">
        <v>1</v>
      </c>
      <c r="F377" s="23"/>
      <c r="G377" s="23"/>
      <c r="H377" s="23" t="s">
        <v>839</v>
      </c>
      <c r="I377" s="23" t="s">
        <v>836</v>
      </c>
      <c r="J377" s="23">
        <v>50.624000000000002</v>
      </c>
      <c r="K377" s="23">
        <v>-101.28700000000001</v>
      </c>
      <c r="L377" s="23" t="s">
        <v>7645</v>
      </c>
      <c r="M377" s="23"/>
      <c r="N377" s="23"/>
      <c r="O377" s="23"/>
      <c r="P377" s="23">
        <v>7139</v>
      </c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 t="s">
        <v>840</v>
      </c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 t="s">
        <v>7651</v>
      </c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</row>
    <row r="378" spans="1:64" s="24" customFormat="1" x14ac:dyDescent="0.35">
      <c r="A378" s="21">
        <v>100484</v>
      </c>
      <c r="B378" s="23" t="s">
        <v>841</v>
      </c>
      <c r="C378" s="23">
        <v>0</v>
      </c>
      <c r="D378" s="23">
        <v>0</v>
      </c>
      <c r="E378" s="23">
        <v>1</v>
      </c>
      <c r="F378" s="23"/>
      <c r="G378" s="23"/>
      <c r="H378" s="23" t="s">
        <v>842</v>
      </c>
      <c r="I378" s="23" t="s">
        <v>836</v>
      </c>
      <c r="J378" s="23">
        <v>49.847999999999999</v>
      </c>
      <c r="K378" s="23">
        <v>-99.95</v>
      </c>
      <c r="L378" s="23" t="s">
        <v>7645</v>
      </c>
      <c r="M378" s="23"/>
      <c r="N378" s="23"/>
      <c r="O378" s="23"/>
      <c r="P378" s="23">
        <v>913</v>
      </c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 t="s">
        <v>843</v>
      </c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 t="s">
        <v>7651</v>
      </c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</row>
    <row r="379" spans="1:64" s="24" customFormat="1" x14ac:dyDescent="0.35">
      <c r="A379" s="21">
        <v>100486</v>
      </c>
      <c r="B379" s="23" t="s">
        <v>844</v>
      </c>
      <c r="C379" s="23">
        <v>0</v>
      </c>
      <c r="D379" s="23">
        <v>0</v>
      </c>
      <c r="E379" s="23">
        <v>1</v>
      </c>
      <c r="F379" s="23"/>
      <c r="G379" s="23"/>
      <c r="H379" s="23" t="s">
        <v>842</v>
      </c>
      <c r="I379" s="23" t="s">
        <v>836</v>
      </c>
      <c r="J379" s="23">
        <v>49.85</v>
      </c>
      <c r="K379" s="23">
        <v>-99.948000000000008</v>
      </c>
      <c r="L379" s="23" t="s">
        <v>7645</v>
      </c>
      <c r="M379" s="23"/>
      <c r="N379" s="23"/>
      <c r="O379" s="23"/>
      <c r="P379" s="23">
        <v>7139</v>
      </c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 t="s">
        <v>840</v>
      </c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 t="s">
        <v>7651</v>
      </c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</row>
    <row r="380" spans="1:64" s="24" customFormat="1" x14ac:dyDescent="0.35">
      <c r="A380" s="21">
        <v>100487</v>
      </c>
      <c r="B380" s="23" t="s">
        <v>845</v>
      </c>
      <c r="C380" s="23">
        <v>0</v>
      </c>
      <c r="D380" s="23">
        <v>0</v>
      </c>
      <c r="E380" s="23">
        <v>1</v>
      </c>
      <c r="F380" s="23" t="s">
        <v>67</v>
      </c>
      <c r="G380" s="23"/>
      <c r="H380" s="23" t="s">
        <v>842</v>
      </c>
      <c r="I380" s="23" t="s">
        <v>836</v>
      </c>
      <c r="J380" s="23">
        <v>49.850999999999999</v>
      </c>
      <c r="K380" s="23">
        <v>-99.947000000000003</v>
      </c>
      <c r="L380" s="23" t="s">
        <v>7645</v>
      </c>
      <c r="M380" s="23">
        <v>1995</v>
      </c>
      <c r="N380" s="23"/>
      <c r="O380" s="23"/>
      <c r="P380" s="23">
        <v>713</v>
      </c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>
        <v>0.16900000000000001</v>
      </c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 t="s">
        <v>7651</v>
      </c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</row>
    <row r="381" spans="1:64" s="24" customFormat="1" x14ac:dyDescent="0.35">
      <c r="A381" s="21">
        <v>100488</v>
      </c>
      <c r="B381" s="23" t="s">
        <v>846</v>
      </c>
      <c r="C381" s="23">
        <v>0</v>
      </c>
      <c r="D381" s="23">
        <v>0</v>
      </c>
      <c r="E381" s="23">
        <v>1</v>
      </c>
      <c r="F381" s="23" t="s">
        <v>847</v>
      </c>
      <c r="G381" s="23" t="s">
        <v>0</v>
      </c>
      <c r="H381" s="23" t="s">
        <v>848</v>
      </c>
      <c r="I381" s="23" t="s">
        <v>836</v>
      </c>
      <c r="J381" s="23">
        <v>55.753</v>
      </c>
      <c r="K381" s="23">
        <v>-97.855000000000004</v>
      </c>
      <c r="L381" s="23" t="s">
        <v>7645</v>
      </c>
      <c r="M381" s="23">
        <v>2012</v>
      </c>
      <c r="N381" s="23"/>
      <c r="O381" s="23"/>
      <c r="P381" s="23">
        <v>2211</v>
      </c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 t="s">
        <v>849</v>
      </c>
      <c r="AC381" s="23"/>
      <c r="AD381" s="23">
        <v>3</v>
      </c>
      <c r="AE381" s="23">
        <v>211</v>
      </c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 t="s">
        <v>7648</v>
      </c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</row>
    <row r="382" spans="1:64" s="24" customFormat="1" x14ac:dyDescent="0.35">
      <c r="A382" s="21">
        <v>100489</v>
      </c>
      <c r="B382" s="23" t="s">
        <v>850</v>
      </c>
      <c r="C382" s="23">
        <v>0</v>
      </c>
      <c r="D382" s="23">
        <v>0</v>
      </c>
      <c r="E382" s="23">
        <v>1</v>
      </c>
      <c r="F382" s="23" t="s">
        <v>67</v>
      </c>
      <c r="G382" s="23"/>
      <c r="H382" s="23" t="s">
        <v>851</v>
      </c>
      <c r="I382" s="23" t="s">
        <v>836</v>
      </c>
      <c r="J382" s="23">
        <v>49.134</v>
      </c>
      <c r="K382" s="23">
        <v>-99.036000000000001</v>
      </c>
      <c r="L382" s="23" t="s">
        <v>7645</v>
      </c>
      <c r="M382" s="23">
        <v>1991</v>
      </c>
      <c r="N382" s="23"/>
      <c r="O382" s="23"/>
      <c r="P382" s="23">
        <v>7139</v>
      </c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 t="s">
        <v>852</v>
      </c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 t="s">
        <v>7651</v>
      </c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</row>
    <row r="383" spans="1:64" s="24" customFormat="1" x14ac:dyDescent="0.35">
      <c r="A383" s="21">
        <v>100490</v>
      </c>
      <c r="B383" s="23" t="s">
        <v>853</v>
      </c>
      <c r="C383" s="23">
        <v>0</v>
      </c>
      <c r="D383" s="23">
        <v>0</v>
      </c>
      <c r="E383" s="23">
        <v>1</v>
      </c>
      <c r="F383" s="23"/>
      <c r="G383" s="23"/>
      <c r="H383" s="23" t="s">
        <v>854</v>
      </c>
      <c r="I383" s="23" t="s">
        <v>836</v>
      </c>
      <c r="J383" s="23">
        <v>50.076999999999998</v>
      </c>
      <c r="K383" s="23">
        <v>-96.703999999999994</v>
      </c>
      <c r="L383" s="23" t="s">
        <v>7645</v>
      </c>
      <c r="M383" s="23">
        <v>1991</v>
      </c>
      <c r="N383" s="23"/>
      <c r="O383" s="23"/>
      <c r="P383" s="23">
        <v>114</v>
      </c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 t="s">
        <v>855</v>
      </c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 t="s">
        <v>7651</v>
      </c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</row>
    <row r="384" spans="1:64" s="24" customFormat="1" x14ac:dyDescent="0.35">
      <c r="A384" s="21">
        <v>100491</v>
      </c>
      <c r="B384" s="23" t="s">
        <v>856</v>
      </c>
      <c r="C384" s="23">
        <v>0</v>
      </c>
      <c r="D384" s="23">
        <v>0</v>
      </c>
      <c r="E384" s="23">
        <v>1</v>
      </c>
      <c r="F384" s="23" t="s">
        <v>856</v>
      </c>
      <c r="G384" s="23"/>
      <c r="H384" s="23" t="s">
        <v>857</v>
      </c>
      <c r="I384" s="23" t="s">
        <v>836</v>
      </c>
      <c r="J384" s="23">
        <v>50.631999999999998</v>
      </c>
      <c r="K384" s="23">
        <v>-96.989000000000004</v>
      </c>
      <c r="L384" s="23" t="s">
        <v>7645</v>
      </c>
      <c r="M384" s="23"/>
      <c r="N384" s="23"/>
      <c r="O384" s="23"/>
      <c r="P384" s="23">
        <v>713</v>
      </c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 t="s">
        <v>7651</v>
      </c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</row>
    <row r="385" spans="1:64" s="24" customFormat="1" x14ac:dyDescent="0.35">
      <c r="A385" s="21">
        <v>100492</v>
      </c>
      <c r="B385" s="23" t="s">
        <v>858</v>
      </c>
      <c r="C385" s="23">
        <v>0</v>
      </c>
      <c r="D385" s="23">
        <v>0</v>
      </c>
      <c r="E385" s="23">
        <v>1</v>
      </c>
      <c r="F385" s="23"/>
      <c r="G385" s="23"/>
      <c r="H385" s="23" t="s">
        <v>857</v>
      </c>
      <c r="I385" s="23" t="s">
        <v>836</v>
      </c>
      <c r="J385" s="23">
        <v>50.632999999999996</v>
      </c>
      <c r="K385" s="23">
        <v>-96.988</v>
      </c>
      <c r="L385" s="23" t="s">
        <v>7645</v>
      </c>
      <c r="M385" s="23">
        <v>1990</v>
      </c>
      <c r="N385" s="23"/>
      <c r="O385" s="23"/>
      <c r="P385" s="23">
        <v>6243</v>
      </c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 t="s">
        <v>840</v>
      </c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 t="s">
        <v>7651</v>
      </c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</row>
    <row r="386" spans="1:64" s="24" customFormat="1" x14ac:dyDescent="0.35">
      <c r="A386" s="21">
        <v>100493</v>
      </c>
      <c r="B386" s="23" t="s">
        <v>859</v>
      </c>
      <c r="C386" s="23">
        <v>0</v>
      </c>
      <c r="D386" s="23">
        <v>0</v>
      </c>
      <c r="E386" s="23">
        <v>1</v>
      </c>
      <c r="F386" s="23" t="s">
        <v>67</v>
      </c>
      <c r="G386" s="23"/>
      <c r="H386" s="23" t="s">
        <v>860</v>
      </c>
      <c r="I386" s="23" t="s">
        <v>836</v>
      </c>
      <c r="J386" s="23">
        <v>49.008000000000003</v>
      </c>
      <c r="K386" s="23">
        <v>-97.561000000000007</v>
      </c>
      <c r="L386" s="23" t="s">
        <v>7645</v>
      </c>
      <c r="M386" s="23">
        <v>2000</v>
      </c>
      <c r="N386" s="23"/>
      <c r="O386" s="23"/>
      <c r="P386" s="23">
        <v>713</v>
      </c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>
        <v>0.21099999999999999</v>
      </c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 t="s">
        <v>7651</v>
      </c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</row>
    <row r="387" spans="1:64" s="24" customFormat="1" x14ac:dyDescent="0.35">
      <c r="A387" s="21">
        <v>100494</v>
      </c>
      <c r="B387" s="23" t="s">
        <v>861</v>
      </c>
      <c r="C387" s="23">
        <v>1</v>
      </c>
      <c r="D387" s="23">
        <v>0</v>
      </c>
      <c r="E387" s="23">
        <v>1</v>
      </c>
      <c r="F387" s="23"/>
      <c r="G387" s="23"/>
      <c r="H387" s="23" t="s">
        <v>862</v>
      </c>
      <c r="I387" s="23" t="s">
        <v>836</v>
      </c>
      <c r="J387" s="23">
        <v>49.677</v>
      </c>
      <c r="K387" s="23">
        <v>-95.908000000000001</v>
      </c>
      <c r="L387" s="23" t="s">
        <v>7645</v>
      </c>
      <c r="M387" s="23">
        <v>2012</v>
      </c>
      <c r="N387" s="23"/>
      <c r="O387" s="23"/>
      <c r="P387" s="23">
        <v>111</v>
      </c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 t="s">
        <v>863</v>
      </c>
      <c r="AC387" s="23" t="s">
        <v>864</v>
      </c>
      <c r="AD387" s="23">
        <v>1</v>
      </c>
      <c r="AE387" s="23">
        <v>0.1</v>
      </c>
      <c r="AF387" s="23">
        <v>0.16</v>
      </c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 t="s">
        <v>7649</v>
      </c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</row>
    <row r="388" spans="1:64" s="24" customFormat="1" x14ac:dyDescent="0.35">
      <c r="A388" s="21">
        <v>100495</v>
      </c>
      <c r="B388" s="23" t="s">
        <v>865</v>
      </c>
      <c r="C388" s="23">
        <v>0</v>
      </c>
      <c r="D388" s="23">
        <v>0</v>
      </c>
      <c r="E388" s="23">
        <v>1</v>
      </c>
      <c r="F388" s="23"/>
      <c r="G388" s="23"/>
      <c r="H388" s="23" t="s">
        <v>866</v>
      </c>
      <c r="I388" s="23" t="s">
        <v>836</v>
      </c>
      <c r="J388" s="23">
        <v>49.667000000000002</v>
      </c>
      <c r="K388" s="23">
        <v>-98.195999999999998</v>
      </c>
      <c r="L388" s="23" t="s">
        <v>7645</v>
      </c>
      <c r="M388" s="23"/>
      <c r="N388" s="23"/>
      <c r="O388" s="23"/>
      <c r="P388" s="23">
        <v>712</v>
      </c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 t="s">
        <v>840</v>
      </c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 t="s">
        <v>7651</v>
      </c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</row>
    <row r="389" spans="1:64" s="24" customFormat="1" x14ac:dyDescent="0.35">
      <c r="A389" s="21">
        <v>100496</v>
      </c>
      <c r="B389" s="23" t="s">
        <v>867</v>
      </c>
      <c r="C389" s="23">
        <v>0</v>
      </c>
      <c r="D389" s="23">
        <v>1</v>
      </c>
      <c r="E389" s="23">
        <v>1</v>
      </c>
      <c r="F389" s="23" t="s">
        <v>868</v>
      </c>
      <c r="G389" s="23"/>
      <c r="H389" s="23" t="s">
        <v>868</v>
      </c>
      <c r="I389" s="23" t="s">
        <v>836</v>
      </c>
      <c r="J389" s="23">
        <v>49.709000000000003</v>
      </c>
      <c r="K389" s="23">
        <v>-96.988</v>
      </c>
      <c r="L389" s="23" t="s">
        <v>7645</v>
      </c>
      <c r="M389" s="23">
        <v>2010</v>
      </c>
      <c r="N389" s="23"/>
      <c r="O389" s="23">
        <v>2014</v>
      </c>
      <c r="P389" s="23"/>
      <c r="Q389" s="23"/>
      <c r="R389" s="23"/>
      <c r="S389" s="23" t="s">
        <v>7650</v>
      </c>
      <c r="T389" s="23">
        <v>1</v>
      </c>
      <c r="U389" s="23">
        <v>1</v>
      </c>
      <c r="V389" s="23"/>
      <c r="W389" s="23"/>
      <c r="X389" s="23"/>
      <c r="Y389" s="23"/>
      <c r="Z389" s="23"/>
      <c r="AA389" s="23"/>
      <c r="AB389" s="23" t="s">
        <v>367</v>
      </c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 t="s">
        <v>7651</v>
      </c>
      <c r="AU389" s="23"/>
      <c r="AV389" s="23" t="s">
        <v>7660</v>
      </c>
      <c r="AW389" s="23"/>
      <c r="AX389" s="23"/>
      <c r="AY389" s="23"/>
      <c r="AZ389" s="23"/>
      <c r="BA389" s="23"/>
      <c r="BB389" s="23"/>
      <c r="BC389" s="23">
        <v>3</v>
      </c>
      <c r="BD389" s="23">
        <v>50000</v>
      </c>
      <c r="BE389" s="23">
        <v>1000</v>
      </c>
      <c r="BF389" s="23">
        <v>1</v>
      </c>
      <c r="BG389" s="23"/>
      <c r="BH389" s="23"/>
      <c r="BI389" s="23"/>
      <c r="BJ389" s="23"/>
      <c r="BK389" s="23"/>
      <c r="BL389" s="23"/>
    </row>
    <row r="390" spans="1:64" s="24" customFormat="1" x14ac:dyDescent="0.35">
      <c r="A390" s="21">
        <v>100497</v>
      </c>
      <c r="B390" s="23" t="s">
        <v>869</v>
      </c>
      <c r="C390" s="23">
        <v>0</v>
      </c>
      <c r="D390" s="23">
        <v>0</v>
      </c>
      <c r="E390" s="23">
        <v>1</v>
      </c>
      <c r="F390" s="23" t="s">
        <v>869</v>
      </c>
      <c r="G390" s="23"/>
      <c r="H390" s="23" t="s">
        <v>870</v>
      </c>
      <c r="I390" s="23" t="s">
        <v>836</v>
      </c>
      <c r="J390" s="23">
        <v>49.182000000000002</v>
      </c>
      <c r="K390" s="23">
        <v>-99.665000000000006</v>
      </c>
      <c r="L390" s="23" t="s">
        <v>7645</v>
      </c>
      <c r="M390" s="23">
        <v>1987</v>
      </c>
      <c r="N390" s="23"/>
      <c r="O390" s="23"/>
      <c r="P390" s="23">
        <v>813</v>
      </c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 t="s">
        <v>871</v>
      </c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 t="s">
        <v>7651</v>
      </c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</row>
    <row r="391" spans="1:64" s="24" customFormat="1" x14ac:dyDescent="0.35">
      <c r="A391" s="21">
        <v>100498</v>
      </c>
      <c r="B391" s="23" t="s">
        <v>872</v>
      </c>
      <c r="C391" s="23">
        <v>0</v>
      </c>
      <c r="D391" s="23">
        <v>0</v>
      </c>
      <c r="E391" s="23">
        <v>1</v>
      </c>
      <c r="F391" s="23" t="s">
        <v>873</v>
      </c>
      <c r="G391" s="23"/>
      <c r="H391" s="23" t="s">
        <v>874</v>
      </c>
      <c r="I391" s="23" t="s">
        <v>836</v>
      </c>
      <c r="J391" s="23">
        <v>50.259</v>
      </c>
      <c r="K391" s="23">
        <v>-96.061999999999998</v>
      </c>
      <c r="L391" s="23" t="s">
        <v>7645</v>
      </c>
      <c r="M391" s="23">
        <v>1998</v>
      </c>
      <c r="N391" s="23"/>
      <c r="O391" s="23"/>
      <c r="P391" s="23">
        <v>531</v>
      </c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 t="s">
        <v>875</v>
      </c>
      <c r="AC391" s="23"/>
      <c r="AD391" s="23"/>
      <c r="AE391" s="23"/>
      <c r="AF391" s="23">
        <v>0.17599999999999999</v>
      </c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 t="s">
        <v>7651</v>
      </c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</row>
    <row r="392" spans="1:64" s="24" customFormat="1" x14ac:dyDescent="0.35">
      <c r="A392" s="21">
        <v>100499</v>
      </c>
      <c r="B392" s="23" t="s">
        <v>876</v>
      </c>
      <c r="C392" s="23">
        <v>0</v>
      </c>
      <c r="D392" s="23">
        <v>0</v>
      </c>
      <c r="E392" s="23">
        <v>1</v>
      </c>
      <c r="F392" s="23" t="s">
        <v>877</v>
      </c>
      <c r="G392" s="23" t="s">
        <v>0</v>
      </c>
      <c r="H392" s="23" t="s">
        <v>878</v>
      </c>
      <c r="I392" s="23" t="s">
        <v>836</v>
      </c>
      <c r="J392" s="23">
        <v>56.225000000000001</v>
      </c>
      <c r="K392" s="23">
        <v>-101.006</v>
      </c>
      <c r="L392" s="23" t="s">
        <v>7645</v>
      </c>
      <c r="M392" s="23">
        <v>1952</v>
      </c>
      <c r="N392" s="23"/>
      <c r="O392" s="23"/>
      <c r="P392" s="23">
        <v>221</v>
      </c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 t="s">
        <v>61</v>
      </c>
      <c r="AC392" s="23"/>
      <c r="AD392" s="23">
        <v>2</v>
      </c>
      <c r="AE392" s="23">
        <v>4.95</v>
      </c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 t="s">
        <v>7648</v>
      </c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</row>
    <row r="393" spans="1:64" s="24" customFormat="1" x14ac:dyDescent="0.35">
      <c r="A393" s="21">
        <v>100500</v>
      </c>
      <c r="B393" s="23" t="s">
        <v>879</v>
      </c>
      <c r="C393" s="23">
        <v>0</v>
      </c>
      <c r="D393" s="23">
        <v>0</v>
      </c>
      <c r="E393" s="23">
        <v>1</v>
      </c>
      <c r="F393" s="23" t="s">
        <v>877</v>
      </c>
      <c r="G393" s="23" t="s">
        <v>0</v>
      </c>
      <c r="H393" s="23" t="s">
        <v>878</v>
      </c>
      <c r="I393" s="23" t="s">
        <v>836</v>
      </c>
      <c r="J393" s="23">
        <v>56.225999999999999</v>
      </c>
      <c r="K393" s="23">
        <v>-101.005</v>
      </c>
      <c r="L393" s="23" t="s">
        <v>7645</v>
      </c>
      <c r="M393" s="23">
        <v>1958</v>
      </c>
      <c r="N393" s="23"/>
      <c r="O393" s="23"/>
      <c r="P393" s="23">
        <v>221</v>
      </c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 t="s">
        <v>61</v>
      </c>
      <c r="AC393" s="23"/>
      <c r="AD393" s="23">
        <v>3</v>
      </c>
      <c r="AE393" s="23">
        <v>5.4</v>
      </c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 t="s">
        <v>7648</v>
      </c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</row>
    <row r="394" spans="1:64" s="24" customFormat="1" x14ac:dyDescent="0.35">
      <c r="A394" s="21">
        <v>100501</v>
      </c>
      <c r="B394" s="23" t="s">
        <v>880</v>
      </c>
      <c r="C394" s="23">
        <v>0</v>
      </c>
      <c r="D394" s="23">
        <v>0</v>
      </c>
      <c r="E394" s="23">
        <v>1</v>
      </c>
      <c r="F394" s="23" t="s">
        <v>67</v>
      </c>
      <c r="G394" s="23"/>
      <c r="H394" s="23" t="s">
        <v>881</v>
      </c>
      <c r="I394" s="23" t="s">
        <v>836</v>
      </c>
      <c r="J394" s="23">
        <v>49.37</v>
      </c>
      <c r="K394" s="23">
        <v>-98.239000000000004</v>
      </c>
      <c r="L394" s="23" t="s">
        <v>7645</v>
      </c>
      <c r="M394" s="23">
        <v>1998</v>
      </c>
      <c r="N394" s="23"/>
      <c r="O394" s="23"/>
      <c r="P394" s="23">
        <v>713</v>
      </c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>
        <v>0.17599999999999999</v>
      </c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 t="s">
        <v>7651</v>
      </c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</row>
    <row r="395" spans="1:64" s="24" customFormat="1" x14ac:dyDescent="0.35">
      <c r="A395" s="21">
        <v>100502</v>
      </c>
      <c r="B395" s="23" t="s">
        <v>882</v>
      </c>
      <c r="C395" s="23">
        <v>0</v>
      </c>
      <c r="D395" s="23">
        <v>0</v>
      </c>
      <c r="E395" s="23">
        <v>1</v>
      </c>
      <c r="F395" s="23" t="s">
        <v>877</v>
      </c>
      <c r="G395" s="23" t="s">
        <v>0</v>
      </c>
      <c r="H395" s="23" t="s">
        <v>883</v>
      </c>
      <c r="I395" s="23" t="s">
        <v>836</v>
      </c>
      <c r="J395" s="23">
        <v>55.39</v>
      </c>
      <c r="K395" s="23">
        <v>-95.314999999999998</v>
      </c>
      <c r="L395" s="23" t="s">
        <v>7645</v>
      </c>
      <c r="M395" s="23">
        <v>1977</v>
      </c>
      <c r="N395" s="23"/>
      <c r="O395" s="23"/>
      <c r="P395" s="23">
        <v>221</v>
      </c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 t="s">
        <v>61</v>
      </c>
      <c r="AC395" s="23"/>
      <c r="AD395" s="23">
        <v>6</v>
      </c>
      <c r="AE395" s="23">
        <v>129</v>
      </c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 t="s">
        <v>7648</v>
      </c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</row>
    <row r="396" spans="1:64" s="24" customFormat="1" x14ac:dyDescent="0.35">
      <c r="A396" s="21">
        <v>100503</v>
      </c>
      <c r="B396" s="23" t="s">
        <v>884</v>
      </c>
      <c r="C396" s="23">
        <v>0</v>
      </c>
      <c r="D396" s="23">
        <v>0</v>
      </c>
      <c r="E396" s="23">
        <v>1</v>
      </c>
      <c r="F396" s="23" t="s">
        <v>877</v>
      </c>
      <c r="G396" s="23" t="s">
        <v>0</v>
      </c>
      <c r="H396" s="23" t="s">
        <v>883</v>
      </c>
      <c r="I396" s="23" t="s">
        <v>836</v>
      </c>
      <c r="J396" s="23">
        <v>55.390999999999998</v>
      </c>
      <c r="K396" s="23">
        <v>-95.313999999999993</v>
      </c>
      <c r="L396" s="23" t="s">
        <v>7645</v>
      </c>
      <c r="M396" s="23">
        <v>1961</v>
      </c>
      <c r="N396" s="23"/>
      <c r="O396" s="23"/>
      <c r="P396" s="23">
        <v>221</v>
      </c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 t="s">
        <v>61</v>
      </c>
      <c r="AC396" s="23"/>
      <c r="AD396" s="23">
        <v>7</v>
      </c>
      <c r="AE396" s="23">
        <v>286</v>
      </c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 t="s">
        <v>7648</v>
      </c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</row>
    <row r="397" spans="1:64" s="24" customFormat="1" x14ac:dyDescent="0.35">
      <c r="A397" s="21">
        <v>100504</v>
      </c>
      <c r="B397" s="23" t="s">
        <v>885</v>
      </c>
      <c r="C397" s="23">
        <v>0</v>
      </c>
      <c r="D397" s="23">
        <v>0</v>
      </c>
      <c r="E397" s="23">
        <v>1</v>
      </c>
      <c r="F397" s="23" t="s">
        <v>877</v>
      </c>
      <c r="G397" s="23" t="s">
        <v>0</v>
      </c>
      <c r="H397" s="23" t="s">
        <v>883</v>
      </c>
      <c r="I397" s="23" t="s">
        <v>836</v>
      </c>
      <c r="J397" s="23">
        <v>55.392000000000003</v>
      </c>
      <c r="K397" s="23">
        <v>-95.313000000000002</v>
      </c>
      <c r="L397" s="23" t="s">
        <v>7645</v>
      </c>
      <c r="M397" s="23">
        <v>1974</v>
      </c>
      <c r="N397" s="23"/>
      <c r="O397" s="23"/>
      <c r="P397" s="23">
        <v>221</v>
      </c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 t="s">
        <v>61</v>
      </c>
      <c r="AC397" s="23"/>
      <c r="AD397" s="23">
        <v>12</v>
      </c>
      <c r="AE397" s="23">
        <v>1220</v>
      </c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 t="s">
        <v>7648</v>
      </c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</row>
    <row r="398" spans="1:64" s="24" customFormat="1" x14ac:dyDescent="0.35">
      <c r="A398" s="21">
        <v>100505</v>
      </c>
      <c r="B398" s="23" t="s">
        <v>886</v>
      </c>
      <c r="C398" s="23">
        <v>0</v>
      </c>
      <c r="D398" s="23">
        <v>0</v>
      </c>
      <c r="E398" s="23">
        <v>1</v>
      </c>
      <c r="F398" s="23" t="s">
        <v>877</v>
      </c>
      <c r="G398" s="23" t="s">
        <v>0</v>
      </c>
      <c r="H398" s="23" t="s">
        <v>883</v>
      </c>
      <c r="I398" s="23" t="s">
        <v>836</v>
      </c>
      <c r="J398" s="23">
        <v>55.393000000000001</v>
      </c>
      <c r="K398" s="23">
        <v>-95.311999999999998</v>
      </c>
      <c r="L398" s="23" t="s">
        <v>7645</v>
      </c>
      <c r="M398" s="23">
        <v>1990</v>
      </c>
      <c r="N398" s="23"/>
      <c r="O398" s="23"/>
      <c r="P398" s="23">
        <v>221</v>
      </c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 t="s">
        <v>61</v>
      </c>
      <c r="AC398" s="23"/>
      <c r="AD398" s="23">
        <v>10</v>
      </c>
      <c r="AE398" s="23">
        <v>1340</v>
      </c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 t="s">
        <v>7648</v>
      </c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</row>
    <row r="399" spans="1:64" s="24" customFormat="1" x14ac:dyDescent="0.35">
      <c r="A399" s="21">
        <v>100506</v>
      </c>
      <c r="B399" s="23" t="s">
        <v>887</v>
      </c>
      <c r="C399" s="23">
        <v>0</v>
      </c>
      <c r="D399" s="23">
        <v>0</v>
      </c>
      <c r="E399" s="23">
        <v>1</v>
      </c>
      <c r="F399" s="23" t="s">
        <v>877</v>
      </c>
      <c r="G399" s="23" t="s">
        <v>0</v>
      </c>
      <c r="H399" s="23" t="s">
        <v>883</v>
      </c>
      <c r="I399" s="23" t="s">
        <v>836</v>
      </c>
      <c r="J399" s="23">
        <v>55.393999999999998</v>
      </c>
      <c r="K399" s="23">
        <v>-95.310999999999993</v>
      </c>
      <c r="L399" s="23" t="s">
        <v>7645</v>
      </c>
      <c r="M399" s="23">
        <v>1979</v>
      </c>
      <c r="N399" s="23"/>
      <c r="O399" s="23"/>
      <c r="P399" s="23">
        <v>221</v>
      </c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 t="s">
        <v>61</v>
      </c>
      <c r="AC399" s="23"/>
      <c r="AD399" s="23">
        <v>10</v>
      </c>
      <c r="AE399" s="23">
        <v>1010</v>
      </c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 t="s">
        <v>7648</v>
      </c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</row>
    <row r="400" spans="1:64" s="24" customFormat="1" x14ac:dyDescent="0.35">
      <c r="A400" s="21">
        <v>100507</v>
      </c>
      <c r="B400" s="23" t="s">
        <v>888</v>
      </c>
      <c r="C400" s="23">
        <v>0</v>
      </c>
      <c r="D400" s="23">
        <v>1</v>
      </c>
      <c r="E400" s="23">
        <v>1</v>
      </c>
      <c r="F400" s="23" t="s">
        <v>889</v>
      </c>
      <c r="G400" s="23"/>
      <c r="H400" s="23" t="s">
        <v>890</v>
      </c>
      <c r="I400" s="23" t="s">
        <v>836</v>
      </c>
      <c r="J400" s="23">
        <v>49.494</v>
      </c>
      <c r="K400" s="23">
        <v>-97.033000000000001</v>
      </c>
      <c r="L400" s="23" t="s">
        <v>7645</v>
      </c>
      <c r="M400" s="23">
        <v>2011</v>
      </c>
      <c r="N400" s="23"/>
      <c r="O400" s="23">
        <v>2014</v>
      </c>
      <c r="P400" s="23"/>
      <c r="Q400" s="23"/>
      <c r="R400" s="23"/>
      <c r="S400" s="23" t="s">
        <v>7661</v>
      </c>
      <c r="T400" s="23"/>
      <c r="U400" s="23"/>
      <c r="V400" s="23">
        <v>1</v>
      </c>
      <c r="W400" s="23"/>
      <c r="X400" s="23"/>
      <c r="Y400" s="23">
        <v>1</v>
      </c>
      <c r="Z400" s="23">
        <v>1</v>
      </c>
      <c r="AA400" s="23"/>
      <c r="AB400" s="23" t="s">
        <v>375</v>
      </c>
      <c r="AC400" s="23"/>
      <c r="AD400" s="23"/>
      <c r="AE400" s="23"/>
      <c r="AF400" s="23">
        <v>1.4653700000000001</v>
      </c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 t="s">
        <v>7649</v>
      </c>
      <c r="AU400" s="23"/>
      <c r="AV400" s="23"/>
      <c r="AW400" s="23"/>
      <c r="AX400" s="23"/>
      <c r="AY400" s="23"/>
      <c r="AZ400" s="23"/>
      <c r="BA400" s="23"/>
      <c r="BB400" s="23"/>
      <c r="BC400" s="23">
        <v>3</v>
      </c>
      <c r="BD400" s="23">
        <v>13762.4</v>
      </c>
      <c r="BE400" s="23">
        <v>600</v>
      </c>
      <c r="BF400" s="23">
        <v>0</v>
      </c>
      <c r="BG400" s="23"/>
      <c r="BH400" s="23"/>
      <c r="BI400" s="23">
        <v>1.4653700000000001</v>
      </c>
      <c r="BJ400" s="23"/>
      <c r="BK400" s="23"/>
      <c r="BL400" s="23"/>
    </row>
    <row r="401" spans="1:64" s="24" customFormat="1" x14ac:dyDescent="0.35">
      <c r="A401" s="21">
        <v>100508</v>
      </c>
      <c r="B401" s="23" t="s">
        <v>891</v>
      </c>
      <c r="C401" s="23">
        <v>0</v>
      </c>
      <c r="D401" s="23">
        <v>0</v>
      </c>
      <c r="E401" s="23">
        <v>1</v>
      </c>
      <c r="F401" s="23" t="s">
        <v>67</v>
      </c>
      <c r="G401" s="23"/>
      <c r="H401" s="23" t="s">
        <v>892</v>
      </c>
      <c r="I401" s="23" t="s">
        <v>836</v>
      </c>
      <c r="J401" s="23">
        <v>49.191000000000003</v>
      </c>
      <c r="K401" s="23">
        <v>-97.76</v>
      </c>
      <c r="L401" s="23" t="s">
        <v>7645</v>
      </c>
      <c r="M401" s="23">
        <v>1999</v>
      </c>
      <c r="N401" s="23"/>
      <c r="O401" s="23"/>
      <c r="P401" s="23">
        <v>713</v>
      </c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>
        <v>0.23899999999999999</v>
      </c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 t="s">
        <v>7651</v>
      </c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</row>
    <row r="402" spans="1:64" s="24" customFormat="1" x14ac:dyDescent="0.35">
      <c r="A402" s="21">
        <v>100509</v>
      </c>
      <c r="B402" s="23" t="s">
        <v>893</v>
      </c>
      <c r="C402" s="23">
        <v>0</v>
      </c>
      <c r="D402" s="23">
        <v>0</v>
      </c>
      <c r="E402" s="23">
        <v>1</v>
      </c>
      <c r="F402" s="23"/>
      <c r="G402" s="23"/>
      <c r="H402" s="23" t="s">
        <v>894</v>
      </c>
      <c r="I402" s="23" t="s">
        <v>836</v>
      </c>
      <c r="J402" s="23">
        <v>49.682000000000002</v>
      </c>
      <c r="K402" s="23">
        <v>-97.043999999999997</v>
      </c>
      <c r="L402" s="23" t="s">
        <v>7645</v>
      </c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 t="s">
        <v>895</v>
      </c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 t="s">
        <v>7651</v>
      </c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</row>
    <row r="403" spans="1:64" s="24" customFormat="1" x14ac:dyDescent="0.35">
      <c r="A403" s="21">
        <v>100510</v>
      </c>
      <c r="B403" s="23" t="s">
        <v>896</v>
      </c>
      <c r="C403" s="23">
        <v>0</v>
      </c>
      <c r="D403" s="23">
        <v>0</v>
      </c>
      <c r="E403" s="23">
        <v>1</v>
      </c>
      <c r="F403" s="23" t="s">
        <v>67</v>
      </c>
      <c r="G403" s="23"/>
      <c r="H403" s="23" t="s">
        <v>897</v>
      </c>
      <c r="I403" s="23" t="s">
        <v>836</v>
      </c>
      <c r="J403" s="23">
        <v>49.457999999999998</v>
      </c>
      <c r="K403" s="23">
        <v>-97.433000000000007</v>
      </c>
      <c r="L403" s="23" t="s">
        <v>7645</v>
      </c>
      <c r="M403" s="23">
        <v>1996</v>
      </c>
      <c r="N403" s="23"/>
      <c r="O403" s="23"/>
      <c r="P403" s="23">
        <v>713</v>
      </c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>
        <v>0.16900000000000001</v>
      </c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 t="s">
        <v>7651</v>
      </c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</row>
    <row r="404" spans="1:64" s="24" customFormat="1" x14ac:dyDescent="0.35">
      <c r="A404" s="21">
        <v>100511</v>
      </c>
      <c r="B404" s="23" t="s">
        <v>898</v>
      </c>
      <c r="C404" s="23">
        <v>0</v>
      </c>
      <c r="D404" s="23">
        <v>0</v>
      </c>
      <c r="E404" s="23">
        <v>1</v>
      </c>
      <c r="F404" s="23" t="s">
        <v>67</v>
      </c>
      <c r="G404" s="23"/>
      <c r="H404" s="23" t="s">
        <v>899</v>
      </c>
      <c r="I404" s="23" t="s">
        <v>836</v>
      </c>
      <c r="J404" s="23">
        <v>49.68</v>
      </c>
      <c r="K404" s="23">
        <v>-97.445999999999998</v>
      </c>
      <c r="L404" s="23" t="s">
        <v>7645</v>
      </c>
      <c r="M404" s="23">
        <v>2001</v>
      </c>
      <c r="N404" s="23"/>
      <c r="O404" s="23"/>
      <c r="P404" s="23">
        <v>713</v>
      </c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>
        <v>0.22900000000000001</v>
      </c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 t="s">
        <v>7651</v>
      </c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</row>
    <row r="405" spans="1:64" s="24" customFormat="1" x14ac:dyDescent="0.35">
      <c r="A405" s="21">
        <v>100512</v>
      </c>
      <c r="B405" s="23" t="s">
        <v>900</v>
      </c>
      <c r="C405" s="23">
        <v>0</v>
      </c>
      <c r="D405" s="23">
        <v>0</v>
      </c>
      <c r="E405" s="23">
        <v>1</v>
      </c>
      <c r="F405" s="23" t="s">
        <v>877</v>
      </c>
      <c r="G405" s="23" t="s">
        <v>0</v>
      </c>
      <c r="H405" s="23" t="s">
        <v>901</v>
      </c>
      <c r="I405" s="23" t="s">
        <v>836</v>
      </c>
      <c r="J405" s="23">
        <v>53.587000000000003</v>
      </c>
      <c r="K405" s="23">
        <v>-101.322</v>
      </c>
      <c r="L405" s="23" t="s">
        <v>7645</v>
      </c>
      <c r="M405" s="23">
        <v>1968</v>
      </c>
      <c r="N405" s="23"/>
      <c r="O405" s="23"/>
      <c r="P405" s="23">
        <v>221</v>
      </c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 t="s">
        <v>61</v>
      </c>
      <c r="AC405" s="23"/>
      <c r="AD405" s="23">
        <v>4</v>
      </c>
      <c r="AE405" s="23">
        <v>479</v>
      </c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 t="s">
        <v>7648</v>
      </c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</row>
    <row r="406" spans="1:64" s="24" customFormat="1" x14ac:dyDescent="0.35">
      <c r="A406" s="21">
        <v>100513</v>
      </c>
      <c r="B406" s="23" t="s">
        <v>902</v>
      </c>
      <c r="C406" s="23">
        <v>0</v>
      </c>
      <c r="D406" s="23">
        <v>0</v>
      </c>
      <c r="E406" s="23">
        <v>1</v>
      </c>
      <c r="F406" s="23" t="s">
        <v>903</v>
      </c>
      <c r="G406" s="23"/>
      <c r="H406" s="23" t="s">
        <v>904</v>
      </c>
      <c r="I406" s="23" t="s">
        <v>836</v>
      </c>
      <c r="J406" s="23">
        <v>50.143999999999998</v>
      </c>
      <c r="K406" s="23">
        <v>-96.875</v>
      </c>
      <c r="L406" s="23" t="s">
        <v>7645</v>
      </c>
      <c r="M406" s="23">
        <v>1990</v>
      </c>
      <c r="N406" s="23"/>
      <c r="O406" s="23"/>
      <c r="P406" s="23">
        <v>713</v>
      </c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 t="s">
        <v>905</v>
      </c>
      <c r="AC406" s="23"/>
      <c r="AD406" s="23"/>
      <c r="AE406" s="23"/>
      <c r="AF406" s="23">
        <v>0.224</v>
      </c>
      <c r="AG406" s="23"/>
      <c r="AH406" s="23">
        <v>840</v>
      </c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 t="s">
        <v>7651</v>
      </c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</row>
    <row r="407" spans="1:64" s="24" customFormat="1" x14ac:dyDescent="0.35">
      <c r="A407" s="21">
        <v>100515</v>
      </c>
      <c r="B407" s="23" t="s">
        <v>906</v>
      </c>
      <c r="C407" s="23">
        <v>0</v>
      </c>
      <c r="D407" s="23">
        <v>0</v>
      </c>
      <c r="E407" s="23">
        <v>1</v>
      </c>
      <c r="F407" s="23" t="s">
        <v>907</v>
      </c>
      <c r="G407" s="23" t="s">
        <v>0</v>
      </c>
      <c r="H407" s="23" t="s">
        <v>908</v>
      </c>
      <c r="I407" s="23" t="s">
        <v>836</v>
      </c>
      <c r="J407" s="23">
        <v>49.133000000000003</v>
      </c>
      <c r="K407" s="23">
        <v>-97.391999999999996</v>
      </c>
      <c r="L407" s="23" t="s">
        <v>7645</v>
      </c>
      <c r="M407" s="23">
        <v>2011</v>
      </c>
      <c r="N407" s="23"/>
      <c r="O407" s="23"/>
      <c r="P407" s="23">
        <v>2211</v>
      </c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 t="s">
        <v>80</v>
      </c>
      <c r="AC407" s="23"/>
      <c r="AD407" s="23">
        <v>60</v>
      </c>
      <c r="AE407" s="23">
        <v>138</v>
      </c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 t="s">
        <v>7647</v>
      </c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</row>
    <row r="408" spans="1:64" s="24" customFormat="1" x14ac:dyDescent="0.35">
      <c r="A408" s="21">
        <v>100516</v>
      </c>
      <c r="B408" s="23" t="s">
        <v>909</v>
      </c>
      <c r="C408" s="23">
        <v>0</v>
      </c>
      <c r="D408" s="23">
        <v>0</v>
      </c>
      <c r="E408" s="23">
        <v>1</v>
      </c>
      <c r="F408" s="23" t="s">
        <v>164</v>
      </c>
      <c r="G408" s="23" t="s">
        <v>0</v>
      </c>
      <c r="H408" s="23" t="s">
        <v>910</v>
      </c>
      <c r="I408" s="23" t="s">
        <v>836</v>
      </c>
      <c r="J408" s="23">
        <v>49.363</v>
      </c>
      <c r="K408" s="23">
        <v>-98.590999999999994</v>
      </c>
      <c r="L408" s="23" t="s">
        <v>7645</v>
      </c>
      <c r="M408" s="23">
        <v>2012</v>
      </c>
      <c r="N408" s="23"/>
      <c r="O408" s="23"/>
      <c r="P408" s="23">
        <v>2211</v>
      </c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 t="s">
        <v>80</v>
      </c>
      <c r="AC408" s="23"/>
      <c r="AD408" s="23">
        <v>10</v>
      </c>
      <c r="AE408" s="23">
        <v>16.5</v>
      </c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 t="s">
        <v>7647</v>
      </c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</row>
    <row r="409" spans="1:64" s="24" customFormat="1" x14ac:dyDescent="0.35">
      <c r="A409" s="21">
        <v>100517</v>
      </c>
      <c r="B409" s="23" t="s">
        <v>911</v>
      </c>
      <c r="C409" s="23">
        <v>0</v>
      </c>
      <c r="D409" s="23">
        <v>0</v>
      </c>
      <c r="E409" s="23">
        <v>1</v>
      </c>
      <c r="F409" s="23" t="s">
        <v>164</v>
      </c>
      <c r="G409" s="23" t="s">
        <v>0</v>
      </c>
      <c r="H409" s="23" t="s">
        <v>910</v>
      </c>
      <c r="I409" s="23" t="s">
        <v>836</v>
      </c>
      <c r="J409" s="23">
        <v>49.363999999999997</v>
      </c>
      <c r="K409" s="23">
        <v>-98.589999999999989</v>
      </c>
      <c r="L409" s="23" t="s">
        <v>7645</v>
      </c>
      <c r="M409" s="23">
        <v>2005</v>
      </c>
      <c r="N409" s="23"/>
      <c r="O409" s="23"/>
      <c r="P409" s="23">
        <v>221</v>
      </c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 t="s">
        <v>80</v>
      </c>
      <c r="AC409" s="23"/>
      <c r="AD409" s="23">
        <v>12</v>
      </c>
      <c r="AE409" s="23">
        <v>19.8</v>
      </c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 t="s">
        <v>7647</v>
      </c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</row>
    <row r="410" spans="1:64" s="24" customFormat="1" x14ac:dyDescent="0.35">
      <c r="A410" s="21">
        <v>100518</v>
      </c>
      <c r="B410" s="23" t="s">
        <v>912</v>
      </c>
      <c r="C410" s="23">
        <v>0</v>
      </c>
      <c r="D410" s="23">
        <v>0</v>
      </c>
      <c r="E410" s="23">
        <v>1</v>
      </c>
      <c r="F410" s="23" t="s">
        <v>164</v>
      </c>
      <c r="G410" s="23" t="s">
        <v>0</v>
      </c>
      <c r="H410" s="23" t="s">
        <v>910</v>
      </c>
      <c r="I410" s="23" t="s">
        <v>836</v>
      </c>
      <c r="J410" s="23">
        <v>49.365000000000002</v>
      </c>
      <c r="K410" s="23">
        <v>-98.588999999999999</v>
      </c>
      <c r="L410" s="23" t="s">
        <v>7645</v>
      </c>
      <c r="M410" s="23">
        <v>2006</v>
      </c>
      <c r="N410" s="23"/>
      <c r="O410" s="23"/>
      <c r="P410" s="23">
        <v>221</v>
      </c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 t="s">
        <v>80</v>
      </c>
      <c r="AC410" s="23"/>
      <c r="AD410" s="23">
        <v>51</v>
      </c>
      <c r="AE410" s="23">
        <v>84.15</v>
      </c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 t="s">
        <v>7647</v>
      </c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</row>
    <row r="411" spans="1:64" s="24" customFormat="1" x14ac:dyDescent="0.35">
      <c r="A411" s="21">
        <v>100519</v>
      </c>
      <c r="B411" s="23" t="s">
        <v>913</v>
      </c>
      <c r="C411" s="23">
        <v>0</v>
      </c>
      <c r="D411" s="23">
        <v>0</v>
      </c>
      <c r="E411" s="23">
        <v>1</v>
      </c>
      <c r="F411" s="23"/>
      <c r="G411" s="23"/>
      <c r="H411" s="23" t="s">
        <v>914</v>
      </c>
      <c r="I411" s="23" t="s">
        <v>836</v>
      </c>
      <c r="J411" s="23">
        <v>49.529000000000003</v>
      </c>
      <c r="K411" s="23">
        <v>-96.691000000000003</v>
      </c>
      <c r="L411" s="23" t="s">
        <v>7645</v>
      </c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 t="s">
        <v>915</v>
      </c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 t="s">
        <v>7651</v>
      </c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</row>
    <row r="412" spans="1:64" s="24" customFormat="1" x14ac:dyDescent="0.35">
      <c r="A412" s="21">
        <v>100520</v>
      </c>
      <c r="B412" s="23" t="s">
        <v>916</v>
      </c>
      <c r="C412" s="23">
        <v>0</v>
      </c>
      <c r="D412" s="23">
        <v>0</v>
      </c>
      <c r="E412" s="23">
        <v>1</v>
      </c>
      <c r="F412" s="23"/>
      <c r="G412" s="23"/>
      <c r="H412" s="23" t="s">
        <v>914</v>
      </c>
      <c r="I412" s="23" t="s">
        <v>836</v>
      </c>
      <c r="J412" s="23">
        <v>49.53</v>
      </c>
      <c r="K412" s="23">
        <v>-96.69</v>
      </c>
      <c r="L412" s="23" t="s">
        <v>7645</v>
      </c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 t="s">
        <v>917</v>
      </c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 t="s">
        <v>7651</v>
      </c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</row>
    <row r="413" spans="1:64" s="24" customFormat="1" x14ac:dyDescent="0.35">
      <c r="A413" s="21">
        <v>100521</v>
      </c>
      <c r="B413" s="23" t="s">
        <v>918</v>
      </c>
      <c r="C413" s="23">
        <v>0</v>
      </c>
      <c r="D413" s="23">
        <v>0</v>
      </c>
      <c r="E413" s="23">
        <v>1</v>
      </c>
      <c r="F413" s="23" t="s">
        <v>67</v>
      </c>
      <c r="G413" s="23"/>
      <c r="H413" s="23" t="s">
        <v>919</v>
      </c>
      <c r="I413" s="23" t="s">
        <v>836</v>
      </c>
      <c r="J413" s="23">
        <v>52.500999999999998</v>
      </c>
      <c r="K413" s="23">
        <v>-100.779</v>
      </c>
      <c r="L413" s="23" t="s">
        <v>7645</v>
      </c>
      <c r="M413" s="23">
        <v>1993</v>
      </c>
      <c r="N413" s="23"/>
      <c r="O413" s="23"/>
      <c r="P413" s="23">
        <v>713</v>
      </c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>
        <v>0.33800000000000002</v>
      </c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 t="s">
        <v>7651</v>
      </c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</row>
    <row r="414" spans="1:64" s="24" customFormat="1" x14ac:dyDescent="0.35">
      <c r="A414" s="21">
        <v>100523</v>
      </c>
      <c r="B414" s="23" t="s">
        <v>920</v>
      </c>
      <c r="C414" s="23">
        <v>0</v>
      </c>
      <c r="D414" s="23">
        <v>0</v>
      </c>
      <c r="E414" s="23">
        <v>1</v>
      </c>
      <c r="F414" s="23" t="s">
        <v>67</v>
      </c>
      <c r="G414" s="23"/>
      <c r="H414" s="23" t="s">
        <v>921</v>
      </c>
      <c r="I414" s="23" t="s">
        <v>836</v>
      </c>
      <c r="J414" s="23">
        <v>49.134</v>
      </c>
      <c r="K414" s="23">
        <v>-96.561999999999998</v>
      </c>
      <c r="L414" s="23" t="s">
        <v>7645</v>
      </c>
      <c r="M414" s="23">
        <v>2000</v>
      </c>
      <c r="N414" s="23"/>
      <c r="O414" s="23"/>
      <c r="P414" s="23">
        <v>713</v>
      </c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>
        <v>0.23899999999999999</v>
      </c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 t="s">
        <v>7651</v>
      </c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</row>
    <row r="415" spans="1:64" s="24" customFormat="1" x14ac:dyDescent="0.35">
      <c r="A415" s="21">
        <v>100524</v>
      </c>
      <c r="B415" s="23" t="s">
        <v>922</v>
      </c>
      <c r="C415" s="23">
        <v>0</v>
      </c>
      <c r="D415" s="23">
        <v>0</v>
      </c>
      <c r="E415" s="23">
        <v>1</v>
      </c>
      <c r="F415" s="23" t="s">
        <v>67</v>
      </c>
      <c r="G415" s="23"/>
      <c r="H415" s="23" t="s">
        <v>923</v>
      </c>
      <c r="I415" s="23" t="s">
        <v>836</v>
      </c>
      <c r="J415" s="23">
        <v>50.131</v>
      </c>
      <c r="K415" s="23">
        <v>-97.551000000000002</v>
      </c>
      <c r="L415" s="23" t="s">
        <v>7645</v>
      </c>
      <c r="M415" s="23">
        <v>2006</v>
      </c>
      <c r="N415" s="23"/>
      <c r="O415" s="23"/>
      <c r="P415" s="23">
        <v>713</v>
      </c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>
        <v>0.42199999999999999</v>
      </c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 t="s">
        <v>7651</v>
      </c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</row>
    <row r="416" spans="1:64" s="24" customFormat="1" x14ac:dyDescent="0.35">
      <c r="A416" s="21">
        <v>100525</v>
      </c>
      <c r="B416" s="23" t="s">
        <v>924</v>
      </c>
      <c r="C416" s="23">
        <v>0</v>
      </c>
      <c r="D416" s="23">
        <v>1</v>
      </c>
      <c r="E416" s="23">
        <v>1</v>
      </c>
      <c r="F416" s="23"/>
      <c r="G416" s="23"/>
      <c r="H416" s="23" t="s">
        <v>925</v>
      </c>
      <c r="I416" s="23" t="s">
        <v>836</v>
      </c>
      <c r="J416" s="23">
        <v>49.595999999999997</v>
      </c>
      <c r="K416" s="23">
        <v>-99.686999999999998</v>
      </c>
      <c r="L416" s="23" t="s">
        <v>7645</v>
      </c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 t="s">
        <v>926</v>
      </c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 t="s">
        <v>7651</v>
      </c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</row>
    <row r="417" spans="1:64" s="24" customFormat="1" x14ac:dyDescent="0.35">
      <c r="A417" s="21">
        <v>100526</v>
      </c>
      <c r="B417" s="23" t="s">
        <v>927</v>
      </c>
      <c r="C417" s="23">
        <v>0</v>
      </c>
      <c r="D417" s="23">
        <v>1</v>
      </c>
      <c r="E417" s="23">
        <v>1</v>
      </c>
      <c r="F417" s="23"/>
      <c r="G417" s="23"/>
      <c r="H417" s="23" t="s">
        <v>928</v>
      </c>
      <c r="I417" s="23" t="s">
        <v>836</v>
      </c>
      <c r="J417" s="23">
        <v>49.18</v>
      </c>
      <c r="K417" s="23">
        <v>-97.938999999999993</v>
      </c>
      <c r="L417" s="23" t="s">
        <v>7645</v>
      </c>
      <c r="M417" s="23">
        <v>2013</v>
      </c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 t="s">
        <v>929</v>
      </c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 t="s">
        <v>7651</v>
      </c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</row>
    <row r="418" spans="1:64" s="24" customFormat="1" x14ac:dyDescent="0.35">
      <c r="A418" s="21">
        <v>100527</v>
      </c>
      <c r="B418" s="23" t="s">
        <v>930</v>
      </c>
      <c r="C418" s="23">
        <v>0</v>
      </c>
      <c r="D418" s="23">
        <v>0</v>
      </c>
      <c r="E418" s="23">
        <v>1</v>
      </c>
      <c r="F418" s="23"/>
      <c r="G418" s="23"/>
      <c r="H418" s="23" t="s">
        <v>928</v>
      </c>
      <c r="I418" s="23" t="s">
        <v>836</v>
      </c>
      <c r="J418" s="23">
        <v>49.180999999999997</v>
      </c>
      <c r="K418" s="23">
        <v>-97.937999999999988</v>
      </c>
      <c r="L418" s="23" t="s">
        <v>7645</v>
      </c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 t="s">
        <v>931</v>
      </c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 t="s">
        <v>7651</v>
      </c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</row>
    <row r="419" spans="1:64" s="24" customFormat="1" x14ac:dyDescent="0.35">
      <c r="A419" s="21">
        <v>100528</v>
      </c>
      <c r="B419" s="23" t="s">
        <v>932</v>
      </c>
      <c r="C419" s="23">
        <v>0</v>
      </c>
      <c r="D419" s="23">
        <v>1</v>
      </c>
      <c r="E419" s="23">
        <v>1</v>
      </c>
      <c r="F419" s="23"/>
      <c r="G419" s="23"/>
      <c r="H419" s="23" t="s">
        <v>933</v>
      </c>
      <c r="I419" s="23" t="s">
        <v>836</v>
      </c>
      <c r="J419" s="23">
        <v>49.895000000000003</v>
      </c>
      <c r="K419" s="23">
        <v>-97.138000000000005</v>
      </c>
      <c r="L419" s="23" t="s">
        <v>7645</v>
      </c>
      <c r="M419" s="23">
        <v>2014</v>
      </c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 t="s">
        <v>934</v>
      </c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 t="s">
        <v>7651</v>
      </c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</row>
    <row r="420" spans="1:64" s="24" customFormat="1" x14ac:dyDescent="0.35">
      <c r="A420" s="21">
        <v>100529</v>
      </c>
      <c r="B420" s="23" t="s">
        <v>935</v>
      </c>
      <c r="C420" s="23">
        <v>0</v>
      </c>
      <c r="D420" s="23">
        <v>0</v>
      </c>
      <c r="E420" s="23">
        <v>1</v>
      </c>
      <c r="F420" s="23"/>
      <c r="G420" s="23"/>
      <c r="H420" s="23" t="s">
        <v>933</v>
      </c>
      <c r="I420" s="23" t="s">
        <v>836</v>
      </c>
      <c r="J420" s="23">
        <v>49.896000000000001</v>
      </c>
      <c r="K420" s="23">
        <v>-97.137</v>
      </c>
      <c r="L420" s="23" t="s">
        <v>7645</v>
      </c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 t="s">
        <v>936</v>
      </c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 t="s">
        <v>7651</v>
      </c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</row>
    <row r="421" spans="1:64" s="24" customFormat="1" x14ac:dyDescent="0.35">
      <c r="A421" s="21">
        <v>100530</v>
      </c>
      <c r="B421" s="23" t="s">
        <v>937</v>
      </c>
      <c r="C421" s="23">
        <v>0</v>
      </c>
      <c r="D421" s="23">
        <v>0</v>
      </c>
      <c r="E421" s="23">
        <v>1</v>
      </c>
      <c r="F421" s="23" t="s">
        <v>938</v>
      </c>
      <c r="G421" s="23"/>
      <c r="H421" s="23" t="s">
        <v>933</v>
      </c>
      <c r="I421" s="23" t="s">
        <v>836</v>
      </c>
      <c r="J421" s="23">
        <v>49.897000000000006</v>
      </c>
      <c r="K421" s="23">
        <v>-97.13600000000001</v>
      </c>
      <c r="L421" s="23" t="s">
        <v>7645</v>
      </c>
      <c r="M421" s="23">
        <v>1987</v>
      </c>
      <c r="N421" s="23"/>
      <c r="O421" s="23"/>
      <c r="P421" s="23">
        <v>336</v>
      </c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 t="s">
        <v>871</v>
      </c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 t="s">
        <v>7651</v>
      </c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</row>
    <row r="422" spans="1:64" s="24" customFormat="1" x14ac:dyDescent="0.35">
      <c r="A422" s="21">
        <v>100531</v>
      </c>
      <c r="B422" s="23" t="s">
        <v>939</v>
      </c>
      <c r="C422" s="23">
        <v>0</v>
      </c>
      <c r="D422" s="23">
        <v>0</v>
      </c>
      <c r="E422" s="23">
        <v>1</v>
      </c>
      <c r="F422" s="23"/>
      <c r="G422" s="23"/>
      <c r="H422" s="23" t="s">
        <v>933</v>
      </c>
      <c r="I422" s="23" t="s">
        <v>836</v>
      </c>
      <c r="J422" s="23">
        <v>49.898000000000003</v>
      </c>
      <c r="K422" s="23">
        <v>-97.135000000000005</v>
      </c>
      <c r="L422" s="23" t="s">
        <v>7645</v>
      </c>
      <c r="M422" s="23">
        <v>2011</v>
      </c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 t="s">
        <v>940</v>
      </c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 t="s">
        <v>7651</v>
      </c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</row>
    <row r="423" spans="1:64" s="24" customFormat="1" x14ac:dyDescent="0.35">
      <c r="A423" s="21">
        <v>100532</v>
      </c>
      <c r="B423" s="23" t="s">
        <v>941</v>
      </c>
      <c r="C423" s="23">
        <v>0</v>
      </c>
      <c r="D423" s="23">
        <v>0</v>
      </c>
      <c r="E423" s="23">
        <v>1</v>
      </c>
      <c r="F423" s="23"/>
      <c r="G423" s="23"/>
      <c r="H423" s="23" t="s">
        <v>933</v>
      </c>
      <c r="I423" s="23" t="s">
        <v>836</v>
      </c>
      <c r="J423" s="23">
        <v>49.899000000000001</v>
      </c>
      <c r="K423" s="23">
        <v>-97.134</v>
      </c>
      <c r="L423" s="23" t="s">
        <v>7645</v>
      </c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 t="s">
        <v>942</v>
      </c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 t="s">
        <v>7651</v>
      </c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</row>
    <row r="424" spans="1:64" s="24" customFormat="1" x14ac:dyDescent="0.35">
      <c r="A424" s="21">
        <v>100533</v>
      </c>
      <c r="B424" s="23" t="s">
        <v>943</v>
      </c>
      <c r="C424" s="23">
        <v>0</v>
      </c>
      <c r="D424" s="23">
        <v>0</v>
      </c>
      <c r="E424" s="23">
        <v>1</v>
      </c>
      <c r="F424" s="23"/>
      <c r="G424" s="23"/>
      <c r="H424" s="23" t="s">
        <v>933</v>
      </c>
      <c r="I424" s="23" t="s">
        <v>836</v>
      </c>
      <c r="J424" s="23">
        <v>49.900000000000006</v>
      </c>
      <c r="K424" s="23">
        <v>-97.13300000000001</v>
      </c>
      <c r="L424" s="23" t="s">
        <v>7645</v>
      </c>
      <c r="M424" s="23"/>
      <c r="N424" s="23"/>
      <c r="O424" s="23"/>
      <c r="P424" s="23">
        <v>622</v>
      </c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 t="s">
        <v>843</v>
      </c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 t="s">
        <v>7651</v>
      </c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</row>
    <row r="425" spans="1:64" s="24" customFormat="1" x14ac:dyDescent="0.35">
      <c r="A425" s="21">
        <v>100536</v>
      </c>
      <c r="B425" s="23" t="s">
        <v>944</v>
      </c>
      <c r="C425" s="23">
        <v>0</v>
      </c>
      <c r="D425" s="23">
        <v>0</v>
      </c>
      <c r="E425" s="23">
        <v>1</v>
      </c>
      <c r="F425" s="23" t="s">
        <v>945</v>
      </c>
      <c r="G425" s="23"/>
      <c r="H425" s="23" t="s">
        <v>933</v>
      </c>
      <c r="I425" s="23" t="s">
        <v>836</v>
      </c>
      <c r="J425" s="23">
        <v>49.902000000000001</v>
      </c>
      <c r="K425" s="23">
        <v>-97.131</v>
      </c>
      <c r="L425" s="23" t="s">
        <v>7645</v>
      </c>
      <c r="M425" s="23"/>
      <c r="N425" s="23"/>
      <c r="O425" s="23"/>
      <c r="P425" s="23">
        <v>531</v>
      </c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 t="s">
        <v>946</v>
      </c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 t="s">
        <v>7651</v>
      </c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</row>
    <row r="426" spans="1:64" s="24" customFormat="1" x14ac:dyDescent="0.35">
      <c r="A426" s="21">
        <v>100537</v>
      </c>
      <c r="B426" s="23" t="s">
        <v>947</v>
      </c>
      <c r="C426" s="23">
        <v>0</v>
      </c>
      <c r="D426" s="23">
        <v>0</v>
      </c>
      <c r="E426" s="23">
        <v>1</v>
      </c>
      <c r="F426" s="23"/>
      <c r="G426" s="23"/>
      <c r="H426" s="23" t="s">
        <v>933</v>
      </c>
      <c r="I426" s="23" t="s">
        <v>836</v>
      </c>
      <c r="J426" s="23">
        <v>49.903000000000006</v>
      </c>
      <c r="K426" s="23">
        <v>-97.13000000000001</v>
      </c>
      <c r="L426" s="23" t="s">
        <v>7645</v>
      </c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 t="s">
        <v>948</v>
      </c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 t="s">
        <v>7651</v>
      </c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</row>
    <row r="427" spans="1:64" s="24" customFormat="1" x14ac:dyDescent="0.35">
      <c r="A427" s="21">
        <v>100538</v>
      </c>
      <c r="B427" s="23" t="s">
        <v>949</v>
      </c>
      <c r="C427" s="23">
        <v>0</v>
      </c>
      <c r="D427" s="23">
        <v>1</v>
      </c>
      <c r="E427" s="23">
        <v>1</v>
      </c>
      <c r="F427" s="23"/>
      <c r="G427" s="23"/>
      <c r="H427" s="23" t="s">
        <v>933</v>
      </c>
      <c r="I427" s="23" t="s">
        <v>836</v>
      </c>
      <c r="J427" s="23">
        <v>49.904000000000003</v>
      </c>
      <c r="K427" s="23">
        <v>-97.129000000000005</v>
      </c>
      <c r="L427" s="23" t="s">
        <v>7645</v>
      </c>
      <c r="M427" s="23">
        <v>2008</v>
      </c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 t="s">
        <v>950</v>
      </c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 t="s">
        <v>7651</v>
      </c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</row>
    <row r="428" spans="1:64" s="24" customFormat="1" x14ac:dyDescent="0.35">
      <c r="A428" s="21">
        <v>100539</v>
      </c>
      <c r="B428" s="23" t="s">
        <v>951</v>
      </c>
      <c r="C428" s="23">
        <v>0</v>
      </c>
      <c r="D428" s="23">
        <v>0</v>
      </c>
      <c r="E428" s="23">
        <v>1</v>
      </c>
      <c r="F428" s="23"/>
      <c r="G428" s="23"/>
      <c r="H428" s="23" t="s">
        <v>933</v>
      </c>
      <c r="I428" s="23" t="s">
        <v>836</v>
      </c>
      <c r="J428" s="23">
        <v>49.905000000000001</v>
      </c>
      <c r="K428" s="23">
        <v>-97.128</v>
      </c>
      <c r="L428" s="23" t="s">
        <v>7645</v>
      </c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 t="s">
        <v>952</v>
      </c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 t="s">
        <v>7651</v>
      </c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</row>
    <row r="429" spans="1:64" s="24" customFormat="1" x14ac:dyDescent="0.35">
      <c r="A429" s="21">
        <v>100540</v>
      </c>
      <c r="B429" s="23" t="s">
        <v>953</v>
      </c>
      <c r="C429" s="23">
        <v>0</v>
      </c>
      <c r="D429" s="23">
        <v>0</v>
      </c>
      <c r="E429" s="23">
        <v>1</v>
      </c>
      <c r="F429" s="23" t="s">
        <v>953</v>
      </c>
      <c r="G429" s="23"/>
      <c r="H429" s="23" t="s">
        <v>933</v>
      </c>
      <c r="I429" s="23" t="s">
        <v>836</v>
      </c>
      <c r="J429" s="23">
        <v>49.906000000000006</v>
      </c>
      <c r="K429" s="23">
        <v>-97.12700000000001</v>
      </c>
      <c r="L429" s="23" t="s">
        <v>7645</v>
      </c>
      <c r="M429" s="23"/>
      <c r="N429" s="23"/>
      <c r="O429" s="23"/>
      <c r="P429" s="23">
        <v>6111</v>
      </c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 t="s">
        <v>871</v>
      </c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 t="s">
        <v>7651</v>
      </c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</row>
    <row r="430" spans="1:64" s="24" customFormat="1" x14ac:dyDescent="0.35">
      <c r="A430" s="21">
        <v>100541</v>
      </c>
      <c r="B430" s="23" t="s">
        <v>954</v>
      </c>
      <c r="C430" s="23">
        <v>0</v>
      </c>
      <c r="D430" s="23">
        <v>1</v>
      </c>
      <c r="E430" s="23">
        <v>1</v>
      </c>
      <c r="F430" s="23"/>
      <c r="G430" s="23"/>
      <c r="H430" s="23" t="s">
        <v>933</v>
      </c>
      <c r="I430" s="23" t="s">
        <v>836</v>
      </c>
      <c r="J430" s="23">
        <v>49.907000000000004</v>
      </c>
      <c r="K430" s="23">
        <v>-97.126000000000005</v>
      </c>
      <c r="L430" s="23" t="s">
        <v>7645</v>
      </c>
      <c r="M430" s="23">
        <v>2013</v>
      </c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 t="s">
        <v>955</v>
      </c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 t="s">
        <v>7651</v>
      </c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</row>
    <row r="431" spans="1:64" s="24" customFormat="1" x14ac:dyDescent="0.35">
      <c r="A431" s="21">
        <v>100542</v>
      </c>
      <c r="B431" s="23" t="s">
        <v>956</v>
      </c>
      <c r="C431" s="23">
        <v>0</v>
      </c>
      <c r="D431" s="23">
        <v>0</v>
      </c>
      <c r="E431" s="23">
        <v>1</v>
      </c>
      <c r="F431" s="23"/>
      <c r="G431" s="23"/>
      <c r="H431" s="23" t="s">
        <v>933</v>
      </c>
      <c r="I431" s="23" t="s">
        <v>836</v>
      </c>
      <c r="J431" s="23">
        <v>49.908000000000001</v>
      </c>
      <c r="K431" s="23">
        <v>-97.125</v>
      </c>
      <c r="L431" s="23" t="s">
        <v>7645</v>
      </c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 t="s">
        <v>957</v>
      </c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 t="s">
        <v>7651</v>
      </c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</row>
    <row r="432" spans="1:64" s="24" customFormat="1" x14ac:dyDescent="0.35">
      <c r="A432" s="21">
        <v>100544</v>
      </c>
      <c r="B432" s="23" t="s">
        <v>958</v>
      </c>
      <c r="C432" s="23">
        <v>0</v>
      </c>
      <c r="D432" s="23">
        <v>1</v>
      </c>
      <c r="E432" s="23">
        <v>1</v>
      </c>
      <c r="F432" s="23"/>
      <c r="G432" s="23"/>
      <c r="H432" s="23" t="s">
        <v>933</v>
      </c>
      <c r="I432" s="23" t="s">
        <v>836</v>
      </c>
      <c r="J432" s="23">
        <v>49.909000000000006</v>
      </c>
      <c r="K432" s="23">
        <v>-97.124000000000009</v>
      </c>
      <c r="L432" s="23" t="s">
        <v>7645</v>
      </c>
      <c r="M432" s="23">
        <v>2010</v>
      </c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 t="s">
        <v>959</v>
      </c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 t="s">
        <v>7651</v>
      </c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</row>
    <row r="433" spans="1:64" s="24" customFormat="1" x14ac:dyDescent="0.35">
      <c r="A433" s="21">
        <v>100545</v>
      </c>
      <c r="B433" s="23" t="s">
        <v>960</v>
      </c>
      <c r="C433" s="23">
        <v>0</v>
      </c>
      <c r="D433" s="23">
        <v>1</v>
      </c>
      <c r="E433" s="23">
        <v>1</v>
      </c>
      <c r="F433" s="23"/>
      <c r="G433" s="23"/>
      <c r="H433" s="23" t="s">
        <v>933</v>
      </c>
      <c r="I433" s="23" t="s">
        <v>836</v>
      </c>
      <c r="J433" s="23">
        <v>49.910000000000004</v>
      </c>
      <c r="K433" s="23">
        <v>-97.123000000000005</v>
      </c>
      <c r="L433" s="23" t="s">
        <v>7646</v>
      </c>
      <c r="M433" s="23">
        <v>2017</v>
      </c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 t="s">
        <v>961</v>
      </c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 t="s">
        <v>7651</v>
      </c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</row>
    <row r="434" spans="1:64" s="24" customFormat="1" x14ac:dyDescent="0.35">
      <c r="A434" s="21">
        <v>100547</v>
      </c>
      <c r="B434" s="23" t="s">
        <v>962</v>
      </c>
      <c r="C434" s="23">
        <v>0</v>
      </c>
      <c r="D434" s="23">
        <v>1</v>
      </c>
      <c r="E434" s="23">
        <v>1</v>
      </c>
      <c r="F434" s="23" t="s">
        <v>963</v>
      </c>
      <c r="G434" s="23"/>
      <c r="H434" s="23" t="s">
        <v>933</v>
      </c>
      <c r="I434" s="23" t="s">
        <v>836</v>
      </c>
      <c r="J434" s="23">
        <v>49.912000000000006</v>
      </c>
      <c r="K434" s="23">
        <v>-97.121000000000009</v>
      </c>
      <c r="L434" s="23" t="s">
        <v>7645</v>
      </c>
      <c r="M434" s="23">
        <v>1955</v>
      </c>
      <c r="N434" s="23"/>
      <c r="O434" s="23">
        <v>2014</v>
      </c>
      <c r="P434" s="23"/>
      <c r="Q434" s="23"/>
      <c r="R434" s="23"/>
      <c r="S434" s="23" t="s">
        <v>7654</v>
      </c>
      <c r="T434" s="23">
        <v>1</v>
      </c>
      <c r="U434" s="23"/>
      <c r="V434" s="23"/>
      <c r="W434" s="23"/>
      <c r="X434" s="23"/>
      <c r="Y434" s="23">
        <v>1</v>
      </c>
      <c r="Z434" s="23"/>
      <c r="AA434" s="23"/>
      <c r="AB434" s="23" t="s">
        <v>367</v>
      </c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 t="s">
        <v>7660</v>
      </c>
      <c r="AU434" s="23"/>
      <c r="AV434" s="23" t="s">
        <v>7655</v>
      </c>
      <c r="AW434" s="23"/>
      <c r="AX434" s="23"/>
      <c r="AY434" s="23"/>
      <c r="AZ434" s="23"/>
      <c r="BA434" s="23"/>
      <c r="BB434" s="23"/>
      <c r="BC434" s="23">
        <v>9</v>
      </c>
      <c r="BD434" s="23">
        <v>1067787</v>
      </c>
      <c r="BE434" s="23"/>
      <c r="BF434" s="23">
        <v>0</v>
      </c>
      <c r="BG434" s="23"/>
      <c r="BH434" s="23"/>
      <c r="BI434" s="23">
        <v>0</v>
      </c>
      <c r="BJ434" s="23">
        <v>0</v>
      </c>
      <c r="BK434" s="23">
        <v>0</v>
      </c>
      <c r="BL434" s="23">
        <v>0</v>
      </c>
    </row>
    <row r="435" spans="1:64" s="24" customFormat="1" x14ac:dyDescent="0.35">
      <c r="A435" s="21">
        <v>100548</v>
      </c>
      <c r="B435" s="23" t="s">
        <v>964</v>
      </c>
      <c r="C435" s="23">
        <v>0</v>
      </c>
      <c r="D435" s="23">
        <v>0</v>
      </c>
      <c r="E435" s="23">
        <v>1</v>
      </c>
      <c r="F435" s="23" t="s">
        <v>67</v>
      </c>
      <c r="G435" s="23"/>
      <c r="H435" s="23" t="s">
        <v>933</v>
      </c>
      <c r="I435" s="23" t="s">
        <v>836</v>
      </c>
      <c r="J435" s="23">
        <v>49.913000000000004</v>
      </c>
      <c r="K435" s="23">
        <v>-97.12</v>
      </c>
      <c r="L435" s="23" t="s">
        <v>7645</v>
      </c>
      <c r="M435" s="23">
        <v>1955</v>
      </c>
      <c r="N435" s="23"/>
      <c r="O435" s="23"/>
      <c r="P435" s="23">
        <v>713</v>
      </c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>
        <v>0.246</v>
      </c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 t="s">
        <v>7651</v>
      </c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</row>
    <row r="436" spans="1:64" s="24" customFormat="1" x14ac:dyDescent="0.35">
      <c r="A436" s="21">
        <v>100549</v>
      </c>
      <c r="B436" s="23" t="s">
        <v>965</v>
      </c>
      <c r="C436" s="23">
        <v>0</v>
      </c>
      <c r="D436" s="23">
        <v>0</v>
      </c>
      <c r="E436" s="23">
        <v>1</v>
      </c>
      <c r="F436" s="23" t="s">
        <v>877</v>
      </c>
      <c r="G436" s="23" t="s">
        <v>0</v>
      </c>
      <c r="H436" s="23" t="s">
        <v>966</v>
      </c>
      <c r="I436" s="23" t="s">
        <v>836</v>
      </c>
      <c r="J436" s="23">
        <v>50.466000000000001</v>
      </c>
      <c r="K436" s="23">
        <v>-96.135999999999996</v>
      </c>
      <c r="L436" s="23" t="s">
        <v>7645</v>
      </c>
      <c r="M436" s="23">
        <v>1928</v>
      </c>
      <c r="N436" s="23"/>
      <c r="O436" s="23"/>
      <c r="P436" s="23">
        <v>221</v>
      </c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 t="s">
        <v>61</v>
      </c>
      <c r="AC436" s="23"/>
      <c r="AD436" s="23">
        <v>6</v>
      </c>
      <c r="AE436" s="23">
        <v>129</v>
      </c>
      <c r="AF436" s="23"/>
      <c r="AG436" s="23">
        <v>750000</v>
      </c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 t="s">
        <v>7648</v>
      </c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</row>
    <row r="437" spans="1:64" s="24" customFormat="1" x14ac:dyDescent="0.35">
      <c r="A437" s="21">
        <v>100550</v>
      </c>
      <c r="B437" s="23" t="s">
        <v>967</v>
      </c>
      <c r="C437" s="23">
        <v>0</v>
      </c>
      <c r="D437" s="23">
        <v>0</v>
      </c>
      <c r="E437" s="23">
        <v>1</v>
      </c>
      <c r="F437" s="23" t="s">
        <v>877</v>
      </c>
      <c r="G437" s="23" t="s">
        <v>0</v>
      </c>
      <c r="H437" s="23" t="s">
        <v>966</v>
      </c>
      <c r="I437" s="23" t="s">
        <v>836</v>
      </c>
      <c r="J437" s="23">
        <v>50.466999999999999</v>
      </c>
      <c r="K437" s="23">
        <v>-96.134999999999991</v>
      </c>
      <c r="L437" s="23" t="s">
        <v>7645</v>
      </c>
      <c r="M437" s="23">
        <v>1952</v>
      </c>
      <c r="N437" s="23"/>
      <c r="O437" s="23"/>
      <c r="P437" s="23">
        <v>221</v>
      </c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 t="s">
        <v>61</v>
      </c>
      <c r="AC437" s="23"/>
      <c r="AD437" s="23">
        <v>8</v>
      </c>
      <c r="AE437" s="23">
        <v>55</v>
      </c>
      <c r="AF437" s="23"/>
      <c r="AG437" s="23">
        <v>380000</v>
      </c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 t="s">
        <v>7648</v>
      </c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</row>
    <row r="438" spans="1:64" s="24" customFormat="1" x14ac:dyDescent="0.35">
      <c r="A438" s="21">
        <v>100551</v>
      </c>
      <c r="B438" s="23" t="s">
        <v>968</v>
      </c>
      <c r="C438" s="23">
        <v>0</v>
      </c>
      <c r="D438" s="23">
        <v>0</v>
      </c>
      <c r="E438" s="23">
        <v>1</v>
      </c>
      <c r="F438" s="23" t="s">
        <v>969</v>
      </c>
      <c r="G438" s="23" t="s">
        <v>0</v>
      </c>
      <c r="H438" s="23" t="s">
        <v>966</v>
      </c>
      <c r="I438" s="23" t="s">
        <v>836</v>
      </c>
      <c r="J438" s="23">
        <v>50.468000000000004</v>
      </c>
      <c r="K438" s="23">
        <v>-96.134</v>
      </c>
      <c r="L438" s="23" t="s">
        <v>7645</v>
      </c>
      <c r="M438" s="23">
        <v>1952</v>
      </c>
      <c r="N438" s="23"/>
      <c r="O438" s="23"/>
      <c r="P438" s="23">
        <v>322</v>
      </c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 t="s">
        <v>61</v>
      </c>
      <c r="AC438" s="23"/>
      <c r="AD438" s="23">
        <v>6</v>
      </c>
      <c r="AE438" s="23">
        <v>84</v>
      </c>
      <c r="AF438" s="23"/>
      <c r="AG438" s="23">
        <v>620000</v>
      </c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 t="s">
        <v>7648</v>
      </c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</row>
    <row r="439" spans="1:64" s="24" customFormat="1" x14ac:dyDescent="0.35">
      <c r="A439" s="21">
        <v>100552</v>
      </c>
      <c r="B439" s="23" t="s">
        <v>970</v>
      </c>
      <c r="C439" s="23">
        <v>0</v>
      </c>
      <c r="D439" s="23">
        <v>0</v>
      </c>
      <c r="E439" s="23">
        <v>1</v>
      </c>
      <c r="F439" s="23" t="s">
        <v>877</v>
      </c>
      <c r="G439" s="23" t="s">
        <v>0</v>
      </c>
      <c r="H439" s="23" t="s">
        <v>966</v>
      </c>
      <c r="I439" s="23" t="s">
        <v>836</v>
      </c>
      <c r="J439" s="23">
        <v>50.469000000000001</v>
      </c>
      <c r="K439" s="23">
        <v>-96.132999999999996</v>
      </c>
      <c r="L439" s="23" t="s">
        <v>7645</v>
      </c>
      <c r="M439" s="23">
        <v>1926</v>
      </c>
      <c r="N439" s="23"/>
      <c r="O439" s="23"/>
      <c r="P439" s="23">
        <v>221</v>
      </c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 t="s">
        <v>61</v>
      </c>
      <c r="AC439" s="23"/>
      <c r="AD439" s="23">
        <v>16</v>
      </c>
      <c r="AE439" s="23">
        <v>75</v>
      </c>
      <c r="AF439" s="23"/>
      <c r="AG439" s="23">
        <v>599000</v>
      </c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 t="s">
        <v>7648</v>
      </c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</row>
    <row r="440" spans="1:64" s="24" customFormat="1" x14ac:dyDescent="0.35">
      <c r="A440" s="21">
        <v>100553</v>
      </c>
      <c r="B440" s="23" t="s">
        <v>971</v>
      </c>
      <c r="C440" s="23">
        <v>0</v>
      </c>
      <c r="D440" s="23">
        <v>0</v>
      </c>
      <c r="E440" s="23">
        <v>1</v>
      </c>
      <c r="F440" s="23" t="s">
        <v>877</v>
      </c>
      <c r="G440" s="23" t="s">
        <v>0</v>
      </c>
      <c r="H440" s="23" t="s">
        <v>966</v>
      </c>
      <c r="I440" s="23" t="s">
        <v>836</v>
      </c>
      <c r="J440" s="23">
        <v>50.47</v>
      </c>
      <c r="K440" s="23">
        <v>-96.131999999999991</v>
      </c>
      <c r="L440" s="23" t="s">
        <v>7645</v>
      </c>
      <c r="M440" s="23">
        <v>1926</v>
      </c>
      <c r="N440" s="23"/>
      <c r="O440" s="23"/>
      <c r="P440" s="23">
        <v>221</v>
      </c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 t="s">
        <v>61</v>
      </c>
      <c r="AC440" s="23"/>
      <c r="AD440" s="23">
        <v>6</v>
      </c>
      <c r="AE440" s="23">
        <v>165</v>
      </c>
      <c r="AF440" s="23"/>
      <c r="AG440" s="23">
        <v>990000</v>
      </c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 t="s">
        <v>7648</v>
      </c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</row>
    <row r="441" spans="1:64" s="24" customFormat="1" x14ac:dyDescent="0.35">
      <c r="A441" s="21">
        <v>100554</v>
      </c>
      <c r="B441" s="23" t="s">
        <v>972</v>
      </c>
      <c r="C441" s="23">
        <v>0</v>
      </c>
      <c r="D441" s="23">
        <v>0</v>
      </c>
      <c r="E441" s="23">
        <v>1</v>
      </c>
      <c r="F441" s="23" t="s">
        <v>973</v>
      </c>
      <c r="G441" s="23" t="s">
        <v>0</v>
      </c>
      <c r="H441" s="23" t="s">
        <v>966</v>
      </c>
      <c r="I441" s="23" t="s">
        <v>836</v>
      </c>
      <c r="J441" s="23">
        <v>50.471000000000004</v>
      </c>
      <c r="K441" s="23">
        <v>-96.131</v>
      </c>
      <c r="L441" s="23" t="s">
        <v>7645</v>
      </c>
      <c r="M441" s="23">
        <v>1948</v>
      </c>
      <c r="N441" s="23"/>
      <c r="O441" s="23"/>
      <c r="P441" s="23">
        <v>221</v>
      </c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 t="s">
        <v>61</v>
      </c>
      <c r="AC441" s="23"/>
      <c r="AD441" s="23">
        <v>8</v>
      </c>
      <c r="AE441" s="23">
        <v>67</v>
      </c>
      <c r="AF441" s="23"/>
      <c r="AG441" s="23">
        <v>499000</v>
      </c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 t="s">
        <v>7648</v>
      </c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</row>
    <row r="442" spans="1:64" s="24" customFormat="1" x14ac:dyDescent="0.35">
      <c r="A442" s="21">
        <v>100557</v>
      </c>
      <c r="B442" s="23" t="s">
        <v>974</v>
      </c>
      <c r="C442" s="23">
        <v>0</v>
      </c>
      <c r="D442" s="23">
        <v>0</v>
      </c>
      <c r="E442" s="23">
        <v>1</v>
      </c>
      <c r="F442" s="23" t="s">
        <v>975</v>
      </c>
      <c r="G442" s="23"/>
      <c r="H442" s="23" t="s">
        <v>976</v>
      </c>
      <c r="I442" s="23" t="s">
        <v>977</v>
      </c>
      <c r="J442" s="23">
        <v>45.932000000000002</v>
      </c>
      <c r="K442" s="23">
        <v>-65.174000000000007</v>
      </c>
      <c r="L442" s="23" t="s">
        <v>7645</v>
      </c>
      <c r="M442" s="23">
        <v>2010</v>
      </c>
      <c r="N442" s="23"/>
      <c r="O442" s="23"/>
      <c r="P442" s="23">
        <v>333</v>
      </c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 t="s">
        <v>978</v>
      </c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 t="s">
        <v>7651</v>
      </c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</row>
    <row r="443" spans="1:64" s="24" customFormat="1" x14ac:dyDescent="0.35">
      <c r="A443" s="21">
        <v>100559</v>
      </c>
      <c r="B443" s="23" t="s">
        <v>979</v>
      </c>
      <c r="C443" s="23">
        <v>0</v>
      </c>
      <c r="D443" s="23">
        <v>0</v>
      </c>
      <c r="E443" s="23">
        <v>1</v>
      </c>
      <c r="F443" s="23" t="s">
        <v>164</v>
      </c>
      <c r="G443" s="23" t="s">
        <v>0</v>
      </c>
      <c r="H443" s="23" t="s">
        <v>980</v>
      </c>
      <c r="I443" s="23" t="s">
        <v>977</v>
      </c>
      <c r="J443" s="23">
        <v>46.581000000000003</v>
      </c>
      <c r="K443" s="23">
        <v>-68.269000000000005</v>
      </c>
      <c r="L443" s="23" t="s">
        <v>7645</v>
      </c>
      <c r="M443" s="23">
        <v>1922</v>
      </c>
      <c r="N443" s="23"/>
      <c r="O443" s="23"/>
      <c r="P443" s="23">
        <v>221</v>
      </c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 t="s">
        <v>61</v>
      </c>
      <c r="AC443" s="23"/>
      <c r="AD443" s="23">
        <v>5</v>
      </c>
      <c r="AE443" s="23">
        <v>34</v>
      </c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 t="s">
        <v>7648</v>
      </c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</row>
    <row r="444" spans="1:64" s="24" customFormat="1" x14ac:dyDescent="0.35">
      <c r="A444" s="21">
        <v>100561</v>
      </c>
      <c r="B444" s="23" t="s">
        <v>981</v>
      </c>
      <c r="C444" s="23">
        <v>0</v>
      </c>
      <c r="D444" s="23">
        <v>0</v>
      </c>
      <c r="E444" s="23">
        <v>1</v>
      </c>
      <c r="F444" s="23"/>
      <c r="G444" s="23"/>
      <c r="H444" s="23" t="s">
        <v>982</v>
      </c>
      <c r="I444" s="23" t="s">
        <v>977</v>
      </c>
      <c r="J444" s="23">
        <v>47.619</v>
      </c>
      <c r="K444" s="23">
        <v>-65.649999999999991</v>
      </c>
      <c r="L444" s="23" t="s">
        <v>7645</v>
      </c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 t="s">
        <v>983</v>
      </c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 t="s">
        <v>7651</v>
      </c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</row>
    <row r="445" spans="1:64" s="24" customFormat="1" x14ac:dyDescent="0.35">
      <c r="A445" s="21">
        <v>100562</v>
      </c>
      <c r="B445" s="23" t="s">
        <v>984</v>
      </c>
      <c r="C445" s="23">
        <v>0</v>
      </c>
      <c r="D445" s="23">
        <v>0</v>
      </c>
      <c r="E445" s="23">
        <v>1</v>
      </c>
      <c r="F445" s="23" t="s">
        <v>586</v>
      </c>
      <c r="G445" s="23" t="s">
        <v>0</v>
      </c>
      <c r="H445" s="23" t="s">
        <v>982</v>
      </c>
      <c r="I445" s="23" t="s">
        <v>977</v>
      </c>
      <c r="J445" s="23">
        <v>47.620000000000005</v>
      </c>
      <c r="K445" s="23">
        <v>-65.649000000000001</v>
      </c>
      <c r="L445" s="23" t="s">
        <v>7645</v>
      </c>
      <c r="M445" s="23">
        <v>2011</v>
      </c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 t="s">
        <v>80</v>
      </c>
      <c r="AC445" s="23"/>
      <c r="AD445" s="23">
        <v>33</v>
      </c>
      <c r="AE445" s="23">
        <v>99</v>
      </c>
      <c r="AF445" s="23"/>
      <c r="AG445" s="23">
        <v>330500</v>
      </c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 t="s">
        <v>7647</v>
      </c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</row>
    <row r="446" spans="1:64" s="24" customFormat="1" x14ac:dyDescent="0.35">
      <c r="A446" s="21">
        <v>100563</v>
      </c>
      <c r="B446" s="23" t="s">
        <v>985</v>
      </c>
      <c r="C446" s="23">
        <v>0</v>
      </c>
      <c r="D446" s="23">
        <v>0</v>
      </c>
      <c r="E446" s="23">
        <v>1</v>
      </c>
      <c r="F446" s="23" t="s">
        <v>985</v>
      </c>
      <c r="G446" s="23"/>
      <c r="H446" s="23" t="s">
        <v>982</v>
      </c>
      <c r="I446" s="23" t="s">
        <v>977</v>
      </c>
      <c r="J446" s="23">
        <v>47.621000000000002</v>
      </c>
      <c r="K446" s="23">
        <v>-65.647999999999996</v>
      </c>
      <c r="L446" s="23" t="s">
        <v>7645</v>
      </c>
      <c r="M446" s="23">
        <v>2009</v>
      </c>
      <c r="N446" s="23"/>
      <c r="O446" s="23"/>
      <c r="P446" s="23">
        <v>111</v>
      </c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 t="s">
        <v>986</v>
      </c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 t="s">
        <v>7651</v>
      </c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</row>
    <row r="447" spans="1:64" s="24" customFormat="1" x14ac:dyDescent="0.35">
      <c r="A447" s="21">
        <v>100564</v>
      </c>
      <c r="B447" s="23" t="s">
        <v>987</v>
      </c>
      <c r="C447" s="23">
        <v>0</v>
      </c>
      <c r="D447" s="23">
        <v>0</v>
      </c>
      <c r="E447" s="23">
        <v>1</v>
      </c>
      <c r="F447" s="23"/>
      <c r="G447" s="23"/>
      <c r="H447" s="23" t="s">
        <v>982</v>
      </c>
      <c r="I447" s="23" t="s">
        <v>977</v>
      </c>
      <c r="J447" s="23">
        <v>47.622</v>
      </c>
      <c r="K447" s="23">
        <v>-65.646999999999991</v>
      </c>
      <c r="L447" s="23" t="s">
        <v>7645</v>
      </c>
      <c r="M447" s="23">
        <v>2003</v>
      </c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 t="s">
        <v>988</v>
      </c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 t="s">
        <v>7651</v>
      </c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</row>
    <row r="448" spans="1:64" s="24" customFormat="1" x14ac:dyDescent="0.35">
      <c r="A448" s="21">
        <v>100565</v>
      </c>
      <c r="B448" s="23" t="s">
        <v>989</v>
      </c>
      <c r="C448" s="23">
        <v>0</v>
      </c>
      <c r="D448" s="23">
        <v>0</v>
      </c>
      <c r="E448" s="23">
        <v>1</v>
      </c>
      <c r="F448" s="23" t="s">
        <v>989</v>
      </c>
      <c r="G448" s="23"/>
      <c r="H448" s="23" t="s">
        <v>990</v>
      </c>
      <c r="I448" s="23" t="s">
        <v>977</v>
      </c>
      <c r="J448" s="23">
        <v>46.161999999999999</v>
      </c>
      <c r="K448" s="23">
        <v>-63.814999999999998</v>
      </c>
      <c r="L448" s="23" t="s">
        <v>7645</v>
      </c>
      <c r="M448" s="23">
        <v>2011</v>
      </c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 t="s">
        <v>991</v>
      </c>
      <c r="AC448" s="23"/>
      <c r="AD448" s="23">
        <v>1</v>
      </c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 t="s">
        <v>7651</v>
      </c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</row>
    <row r="449" spans="1:64" s="24" customFormat="1" x14ac:dyDescent="0.35">
      <c r="A449" s="21">
        <v>100566</v>
      </c>
      <c r="B449" s="23" t="s">
        <v>992</v>
      </c>
      <c r="C449" s="23">
        <v>0</v>
      </c>
      <c r="D449" s="23">
        <v>0</v>
      </c>
      <c r="E449" s="23">
        <v>1</v>
      </c>
      <c r="F449" s="23"/>
      <c r="G449" s="23"/>
      <c r="H449" s="23" t="s">
        <v>993</v>
      </c>
      <c r="I449" s="23" t="s">
        <v>977</v>
      </c>
      <c r="J449" s="23">
        <v>47.369</v>
      </c>
      <c r="K449" s="23">
        <v>-68.326999999999998</v>
      </c>
      <c r="L449" s="23" t="s">
        <v>7645</v>
      </c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 t="s">
        <v>994</v>
      </c>
      <c r="AC449" s="23"/>
      <c r="AD449" s="23">
        <v>5</v>
      </c>
      <c r="AE449" s="23"/>
      <c r="AF449" s="23">
        <v>0.106</v>
      </c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 t="s">
        <v>7651</v>
      </c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</row>
    <row r="450" spans="1:64" s="24" customFormat="1" x14ac:dyDescent="0.35">
      <c r="A450" s="21">
        <v>100567</v>
      </c>
      <c r="B450" s="23" t="s">
        <v>995</v>
      </c>
      <c r="C450" s="23">
        <v>0</v>
      </c>
      <c r="D450" s="23">
        <v>0</v>
      </c>
      <c r="E450" s="23">
        <v>1</v>
      </c>
      <c r="F450" s="23" t="s">
        <v>996</v>
      </c>
      <c r="G450" s="23" t="s">
        <v>0</v>
      </c>
      <c r="H450" s="23" t="s">
        <v>993</v>
      </c>
      <c r="I450" s="23" t="s">
        <v>977</v>
      </c>
      <c r="J450" s="23">
        <v>47.37</v>
      </c>
      <c r="K450" s="23">
        <v>-68.325999999999993</v>
      </c>
      <c r="L450" s="23" t="s">
        <v>7645</v>
      </c>
      <c r="M450" s="23">
        <v>1917</v>
      </c>
      <c r="N450" s="23"/>
      <c r="O450" s="23"/>
      <c r="P450" s="23">
        <v>221</v>
      </c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>
        <v>5.3</v>
      </c>
      <c r="AF450" s="23"/>
      <c r="AG450" s="23">
        <v>8000</v>
      </c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 t="s">
        <v>7648</v>
      </c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</row>
    <row r="451" spans="1:64" s="24" customFormat="1" x14ac:dyDescent="0.35">
      <c r="A451" s="21">
        <v>100568</v>
      </c>
      <c r="B451" s="23" t="s">
        <v>997</v>
      </c>
      <c r="C451" s="23">
        <v>1</v>
      </c>
      <c r="D451" s="23">
        <v>0</v>
      </c>
      <c r="E451" s="23">
        <v>1</v>
      </c>
      <c r="F451" s="23"/>
      <c r="G451" s="23"/>
      <c r="H451" s="23" t="s">
        <v>993</v>
      </c>
      <c r="I451" s="23" t="s">
        <v>977</v>
      </c>
      <c r="J451" s="23">
        <v>47.371000000000002</v>
      </c>
      <c r="K451" s="23">
        <v>-68.325000000000003</v>
      </c>
      <c r="L451" s="23" t="s">
        <v>7645</v>
      </c>
      <c r="M451" s="23">
        <v>1997</v>
      </c>
      <c r="N451" s="23"/>
      <c r="O451" s="23"/>
      <c r="P451" s="23">
        <v>3221</v>
      </c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 t="s">
        <v>998</v>
      </c>
      <c r="AC451" s="23" t="s">
        <v>999</v>
      </c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 t="s">
        <v>7649</v>
      </c>
      <c r="AU451" s="23">
        <v>6956865</v>
      </c>
      <c r="AV451" s="23" t="s">
        <v>7657</v>
      </c>
      <c r="AW451" s="23">
        <v>318728</v>
      </c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</row>
    <row r="452" spans="1:64" s="24" customFormat="1" x14ac:dyDescent="0.35">
      <c r="A452" s="21">
        <v>100569</v>
      </c>
      <c r="B452" s="23" t="s">
        <v>1000</v>
      </c>
      <c r="C452" s="23">
        <v>0</v>
      </c>
      <c r="D452" s="23">
        <v>0</v>
      </c>
      <c r="E452" s="23">
        <v>1</v>
      </c>
      <c r="F452" s="23"/>
      <c r="G452" s="23"/>
      <c r="H452" s="23" t="s">
        <v>1001</v>
      </c>
      <c r="I452" s="23" t="s">
        <v>977</v>
      </c>
      <c r="J452" s="23">
        <v>45.963999999999999</v>
      </c>
      <c r="K452" s="23">
        <v>-66.643000000000001</v>
      </c>
      <c r="L452" s="23" t="s">
        <v>7645</v>
      </c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 t="s">
        <v>1002</v>
      </c>
      <c r="AC452" s="23"/>
      <c r="AD452" s="23">
        <v>16</v>
      </c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 t="s">
        <v>7651</v>
      </c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</row>
    <row r="453" spans="1:64" s="24" customFormat="1" x14ac:dyDescent="0.35">
      <c r="A453" s="21">
        <v>100572</v>
      </c>
      <c r="B453" s="23" t="s">
        <v>1003</v>
      </c>
      <c r="C453" s="23">
        <v>0</v>
      </c>
      <c r="D453" s="23">
        <v>0</v>
      </c>
      <c r="E453" s="23">
        <v>1</v>
      </c>
      <c r="F453" s="23" t="s">
        <v>996</v>
      </c>
      <c r="G453" s="23" t="s">
        <v>0</v>
      </c>
      <c r="H453" s="23" t="s">
        <v>1004</v>
      </c>
      <c r="I453" s="23" t="s">
        <v>977</v>
      </c>
      <c r="J453" s="23">
        <v>47.542999999999999</v>
      </c>
      <c r="K453" s="23">
        <v>-68.188999999999993</v>
      </c>
      <c r="L453" s="23" t="s">
        <v>7645</v>
      </c>
      <c r="M453" s="23">
        <v>1929</v>
      </c>
      <c r="N453" s="23"/>
      <c r="O453" s="23"/>
      <c r="P453" s="23">
        <v>221</v>
      </c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 t="s">
        <v>61</v>
      </c>
      <c r="AC453" s="23"/>
      <c r="AD453" s="23">
        <v>3</v>
      </c>
      <c r="AE453" s="23">
        <v>3.2</v>
      </c>
      <c r="AF453" s="23"/>
      <c r="AG453" s="23">
        <v>8000</v>
      </c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 t="s">
        <v>7648</v>
      </c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</row>
    <row r="454" spans="1:64" s="24" customFormat="1" x14ac:dyDescent="0.35">
      <c r="A454" s="21">
        <v>100573</v>
      </c>
      <c r="B454" s="23" t="s">
        <v>1005</v>
      </c>
      <c r="C454" s="23">
        <v>0</v>
      </c>
      <c r="D454" s="23">
        <v>0</v>
      </c>
      <c r="E454" s="23">
        <v>1</v>
      </c>
      <c r="F454" s="23" t="s">
        <v>1006</v>
      </c>
      <c r="G454" s="23" t="s">
        <v>0</v>
      </c>
      <c r="H454" s="23" t="s">
        <v>1007</v>
      </c>
      <c r="I454" s="23" t="s">
        <v>977</v>
      </c>
      <c r="J454" s="23">
        <v>47.792999999999999</v>
      </c>
      <c r="K454" s="23">
        <v>-64.647999999999996</v>
      </c>
      <c r="L454" s="23" t="s">
        <v>7645</v>
      </c>
      <c r="M454" s="23">
        <v>1929</v>
      </c>
      <c r="N454" s="23"/>
      <c r="O454" s="23"/>
      <c r="P454" s="23">
        <v>2211</v>
      </c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 t="s">
        <v>80</v>
      </c>
      <c r="AC454" s="23"/>
      <c r="AD454" s="23">
        <v>30</v>
      </c>
      <c r="AE454" s="23">
        <v>45</v>
      </c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 t="s">
        <v>7647</v>
      </c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</row>
    <row r="455" spans="1:64" s="24" customFormat="1" x14ac:dyDescent="0.35">
      <c r="A455" s="21">
        <v>100574</v>
      </c>
      <c r="B455" s="23" t="s">
        <v>1008</v>
      </c>
      <c r="C455" s="23">
        <v>0</v>
      </c>
      <c r="D455" s="23">
        <v>0</v>
      </c>
      <c r="E455" s="23">
        <v>1</v>
      </c>
      <c r="F455" s="23" t="s">
        <v>1009</v>
      </c>
      <c r="G455" s="23" t="s">
        <v>0</v>
      </c>
      <c r="H455" s="23" t="s">
        <v>1010</v>
      </c>
      <c r="I455" s="23" t="s">
        <v>977</v>
      </c>
      <c r="J455" s="23">
        <v>45.118000000000002</v>
      </c>
      <c r="K455" s="23">
        <v>-66.876000000000005</v>
      </c>
      <c r="L455" s="23" t="s">
        <v>7645</v>
      </c>
      <c r="M455" s="23">
        <v>1904</v>
      </c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 t="s">
        <v>1011</v>
      </c>
      <c r="AC455" s="23"/>
      <c r="AD455" s="23">
        <v>2</v>
      </c>
      <c r="AE455" s="23">
        <v>15</v>
      </c>
      <c r="AF455" s="23"/>
      <c r="AG455" s="23">
        <v>45000</v>
      </c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 t="s">
        <v>7648</v>
      </c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</row>
    <row r="456" spans="1:64" s="24" customFormat="1" x14ac:dyDescent="0.35">
      <c r="A456" s="21">
        <v>100575</v>
      </c>
      <c r="B456" s="23" t="s">
        <v>1012</v>
      </c>
      <c r="C456" s="23">
        <v>0</v>
      </c>
      <c r="D456" s="23">
        <v>0</v>
      </c>
      <c r="E456" s="23">
        <v>1</v>
      </c>
      <c r="F456" s="23" t="s">
        <v>93</v>
      </c>
      <c r="G456" s="23" t="s">
        <v>0</v>
      </c>
      <c r="H456" s="23" t="s">
        <v>1013</v>
      </c>
      <c r="I456" s="23" t="s">
        <v>977</v>
      </c>
      <c r="J456" s="23">
        <v>46.088000000000001</v>
      </c>
      <c r="K456" s="23">
        <v>-64.778000000000006</v>
      </c>
      <c r="L456" s="23" t="s">
        <v>7645</v>
      </c>
      <c r="M456" s="23">
        <v>1904</v>
      </c>
      <c r="N456" s="23"/>
      <c r="O456" s="23"/>
      <c r="P456" s="23">
        <v>221</v>
      </c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 t="s">
        <v>80</v>
      </c>
      <c r="AC456" s="23"/>
      <c r="AD456" s="23">
        <v>32</v>
      </c>
      <c r="AE456" s="23">
        <v>96</v>
      </c>
      <c r="AF456" s="23"/>
      <c r="AG456" s="23">
        <v>235000</v>
      </c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 t="s">
        <v>7647</v>
      </c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</row>
    <row r="457" spans="1:64" s="24" customFormat="1" x14ac:dyDescent="0.35">
      <c r="A457" s="21">
        <v>100576</v>
      </c>
      <c r="B457" s="23" t="s">
        <v>1014</v>
      </c>
      <c r="C457" s="23">
        <v>0</v>
      </c>
      <c r="D457" s="23">
        <v>0</v>
      </c>
      <c r="E457" s="23">
        <v>1</v>
      </c>
      <c r="F457" s="23" t="s">
        <v>93</v>
      </c>
      <c r="G457" s="23" t="s">
        <v>0</v>
      </c>
      <c r="H457" s="23" t="s">
        <v>1013</v>
      </c>
      <c r="I457" s="23" t="s">
        <v>977</v>
      </c>
      <c r="J457" s="23">
        <v>46.088999999999999</v>
      </c>
      <c r="K457" s="23">
        <v>-64.777000000000001</v>
      </c>
      <c r="L457" s="23" t="s">
        <v>7645</v>
      </c>
      <c r="M457" s="23">
        <v>2008</v>
      </c>
      <c r="N457" s="23"/>
      <c r="O457" s="23"/>
      <c r="P457" s="23">
        <v>2211</v>
      </c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 t="s">
        <v>1015</v>
      </c>
      <c r="AC457" s="23"/>
      <c r="AD457" s="23">
        <v>18</v>
      </c>
      <c r="AE457" s="23">
        <v>54</v>
      </c>
      <c r="AF457" s="23"/>
      <c r="AG457" s="23">
        <v>132000</v>
      </c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 t="s">
        <v>7647</v>
      </c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</row>
    <row r="458" spans="1:64" s="24" customFormat="1" x14ac:dyDescent="0.35">
      <c r="A458" s="21">
        <v>100578</v>
      </c>
      <c r="B458" s="23" t="s">
        <v>1016</v>
      </c>
      <c r="C458" s="23">
        <v>0</v>
      </c>
      <c r="D458" s="23">
        <v>0</v>
      </c>
      <c r="E458" s="23">
        <v>1</v>
      </c>
      <c r="F458" s="23"/>
      <c r="G458" s="23"/>
      <c r="H458" s="23" t="s">
        <v>1013</v>
      </c>
      <c r="I458" s="23" t="s">
        <v>977</v>
      </c>
      <c r="J458" s="23">
        <v>46.091000000000001</v>
      </c>
      <c r="K458" s="23">
        <v>-64.775000000000006</v>
      </c>
      <c r="L458" s="23" t="s">
        <v>7645</v>
      </c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 t="s">
        <v>1017</v>
      </c>
      <c r="AC458" s="23"/>
      <c r="AD458" s="23">
        <v>1</v>
      </c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 t="s">
        <v>7651</v>
      </c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</row>
    <row r="459" spans="1:64" s="24" customFormat="1" x14ac:dyDescent="0.35">
      <c r="A459" s="21">
        <v>100579</v>
      </c>
      <c r="B459" s="23" t="s">
        <v>1018</v>
      </c>
      <c r="C459" s="23">
        <v>0</v>
      </c>
      <c r="D459" s="23">
        <v>0</v>
      </c>
      <c r="E459" s="23">
        <v>1</v>
      </c>
      <c r="F459" s="23" t="s">
        <v>1019</v>
      </c>
      <c r="G459" s="23" t="s">
        <v>0</v>
      </c>
      <c r="H459" s="23" t="s">
        <v>1020</v>
      </c>
      <c r="I459" s="23" t="s">
        <v>977</v>
      </c>
      <c r="J459" s="23">
        <v>46.55</v>
      </c>
      <c r="K459" s="23">
        <v>-67.599999999999994</v>
      </c>
      <c r="L459" s="23" t="s">
        <v>7645</v>
      </c>
      <c r="M459" s="23">
        <v>1970</v>
      </c>
      <c r="N459" s="23"/>
      <c r="O459" s="23"/>
      <c r="P459" s="23">
        <v>2211</v>
      </c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 t="s">
        <v>61</v>
      </c>
      <c r="AC459" s="23"/>
      <c r="AD459" s="23">
        <v>2</v>
      </c>
      <c r="AE459" s="23">
        <v>3</v>
      </c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 t="s">
        <v>7648</v>
      </c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</row>
    <row r="460" spans="1:64" s="24" customFormat="1" x14ac:dyDescent="0.35">
      <c r="A460" s="21">
        <v>100581</v>
      </c>
      <c r="B460" s="23" t="s">
        <v>1021</v>
      </c>
      <c r="C460" s="23">
        <v>0</v>
      </c>
      <c r="D460" s="23">
        <v>0</v>
      </c>
      <c r="E460" s="23">
        <v>1</v>
      </c>
      <c r="F460" s="23" t="s">
        <v>1022</v>
      </c>
      <c r="G460" s="23" t="s">
        <v>0</v>
      </c>
      <c r="H460" s="23" t="s">
        <v>1023</v>
      </c>
      <c r="I460" s="23" t="s">
        <v>977</v>
      </c>
      <c r="J460" s="23">
        <v>47.42</v>
      </c>
      <c r="K460" s="23">
        <v>-65.813999999999993</v>
      </c>
      <c r="L460" s="23" t="s">
        <v>7645</v>
      </c>
      <c r="M460" s="23">
        <v>1921</v>
      </c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 t="s">
        <v>1024</v>
      </c>
      <c r="AC460" s="23"/>
      <c r="AD460" s="23">
        <v>3</v>
      </c>
      <c r="AE460" s="23">
        <v>11</v>
      </c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 t="s">
        <v>7648</v>
      </c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</row>
    <row r="461" spans="1:64" s="24" customFormat="1" x14ac:dyDescent="0.35">
      <c r="A461" s="21">
        <v>100582</v>
      </c>
      <c r="B461" s="23" t="s">
        <v>1025</v>
      </c>
      <c r="C461" s="23">
        <v>0</v>
      </c>
      <c r="D461" s="23">
        <v>0</v>
      </c>
      <c r="E461" s="23">
        <v>1</v>
      </c>
      <c r="F461" s="23" t="s">
        <v>975</v>
      </c>
      <c r="G461" s="23"/>
      <c r="H461" s="23" t="s">
        <v>976</v>
      </c>
      <c r="I461" s="23" t="s">
        <v>977</v>
      </c>
      <c r="J461" s="23">
        <v>45.933</v>
      </c>
      <c r="K461" s="23">
        <v>-65.173000000000002</v>
      </c>
      <c r="L461" s="23" t="s">
        <v>7645</v>
      </c>
      <c r="M461" s="23">
        <v>1921</v>
      </c>
      <c r="N461" s="23"/>
      <c r="O461" s="23"/>
      <c r="P461" s="23">
        <v>333</v>
      </c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 t="s">
        <v>1026</v>
      </c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 t="s">
        <v>7651</v>
      </c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</row>
    <row r="462" spans="1:64" s="24" customFormat="1" x14ac:dyDescent="0.35">
      <c r="A462" s="21">
        <v>100583</v>
      </c>
      <c r="B462" s="23" t="s">
        <v>1027</v>
      </c>
      <c r="C462" s="23">
        <v>0</v>
      </c>
      <c r="D462" s="23">
        <v>0</v>
      </c>
      <c r="E462" s="23">
        <v>1</v>
      </c>
      <c r="F462" s="23"/>
      <c r="G462" s="23"/>
      <c r="H462" s="23" t="s">
        <v>1028</v>
      </c>
      <c r="I462" s="23" t="s">
        <v>977</v>
      </c>
      <c r="J462" s="23">
        <v>45.432000000000002</v>
      </c>
      <c r="K462" s="23">
        <v>-65.945999999999998</v>
      </c>
      <c r="L462" s="23" t="s">
        <v>7645</v>
      </c>
      <c r="M462" s="23">
        <v>1996</v>
      </c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 t="s">
        <v>1029</v>
      </c>
      <c r="AC462" s="23"/>
      <c r="AD462" s="23">
        <v>8</v>
      </c>
      <c r="AE462" s="23"/>
      <c r="AF462" s="23">
        <v>0.9</v>
      </c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 t="s">
        <v>7651</v>
      </c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</row>
    <row r="463" spans="1:64" s="24" customFormat="1" x14ac:dyDescent="0.35">
      <c r="A463" s="21">
        <v>100584</v>
      </c>
      <c r="B463" s="23" t="s">
        <v>1030</v>
      </c>
      <c r="C463" s="23">
        <v>0</v>
      </c>
      <c r="D463" s="23">
        <v>0</v>
      </c>
      <c r="E463" s="23">
        <v>1</v>
      </c>
      <c r="F463" s="23"/>
      <c r="G463" s="23"/>
      <c r="H463" s="23" t="s">
        <v>1031</v>
      </c>
      <c r="I463" s="23" t="s">
        <v>977</v>
      </c>
      <c r="J463" s="23">
        <v>46.652999999999999</v>
      </c>
      <c r="K463" s="23">
        <v>-64.876000000000005</v>
      </c>
      <c r="L463" s="23" t="s">
        <v>7645</v>
      </c>
      <c r="M463" s="23">
        <v>2011</v>
      </c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 t="s">
        <v>1032</v>
      </c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 t="s">
        <v>7651</v>
      </c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</row>
    <row r="464" spans="1:64" s="24" customFormat="1" x14ac:dyDescent="0.35">
      <c r="A464" s="21">
        <v>100585</v>
      </c>
      <c r="B464" s="23" t="s">
        <v>1033</v>
      </c>
      <c r="C464" s="23">
        <v>0</v>
      </c>
      <c r="D464" s="23">
        <v>0</v>
      </c>
      <c r="E464" s="23">
        <v>1</v>
      </c>
      <c r="F464" s="23"/>
      <c r="G464" s="23"/>
      <c r="H464" s="23" t="s">
        <v>1031</v>
      </c>
      <c r="I464" s="23" t="s">
        <v>977</v>
      </c>
      <c r="J464" s="23">
        <v>46.653999999999996</v>
      </c>
      <c r="K464" s="23">
        <v>-64.875</v>
      </c>
      <c r="L464" s="23" t="s">
        <v>7645</v>
      </c>
      <c r="M464" s="23">
        <v>2010</v>
      </c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 t="s">
        <v>1034</v>
      </c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 t="s">
        <v>7651</v>
      </c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</row>
    <row r="465" spans="1:64" s="24" customFormat="1" x14ac:dyDescent="0.35">
      <c r="A465" s="21">
        <v>100587</v>
      </c>
      <c r="B465" s="23" t="s">
        <v>1035</v>
      </c>
      <c r="C465" s="23">
        <v>1</v>
      </c>
      <c r="D465" s="23">
        <v>0</v>
      </c>
      <c r="E465" s="23">
        <v>1</v>
      </c>
      <c r="F465" s="23"/>
      <c r="G465" s="23"/>
      <c r="H465" s="23" t="s">
        <v>1036</v>
      </c>
      <c r="I465" s="23" t="s">
        <v>977</v>
      </c>
      <c r="J465" s="23">
        <v>45.274000000000001</v>
      </c>
      <c r="K465" s="23">
        <v>-66.061999999999998</v>
      </c>
      <c r="L465" s="23" t="s">
        <v>7645</v>
      </c>
      <c r="M465" s="23"/>
      <c r="N465" s="23"/>
      <c r="O465" s="23"/>
      <c r="P465" s="23">
        <v>3221</v>
      </c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 t="s">
        <v>1037</v>
      </c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</row>
    <row r="466" spans="1:64" s="24" customFormat="1" x14ac:dyDescent="0.35">
      <c r="A466" s="21">
        <v>100588</v>
      </c>
      <c r="B466" s="23" t="s">
        <v>1038</v>
      </c>
      <c r="C466" s="23">
        <v>0</v>
      </c>
      <c r="D466" s="23">
        <v>0</v>
      </c>
      <c r="E466" s="23">
        <v>1</v>
      </c>
      <c r="F466" s="23" t="s">
        <v>1022</v>
      </c>
      <c r="G466" s="23" t="s">
        <v>0</v>
      </c>
      <c r="H466" s="23" t="s">
        <v>1039</v>
      </c>
      <c r="I466" s="23" t="s">
        <v>977</v>
      </c>
      <c r="J466" s="23">
        <v>46.213999999999999</v>
      </c>
      <c r="K466" s="23">
        <v>-67.114999999999995</v>
      </c>
      <c r="L466" s="23" t="s">
        <v>7645</v>
      </c>
      <c r="M466" s="23">
        <v>1965</v>
      </c>
      <c r="N466" s="23"/>
      <c r="O466" s="23"/>
      <c r="P466" s="23">
        <v>221</v>
      </c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 t="s">
        <v>61</v>
      </c>
      <c r="AC466" s="23"/>
      <c r="AD466" s="23">
        <v>1</v>
      </c>
      <c r="AE466" s="23">
        <v>9</v>
      </c>
      <c r="AF466" s="23"/>
      <c r="AG466" s="23">
        <v>20862</v>
      </c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 t="s">
        <v>7648</v>
      </c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</row>
    <row r="467" spans="1:64" s="24" customFormat="1" x14ac:dyDescent="0.35">
      <c r="A467" s="21">
        <v>100589</v>
      </c>
      <c r="B467" s="23" t="s">
        <v>1040</v>
      </c>
      <c r="C467" s="23">
        <v>0</v>
      </c>
      <c r="D467" s="23">
        <v>0</v>
      </c>
      <c r="E467" s="23">
        <v>1</v>
      </c>
      <c r="F467" s="23" t="s">
        <v>1022</v>
      </c>
      <c r="G467" s="23" t="s">
        <v>0</v>
      </c>
      <c r="H467" s="23" t="s">
        <v>1041</v>
      </c>
      <c r="I467" s="23" t="s">
        <v>977</v>
      </c>
      <c r="J467" s="23">
        <v>45.075000000000003</v>
      </c>
      <c r="K467" s="23">
        <v>-67.094999999999999</v>
      </c>
      <c r="L467" s="23" t="s">
        <v>7645</v>
      </c>
      <c r="M467" s="23">
        <v>1920</v>
      </c>
      <c r="N467" s="23"/>
      <c r="O467" s="23"/>
      <c r="P467" s="23">
        <v>221</v>
      </c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 t="s">
        <v>61</v>
      </c>
      <c r="AC467" s="23"/>
      <c r="AD467" s="23">
        <v>7</v>
      </c>
      <c r="AE467" s="23">
        <v>4</v>
      </c>
      <c r="AF467" s="23"/>
      <c r="AG467" s="23">
        <v>22954.799999999999</v>
      </c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 t="s">
        <v>7648</v>
      </c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</row>
    <row r="468" spans="1:64" s="24" customFormat="1" x14ac:dyDescent="0.35">
      <c r="A468" s="21">
        <v>100590</v>
      </c>
      <c r="B468" s="23" t="s">
        <v>1042</v>
      </c>
      <c r="C468" s="23">
        <v>0</v>
      </c>
      <c r="D468" s="23">
        <v>0</v>
      </c>
      <c r="E468" s="23">
        <v>1</v>
      </c>
      <c r="F468" s="23" t="s">
        <v>1022</v>
      </c>
      <c r="G468" s="23" t="s">
        <v>0</v>
      </c>
      <c r="H468" s="23" t="s">
        <v>1043</v>
      </c>
      <c r="I468" s="23" t="s">
        <v>977</v>
      </c>
      <c r="J468" s="23">
        <v>46.295999999999999</v>
      </c>
      <c r="K468" s="23">
        <v>-68.061999999999998</v>
      </c>
      <c r="L468" s="23" t="s">
        <v>7645</v>
      </c>
      <c r="M468" s="23">
        <v>1957</v>
      </c>
      <c r="N468" s="23"/>
      <c r="O468" s="23"/>
      <c r="P468" s="23">
        <v>221</v>
      </c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 t="s">
        <v>61</v>
      </c>
      <c r="AC468" s="23"/>
      <c r="AD468" s="23">
        <v>3</v>
      </c>
      <c r="AE468" s="23">
        <v>112</v>
      </c>
      <c r="AF468" s="23"/>
      <c r="AG468" s="23">
        <v>520982</v>
      </c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 t="s">
        <v>7648</v>
      </c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</row>
    <row r="469" spans="1:64" s="24" customFormat="1" x14ac:dyDescent="0.35">
      <c r="A469" s="21">
        <v>100591</v>
      </c>
      <c r="B469" s="23" t="s">
        <v>1044</v>
      </c>
      <c r="C469" s="23">
        <v>0</v>
      </c>
      <c r="D469" s="23">
        <v>0</v>
      </c>
      <c r="E469" s="23">
        <v>1</v>
      </c>
      <c r="F469" s="23" t="s">
        <v>1022</v>
      </c>
      <c r="G469" s="23" t="s">
        <v>0</v>
      </c>
      <c r="H469" s="23" t="s">
        <v>1043</v>
      </c>
      <c r="I469" s="23" t="s">
        <v>977</v>
      </c>
      <c r="J469" s="23">
        <v>46.296999999999997</v>
      </c>
      <c r="K469" s="23">
        <v>-68.060999999999993</v>
      </c>
      <c r="L469" s="23" t="s">
        <v>7645</v>
      </c>
      <c r="M469" s="23">
        <v>1931</v>
      </c>
      <c r="N469" s="23"/>
      <c r="O469" s="23"/>
      <c r="P469" s="23">
        <v>221</v>
      </c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 t="s">
        <v>61</v>
      </c>
      <c r="AC469" s="23"/>
      <c r="AD469" s="23">
        <v>4</v>
      </c>
      <c r="AE469" s="23">
        <v>66</v>
      </c>
      <c r="AF469" s="23"/>
      <c r="AG469" s="23">
        <v>427971</v>
      </c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 t="s">
        <v>7648</v>
      </c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</row>
    <row r="470" spans="1:64" s="24" customFormat="1" x14ac:dyDescent="0.35">
      <c r="A470" s="21">
        <v>100592</v>
      </c>
      <c r="B470" s="23" t="s">
        <v>1045</v>
      </c>
      <c r="C470" s="23">
        <v>0</v>
      </c>
      <c r="D470" s="23">
        <v>0</v>
      </c>
      <c r="E470" s="23">
        <v>1</v>
      </c>
      <c r="F470" s="23" t="s">
        <v>1022</v>
      </c>
      <c r="G470" s="23" t="s">
        <v>0</v>
      </c>
      <c r="H470" s="23" t="s">
        <v>1043</v>
      </c>
      <c r="I470" s="23" t="s">
        <v>977</v>
      </c>
      <c r="J470" s="23">
        <v>46.298000000000002</v>
      </c>
      <c r="K470" s="23">
        <v>-68.06</v>
      </c>
      <c r="L470" s="23" t="s">
        <v>7645</v>
      </c>
      <c r="M470" s="23">
        <v>1968</v>
      </c>
      <c r="N470" s="23"/>
      <c r="O470" s="23"/>
      <c r="P470" s="23">
        <v>221</v>
      </c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 t="s">
        <v>1046</v>
      </c>
      <c r="AC470" s="23"/>
      <c r="AD470" s="23">
        <v>6</v>
      </c>
      <c r="AE470" s="23">
        <v>668</v>
      </c>
      <c r="AF470" s="23"/>
      <c r="AG470" s="23">
        <v>1911805</v>
      </c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 t="s">
        <v>7648</v>
      </c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</row>
    <row r="471" spans="1:64" s="24" customFormat="1" x14ac:dyDescent="0.35">
      <c r="A471" s="21">
        <v>100593</v>
      </c>
      <c r="B471" s="23" t="s">
        <v>1047</v>
      </c>
      <c r="C471" s="23">
        <v>0</v>
      </c>
      <c r="D471" s="23">
        <v>0</v>
      </c>
      <c r="E471" s="23">
        <v>1</v>
      </c>
      <c r="F471" s="23" t="s">
        <v>1047</v>
      </c>
      <c r="G471" s="23"/>
      <c r="H471" s="23" t="s">
        <v>1048</v>
      </c>
      <c r="I471" s="23" t="s">
        <v>977</v>
      </c>
      <c r="J471" s="23">
        <v>45.723999999999997</v>
      </c>
      <c r="K471" s="23">
        <v>-65.510999999999996</v>
      </c>
      <c r="L471" s="23" t="s">
        <v>7645</v>
      </c>
      <c r="M471" s="23">
        <v>1968</v>
      </c>
      <c r="N471" s="23"/>
      <c r="O471" s="23"/>
      <c r="P471" s="23">
        <v>417</v>
      </c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 t="s">
        <v>1049</v>
      </c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 t="s">
        <v>7651</v>
      </c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</row>
    <row r="472" spans="1:64" s="24" customFormat="1" x14ac:dyDescent="0.35">
      <c r="A472" s="21">
        <v>100594</v>
      </c>
      <c r="B472" s="23" t="s">
        <v>1050</v>
      </c>
      <c r="C472" s="23">
        <v>0</v>
      </c>
      <c r="D472" s="23">
        <v>0</v>
      </c>
      <c r="E472" s="23">
        <v>1</v>
      </c>
      <c r="F472" s="23" t="s">
        <v>1051</v>
      </c>
      <c r="G472" s="23"/>
      <c r="H472" s="23" t="s">
        <v>1048</v>
      </c>
      <c r="I472" s="23" t="s">
        <v>977</v>
      </c>
      <c r="J472" s="23">
        <v>45.724999999999994</v>
      </c>
      <c r="K472" s="23">
        <v>-65.509999999999991</v>
      </c>
      <c r="L472" s="23" t="s">
        <v>7645</v>
      </c>
      <c r="M472" s="23">
        <v>1986</v>
      </c>
      <c r="N472" s="23"/>
      <c r="O472" s="23"/>
      <c r="P472" s="23">
        <v>622</v>
      </c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 t="s">
        <v>1052</v>
      </c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 t="s">
        <v>7651</v>
      </c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</row>
    <row r="473" spans="1:64" s="24" customFormat="1" x14ac:dyDescent="0.35">
      <c r="A473" s="21">
        <v>100595</v>
      </c>
      <c r="B473" s="23" t="s">
        <v>1053</v>
      </c>
      <c r="C473" s="23">
        <v>0</v>
      </c>
      <c r="D473" s="23">
        <v>0</v>
      </c>
      <c r="E473" s="23">
        <v>1</v>
      </c>
      <c r="F473" s="23" t="s">
        <v>1022</v>
      </c>
      <c r="G473" s="23" t="s">
        <v>0</v>
      </c>
      <c r="H473" s="23" t="s">
        <v>1054</v>
      </c>
      <c r="I473" s="23" t="s">
        <v>977</v>
      </c>
      <c r="J473" s="23">
        <v>47.003999999999998</v>
      </c>
      <c r="K473" s="23">
        <v>-67.311000000000007</v>
      </c>
      <c r="L473" s="23" t="s">
        <v>7645</v>
      </c>
      <c r="M473" s="23">
        <v>1953</v>
      </c>
      <c r="N473" s="23"/>
      <c r="O473" s="23"/>
      <c r="P473" s="23">
        <v>221</v>
      </c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 t="s">
        <v>61</v>
      </c>
      <c r="AC473" s="23"/>
      <c r="AD473" s="23">
        <v>2</v>
      </c>
      <c r="AE473" s="23">
        <v>20</v>
      </c>
      <c r="AF473" s="23"/>
      <c r="AG473" s="23">
        <v>98674.133000000002</v>
      </c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 t="s">
        <v>7648</v>
      </c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</row>
    <row r="474" spans="1:64" s="24" customFormat="1" x14ac:dyDescent="0.35">
      <c r="A474" s="21">
        <v>100596</v>
      </c>
      <c r="B474" s="23" t="s">
        <v>1055</v>
      </c>
      <c r="C474" s="23">
        <v>0</v>
      </c>
      <c r="D474" s="23">
        <v>0</v>
      </c>
      <c r="E474" s="23">
        <v>1</v>
      </c>
      <c r="F474" s="23" t="s">
        <v>1056</v>
      </c>
      <c r="G474" s="23" t="s">
        <v>0</v>
      </c>
      <c r="H474" s="23" t="s">
        <v>1057</v>
      </c>
      <c r="I474" s="23" t="s">
        <v>1058</v>
      </c>
      <c r="J474" s="23">
        <v>48.851999999999997</v>
      </c>
      <c r="K474" s="23">
        <v>-56.868000000000002</v>
      </c>
      <c r="L474" s="23" t="s">
        <v>7645</v>
      </c>
      <c r="M474" s="23">
        <v>1988</v>
      </c>
      <c r="N474" s="23"/>
      <c r="O474" s="23"/>
      <c r="P474" s="23">
        <v>322</v>
      </c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 t="s">
        <v>61</v>
      </c>
      <c r="AC474" s="23"/>
      <c r="AD474" s="23">
        <v>1</v>
      </c>
      <c r="AE474" s="23">
        <v>1.85</v>
      </c>
      <c r="AF474" s="23"/>
      <c r="AG474" s="23">
        <v>13500</v>
      </c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 t="s">
        <v>7648</v>
      </c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</row>
    <row r="475" spans="1:64" s="24" customFormat="1" x14ac:dyDescent="0.35">
      <c r="A475" s="21">
        <v>100597</v>
      </c>
      <c r="B475" s="23" t="s">
        <v>1059</v>
      </c>
      <c r="C475" s="23">
        <v>0</v>
      </c>
      <c r="D475" s="23">
        <v>0</v>
      </c>
      <c r="E475" s="23">
        <v>1</v>
      </c>
      <c r="F475" s="23" t="s">
        <v>1060</v>
      </c>
      <c r="G475" s="23" t="s">
        <v>0</v>
      </c>
      <c r="H475" s="23" t="s">
        <v>1061</v>
      </c>
      <c r="I475" s="23" t="s">
        <v>1058</v>
      </c>
      <c r="J475" s="23">
        <v>47.052999999999997</v>
      </c>
      <c r="K475" s="23">
        <v>-55.173999999999999</v>
      </c>
      <c r="L475" s="23" t="s">
        <v>7645</v>
      </c>
      <c r="M475" s="23">
        <v>1988</v>
      </c>
      <c r="N475" s="23"/>
      <c r="O475" s="23"/>
      <c r="P475" s="23">
        <v>221</v>
      </c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 t="s">
        <v>61</v>
      </c>
      <c r="AC475" s="23"/>
      <c r="AD475" s="23">
        <v>1</v>
      </c>
      <c r="AE475" s="23">
        <v>8</v>
      </c>
      <c r="AF475" s="23"/>
      <c r="AG475" s="23">
        <v>36000</v>
      </c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 t="s">
        <v>7648</v>
      </c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</row>
    <row r="476" spans="1:64" s="24" customFormat="1" x14ac:dyDescent="0.35">
      <c r="A476" s="21">
        <v>100598</v>
      </c>
      <c r="B476" s="23" t="s">
        <v>1062</v>
      </c>
      <c r="C476" s="23">
        <v>0</v>
      </c>
      <c r="D476" s="23">
        <v>0</v>
      </c>
      <c r="E476" s="23">
        <v>1</v>
      </c>
      <c r="F476" s="23" t="s">
        <v>1060</v>
      </c>
      <c r="G476" s="23" t="s">
        <v>0</v>
      </c>
      <c r="H476" s="23" t="s">
        <v>1063</v>
      </c>
      <c r="I476" s="23" t="s">
        <v>1058</v>
      </c>
      <c r="J476" s="23">
        <v>49.863</v>
      </c>
      <c r="K476" s="23">
        <v>-56.786999999999999</v>
      </c>
      <c r="L476" s="23" t="s">
        <v>7645</v>
      </c>
      <c r="M476" s="23">
        <v>1985</v>
      </c>
      <c r="N476" s="23"/>
      <c r="O476" s="23"/>
      <c r="P476" s="23">
        <v>221</v>
      </c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 t="s">
        <v>61</v>
      </c>
      <c r="AC476" s="23"/>
      <c r="AD476" s="23">
        <v>7</v>
      </c>
      <c r="AE476" s="23">
        <v>127</v>
      </c>
      <c r="AF476" s="23"/>
      <c r="AG476" s="23">
        <v>680000</v>
      </c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 t="s">
        <v>7648</v>
      </c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</row>
    <row r="477" spans="1:64" s="24" customFormat="1" x14ac:dyDescent="0.35">
      <c r="A477" s="21">
        <v>100599</v>
      </c>
      <c r="B477" s="23" t="s">
        <v>1064</v>
      </c>
      <c r="C477" s="23">
        <v>0</v>
      </c>
      <c r="D477" s="23">
        <v>0</v>
      </c>
      <c r="E477" s="23">
        <v>1</v>
      </c>
      <c r="F477" s="23" t="s">
        <v>1065</v>
      </c>
      <c r="G477" s="23" t="s">
        <v>0</v>
      </c>
      <c r="H477" s="23" t="s">
        <v>1066</v>
      </c>
      <c r="I477" s="23" t="s">
        <v>1058</v>
      </c>
      <c r="J477" s="23">
        <v>53.594999999999999</v>
      </c>
      <c r="K477" s="23">
        <v>-64.308000000000007</v>
      </c>
      <c r="L477" s="23" t="s">
        <v>7645</v>
      </c>
      <c r="M477" s="23">
        <v>1971</v>
      </c>
      <c r="N477" s="23"/>
      <c r="O477" s="23"/>
      <c r="P477" s="23">
        <v>221</v>
      </c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 t="s">
        <v>61</v>
      </c>
      <c r="AC477" s="23"/>
      <c r="AD477" s="23">
        <v>11</v>
      </c>
      <c r="AE477" s="23">
        <v>5428</v>
      </c>
      <c r="AF477" s="23"/>
      <c r="AG477" s="23">
        <v>34000000</v>
      </c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 t="s">
        <v>7648</v>
      </c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</row>
    <row r="478" spans="1:64" s="24" customFormat="1" x14ac:dyDescent="0.35">
      <c r="A478" s="21">
        <v>100600</v>
      </c>
      <c r="B478" s="23" t="s">
        <v>1067</v>
      </c>
      <c r="C478" s="23">
        <v>1</v>
      </c>
      <c r="D478" s="23">
        <v>0</v>
      </c>
      <c r="E478" s="23">
        <v>1</v>
      </c>
      <c r="F478" s="23"/>
      <c r="G478" s="23"/>
      <c r="H478" s="23" t="s">
        <v>1068</v>
      </c>
      <c r="I478" s="23" t="s">
        <v>1058</v>
      </c>
      <c r="J478" s="23">
        <v>48.948999999999998</v>
      </c>
      <c r="K478" s="23">
        <v>-57.95</v>
      </c>
      <c r="L478" s="23" t="s">
        <v>7645</v>
      </c>
      <c r="M478" s="23">
        <v>2003</v>
      </c>
      <c r="N478" s="23"/>
      <c r="O478" s="23"/>
      <c r="P478" s="23">
        <v>3221</v>
      </c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 t="s">
        <v>1069</v>
      </c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</row>
    <row r="479" spans="1:64" s="24" customFormat="1" x14ac:dyDescent="0.35">
      <c r="A479" s="21">
        <v>100601</v>
      </c>
      <c r="B479" s="23" t="s">
        <v>1070</v>
      </c>
      <c r="C479" s="23">
        <v>0</v>
      </c>
      <c r="D479" s="23">
        <v>0</v>
      </c>
      <c r="E479" s="23">
        <v>1</v>
      </c>
      <c r="F479" s="23" t="s">
        <v>1071</v>
      </c>
      <c r="G479" s="23" t="s">
        <v>0</v>
      </c>
      <c r="H479" s="23" t="s">
        <v>1072</v>
      </c>
      <c r="I479" s="23" t="s">
        <v>1058</v>
      </c>
      <c r="J479" s="23">
        <v>53.317999999999998</v>
      </c>
      <c r="K479" s="23">
        <v>-60.395000000000003</v>
      </c>
      <c r="L479" s="23" t="s">
        <v>7645</v>
      </c>
      <c r="M479" s="23">
        <v>1958</v>
      </c>
      <c r="N479" s="23"/>
      <c r="O479" s="23"/>
      <c r="P479" s="23">
        <v>2211</v>
      </c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 t="s">
        <v>61</v>
      </c>
      <c r="AC479" s="23"/>
      <c r="AD479" s="23">
        <v>2</v>
      </c>
      <c r="AE479" s="23">
        <v>9.3000000000000007</v>
      </c>
      <c r="AF479" s="23"/>
      <c r="AG479" s="23">
        <v>40000</v>
      </c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 t="s">
        <v>7648</v>
      </c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</row>
    <row r="480" spans="1:64" s="24" customFormat="1" x14ac:dyDescent="0.35">
      <c r="A480" s="21">
        <v>100602</v>
      </c>
      <c r="B480" s="23" t="s">
        <v>1073</v>
      </c>
      <c r="C480" s="23">
        <v>0</v>
      </c>
      <c r="D480" s="23">
        <v>0</v>
      </c>
      <c r="E480" s="23">
        <v>1</v>
      </c>
      <c r="F480" s="23" t="s">
        <v>1065</v>
      </c>
      <c r="G480" s="23" t="s">
        <v>0</v>
      </c>
      <c r="H480" s="23" t="s">
        <v>1074</v>
      </c>
      <c r="I480" s="23" t="s">
        <v>1058</v>
      </c>
      <c r="J480" s="23">
        <v>49.082000000000001</v>
      </c>
      <c r="K480" s="23">
        <v>-55.326000000000001</v>
      </c>
      <c r="L480" s="23" t="s">
        <v>7645</v>
      </c>
      <c r="M480" s="23">
        <v>1958</v>
      </c>
      <c r="N480" s="23"/>
      <c r="O480" s="23"/>
      <c r="P480" s="23">
        <v>322</v>
      </c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 t="s">
        <v>61</v>
      </c>
      <c r="AC480" s="23"/>
      <c r="AD480" s="23">
        <v>9</v>
      </c>
      <c r="AE480" s="23">
        <v>22</v>
      </c>
      <c r="AF480" s="23"/>
      <c r="AG480" s="23">
        <v>109500</v>
      </c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 t="s">
        <v>7648</v>
      </c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</row>
    <row r="481" spans="1:64" s="24" customFormat="1" x14ac:dyDescent="0.35">
      <c r="A481" s="21">
        <v>100603</v>
      </c>
      <c r="B481" s="23" t="s">
        <v>1075</v>
      </c>
      <c r="C481" s="23">
        <v>0</v>
      </c>
      <c r="D481" s="23">
        <v>0</v>
      </c>
      <c r="E481" s="23">
        <v>1</v>
      </c>
      <c r="F481" s="23" t="s">
        <v>1065</v>
      </c>
      <c r="G481" s="23" t="s">
        <v>0</v>
      </c>
      <c r="H481" s="23" t="s">
        <v>1074</v>
      </c>
      <c r="I481" s="23" t="s">
        <v>1058</v>
      </c>
      <c r="J481" s="23">
        <v>49.082999999999998</v>
      </c>
      <c r="K481" s="23">
        <v>-55.325000000000003</v>
      </c>
      <c r="L481" s="23" t="s">
        <v>7645</v>
      </c>
      <c r="M481" s="23">
        <v>1916</v>
      </c>
      <c r="N481" s="23"/>
      <c r="O481" s="23"/>
      <c r="P481" s="23">
        <v>322</v>
      </c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 t="s">
        <v>61</v>
      </c>
      <c r="AC481" s="23"/>
      <c r="AD481" s="23">
        <v>5</v>
      </c>
      <c r="AE481" s="23">
        <v>74.5</v>
      </c>
      <c r="AF481" s="23"/>
      <c r="AG481" s="23">
        <v>373500</v>
      </c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 t="s">
        <v>7648</v>
      </c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</row>
    <row r="482" spans="1:64" s="24" customFormat="1" x14ac:dyDescent="0.35">
      <c r="A482" s="21">
        <v>100604</v>
      </c>
      <c r="B482" s="23" t="s">
        <v>1076</v>
      </c>
      <c r="C482" s="23">
        <v>0</v>
      </c>
      <c r="D482" s="23">
        <v>0</v>
      </c>
      <c r="E482" s="23">
        <v>1</v>
      </c>
      <c r="F482" s="23" t="s">
        <v>1077</v>
      </c>
      <c r="G482" s="23" t="s">
        <v>0</v>
      </c>
      <c r="H482" s="23" t="s">
        <v>1078</v>
      </c>
      <c r="I482" s="23" t="s">
        <v>1058</v>
      </c>
      <c r="J482" s="23">
        <v>46.975999999999999</v>
      </c>
      <c r="K482" s="23">
        <v>-52.96</v>
      </c>
      <c r="L482" s="23" t="s">
        <v>7645</v>
      </c>
      <c r="M482" s="23">
        <v>1937</v>
      </c>
      <c r="N482" s="23"/>
      <c r="O482" s="23"/>
      <c r="P482" s="23">
        <v>221</v>
      </c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 t="s">
        <v>80</v>
      </c>
      <c r="AC482" s="23"/>
      <c r="AD482" s="23">
        <v>9</v>
      </c>
      <c r="AE482" s="23">
        <v>27</v>
      </c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 t="s">
        <v>7647</v>
      </c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</row>
    <row r="483" spans="1:64" s="24" customFormat="1" x14ac:dyDescent="0.35">
      <c r="A483" s="21">
        <v>100606</v>
      </c>
      <c r="B483" s="23" t="s">
        <v>1079</v>
      </c>
      <c r="C483" s="23">
        <v>0</v>
      </c>
      <c r="D483" s="23">
        <v>0</v>
      </c>
      <c r="E483" s="23">
        <v>1</v>
      </c>
      <c r="F483" s="23" t="s">
        <v>1071</v>
      </c>
      <c r="G483" s="23" t="s">
        <v>0</v>
      </c>
      <c r="H483" s="23" t="s">
        <v>1080</v>
      </c>
      <c r="I483" s="23" t="s">
        <v>1058</v>
      </c>
      <c r="J483" s="23">
        <v>48.993000000000002</v>
      </c>
      <c r="K483" s="23">
        <v>-57.353000000000002</v>
      </c>
      <c r="L483" s="23" t="s">
        <v>7645</v>
      </c>
      <c r="M483" s="23">
        <v>1925</v>
      </c>
      <c r="N483" s="23"/>
      <c r="O483" s="23"/>
      <c r="P483" s="23">
        <v>2211</v>
      </c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 t="s">
        <v>1081</v>
      </c>
      <c r="AC483" s="23"/>
      <c r="AD483" s="23">
        <v>9</v>
      </c>
      <c r="AE483" s="23">
        <v>129</v>
      </c>
      <c r="AF483" s="23"/>
      <c r="AG483" s="23">
        <v>864000</v>
      </c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 t="s">
        <v>7648</v>
      </c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</row>
    <row r="484" spans="1:64" s="24" customFormat="1" x14ac:dyDescent="0.35">
      <c r="A484" s="21">
        <v>100607</v>
      </c>
      <c r="B484" s="23" t="s">
        <v>1082</v>
      </c>
      <c r="C484" s="23">
        <v>0</v>
      </c>
      <c r="D484" s="23">
        <v>0</v>
      </c>
      <c r="E484" s="23">
        <v>1</v>
      </c>
      <c r="F484" s="23" t="s">
        <v>1060</v>
      </c>
      <c r="G484" s="23" t="s">
        <v>0</v>
      </c>
      <c r="H484" s="23" t="s">
        <v>1083</v>
      </c>
      <c r="I484" s="23" t="s">
        <v>1058</v>
      </c>
      <c r="J484" s="23">
        <v>48.171999999999997</v>
      </c>
      <c r="K484" s="23">
        <v>-56.976999999999997</v>
      </c>
      <c r="L484" s="23" t="s">
        <v>7645</v>
      </c>
      <c r="M484" s="23">
        <v>2003</v>
      </c>
      <c r="N484" s="23"/>
      <c r="O484" s="23"/>
      <c r="P484" s="23">
        <v>221</v>
      </c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 t="s">
        <v>1084</v>
      </c>
      <c r="AC484" s="23"/>
      <c r="AD484" s="23">
        <v>1</v>
      </c>
      <c r="AE484" s="23">
        <v>41</v>
      </c>
      <c r="AF484" s="23"/>
      <c r="AG484" s="23">
        <v>220000</v>
      </c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 t="s">
        <v>7648</v>
      </c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</row>
    <row r="485" spans="1:64" s="24" customFormat="1" x14ac:dyDescent="0.35">
      <c r="A485" s="21">
        <v>100608</v>
      </c>
      <c r="B485" s="23" t="s">
        <v>1085</v>
      </c>
      <c r="C485" s="23">
        <v>0</v>
      </c>
      <c r="D485" s="23">
        <v>0</v>
      </c>
      <c r="E485" s="23">
        <v>1</v>
      </c>
      <c r="F485" s="23" t="s">
        <v>1060</v>
      </c>
      <c r="G485" s="23" t="s">
        <v>0</v>
      </c>
      <c r="H485" s="23" t="s">
        <v>1085</v>
      </c>
      <c r="I485" s="23" t="s">
        <v>1058</v>
      </c>
      <c r="J485" s="23">
        <v>48.975999999999999</v>
      </c>
      <c r="K485" s="23">
        <v>-57.018000000000001</v>
      </c>
      <c r="L485" s="23" t="s">
        <v>7645</v>
      </c>
      <c r="M485" s="23">
        <v>1980</v>
      </c>
      <c r="N485" s="23"/>
      <c r="O485" s="23"/>
      <c r="P485" s="23">
        <v>221</v>
      </c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 t="s">
        <v>61</v>
      </c>
      <c r="AC485" s="23"/>
      <c r="AD485" s="23">
        <v>1</v>
      </c>
      <c r="AE485" s="23">
        <v>75</v>
      </c>
      <c r="AF485" s="23"/>
      <c r="AG485" s="23">
        <v>340000</v>
      </c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 t="s">
        <v>7648</v>
      </c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</row>
    <row r="486" spans="1:64" s="24" customFormat="1" x14ac:dyDescent="0.35">
      <c r="A486" s="21">
        <v>100609</v>
      </c>
      <c r="B486" s="23" t="s">
        <v>1086</v>
      </c>
      <c r="C486" s="23">
        <v>0</v>
      </c>
      <c r="D486" s="23">
        <v>0</v>
      </c>
      <c r="E486" s="23">
        <v>1</v>
      </c>
      <c r="F486" s="23" t="s">
        <v>1060</v>
      </c>
      <c r="G486" s="23" t="s">
        <v>0</v>
      </c>
      <c r="H486" s="23" t="s">
        <v>1086</v>
      </c>
      <c r="I486" s="23" t="s">
        <v>1058</v>
      </c>
      <c r="J486" s="23">
        <v>47.095999999999997</v>
      </c>
      <c r="K486" s="23">
        <v>-52.95</v>
      </c>
      <c r="L486" s="23" t="s">
        <v>7645</v>
      </c>
      <c r="M486" s="23">
        <v>1952</v>
      </c>
      <c r="N486" s="23"/>
      <c r="O486" s="23"/>
      <c r="P486" s="23">
        <v>221</v>
      </c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 t="s">
        <v>61</v>
      </c>
      <c r="AC486" s="23"/>
      <c r="AD486" s="23">
        <v>1</v>
      </c>
      <c r="AE486" s="23">
        <v>6.28</v>
      </c>
      <c r="AF486" s="23"/>
      <c r="AG486" s="23">
        <v>30671</v>
      </c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 t="s">
        <v>7648</v>
      </c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</row>
    <row r="487" spans="1:64" s="24" customFormat="1" x14ac:dyDescent="0.35">
      <c r="A487" s="21">
        <v>100610</v>
      </c>
      <c r="B487" s="23" t="s">
        <v>1087</v>
      </c>
      <c r="C487" s="23">
        <v>0</v>
      </c>
      <c r="D487" s="23">
        <v>0</v>
      </c>
      <c r="E487" s="23">
        <v>1</v>
      </c>
      <c r="F487" s="23" t="s">
        <v>1060</v>
      </c>
      <c r="G487" s="23" t="s">
        <v>0</v>
      </c>
      <c r="H487" s="23" t="s">
        <v>1086</v>
      </c>
      <c r="I487" s="23" t="s">
        <v>1058</v>
      </c>
      <c r="J487" s="23">
        <v>47.096999999999994</v>
      </c>
      <c r="K487" s="23">
        <v>-52.949000000000005</v>
      </c>
      <c r="L487" s="23" t="s">
        <v>7645</v>
      </c>
      <c r="M487" s="23">
        <v>1952</v>
      </c>
      <c r="N487" s="23"/>
      <c r="O487" s="23"/>
      <c r="P487" s="23">
        <v>221</v>
      </c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 t="s">
        <v>61</v>
      </c>
      <c r="AC487" s="23"/>
      <c r="AD487" s="23">
        <v>1</v>
      </c>
      <c r="AE487" s="23">
        <v>8.1300000000000008</v>
      </c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 t="s">
        <v>7648</v>
      </c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</row>
    <row r="488" spans="1:64" s="24" customFormat="1" x14ac:dyDescent="0.35">
      <c r="A488" s="21">
        <v>100611</v>
      </c>
      <c r="B488" s="23" t="s">
        <v>1088</v>
      </c>
      <c r="C488" s="23">
        <v>0</v>
      </c>
      <c r="D488" s="23">
        <v>0</v>
      </c>
      <c r="E488" s="23">
        <v>1</v>
      </c>
      <c r="F488" s="23" t="s">
        <v>1089</v>
      </c>
      <c r="G488" s="23" t="s">
        <v>0</v>
      </c>
      <c r="H488" s="23" t="s">
        <v>1063</v>
      </c>
      <c r="I488" s="23" t="s">
        <v>1058</v>
      </c>
      <c r="J488" s="23">
        <v>49.863999999999997</v>
      </c>
      <c r="K488" s="23">
        <v>-56.786000000000001</v>
      </c>
      <c r="L488" s="23" t="s">
        <v>7645</v>
      </c>
      <c r="M488" s="23">
        <v>1953</v>
      </c>
      <c r="N488" s="23"/>
      <c r="O488" s="23"/>
      <c r="P488" s="23">
        <v>221</v>
      </c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 t="s">
        <v>1090</v>
      </c>
      <c r="AC488" s="23"/>
      <c r="AD488" s="23">
        <v>1</v>
      </c>
      <c r="AE488" s="23">
        <v>4</v>
      </c>
      <c r="AF488" s="23"/>
      <c r="AG488" s="23">
        <v>15056</v>
      </c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 t="s">
        <v>7648</v>
      </c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</row>
    <row r="489" spans="1:64" s="24" customFormat="1" x14ac:dyDescent="0.35">
      <c r="A489" s="21">
        <v>100612</v>
      </c>
      <c r="B489" s="23" t="s">
        <v>1091</v>
      </c>
      <c r="C489" s="23">
        <v>0</v>
      </c>
      <c r="D489" s="23">
        <v>0</v>
      </c>
      <c r="E489" s="23">
        <v>1</v>
      </c>
      <c r="F489" s="23" t="s">
        <v>1060</v>
      </c>
      <c r="G489" s="23" t="s">
        <v>0</v>
      </c>
      <c r="H489" s="23" t="s">
        <v>1092</v>
      </c>
      <c r="I489" s="23" t="s">
        <v>1058</v>
      </c>
      <c r="J489" s="23">
        <v>47.167000000000002</v>
      </c>
      <c r="K489" s="23">
        <v>-52.866999999999997</v>
      </c>
      <c r="L489" s="23" t="s">
        <v>7645</v>
      </c>
      <c r="M489" s="23">
        <v>1943</v>
      </c>
      <c r="N489" s="23"/>
      <c r="O489" s="23"/>
      <c r="P489" s="23">
        <v>221</v>
      </c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 t="s">
        <v>61</v>
      </c>
      <c r="AC489" s="23"/>
      <c r="AD489" s="23">
        <v>1</v>
      </c>
      <c r="AE489" s="23">
        <v>3.25</v>
      </c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 t="s">
        <v>7648</v>
      </c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</row>
    <row r="490" spans="1:64" s="24" customFormat="1" x14ac:dyDescent="0.35">
      <c r="A490" s="21">
        <v>100613</v>
      </c>
      <c r="B490" s="23" t="s">
        <v>1093</v>
      </c>
      <c r="C490" s="23">
        <v>0</v>
      </c>
      <c r="D490" s="23">
        <v>0</v>
      </c>
      <c r="E490" s="23">
        <v>1</v>
      </c>
      <c r="F490" s="23" t="s">
        <v>1060</v>
      </c>
      <c r="G490" s="23" t="s">
        <v>0</v>
      </c>
      <c r="H490" s="23" t="s">
        <v>1094</v>
      </c>
      <c r="I490" s="23" t="s">
        <v>1058</v>
      </c>
      <c r="J490" s="23">
        <v>46.947000000000003</v>
      </c>
      <c r="K490" s="23">
        <v>-55.545000000000002</v>
      </c>
      <c r="L490" s="23" t="s">
        <v>7645</v>
      </c>
      <c r="M490" s="23">
        <v>1983</v>
      </c>
      <c r="N490" s="23"/>
      <c r="O490" s="23"/>
      <c r="P490" s="23">
        <v>221</v>
      </c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 t="s">
        <v>61</v>
      </c>
      <c r="AC490" s="23"/>
      <c r="AD490" s="23">
        <v>1</v>
      </c>
      <c r="AE490" s="23">
        <v>0.6</v>
      </c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 t="s">
        <v>7648</v>
      </c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</row>
    <row r="491" spans="1:64" s="24" customFormat="1" x14ac:dyDescent="0.35">
      <c r="A491" s="21">
        <v>100614</v>
      </c>
      <c r="B491" s="23" t="s">
        <v>1095</v>
      </c>
      <c r="C491" s="23">
        <v>0</v>
      </c>
      <c r="D491" s="23">
        <v>0</v>
      </c>
      <c r="E491" s="23">
        <v>1</v>
      </c>
      <c r="F491" s="23" t="s">
        <v>1060</v>
      </c>
      <c r="G491" s="23" t="s">
        <v>0</v>
      </c>
      <c r="H491" s="23" t="s">
        <v>1096</v>
      </c>
      <c r="I491" s="23" t="s">
        <v>1058</v>
      </c>
      <c r="J491" s="23">
        <v>46.93</v>
      </c>
      <c r="K491" s="23">
        <v>-55.363</v>
      </c>
      <c r="L491" s="23" t="s">
        <v>7645</v>
      </c>
      <c r="M491" s="23" t="s">
        <v>0</v>
      </c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>
        <v>1</v>
      </c>
      <c r="AE491" s="23">
        <v>0.35</v>
      </c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 t="s">
        <v>7648</v>
      </c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</row>
    <row r="492" spans="1:64" s="24" customFormat="1" x14ac:dyDescent="0.35">
      <c r="A492" s="21">
        <v>100615</v>
      </c>
      <c r="B492" s="23" t="s">
        <v>1097</v>
      </c>
      <c r="C492" s="23">
        <v>0</v>
      </c>
      <c r="D492" s="23">
        <v>0</v>
      </c>
      <c r="E492" s="23">
        <v>1</v>
      </c>
      <c r="F492" s="23" t="s">
        <v>1060</v>
      </c>
      <c r="G492" s="23" t="s">
        <v>0</v>
      </c>
      <c r="H492" s="23" t="s">
        <v>1097</v>
      </c>
      <c r="I492" s="23" t="s">
        <v>1058</v>
      </c>
      <c r="J492" s="23">
        <v>48.396999999999998</v>
      </c>
      <c r="K492" s="23">
        <v>-53.375</v>
      </c>
      <c r="L492" s="23" t="s">
        <v>7645</v>
      </c>
      <c r="M492" s="23">
        <v>1956</v>
      </c>
      <c r="N492" s="23"/>
      <c r="O492" s="23"/>
      <c r="P492" s="23">
        <v>221</v>
      </c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 t="s">
        <v>61</v>
      </c>
      <c r="AC492" s="23"/>
      <c r="AD492" s="23">
        <v>2</v>
      </c>
      <c r="AE492" s="23">
        <v>3</v>
      </c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 t="s">
        <v>7648</v>
      </c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</row>
    <row r="493" spans="1:64" s="24" customFormat="1" x14ac:dyDescent="0.35">
      <c r="A493" s="21">
        <v>100616</v>
      </c>
      <c r="B493" s="23" t="s">
        <v>1098</v>
      </c>
      <c r="C493" s="23">
        <v>0</v>
      </c>
      <c r="D493" s="23">
        <v>0</v>
      </c>
      <c r="E493" s="23">
        <v>1</v>
      </c>
      <c r="F493" s="23" t="s">
        <v>1060</v>
      </c>
      <c r="G493" s="23" t="s">
        <v>0</v>
      </c>
      <c r="H493" s="23" t="s">
        <v>1098</v>
      </c>
      <c r="I493" s="23" t="s">
        <v>1058</v>
      </c>
      <c r="J493" s="23">
        <v>48.945</v>
      </c>
      <c r="K493" s="23">
        <v>-57.917000000000002</v>
      </c>
      <c r="L493" s="23" t="s">
        <v>7645</v>
      </c>
      <c r="M493" s="23">
        <v>1955</v>
      </c>
      <c r="N493" s="23"/>
      <c r="O493" s="23"/>
      <c r="P493" s="23">
        <v>2211</v>
      </c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 t="s">
        <v>61</v>
      </c>
      <c r="AC493" s="23"/>
      <c r="AD493" s="23">
        <v>2</v>
      </c>
      <c r="AE493" s="23">
        <v>5.8</v>
      </c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 t="s">
        <v>7648</v>
      </c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</row>
    <row r="494" spans="1:64" s="24" customFormat="1" x14ac:dyDescent="0.35">
      <c r="A494" s="21">
        <v>100617</v>
      </c>
      <c r="B494" s="23" t="s">
        <v>1099</v>
      </c>
      <c r="C494" s="23">
        <v>0</v>
      </c>
      <c r="D494" s="23">
        <v>0</v>
      </c>
      <c r="E494" s="23">
        <v>1</v>
      </c>
      <c r="F494" s="23" t="s">
        <v>1060</v>
      </c>
      <c r="G494" s="23" t="s">
        <v>0</v>
      </c>
      <c r="H494" s="23" t="s">
        <v>1100</v>
      </c>
      <c r="I494" s="23" t="s">
        <v>1058</v>
      </c>
      <c r="J494" s="23">
        <v>48.948</v>
      </c>
      <c r="K494" s="23">
        <v>-57.831000000000003</v>
      </c>
      <c r="L494" s="23" t="s">
        <v>7645</v>
      </c>
      <c r="M494" s="23">
        <v>1980</v>
      </c>
      <c r="N494" s="23"/>
      <c r="O494" s="23"/>
      <c r="P494" s="23">
        <v>221</v>
      </c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>
        <v>0.4</v>
      </c>
      <c r="AF494" s="23"/>
      <c r="AG494" s="23">
        <v>1000</v>
      </c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 t="s">
        <v>7648</v>
      </c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</row>
    <row r="495" spans="1:64" s="24" customFormat="1" x14ac:dyDescent="0.35">
      <c r="A495" s="21">
        <v>100618</v>
      </c>
      <c r="B495" s="23" t="s">
        <v>1101</v>
      </c>
      <c r="C495" s="23">
        <v>0</v>
      </c>
      <c r="D495" s="23">
        <v>0</v>
      </c>
      <c r="E495" s="23">
        <v>1</v>
      </c>
      <c r="F495" s="23" t="s">
        <v>1102</v>
      </c>
      <c r="G495" s="23"/>
      <c r="H495" s="23" t="s">
        <v>1103</v>
      </c>
      <c r="I495" s="23" t="s">
        <v>1058</v>
      </c>
      <c r="J495" s="23">
        <v>52.305</v>
      </c>
      <c r="K495" s="23">
        <v>-55.837000000000003</v>
      </c>
      <c r="L495" s="23" t="s">
        <v>7658</v>
      </c>
      <c r="M495" s="23">
        <v>1981</v>
      </c>
      <c r="N495" s="23">
        <v>1997</v>
      </c>
      <c r="O495" s="23"/>
      <c r="P495" s="23">
        <v>221</v>
      </c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 t="s">
        <v>1104</v>
      </c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 t="s">
        <v>7648</v>
      </c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</row>
    <row r="496" spans="1:64" s="24" customFormat="1" x14ac:dyDescent="0.35">
      <c r="A496" s="21">
        <v>100619</v>
      </c>
      <c r="B496" s="23" t="s">
        <v>1105</v>
      </c>
      <c r="C496" s="23">
        <v>0</v>
      </c>
      <c r="D496" s="23">
        <v>0</v>
      </c>
      <c r="E496" s="23">
        <v>1</v>
      </c>
      <c r="F496" s="23" t="s">
        <v>1065</v>
      </c>
      <c r="G496" s="23" t="s">
        <v>0</v>
      </c>
      <c r="H496" s="23" t="s">
        <v>1105</v>
      </c>
      <c r="I496" s="23" t="s">
        <v>1058</v>
      </c>
      <c r="J496" s="23">
        <v>54.459000000000003</v>
      </c>
      <c r="K496" s="23">
        <v>-66.599000000000004</v>
      </c>
      <c r="L496" s="23" t="s">
        <v>7645</v>
      </c>
      <c r="M496" s="23">
        <v>1954</v>
      </c>
      <c r="N496" s="23"/>
      <c r="O496" s="23"/>
      <c r="P496" s="23">
        <v>2211</v>
      </c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 t="s">
        <v>61</v>
      </c>
      <c r="AC496" s="23"/>
      <c r="AD496" s="23">
        <v>3</v>
      </c>
      <c r="AE496" s="23">
        <v>17</v>
      </c>
      <c r="AF496" s="23"/>
      <c r="AG496" s="23">
        <v>0</v>
      </c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 t="s">
        <v>7648</v>
      </c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</row>
    <row r="497" spans="1:64" s="24" customFormat="1" x14ac:dyDescent="0.35">
      <c r="A497" s="21">
        <v>100620</v>
      </c>
      <c r="B497" s="23" t="s">
        <v>1106</v>
      </c>
      <c r="C497" s="23">
        <v>0</v>
      </c>
      <c r="D497" s="23">
        <v>0</v>
      </c>
      <c r="E497" s="23">
        <v>1</v>
      </c>
      <c r="F497" s="23" t="s">
        <v>1060</v>
      </c>
      <c r="G497" s="23" t="s">
        <v>0</v>
      </c>
      <c r="H497" s="23" t="s">
        <v>1106</v>
      </c>
      <c r="I497" s="23" t="s">
        <v>1058</v>
      </c>
      <c r="J497" s="23">
        <v>47.244999999999997</v>
      </c>
      <c r="K497" s="23">
        <v>-52.841000000000001</v>
      </c>
      <c r="L497" s="23" t="s">
        <v>7645</v>
      </c>
      <c r="M497" s="23">
        <v>1951</v>
      </c>
      <c r="N497" s="23"/>
      <c r="O497" s="23"/>
      <c r="P497" s="23">
        <v>2211</v>
      </c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 t="s">
        <v>61</v>
      </c>
      <c r="AC497" s="23"/>
      <c r="AD497" s="23">
        <v>1</v>
      </c>
      <c r="AE497" s="23">
        <v>10.5</v>
      </c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 t="s">
        <v>7648</v>
      </c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</row>
    <row r="498" spans="1:64" s="24" customFormat="1" x14ac:dyDescent="0.35">
      <c r="A498" s="21">
        <v>100621</v>
      </c>
      <c r="B498" s="23" t="s">
        <v>1107</v>
      </c>
      <c r="C498" s="23">
        <v>0</v>
      </c>
      <c r="D498" s="23">
        <v>0</v>
      </c>
      <c r="E498" s="23">
        <v>1</v>
      </c>
      <c r="F498" s="23" t="s">
        <v>1060</v>
      </c>
      <c r="G498" s="23" t="s">
        <v>0</v>
      </c>
      <c r="H498" s="23" t="s">
        <v>1106</v>
      </c>
      <c r="I498" s="23" t="s">
        <v>1058</v>
      </c>
      <c r="J498" s="23">
        <v>47.245999999999995</v>
      </c>
      <c r="K498" s="23">
        <v>-52.84</v>
      </c>
      <c r="L498" s="23" t="s">
        <v>7645</v>
      </c>
      <c r="M498" s="23">
        <v>1983</v>
      </c>
      <c r="N498" s="23"/>
      <c r="O498" s="23"/>
      <c r="P498" s="23">
        <v>2211</v>
      </c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 t="s">
        <v>61</v>
      </c>
      <c r="AC498" s="23"/>
      <c r="AD498" s="23">
        <v>1</v>
      </c>
      <c r="AE498" s="23">
        <v>1.1399999999999999</v>
      </c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 t="s">
        <v>7648</v>
      </c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</row>
    <row r="499" spans="1:64" s="24" customFormat="1" x14ac:dyDescent="0.35">
      <c r="A499" s="21">
        <v>100622</v>
      </c>
      <c r="B499" s="23" t="s">
        <v>1108</v>
      </c>
      <c r="C499" s="23">
        <v>0</v>
      </c>
      <c r="D499" s="23">
        <v>0</v>
      </c>
      <c r="E499" s="23">
        <v>1</v>
      </c>
      <c r="F499" s="23" t="s">
        <v>1060</v>
      </c>
      <c r="G499" s="23" t="s">
        <v>0</v>
      </c>
      <c r="H499" s="23" t="s">
        <v>1108</v>
      </c>
      <c r="I499" s="23" t="s">
        <v>1058</v>
      </c>
      <c r="J499" s="23">
        <v>48.026000000000003</v>
      </c>
      <c r="K499" s="23">
        <v>-53.218000000000004</v>
      </c>
      <c r="L499" s="23" t="s">
        <v>7645</v>
      </c>
      <c r="M499" s="23">
        <v>1956</v>
      </c>
      <c r="N499" s="23"/>
      <c r="O499" s="23"/>
      <c r="P499" s="23">
        <v>2211</v>
      </c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 t="s">
        <v>61</v>
      </c>
      <c r="AC499" s="23"/>
      <c r="AD499" s="23">
        <v>1</v>
      </c>
      <c r="AE499" s="23">
        <v>3.7</v>
      </c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 t="s">
        <v>7648</v>
      </c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</row>
    <row r="500" spans="1:64" s="24" customFormat="1" x14ac:dyDescent="0.35">
      <c r="A500" s="21">
        <v>100623</v>
      </c>
      <c r="B500" s="23" t="s">
        <v>1109</v>
      </c>
      <c r="C500" s="23">
        <v>0</v>
      </c>
      <c r="D500" s="23">
        <v>0</v>
      </c>
      <c r="E500" s="23">
        <v>1</v>
      </c>
      <c r="F500" s="23" t="s">
        <v>1060</v>
      </c>
      <c r="G500" s="23" t="s">
        <v>0</v>
      </c>
      <c r="H500" s="23" t="s">
        <v>1108</v>
      </c>
      <c r="I500" s="23" t="s">
        <v>1058</v>
      </c>
      <c r="J500" s="23">
        <v>48.027000000000001</v>
      </c>
      <c r="K500" s="23">
        <v>-53.217000000000006</v>
      </c>
      <c r="L500" s="23" t="s">
        <v>7645</v>
      </c>
      <c r="M500" s="23">
        <v>1959</v>
      </c>
      <c r="N500" s="23"/>
      <c r="O500" s="23"/>
      <c r="P500" s="23">
        <v>221</v>
      </c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 t="s">
        <v>61</v>
      </c>
      <c r="AC500" s="23"/>
      <c r="AD500" s="23">
        <v>1</v>
      </c>
      <c r="AE500" s="23">
        <v>0.56999999999999995</v>
      </c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 t="s">
        <v>7648</v>
      </c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</row>
    <row r="501" spans="1:64" s="24" customFormat="1" x14ac:dyDescent="0.35">
      <c r="A501" s="21">
        <v>100624</v>
      </c>
      <c r="B501" s="23" t="s">
        <v>1110</v>
      </c>
      <c r="C501" s="23">
        <v>0</v>
      </c>
      <c r="D501" s="23">
        <v>0</v>
      </c>
      <c r="E501" s="23">
        <v>1</v>
      </c>
      <c r="F501" s="23" t="s">
        <v>1060</v>
      </c>
      <c r="G501" s="23" t="s">
        <v>0</v>
      </c>
      <c r="H501" s="23" t="s">
        <v>1111</v>
      </c>
      <c r="I501" s="23" t="s">
        <v>1058</v>
      </c>
      <c r="J501" s="23">
        <v>47.283000000000001</v>
      </c>
      <c r="K501" s="23">
        <v>-52.832999999999998</v>
      </c>
      <c r="L501" s="23" t="s">
        <v>7645</v>
      </c>
      <c r="M501" s="23">
        <v>1931</v>
      </c>
      <c r="N501" s="23"/>
      <c r="O501" s="23"/>
      <c r="P501" s="23">
        <v>2211</v>
      </c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 t="s">
        <v>61</v>
      </c>
      <c r="AC501" s="23"/>
      <c r="AD501" s="23">
        <v>1</v>
      </c>
      <c r="AE501" s="23">
        <v>4.3</v>
      </c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 t="s">
        <v>7648</v>
      </c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</row>
    <row r="502" spans="1:64" s="24" customFormat="1" x14ac:dyDescent="0.35">
      <c r="A502" s="21">
        <v>100625</v>
      </c>
      <c r="B502" s="23" t="s">
        <v>1112</v>
      </c>
      <c r="C502" s="23">
        <v>0</v>
      </c>
      <c r="D502" s="23">
        <v>0</v>
      </c>
      <c r="E502" s="23">
        <v>1</v>
      </c>
      <c r="F502" s="23" t="s">
        <v>1060</v>
      </c>
      <c r="G502" s="23" t="s">
        <v>0</v>
      </c>
      <c r="H502" s="23" t="s">
        <v>1112</v>
      </c>
      <c r="I502" s="23" t="s">
        <v>1058</v>
      </c>
      <c r="J502" s="23">
        <v>48.497999999999998</v>
      </c>
      <c r="K502" s="23">
        <v>-53.085000000000001</v>
      </c>
      <c r="L502" s="23" t="s">
        <v>7645</v>
      </c>
      <c r="M502" s="23">
        <v>1916</v>
      </c>
      <c r="N502" s="23"/>
      <c r="O502" s="23"/>
      <c r="P502" s="23">
        <v>221</v>
      </c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 t="s">
        <v>61</v>
      </c>
      <c r="AC502" s="23"/>
      <c r="AD502" s="23">
        <v>2</v>
      </c>
      <c r="AE502" s="23">
        <v>0.51100000000000001</v>
      </c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 t="s">
        <v>7648</v>
      </c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</row>
    <row r="503" spans="1:64" s="24" customFormat="1" x14ac:dyDescent="0.35">
      <c r="A503" s="21">
        <v>100626</v>
      </c>
      <c r="B503" s="23" t="s">
        <v>1113</v>
      </c>
      <c r="C503" s="23">
        <v>0</v>
      </c>
      <c r="D503" s="23">
        <v>0</v>
      </c>
      <c r="E503" s="23">
        <v>1</v>
      </c>
      <c r="F503" s="23" t="s">
        <v>1065</v>
      </c>
      <c r="G503" s="23" t="s">
        <v>0</v>
      </c>
      <c r="H503" s="23" t="s">
        <v>1114</v>
      </c>
      <c r="I503" s="23" t="s">
        <v>1058</v>
      </c>
      <c r="J503" s="23">
        <v>47.518999999999998</v>
      </c>
      <c r="K503" s="23">
        <v>-57.395000000000003</v>
      </c>
      <c r="L503" s="23" t="s">
        <v>7645</v>
      </c>
      <c r="M503" s="23">
        <v>1918</v>
      </c>
      <c r="N503" s="23"/>
      <c r="O503" s="23"/>
      <c r="P503" s="23">
        <v>221</v>
      </c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 t="s">
        <v>80</v>
      </c>
      <c r="AC503" s="23"/>
      <c r="AD503" s="23">
        <v>6</v>
      </c>
      <c r="AE503" s="23">
        <v>0.39</v>
      </c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 t="s">
        <v>7647</v>
      </c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</row>
    <row r="504" spans="1:64" s="24" customFormat="1" x14ac:dyDescent="0.35">
      <c r="A504" s="21">
        <v>100627</v>
      </c>
      <c r="B504" s="23" t="s">
        <v>1115</v>
      </c>
      <c r="C504" s="23">
        <v>0</v>
      </c>
      <c r="D504" s="23">
        <v>0</v>
      </c>
      <c r="E504" s="23">
        <v>1</v>
      </c>
      <c r="F504" s="23" t="s">
        <v>1060</v>
      </c>
      <c r="G504" s="23" t="s">
        <v>0</v>
      </c>
      <c r="H504" s="23" t="s">
        <v>1115</v>
      </c>
      <c r="I504" s="23" t="s">
        <v>1058</v>
      </c>
      <c r="J504" s="23">
        <v>49.625</v>
      </c>
      <c r="K504" s="23">
        <v>-56.17</v>
      </c>
      <c r="L504" s="23" t="s">
        <v>7645</v>
      </c>
      <c r="M504" s="23">
        <v>1958</v>
      </c>
      <c r="N504" s="23"/>
      <c r="O504" s="23"/>
      <c r="P504" s="23">
        <v>221</v>
      </c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 t="s">
        <v>61</v>
      </c>
      <c r="AC504" s="23"/>
      <c r="AD504" s="23">
        <v>2</v>
      </c>
      <c r="AE504" s="23">
        <v>12.75</v>
      </c>
      <c r="AF504" s="23"/>
      <c r="AG504" s="23">
        <v>69800</v>
      </c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 t="s">
        <v>7648</v>
      </c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</row>
    <row r="505" spans="1:64" s="24" customFormat="1" x14ac:dyDescent="0.35">
      <c r="A505" s="21">
        <v>100628</v>
      </c>
      <c r="B505" s="23" t="s">
        <v>1116</v>
      </c>
      <c r="C505" s="23">
        <v>0</v>
      </c>
      <c r="D505" s="23">
        <v>0</v>
      </c>
      <c r="E505" s="23">
        <v>1</v>
      </c>
      <c r="F505" s="23" t="s">
        <v>1060</v>
      </c>
      <c r="G505" s="23" t="s">
        <v>0</v>
      </c>
      <c r="H505" s="23" t="s">
        <v>1117</v>
      </c>
      <c r="I505" s="23" t="s">
        <v>1058</v>
      </c>
      <c r="J505" s="23">
        <v>47.618000000000002</v>
      </c>
      <c r="K505" s="23">
        <v>-58.688000000000002</v>
      </c>
      <c r="L505" s="23" t="s">
        <v>7645</v>
      </c>
      <c r="M505" s="23">
        <v>1998</v>
      </c>
      <c r="N505" s="23"/>
      <c r="O505" s="23"/>
      <c r="P505" s="23">
        <v>221</v>
      </c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 t="s">
        <v>61</v>
      </c>
      <c r="AC505" s="23"/>
      <c r="AD505" s="23">
        <v>1</v>
      </c>
      <c r="AE505" s="23">
        <v>6</v>
      </c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 t="s">
        <v>7648</v>
      </c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</row>
    <row r="506" spans="1:64" s="24" customFormat="1" x14ac:dyDescent="0.35">
      <c r="A506" s="21">
        <v>100629</v>
      </c>
      <c r="B506" s="23" t="s">
        <v>1118</v>
      </c>
      <c r="C506" s="23">
        <v>0</v>
      </c>
      <c r="D506" s="23">
        <v>0</v>
      </c>
      <c r="E506" s="23">
        <v>1</v>
      </c>
      <c r="F506" s="23"/>
      <c r="G506" s="23"/>
      <c r="H506" s="23" t="s">
        <v>1036</v>
      </c>
      <c r="I506" s="23" t="s">
        <v>1058</v>
      </c>
      <c r="J506" s="23">
        <v>47.561999999999998</v>
      </c>
      <c r="K506" s="23">
        <v>-52.713000000000001</v>
      </c>
      <c r="L506" s="23" t="s">
        <v>7645</v>
      </c>
      <c r="M506" s="23">
        <v>1998</v>
      </c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 t="s">
        <v>1119</v>
      </c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 t="s">
        <v>7651</v>
      </c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</row>
    <row r="507" spans="1:64" s="24" customFormat="1" x14ac:dyDescent="0.35">
      <c r="A507" s="21">
        <v>100630</v>
      </c>
      <c r="B507" s="23" t="s">
        <v>1120</v>
      </c>
      <c r="C507" s="23">
        <v>0</v>
      </c>
      <c r="D507" s="23">
        <v>0</v>
      </c>
      <c r="E507" s="23">
        <v>1</v>
      </c>
      <c r="F507" s="23" t="s">
        <v>1060</v>
      </c>
      <c r="G507" s="23" t="s">
        <v>0</v>
      </c>
      <c r="H507" s="23" t="s">
        <v>1120</v>
      </c>
      <c r="I507" s="23" t="s">
        <v>1058</v>
      </c>
      <c r="J507" s="23">
        <v>47.534999999999997</v>
      </c>
      <c r="K507" s="23">
        <v>-55.65</v>
      </c>
      <c r="L507" s="23" t="s">
        <v>7645</v>
      </c>
      <c r="M507" s="23">
        <v>1963</v>
      </c>
      <c r="N507" s="23"/>
      <c r="O507" s="23"/>
      <c r="P507" s="23">
        <v>221</v>
      </c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 t="s">
        <v>61</v>
      </c>
      <c r="AC507" s="23"/>
      <c r="AD507" s="23">
        <v>1</v>
      </c>
      <c r="AE507" s="23">
        <v>6.31</v>
      </c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 t="s">
        <v>7648</v>
      </c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</row>
    <row r="508" spans="1:64" s="24" customFormat="1" x14ac:dyDescent="0.35">
      <c r="A508" s="21">
        <v>100631</v>
      </c>
      <c r="B508" s="23" t="s">
        <v>1121</v>
      </c>
      <c r="C508" s="23">
        <v>0</v>
      </c>
      <c r="D508" s="23">
        <v>0</v>
      </c>
      <c r="E508" s="23">
        <v>1</v>
      </c>
      <c r="F508" s="23" t="s">
        <v>1060</v>
      </c>
      <c r="G508" s="23" t="s">
        <v>0</v>
      </c>
      <c r="H508" s="23" t="s">
        <v>1121</v>
      </c>
      <c r="I508" s="23" t="s">
        <v>1058</v>
      </c>
      <c r="J508" s="23">
        <v>47.482999999999997</v>
      </c>
      <c r="K508" s="23">
        <v>-56.063000000000002</v>
      </c>
      <c r="L508" s="23" t="s">
        <v>7645</v>
      </c>
      <c r="M508" s="23">
        <v>1924</v>
      </c>
      <c r="N508" s="23"/>
      <c r="O508" s="23"/>
      <c r="P508" s="23">
        <v>221</v>
      </c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 t="s">
        <v>61</v>
      </c>
      <c r="AC508" s="23"/>
      <c r="AD508" s="23">
        <v>2</v>
      </c>
      <c r="AE508" s="23">
        <v>3.58</v>
      </c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 t="s">
        <v>7648</v>
      </c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</row>
    <row r="509" spans="1:64" s="24" customFormat="1" x14ac:dyDescent="0.35">
      <c r="A509" s="21">
        <v>100632</v>
      </c>
      <c r="B509" s="23" t="s">
        <v>1122</v>
      </c>
      <c r="C509" s="23">
        <v>0</v>
      </c>
      <c r="D509" s="23">
        <v>0</v>
      </c>
      <c r="E509" s="23">
        <v>1</v>
      </c>
      <c r="F509" s="23" t="s">
        <v>1060</v>
      </c>
      <c r="G509" s="23" t="s">
        <v>0</v>
      </c>
      <c r="H509" s="23" t="s">
        <v>1123</v>
      </c>
      <c r="I509" s="23" t="s">
        <v>1058</v>
      </c>
      <c r="J509" s="23">
        <v>50.53</v>
      </c>
      <c r="K509" s="23">
        <v>-57.386000000000003</v>
      </c>
      <c r="L509" s="23" t="s">
        <v>7645</v>
      </c>
      <c r="M509" s="23">
        <v>1898</v>
      </c>
      <c r="N509" s="23"/>
      <c r="O509" s="23"/>
      <c r="P509" s="23">
        <v>2211</v>
      </c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 t="s">
        <v>61</v>
      </c>
      <c r="AC509" s="23"/>
      <c r="AD509" s="23">
        <v>3</v>
      </c>
      <c r="AE509" s="23">
        <v>5.25</v>
      </c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 t="s">
        <v>7648</v>
      </c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</row>
    <row r="510" spans="1:64" s="24" customFormat="1" x14ac:dyDescent="0.35">
      <c r="A510" s="21">
        <v>100633</v>
      </c>
      <c r="B510" s="23" t="s">
        <v>1124</v>
      </c>
      <c r="C510" s="23">
        <v>0</v>
      </c>
      <c r="D510" s="23">
        <v>0</v>
      </c>
      <c r="E510" s="23">
        <v>1</v>
      </c>
      <c r="F510" s="23" t="s">
        <v>1060</v>
      </c>
      <c r="G510" s="23" t="s">
        <v>0</v>
      </c>
      <c r="H510" s="23" t="s">
        <v>1124</v>
      </c>
      <c r="I510" s="23" t="s">
        <v>1058</v>
      </c>
      <c r="J510" s="23">
        <v>49.856000000000002</v>
      </c>
      <c r="K510" s="23">
        <v>-55.703000000000003</v>
      </c>
      <c r="L510" s="23" t="s">
        <v>7645</v>
      </c>
      <c r="M510" s="23">
        <v>1955</v>
      </c>
      <c r="N510" s="23"/>
      <c r="O510" s="23"/>
      <c r="P510" s="23">
        <v>221</v>
      </c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 t="s">
        <v>1125</v>
      </c>
      <c r="AC510" s="23"/>
      <c r="AD510" s="23">
        <v>1</v>
      </c>
      <c r="AE510" s="23">
        <v>0.56000000000000005</v>
      </c>
      <c r="AF510" s="23"/>
      <c r="AG510" s="23">
        <v>3000</v>
      </c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 t="s">
        <v>7648</v>
      </c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</row>
    <row r="511" spans="1:64" s="24" customFormat="1" x14ac:dyDescent="0.35">
      <c r="A511" s="21">
        <v>100634</v>
      </c>
      <c r="B511" s="23" t="s">
        <v>1126</v>
      </c>
      <c r="C511" s="23">
        <v>0</v>
      </c>
      <c r="D511" s="23">
        <v>0</v>
      </c>
      <c r="E511" s="23">
        <v>1</v>
      </c>
      <c r="F511" s="23" t="s">
        <v>1060</v>
      </c>
      <c r="G511" s="23" t="s">
        <v>0</v>
      </c>
      <c r="H511" s="23" t="s">
        <v>1127</v>
      </c>
      <c r="I511" s="23" t="s">
        <v>1058</v>
      </c>
      <c r="J511" s="23">
        <v>47.258000000000003</v>
      </c>
      <c r="K511" s="23">
        <v>-52.774999999999999</v>
      </c>
      <c r="L511" s="23" t="s">
        <v>7645</v>
      </c>
      <c r="M511" s="23">
        <v>1960</v>
      </c>
      <c r="N511" s="23"/>
      <c r="O511" s="23"/>
      <c r="P511" s="23">
        <v>221</v>
      </c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 t="s">
        <v>61</v>
      </c>
      <c r="AC511" s="23"/>
      <c r="AD511" s="23">
        <v>1</v>
      </c>
      <c r="AE511" s="23">
        <v>2.7</v>
      </c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 t="s">
        <v>7648</v>
      </c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</row>
    <row r="512" spans="1:64" s="24" customFormat="1" x14ac:dyDescent="0.35">
      <c r="A512" s="21">
        <v>100635</v>
      </c>
      <c r="B512" s="23" t="s">
        <v>1128</v>
      </c>
      <c r="C512" s="23">
        <v>0</v>
      </c>
      <c r="D512" s="23">
        <v>0</v>
      </c>
      <c r="E512" s="23">
        <v>1</v>
      </c>
      <c r="F512" s="23"/>
      <c r="G512" s="23"/>
      <c r="H512" s="23" t="s">
        <v>1129</v>
      </c>
      <c r="I512" s="23" t="s">
        <v>1058</v>
      </c>
      <c r="J512" s="23">
        <v>47.862000000000002</v>
      </c>
      <c r="K512" s="23">
        <v>-55.838000000000001</v>
      </c>
      <c r="L512" s="23" t="s">
        <v>7645</v>
      </c>
      <c r="M512" s="23">
        <v>1960</v>
      </c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 t="s">
        <v>1130</v>
      </c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 t="s">
        <v>7651</v>
      </c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</row>
    <row r="513" spans="1:64" s="24" customFormat="1" x14ac:dyDescent="0.35">
      <c r="A513" s="21">
        <v>100636</v>
      </c>
      <c r="B513" s="23" t="s">
        <v>1131</v>
      </c>
      <c r="C513" s="23">
        <v>0</v>
      </c>
      <c r="D513" s="23">
        <v>0</v>
      </c>
      <c r="E513" s="23">
        <v>1</v>
      </c>
      <c r="F513" s="23" t="s">
        <v>1132</v>
      </c>
      <c r="G513" s="23" t="s">
        <v>0</v>
      </c>
      <c r="H513" s="23" t="s">
        <v>1131</v>
      </c>
      <c r="I513" s="23" t="s">
        <v>1058</v>
      </c>
      <c r="J513" s="23">
        <v>46.924999999999997</v>
      </c>
      <c r="K513" s="23">
        <v>-55.395000000000003</v>
      </c>
      <c r="L513" s="23" t="s">
        <v>7645</v>
      </c>
      <c r="M513" s="23">
        <v>2008</v>
      </c>
      <c r="N513" s="23"/>
      <c r="O513" s="23"/>
      <c r="P513" s="23">
        <v>2211</v>
      </c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 t="s">
        <v>80</v>
      </c>
      <c r="AC513" s="23"/>
      <c r="AD513" s="23">
        <v>9</v>
      </c>
      <c r="AE513" s="23">
        <v>27</v>
      </c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 t="s">
        <v>7647</v>
      </c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</row>
    <row r="514" spans="1:64" s="24" customFormat="1" x14ac:dyDescent="0.35">
      <c r="A514" s="21">
        <v>100637</v>
      </c>
      <c r="B514" s="23" t="s">
        <v>1133</v>
      </c>
      <c r="C514" s="23">
        <v>0</v>
      </c>
      <c r="D514" s="23">
        <v>0</v>
      </c>
      <c r="E514" s="23">
        <v>1</v>
      </c>
      <c r="F514" s="23" t="s">
        <v>1060</v>
      </c>
      <c r="G514" s="23" t="s">
        <v>0</v>
      </c>
      <c r="H514" s="23" t="s">
        <v>1134</v>
      </c>
      <c r="I514" s="23" t="s">
        <v>1058</v>
      </c>
      <c r="J514" s="23">
        <v>48.575000000000003</v>
      </c>
      <c r="K514" s="23">
        <v>-57.292999999999999</v>
      </c>
      <c r="L514" s="23" t="s">
        <v>7645</v>
      </c>
      <c r="M514" s="23">
        <v>1998</v>
      </c>
      <c r="N514" s="23"/>
      <c r="O514" s="23"/>
      <c r="P514" s="23">
        <v>221</v>
      </c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>
        <v>1</v>
      </c>
      <c r="AE514" s="23">
        <v>18.399999999999999</v>
      </c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 t="s">
        <v>7648</v>
      </c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</row>
    <row r="515" spans="1:64" s="24" customFormat="1" x14ac:dyDescent="0.35">
      <c r="A515" s="21">
        <v>100638</v>
      </c>
      <c r="B515" s="23" t="s">
        <v>1135</v>
      </c>
      <c r="C515" s="23">
        <v>0</v>
      </c>
      <c r="D515" s="23">
        <v>0</v>
      </c>
      <c r="E515" s="23">
        <v>1</v>
      </c>
      <c r="F515" s="23" t="s">
        <v>1136</v>
      </c>
      <c r="G515" s="23" t="s">
        <v>0</v>
      </c>
      <c r="H515" s="23" t="s">
        <v>1137</v>
      </c>
      <c r="I515" s="23" t="s">
        <v>1058</v>
      </c>
      <c r="J515" s="23">
        <v>47.524000000000001</v>
      </c>
      <c r="K515" s="23">
        <v>-52.805</v>
      </c>
      <c r="L515" s="23" t="s">
        <v>7645</v>
      </c>
      <c r="M515" s="23">
        <v>1932</v>
      </c>
      <c r="N515" s="23"/>
      <c r="O515" s="23"/>
      <c r="P515" s="23">
        <v>221</v>
      </c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 t="s">
        <v>61</v>
      </c>
      <c r="AC515" s="23"/>
      <c r="AD515" s="23">
        <v>1</v>
      </c>
      <c r="AE515" s="23">
        <v>2.6</v>
      </c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 t="s">
        <v>7648</v>
      </c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</row>
    <row r="516" spans="1:64" s="24" customFormat="1" x14ac:dyDescent="0.35">
      <c r="A516" s="21">
        <v>100639</v>
      </c>
      <c r="B516" s="23" t="s">
        <v>1138</v>
      </c>
      <c r="C516" s="23">
        <v>0</v>
      </c>
      <c r="D516" s="23">
        <v>0</v>
      </c>
      <c r="E516" s="23">
        <v>1</v>
      </c>
      <c r="F516" s="23" t="s">
        <v>1136</v>
      </c>
      <c r="G516" s="23" t="s">
        <v>0</v>
      </c>
      <c r="H516" s="23" t="s">
        <v>1139</v>
      </c>
      <c r="I516" s="23" t="s">
        <v>1058</v>
      </c>
      <c r="J516" s="23">
        <v>47.213000000000001</v>
      </c>
      <c r="K516" s="23">
        <v>-52.875</v>
      </c>
      <c r="L516" s="23" t="s">
        <v>7645</v>
      </c>
      <c r="M516" s="23">
        <v>1942</v>
      </c>
      <c r="N516" s="23"/>
      <c r="O516" s="23"/>
      <c r="P516" s="23">
        <v>221</v>
      </c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 t="s">
        <v>61</v>
      </c>
      <c r="AC516" s="23"/>
      <c r="AD516" s="23">
        <v>3</v>
      </c>
      <c r="AE516" s="23">
        <v>6.5</v>
      </c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 t="s">
        <v>7648</v>
      </c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</row>
    <row r="517" spans="1:64" s="24" customFormat="1" x14ac:dyDescent="0.35">
      <c r="A517" s="21">
        <v>100640</v>
      </c>
      <c r="B517" s="23" t="s">
        <v>1140</v>
      </c>
      <c r="C517" s="23">
        <v>0</v>
      </c>
      <c r="D517" s="23">
        <v>0</v>
      </c>
      <c r="E517" s="23">
        <v>1</v>
      </c>
      <c r="F517" s="23" t="s">
        <v>1060</v>
      </c>
      <c r="G517" s="23" t="s">
        <v>0</v>
      </c>
      <c r="H517" s="23" t="s">
        <v>1141</v>
      </c>
      <c r="I517" s="23" t="s">
        <v>1058</v>
      </c>
      <c r="J517" s="23">
        <v>49.862000000000002</v>
      </c>
      <c r="K517" s="23">
        <v>-55.651000000000003</v>
      </c>
      <c r="L517" s="23" t="s">
        <v>7645</v>
      </c>
      <c r="M517" s="23">
        <v>1955</v>
      </c>
      <c r="N517" s="23"/>
      <c r="O517" s="23"/>
      <c r="P517" s="23">
        <v>221</v>
      </c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 t="s">
        <v>1125</v>
      </c>
      <c r="AC517" s="23"/>
      <c r="AD517" s="23">
        <v>1</v>
      </c>
      <c r="AE517" s="23">
        <v>0.44</v>
      </c>
      <c r="AF517" s="23"/>
      <c r="AG517" s="23">
        <v>3000</v>
      </c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 t="s">
        <v>7648</v>
      </c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</row>
    <row r="518" spans="1:64" s="24" customFormat="1" x14ac:dyDescent="0.35">
      <c r="A518" s="21">
        <v>100641</v>
      </c>
      <c r="B518" s="23" t="s">
        <v>1142</v>
      </c>
      <c r="C518" s="23">
        <v>0</v>
      </c>
      <c r="D518" s="23">
        <v>0</v>
      </c>
      <c r="E518" s="23">
        <v>1</v>
      </c>
      <c r="F518" s="23" t="s">
        <v>1060</v>
      </c>
      <c r="G518" s="23" t="s">
        <v>0</v>
      </c>
      <c r="H518" s="23" t="s">
        <v>795</v>
      </c>
      <c r="I518" s="23" t="s">
        <v>1058</v>
      </c>
      <c r="J518" s="23">
        <v>47.767000000000003</v>
      </c>
      <c r="K518" s="23">
        <v>-53.241</v>
      </c>
      <c r="L518" s="23" t="s">
        <v>7645</v>
      </c>
      <c r="M518" s="23">
        <v>1967</v>
      </c>
      <c r="N518" s="23"/>
      <c r="O518" s="23"/>
      <c r="P518" s="23">
        <v>221</v>
      </c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 t="s">
        <v>61</v>
      </c>
      <c r="AC518" s="23"/>
      <c r="AD518" s="23">
        <v>7</v>
      </c>
      <c r="AE518" s="23">
        <v>604</v>
      </c>
      <c r="AF518" s="23"/>
      <c r="AG518" s="23">
        <v>2650000</v>
      </c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 t="s">
        <v>7648</v>
      </c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</row>
    <row r="519" spans="1:64" s="24" customFormat="1" x14ac:dyDescent="0.35">
      <c r="A519" s="21">
        <v>100642</v>
      </c>
      <c r="B519" s="23" t="s">
        <v>1143</v>
      </c>
      <c r="C519" s="23">
        <v>0</v>
      </c>
      <c r="D519" s="23">
        <v>0</v>
      </c>
      <c r="E519" s="23">
        <v>1</v>
      </c>
      <c r="F519" s="23" t="s">
        <v>1060</v>
      </c>
      <c r="G519" s="23" t="s">
        <v>0</v>
      </c>
      <c r="H519" s="23" t="s">
        <v>795</v>
      </c>
      <c r="I519" s="23" t="s">
        <v>1058</v>
      </c>
      <c r="J519" s="23">
        <v>47.768000000000001</v>
      </c>
      <c r="K519" s="23">
        <v>-53.24</v>
      </c>
      <c r="L519" s="23" t="s">
        <v>7645</v>
      </c>
      <c r="M519" s="23">
        <v>1983</v>
      </c>
      <c r="N519" s="23"/>
      <c r="O519" s="23"/>
      <c r="P519" s="23">
        <v>221</v>
      </c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 t="s">
        <v>61</v>
      </c>
      <c r="AC519" s="23"/>
      <c r="AD519" s="23">
        <v>1</v>
      </c>
      <c r="AE519" s="23">
        <v>84</v>
      </c>
      <c r="AF519" s="23"/>
      <c r="AG519" s="23">
        <v>570000</v>
      </c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 t="s">
        <v>7648</v>
      </c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</row>
    <row r="520" spans="1:64" s="24" customFormat="1" x14ac:dyDescent="0.35">
      <c r="A520" s="21">
        <v>100643</v>
      </c>
      <c r="B520" s="23" t="s">
        <v>1144</v>
      </c>
      <c r="C520" s="23">
        <v>0</v>
      </c>
      <c r="D520" s="23">
        <v>0</v>
      </c>
      <c r="E520" s="23">
        <v>1</v>
      </c>
      <c r="F520" s="23" t="s">
        <v>1060</v>
      </c>
      <c r="G520" s="23" t="s">
        <v>0</v>
      </c>
      <c r="H520" s="23" t="s">
        <v>795</v>
      </c>
      <c r="I520" s="23" t="s">
        <v>1058</v>
      </c>
      <c r="J520" s="23">
        <v>47.769000000000005</v>
      </c>
      <c r="K520" s="23">
        <v>-53.238999999999997</v>
      </c>
      <c r="L520" s="23" t="s">
        <v>7645</v>
      </c>
      <c r="M520" s="23">
        <v>1904</v>
      </c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>
        <v>1</v>
      </c>
      <c r="AE520" s="23">
        <v>0.55000000000000004</v>
      </c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 t="s">
        <v>7648</v>
      </c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</row>
    <row r="521" spans="1:64" s="24" customFormat="1" x14ac:dyDescent="0.35">
      <c r="A521" s="21">
        <v>100644</v>
      </c>
      <c r="B521" s="23" t="s">
        <v>1145</v>
      </c>
      <c r="C521" s="23">
        <v>0</v>
      </c>
      <c r="D521" s="23">
        <v>0</v>
      </c>
      <c r="E521" s="23">
        <v>1</v>
      </c>
      <c r="F521" s="23" t="s">
        <v>1146</v>
      </c>
      <c r="G521" s="23" t="s">
        <v>0</v>
      </c>
      <c r="H521" s="23" t="s">
        <v>1147</v>
      </c>
      <c r="I521" s="23" t="s">
        <v>1058</v>
      </c>
      <c r="J521" s="23">
        <v>52.9</v>
      </c>
      <c r="K521" s="23">
        <v>-66.866</v>
      </c>
      <c r="L521" s="23" t="s">
        <v>7645</v>
      </c>
      <c r="M521" s="23">
        <v>1963</v>
      </c>
      <c r="N521" s="23"/>
      <c r="O521" s="23"/>
      <c r="P521" s="23">
        <v>3311</v>
      </c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>
        <v>225</v>
      </c>
      <c r="AF521" s="23"/>
      <c r="AG521" s="23">
        <v>1892160</v>
      </c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 t="s">
        <v>7648</v>
      </c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</row>
    <row r="522" spans="1:64" s="24" customFormat="1" x14ac:dyDescent="0.35">
      <c r="A522" s="21">
        <v>100645</v>
      </c>
      <c r="B522" s="23" t="s">
        <v>1148</v>
      </c>
      <c r="C522" s="23">
        <v>0</v>
      </c>
      <c r="D522" s="23">
        <v>0</v>
      </c>
      <c r="E522" s="23">
        <v>1</v>
      </c>
      <c r="F522" s="23" t="s">
        <v>1060</v>
      </c>
      <c r="G522" s="23" t="s">
        <v>0</v>
      </c>
      <c r="H522" s="23" t="s">
        <v>1149</v>
      </c>
      <c r="I522" s="23" t="s">
        <v>1058</v>
      </c>
      <c r="J522" s="23">
        <v>48.018999999999998</v>
      </c>
      <c r="K522" s="23">
        <v>-53.948999999999998</v>
      </c>
      <c r="L522" s="23" t="s">
        <v>7645</v>
      </c>
      <c r="M522" s="23">
        <v>1942</v>
      </c>
      <c r="N522" s="23"/>
      <c r="O522" s="23"/>
      <c r="P522" s="23">
        <v>221</v>
      </c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 t="s">
        <v>61</v>
      </c>
      <c r="AC522" s="23"/>
      <c r="AD522" s="23">
        <v>1</v>
      </c>
      <c r="AE522" s="23">
        <v>0.68</v>
      </c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 t="s">
        <v>7648</v>
      </c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</row>
    <row r="523" spans="1:64" s="24" customFormat="1" x14ac:dyDescent="0.35">
      <c r="A523" s="21">
        <v>100647</v>
      </c>
      <c r="B523" s="23" t="s">
        <v>1150</v>
      </c>
      <c r="C523" s="23">
        <v>0</v>
      </c>
      <c r="D523" s="23">
        <v>0</v>
      </c>
      <c r="E523" s="23">
        <v>1</v>
      </c>
      <c r="F523" s="23" t="s">
        <v>1151</v>
      </c>
      <c r="G523" s="23" t="s">
        <v>0</v>
      </c>
      <c r="H523" s="23" t="s">
        <v>1152</v>
      </c>
      <c r="I523" s="23" t="s">
        <v>1153</v>
      </c>
      <c r="J523" s="23">
        <v>45.817</v>
      </c>
      <c r="K523" s="23">
        <v>-64.216999999999999</v>
      </c>
      <c r="L523" s="23" t="s">
        <v>7645</v>
      </c>
      <c r="M523" s="23">
        <v>2010</v>
      </c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 t="s">
        <v>1154</v>
      </c>
      <c r="AC523" s="23"/>
      <c r="AD523" s="23">
        <v>2</v>
      </c>
      <c r="AE523" s="23">
        <v>6</v>
      </c>
      <c r="AF523" s="23"/>
      <c r="AG523" s="23">
        <v>18400</v>
      </c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 t="s">
        <v>7647</v>
      </c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</row>
    <row r="524" spans="1:64" s="24" customFormat="1" x14ac:dyDescent="0.35">
      <c r="A524" s="21">
        <v>100648</v>
      </c>
      <c r="B524" s="23" t="s">
        <v>1155</v>
      </c>
      <c r="C524" s="23">
        <v>0</v>
      </c>
      <c r="D524" s="23">
        <v>0</v>
      </c>
      <c r="E524" s="23">
        <v>1</v>
      </c>
      <c r="F524" s="23" t="s">
        <v>1156</v>
      </c>
      <c r="G524" s="23" t="s">
        <v>0</v>
      </c>
      <c r="H524" s="23" t="s">
        <v>1152</v>
      </c>
      <c r="I524" s="23" t="s">
        <v>1153</v>
      </c>
      <c r="J524" s="23">
        <v>45.817999999999998</v>
      </c>
      <c r="K524" s="23">
        <v>-64.215999999999994</v>
      </c>
      <c r="L524" s="23" t="s">
        <v>7645</v>
      </c>
      <c r="M524" s="23">
        <v>2016</v>
      </c>
      <c r="N524" s="23"/>
      <c r="O524" s="23"/>
      <c r="P524" s="23">
        <v>2211</v>
      </c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 t="s">
        <v>80</v>
      </c>
      <c r="AC524" s="23"/>
      <c r="AD524" s="23">
        <v>15</v>
      </c>
      <c r="AE524" s="23">
        <v>31.5</v>
      </c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 t="s">
        <v>7647</v>
      </c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</row>
    <row r="525" spans="1:64" s="24" customFormat="1" x14ac:dyDescent="0.35">
      <c r="A525" s="21">
        <v>100649</v>
      </c>
      <c r="B525" s="23" t="s">
        <v>1157</v>
      </c>
      <c r="C525" s="23">
        <v>0</v>
      </c>
      <c r="D525" s="23">
        <v>0</v>
      </c>
      <c r="E525" s="23">
        <v>1</v>
      </c>
      <c r="F525" s="23" t="s">
        <v>1158</v>
      </c>
      <c r="G525" s="23" t="s">
        <v>0</v>
      </c>
      <c r="H525" s="23" t="s">
        <v>1157</v>
      </c>
      <c r="I525" s="23" t="s">
        <v>1153</v>
      </c>
      <c r="J525" s="23">
        <v>44.741999999999997</v>
      </c>
      <c r="K525" s="23">
        <v>-65.516000000000005</v>
      </c>
      <c r="L525" s="23" t="s">
        <v>7645</v>
      </c>
      <c r="M525" s="23">
        <v>2012</v>
      </c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 t="s">
        <v>1159</v>
      </c>
      <c r="AC525" s="23"/>
      <c r="AD525" s="23"/>
      <c r="AE525" s="23">
        <v>4</v>
      </c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 t="s">
        <v>7648</v>
      </c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</row>
    <row r="526" spans="1:64" s="24" customFormat="1" x14ac:dyDescent="0.35">
      <c r="A526" s="21">
        <v>100650</v>
      </c>
      <c r="B526" s="23" t="s">
        <v>1160</v>
      </c>
      <c r="C526" s="23">
        <v>0</v>
      </c>
      <c r="D526" s="23">
        <v>0</v>
      </c>
      <c r="E526" s="23">
        <v>1</v>
      </c>
      <c r="F526" s="23" t="s">
        <v>1161</v>
      </c>
      <c r="G526" s="23" t="s">
        <v>0</v>
      </c>
      <c r="H526" s="23" t="s">
        <v>1162</v>
      </c>
      <c r="I526" s="23" t="s">
        <v>1153</v>
      </c>
      <c r="J526" s="23">
        <v>45.622999999999998</v>
      </c>
      <c r="K526" s="23">
        <v>-61.993000000000002</v>
      </c>
      <c r="L526" s="23" t="s">
        <v>7645</v>
      </c>
      <c r="M526" s="23">
        <v>2012</v>
      </c>
      <c r="N526" s="23"/>
      <c r="O526" s="23"/>
      <c r="P526" s="23">
        <v>2211</v>
      </c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 t="s">
        <v>80</v>
      </c>
      <c r="AC526" s="23"/>
      <c r="AD526" s="23">
        <v>2</v>
      </c>
      <c r="AE526" s="23">
        <v>4.5999999999999996</v>
      </c>
      <c r="AF526" s="23"/>
      <c r="AG526" s="23">
        <v>13459</v>
      </c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 t="s">
        <v>7647</v>
      </c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</row>
    <row r="527" spans="1:64" s="24" customFormat="1" x14ac:dyDescent="0.35">
      <c r="A527" s="21">
        <v>100652</v>
      </c>
      <c r="B527" s="23" t="s">
        <v>1163</v>
      </c>
      <c r="C527" s="23">
        <v>0</v>
      </c>
      <c r="D527" s="23">
        <v>0</v>
      </c>
      <c r="E527" s="23">
        <v>1</v>
      </c>
      <c r="F527" s="23" t="s">
        <v>1158</v>
      </c>
      <c r="G527" s="23" t="s">
        <v>0</v>
      </c>
      <c r="H527" s="23" t="s">
        <v>1164</v>
      </c>
      <c r="I527" s="23" t="s">
        <v>1153</v>
      </c>
      <c r="J527" s="23">
        <v>44.942999999999998</v>
      </c>
      <c r="K527" s="23">
        <v>-64.177999999999997</v>
      </c>
      <c r="L527" s="23" t="s">
        <v>7645</v>
      </c>
      <c r="M527" s="23">
        <v>1929</v>
      </c>
      <c r="N527" s="23"/>
      <c r="O527" s="23"/>
      <c r="P527" s="23">
        <v>221</v>
      </c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 t="s">
        <v>1159</v>
      </c>
      <c r="AC527" s="23"/>
      <c r="AD527" s="23">
        <v>1</v>
      </c>
      <c r="AE527" s="23">
        <v>8.1</v>
      </c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 t="s">
        <v>7648</v>
      </c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</row>
    <row r="528" spans="1:64" s="24" customFormat="1" x14ac:dyDescent="0.35">
      <c r="A528" s="21">
        <v>100654</v>
      </c>
      <c r="B528" s="23" t="s">
        <v>1165</v>
      </c>
      <c r="C528" s="23">
        <v>0</v>
      </c>
      <c r="D528" s="23">
        <v>0</v>
      </c>
      <c r="E528" s="23">
        <v>1</v>
      </c>
      <c r="F528" s="23" t="s">
        <v>1151</v>
      </c>
      <c r="G528" s="23" t="s">
        <v>0</v>
      </c>
      <c r="H528" s="23" t="s">
        <v>1166</v>
      </c>
      <c r="I528" s="23" t="s">
        <v>1153</v>
      </c>
      <c r="J528" s="23">
        <v>46.133000000000003</v>
      </c>
      <c r="K528" s="23">
        <v>-60.433</v>
      </c>
      <c r="L528" s="23" t="s">
        <v>7645</v>
      </c>
      <c r="M528" s="23">
        <v>2016</v>
      </c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 t="s">
        <v>80</v>
      </c>
      <c r="AC528" s="23"/>
      <c r="AD528" s="23">
        <v>2</v>
      </c>
      <c r="AE528" s="23">
        <v>4</v>
      </c>
      <c r="AF528" s="23"/>
      <c r="AG528" s="23">
        <v>11558</v>
      </c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 t="s">
        <v>7647</v>
      </c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</row>
    <row r="529" spans="1:64" s="24" customFormat="1" x14ac:dyDescent="0.35">
      <c r="A529" s="21">
        <v>100655</v>
      </c>
      <c r="B529" s="23" t="s">
        <v>1167</v>
      </c>
      <c r="C529" s="23">
        <v>0</v>
      </c>
      <c r="D529" s="23">
        <v>0</v>
      </c>
      <c r="E529" s="23">
        <v>1</v>
      </c>
      <c r="F529" s="23" t="s">
        <v>1168</v>
      </c>
      <c r="G529" s="23" t="s">
        <v>0</v>
      </c>
      <c r="H529" s="23" t="s">
        <v>1169</v>
      </c>
      <c r="I529" s="23" t="s">
        <v>1153</v>
      </c>
      <c r="J529" s="23">
        <v>43.564</v>
      </c>
      <c r="K529" s="23">
        <v>-65.563999999999993</v>
      </c>
      <c r="L529" s="23" t="s">
        <v>7645</v>
      </c>
      <c r="M529" s="23">
        <v>2015</v>
      </c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 t="s">
        <v>80</v>
      </c>
      <c r="AC529" s="23"/>
      <c r="AD529" s="23">
        <v>2</v>
      </c>
      <c r="AE529" s="23">
        <v>3.2</v>
      </c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 t="s">
        <v>7647</v>
      </c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</row>
    <row r="530" spans="1:64" s="24" customFormat="1" x14ac:dyDescent="0.35">
      <c r="A530" s="21">
        <v>100656</v>
      </c>
      <c r="B530" s="23" t="s">
        <v>1170</v>
      </c>
      <c r="C530" s="23">
        <v>0</v>
      </c>
      <c r="D530" s="23">
        <v>0</v>
      </c>
      <c r="E530" s="23">
        <v>1</v>
      </c>
      <c r="F530" s="23" t="s">
        <v>1171</v>
      </c>
      <c r="G530" s="23" t="s">
        <v>0</v>
      </c>
      <c r="H530" s="23" t="s">
        <v>1172</v>
      </c>
      <c r="I530" s="23" t="s">
        <v>1153</v>
      </c>
      <c r="J530" s="23">
        <v>46.002000000000002</v>
      </c>
      <c r="K530" s="23">
        <v>-59.9</v>
      </c>
      <c r="L530" s="23" t="s">
        <v>7645</v>
      </c>
      <c r="M530" s="23">
        <v>2016</v>
      </c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 t="s">
        <v>1173</v>
      </c>
      <c r="AC530" s="23"/>
      <c r="AD530" s="23">
        <v>1</v>
      </c>
      <c r="AE530" s="23">
        <v>2.2999999999999998</v>
      </c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 t="s">
        <v>7647</v>
      </c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</row>
    <row r="531" spans="1:64" s="24" customFormat="1" x14ac:dyDescent="0.35">
      <c r="A531" s="21">
        <v>100657</v>
      </c>
      <c r="B531" s="23" t="s">
        <v>1174</v>
      </c>
      <c r="C531" s="23">
        <v>0</v>
      </c>
      <c r="D531" s="23">
        <v>0</v>
      </c>
      <c r="E531" s="23">
        <v>1</v>
      </c>
      <c r="F531" s="23" t="s">
        <v>1158</v>
      </c>
      <c r="G531" s="23" t="s">
        <v>0</v>
      </c>
      <c r="H531" s="23" t="s">
        <v>1174</v>
      </c>
      <c r="I531" s="23" t="s">
        <v>1153</v>
      </c>
      <c r="J531" s="23">
        <v>44.573</v>
      </c>
      <c r="K531" s="23">
        <v>-65.641999999999996</v>
      </c>
      <c r="L531" s="23" t="s">
        <v>7645</v>
      </c>
      <c r="M531" s="23">
        <v>1957</v>
      </c>
      <c r="N531" s="23"/>
      <c r="O531" s="23"/>
      <c r="P531" s="23">
        <v>221</v>
      </c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 t="s">
        <v>1159</v>
      </c>
      <c r="AC531" s="23"/>
      <c r="AD531" s="23">
        <v>2</v>
      </c>
      <c r="AE531" s="23">
        <v>11</v>
      </c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 t="s">
        <v>7648</v>
      </c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</row>
    <row r="532" spans="1:64" s="24" customFormat="1" x14ac:dyDescent="0.35">
      <c r="A532" s="21">
        <v>100659</v>
      </c>
      <c r="B532" s="23" t="s">
        <v>1175</v>
      </c>
      <c r="C532" s="23">
        <v>0</v>
      </c>
      <c r="D532" s="23">
        <v>0</v>
      </c>
      <c r="E532" s="23">
        <v>1</v>
      </c>
      <c r="F532" s="23" t="s">
        <v>1158</v>
      </c>
      <c r="G532" s="23" t="s">
        <v>0</v>
      </c>
      <c r="H532" s="23" t="s">
        <v>1175</v>
      </c>
      <c r="I532" s="23" t="s">
        <v>1153</v>
      </c>
      <c r="J532" s="23">
        <v>45.01</v>
      </c>
      <c r="K532" s="23">
        <v>-64.417000000000002</v>
      </c>
      <c r="L532" s="23" t="s">
        <v>7645</v>
      </c>
      <c r="M532" s="23">
        <v>1949</v>
      </c>
      <c r="N532" s="23"/>
      <c r="O532" s="23"/>
      <c r="P532" s="23">
        <v>221</v>
      </c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 t="s">
        <v>1159</v>
      </c>
      <c r="AC532" s="23"/>
      <c r="AD532" s="23">
        <v>6</v>
      </c>
      <c r="AE532" s="23">
        <v>23</v>
      </c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 t="s">
        <v>7648</v>
      </c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</row>
    <row r="533" spans="1:64" s="24" customFormat="1" x14ac:dyDescent="0.35">
      <c r="A533" s="21">
        <v>100660</v>
      </c>
      <c r="B533" s="23" t="s">
        <v>1176</v>
      </c>
      <c r="C533" s="23">
        <v>0</v>
      </c>
      <c r="D533" s="23">
        <v>0</v>
      </c>
      <c r="E533" s="23">
        <v>1</v>
      </c>
      <c r="F533" s="23" t="s">
        <v>1151</v>
      </c>
      <c r="G533" s="23" t="s">
        <v>0</v>
      </c>
      <c r="H533" s="23" t="s">
        <v>1177</v>
      </c>
      <c r="I533" s="23" t="s">
        <v>1153</v>
      </c>
      <c r="J533" s="23">
        <v>45.860999999999997</v>
      </c>
      <c r="K533" s="23">
        <v>-60.802999999999997</v>
      </c>
      <c r="L533" s="23" t="s">
        <v>7645</v>
      </c>
      <c r="M533" s="23">
        <v>1949</v>
      </c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>
        <v>2</v>
      </c>
      <c r="AE533" s="23">
        <v>4</v>
      </c>
      <c r="AF533" s="23"/>
      <c r="AG533" s="23">
        <v>12229</v>
      </c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 t="s">
        <v>7647</v>
      </c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</row>
    <row r="534" spans="1:64" s="24" customFormat="1" x14ac:dyDescent="0.35">
      <c r="A534" s="21">
        <v>100662</v>
      </c>
      <c r="B534" s="23" t="s">
        <v>1178</v>
      </c>
      <c r="C534" s="23">
        <v>0</v>
      </c>
      <c r="D534" s="23">
        <v>0</v>
      </c>
      <c r="E534" s="23">
        <v>1</v>
      </c>
      <c r="F534" s="23" t="s">
        <v>1179</v>
      </c>
      <c r="G534" s="23" t="s">
        <v>0</v>
      </c>
      <c r="H534" s="23" t="s">
        <v>1178</v>
      </c>
      <c r="I534" s="23" t="s">
        <v>1153</v>
      </c>
      <c r="J534" s="23">
        <v>45.253999999999998</v>
      </c>
      <c r="K534" s="23">
        <v>-63.28</v>
      </c>
      <c r="L534" s="23" t="s">
        <v>7645</v>
      </c>
      <c r="M534" s="23">
        <v>2005</v>
      </c>
      <c r="N534" s="23"/>
      <c r="O534" s="23"/>
      <c r="P534" s="23">
        <v>221</v>
      </c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 t="s">
        <v>80</v>
      </c>
      <c r="AC534" s="23"/>
      <c r="AD534" s="23">
        <v>1</v>
      </c>
      <c r="AE534" s="23">
        <v>0.6</v>
      </c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 t="s">
        <v>7647</v>
      </c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</row>
    <row r="535" spans="1:64" s="24" customFormat="1" x14ac:dyDescent="0.35">
      <c r="A535" s="21">
        <v>100663</v>
      </c>
      <c r="B535" s="23" t="s">
        <v>1180</v>
      </c>
      <c r="C535" s="23">
        <v>1</v>
      </c>
      <c r="D535" s="23">
        <v>0</v>
      </c>
      <c r="E535" s="23">
        <v>1</v>
      </c>
      <c r="F535" s="23"/>
      <c r="G535" s="23"/>
      <c r="H535" s="23" t="s">
        <v>1181</v>
      </c>
      <c r="I535" s="23" t="s">
        <v>1153</v>
      </c>
      <c r="J535" s="23">
        <v>44.057000000000002</v>
      </c>
      <c r="K535" s="23">
        <v>-64.686999999999998</v>
      </c>
      <c r="L535" s="23" t="s">
        <v>7645</v>
      </c>
      <c r="M535" s="23">
        <v>2005</v>
      </c>
      <c r="N535" s="23"/>
      <c r="O535" s="23"/>
      <c r="P535" s="23">
        <v>2211</v>
      </c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 t="s">
        <v>1182</v>
      </c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</row>
    <row r="536" spans="1:64" s="24" customFormat="1" x14ac:dyDescent="0.35">
      <c r="A536" s="21">
        <v>100665</v>
      </c>
      <c r="B536" s="23" t="s">
        <v>1183</v>
      </c>
      <c r="C536" s="23">
        <v>0</v>
      </c>
      <c r="D536" s="23">
        <v>0</v>
      </c>
      <c r="E536" s="23">
        <v>1</v>
      </c>
      <c r="F536" s="23" t="s">
        <v>1171</v>
      </c>
      <c r="G536" s="23" t="s">
        <v>0</v>
      </c>
      <c r="H536" s="23" t="s">
        <v>1184</v>
      </c>
      <c r="I536" s="23" t="s">
        <v>1153</v>
      </c>
      <c r="J536" s="23">
        <v>46.625</v>
      </c>
      <c r="K536" s="23">
        <v>-61.015000000000001</v>
      </c>
      <c r="L536" s="23" t="s">
        <v>7645</v>
      </c>
      <c r="M536" s="23">
        <v>2016</v>
      </c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 t="s">
        <v>1185</v>
      </c>
      <c r="AC536" s="23"/>
      <c r="AD536" s="23">
        <v>1</v>
      </c>
      <c r="AE536" s="23">
        <v>0.9</v>
      </c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 t="s">
        <v>7647</v>
      </c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</row>
    <row r="537" spans="1:64" s="24" customFormat="1" x14ac:dyDescent="0.35">
      <c r="A537" s="21">
        <v>100666</v>
      </c>
      <c r="B537" s="23" t="s">
        <v>1186</v>
      </c>
      <c r="C537" s="23">
        <v>0</v>
      </c>
      <c r="D537" s="23">
        <v>0</v>
      </c>
      <c r="E537" s="23">
        <v>1</v>
      </c>
      <c r="F537" s="23" t="s">
        <v>1187</v>
      </c>
      <c r="G537" s="23" t="s">
        <v>0</v>
      </c>
      <c r="H537" s="23" t="s">
        <v>1188</v>
      </c>
      <c r="I537" s="23" t="s">
        <v>1153</v>
      </c>
      <c r="J537" s="23">
        <v>45.514000000000003</v>
      </c>
      <c r="K537" s="23">
        <v>-62.642000000000003</v>
      </c>
      <c r="L537" s="23" t="s">
        <v>7645</v>
      </c>
      <c r="M537" s="23">
        <v>2015</v>
      </c>
      <c r="N537" s="23"/>
      <c r="O537" s="23"/>
      <c r="P537" s="23">
        <v>2211</v>
      </c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 t="s">
        <v>1189</v>
      </c>
      <c r="AC537" s="23"/>
      <c r="AD537" s="23">
        <v>1</v>
      </c>
      <c r="AE537" s="23">
        <v>1.95</v>
      </c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 t="s">
        <v>7647</v>
      </c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</row>
    <row r="538" spans="1:64" s="24" customFormat="1" x14ac:dyDescent="0.35">
      <c r="A538" s="21">
        <v>100667</v>
      </c>
      <c r="B538" s="23" t="s">
        <v>1190</v>
      </c>
      <c r="C538" s="23">
        <v>0</v>
      </c>
      <c r="D538" s="23">
        <v>0</v>
      </c>
      <c r="E538" s="23">
        <v>1</v>
      </c>
      <c r="F538" s="23" t="s">
        <v>1191</v>
      </c>
      <c r="G538" s="23" t="s">
        <v>0</v>
      </c>
      <c r="H538" s="23" t="s">
        <v>1192</v>
      </c>
      <c r="I538" s="23" t="s">
        <v>1153</v>
      </c>
      <c r="J538" s="23">
        <v>45.424999999999997</v>
      </c>
      <c r="K538" s="23">
        <v>-63.328000000000003</v>
      </c>
      <c r="L538" s="23" t="s">
        <v>7645</v>
      </c>
      <c r="M538" s="23">
        <v>2013</v>
      </c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 t="s">
        <v>80</v>
      </c>
      <c r="AC538" s="23"/>
      <c r="AD538" s="23">
        <v>3</v>
      </c>
      <c r="AE538" s="23">
        <v>5.04</v>
      </c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 t="s">
        <v>7647</v>
      </c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</row>
    <row r="539" spans="1:64" s="24" customFormat="1" x14ac:dyDescent="0.35">
      <c r="A539" s="21">
        <v>100668</v>
      </c>
      <c r="B539" s="23" t="s">
        <v>1193</v>
      </c>
      <c r="C539" s="23">
        <v>0</v>
      </c>
      <c r="D539" s="23">
        <v>0</v>
      </c>
      <c r="E539" s="23">
        <v>1</v>
      </c>
      <c r="F539" s="23" t="s">
        <v>1187</v>
      </c>
      <c r="G539" s="23" t="s">
        <v>0</v>
      </c>
      <c r="H539" s="23" t="s">
        <v>1194</v>
      </c>
      <c r="I539" s="23" t="s">
        <v>1153</v>
      </c>
      <c r="J539" s="23">
        <v>45.716999999999999</v>
      </c>
      <c r="K539" s="23">
        <v>-61.412999999999997</v>
      </c>
      <c r="L539" s="23" t="s">
        <v>7645</v>
      </c>
      <c r="M539" s="23">
        <v>2015</v>
      </c>
      <c r="N539" s="23"/>
      <c r="O539" s="23"/>
      <c r="P539" s="23">
        <v>2211</v>
      </c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 t="s">
        <v>1189</v>
      </c>
      <c r="AC539" s="23"/>
      <c r="AD539" s="23">
        <v>3</v>
      </c>
      <c r="AE539" s="23">
        <v>1.95</v>
      </c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 t="s">
        <v>7647</v>
      </c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</row>
    <row r="540" spans="1:64" s="24" customFormat="1" x14ac:dyDescent="0.35">
      <c r="A540" s="21">
        <v>100671</v>
      </c>
      <c r="B540" s="23" t="s">
        <v>1195</v>
      </c>
      <c r="C540" s="23">
        <v>0</v>
      </c>
      <c r="D540" s="23">
        <v>0</v>
      </c>
      <c r="E540" s="23">
        <v>1</v>
      </c>
      <c r="F540" s="23" t="s">
        <v>1158</v>
      </c>
      <c r="G540" s="23" t="s">
        <v>0</v>
      </c>
      <c r="H540" s="23" t="s">
        <v>1195</v>
      </c>
      <c r="I540" s="23" t="s">
        <v>1153</v>
      </c>
      <c r="J540" s="23">
        <v>45.832000000000001</v>
      </c>
      <c r="K540" s="23">
        <v>-64.206000000000003</v>
      </c>
      <c r="L540" s="23" t="s">
        <v>7645</v>
      </c>
      <c r="M540" s="23">
        <v>1948</v>
      </c>
      <c r="N540" s="23"/>
      <c r="O540" s="23"/>
      <c r="P540" s="23">
        <v>221</v>
      </c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 t="s">
        <v>1159</v>
      </c>
      <c r="AC540" s="23"/>
      <c r="AD540" s="23">
        <v>2</v>
      </c>
      <c r="AE540" s="23">
        <v>4</v>
      </c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 t="s">
        <v>7648</v>
      </c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</row>
    <row r="541" spans="1:64" s="24" customFormat="1" x14ac:dyDescent="0.35">
      <c r="A541" s="21">
        <v>100672</v>
      </c>
      <c r="B541" s="23" t="s">
        <v>1196</v>
      </c>
      <c r="C541" s="23">
        <v>0</v>
      </c>
      <c r="D541" s="23">
        <v>0</v>
      </c>
      <c r="E541" s="23">
        <v>1</v>
      </c>
      <c r="F541" s="23" t="s">
        <v>1179</v>
      </c>
      <c r="G541" s="23" t="s">
        <v>0</v>
      </c>
      <c r="H541" s="23" t="s">
        <v>1197</v>
      </c>
      <c r="I541" s="23" t="s">
        <v>1153</v>
      </c>
      <c r="J541" s="23">
        <v>44.377000000000002</v>
      </c>
      <c r="K541" s="23">
        <v>-65.759</v>
      </c>
      <c r="L541" s="23" t="s">
        <v>7645</v>
      </c>
      <c r="M541" s="23">
        <v>1948</v>
      </c>
      <c r="N541" s="23"/>
      <c r="O541" s="23"/>
      <c r="P541" s="23">
        <v>0</v>
      </c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 t="s">
        <v>80</v>
      </c>
      <c r="AC541" s="23"/>
      <c r="AD541" s="23">
        <v>1</v>
      </c>
      <c r="AE541" s="23">
        <v>0.8</v>
      </c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 t="s">
        <v>7647</v>
      </c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</row>
    <row r="542" spans="1:64" s="24" customFormat="1" x14ac:dyDescent="0.35">
      <c r="A542" s="21">
        <v>100673</v>
      </c>
      <c r="B542" s="23" t="s">
        <v>1198</v>
      </c>
      <c r="C542" s="23">
        <v>0</v>
      </c>
      <c r="D542" s="23">
        <v>0</v>
      </c>
      <c r="E542" s="23">
        <v>1</v>
      </c>
      <c r="F542" s="23" t="s">
        <v>1158</v>
      </c>
      <c r="G542" s="23" t="s">
        <v>0</v>
      </c>
      <c r="H542" s="23" t="s">
        <v>1197</v>
      </c>
      <c r="I542" s="23" t="s">
        <v>1153</v>
      </c>
      <c r="J542" s="23">
        <v>44.378</v>
      </c>
      <c r="K542" s="23">
        <v>-65.757999999999996</v>
      </c>
      <c r="L542" s="23" t="s">
        <v>7645</v>
      </c>
      <c r="M542" s="23">
        <v>2006</v>
      </c>
      <c r="N542" s="23"/>
      <c r="O542" s="23"/>
      <c r="P542" s="23">
        <v>2211</v>
      </c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 t="s">
        <v>80</v>
      </c>
      <c r="AC542" s="23"/>
      <c r="AD542" s="23">
        <v>20</v>
      </c>
      <c r="AE542" s="23">
        <v>30</v>
      </c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 t="s">
        <v>7647</v>
      </c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</row>
    <row r="543" spans="1:64" s="24" customFormat="1" x14ac:dyDescent="0.35">
      <c r="A543" s="21">
        <v>100674</v>
      </c>
      <c r="B543" s="23" t="s">
        <v>1199</v>
      </c>
      <c r="C543" s="23">
        <v>0</v>
      </c>
      <c r="D543" s="23">
        <v>0</v>
      </c>
      <c r="E543" s="23">
        <v>1</v>
      </c>
      <c r="F543" s="23" t="s">
        <v>1200</v>
      </c>
      <c r="G543" s="23" t="s">
        <v>0</v>
      </c>
      <c r="H543" s="23" t="s">
        <v>1201</v>
      </c>
      <c r="I543" s="23" t="s">
        <v>1153</v>
      </c>
      <c r="J543" s="23">
        <v>44.542000000000002</v>
      </c>
      <c r="K543" s="23">
        <v>-64.239000000000004</v>
      </c>
      <c r="L543" s="23" t="s">
        <v>7645</v>
      </c>
      <c r="M543" s="23">
        <v>2010</v>
      </c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 t="s">
        <v>1202</v>
      </c>
      <c r="AC543" s="23"/>
      <c r="AD543" s="23">
        <v>1</v>
      </c>
      <c r="AE543" s="23">
        <v>2</v>
      </c>
      <c r="AF543" s="23"/>
      <c r="AG543" s="23">
        <v>6871</v>
      </c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 t="s">
        <v>7647</v>
      </c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</row>
    <row r="544" spans="1:64" s="24" customFormat="1" x14ac:dyDescent="0.35">
      <c r="A544" s="21">
        <v>100675</v>
      </c>
      <c r="B544" s="23" t="s">
        <v>1203</v>
      </c>
      <c r="C544" s="23">
        <v>0</v>
      </c>
      <c r="D544" s="23">
        <v>0</v>
      </c>
      <c r="E544" s="23">
        <v>1</v>
      </c>
      <c r="F544" s="23" t="s">
        <v>1158</v>
      </c>
      <c r="G544" s="23" t="s">
        <v>0</v>
      </c>
      <c r="H544" s="23" t="s">
        <v>1204</v>
      </c>
      <c r="I544" s="23" t="s">
        <v>1153</v>
      </c>
      <c r="J544" s="23">
        <v>44.728000000000002</v>
      </c>
      <c r="K544" s="23">
        <v>-65.507000000000005</v>
      </c>
      <c r="L544" s="23" t="s">
        <v>7645</v>
      </c>
      <c r="M544" s="23">
        <v>1968</v>
      </c>
      <c r="N544" s="23"/>
      <c r="O544" s="23"/>
      <c r="P544" s="23">
        <v>221</v>
      </c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 t="s">
        <v>1159</v>
      </c>
      <c r="AC544" s="23"/>
      <c r="AD544" s="23">
        <v>1</v>
      </c>
      <c r="AE544" s="23">
        <v>13</v>
      </c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 t="s">
        <v>7648</v>
      </c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</row>
    <row r="545" spans="1:64" s="24" customFormat="1" x14ac:dyDescent="0.35">
      <c r="A545" s="21">
        <v>100676</v>
      </c>
      <c r="B545" s="23" t="s">
        <v>1205</v>
      </c>
      <c r="C545" s="23">
        <v>0</v>
      </c>
      <c r="D545" s="23">
        <v>0</v>
      </c>
      <c r="E545" s="23">
        <v>1</v>
      </c>
      <c r="F545" s="23" t="s">
        <v>1158</v>
      </c>
      <c r="G545" s="23" t="s">
        <v>0</v>
      </c>
      <c r="H545" s="23" t="s">
        <v>1205</v>
      </c>
      <c r="I545" s="23" t="s">
        <v>1153</v>
      </c>
      <c r="J545" s="23">
        <v>44.817999999999998</v>
      </c>
      <c r="K545" s="23">
        <v>-63.612000000000002</v>
      </c>
      <c r="L545" s="23" t="s">
        <v>7645</v>
      </c>
      <c r="M545" s="23" t="s">
        <v>0</v>
      </c>
      <c r="N545" s="23"/>
      <c r="O545" s="23"/>
      <c r="P545" s="23">
        <v>221</v>
      </c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 t="s">
        <v>1159</v>
      </c>
      <c r="AC545" s="23"/>
      <c r="AD545" s="23">
        <v>1</v>
      </c>
      <c r="AE545" s="23">
        <v>1</v>
      </c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 t="s">
        <v>7648</v>
      </c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</row>
    <row r="546" spans="1:64" s="24" customFormat="1" x14ac:dyDescent="0.35">
      <c r="A546" s="21">
        <v>100677</v>
      </c>
      <c r="B546" s="23" t="s">
        <v>1206</v>
      </c>
      <c r="C546" s="23">
        <v>0</v>
      </c>
      <c r="D546" s="23">
        <v>0</v>
      </c>
      <c r="E546" s="23">
        <v>1</v>
      </c>
      <c r="F546" s="23" t="s">
        <v>1207</v>
      </c>
      <c r="G546" s="23" t="s">
        <v>0</v>
      </c>
      <c r="H546" s="23" t="s">
        <v>1208</v>
      </c>
      <c r="I546" s="23" t="s">
        <v>1153</v>
      </c>
      <c r="J546" s="23">
        <v>45.637999999999998</v>
      </c>
      <c r="K546" s="23">
        <v>-62.872999999999998</v>
      </c>
      <c r="L546" s="23" t="s">
        <v>7645</v>
      </c>
      <c r="M546" s="23">
        <v>1985</v>
      </c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 t="s">
        <v>80</v>
      </c>
      <c r="AC546" s="23"/>
      <c r="AD546" s="23">
        <v>1</v>
      </c>
      <c r="AE546" s="23">
        <v>0.8</v>
      </c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 t="s">
        <v>7647</v>
      </c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</row>
    <row r="547" spans="1:64" s="24" customFormat="1" x14ac:dyDescent="0.35">
      <c r="A547" s="21">
        <v>100678</v>
      </c>
      <c r="B547" s="23" t="s">
        <v>1209</v>
      </c>
      <c r="C547" s="23">
        <v>0</v>
      </c>
      <c r="D547" s="23">
        <v>0</v>
      </c>
      <c r="E547" s="23">
        <v>1</v>
      </c>
      <c r="F547" s="23" t="s">
        <v>1207</v>
      </c>
      <c r="G547" s="23" t="s">
        <v>0</v>
      </c>
      <c r="H547" s="23" t="s">
        <v>1208</v>
      </c>
      <c r="I547" s="23" t="s">
        <v>1153</v>
      </c>
      <c r="J547" s="23">
        <v>45.638999999999996</v>
      </c>
      <c r="K547" s="23">
        <v>-62.872</v>
      </c>
      <c r="L547" s="23" t="s">
        <v>7645</v>
      </c>
      <c r="M547" s="23">
        <v>2007</v>
      </c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 t="s">
        <v>80</v>
      </c>
      <c r="AC547" s="23"/>
      <c r="AD547" s="23">
        <v>1</v>
      </c>
      <c r="AE547" s="23">
        <v>0.8</v>
      </c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 t="s">
        <v>7647</v>
      </c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</row>
    <row r="548" spans="1:64" s="24" customFormat="1" x14ac:dyDescent="0.35">
      <c r="A548" s="21">
        <v>100679</v>
      </c>
      <c r="B548" s="23" t="s">
        <v>1210</v>
      </c>
      <c r="C548" s="23">
        <v>0</v>
      </c>
      <c r="D548" s="23">
        <v>0</v>
      </c>
      <c r="E548" s="23">
        <v>1</v>
      </c>
      <c r="F548" s="23" t="s">
        <v>1151</v>
      </c>
      <c r="G548" s="23" t="s">
        <v>0</v>
      </c>
      <c r="H548" s="23" t="s">
        <v>1211</v>
      </c>
      <c r="I548" s="23" t="s">
        <v>1153</v>
      </c>
      <c r="J548" s="23">
        <v>44.765000000000001</v>
      </c>
      <c r="K548" s="23">
        <v>-63.215000000000003</v>
      </c>
      <c r="L548" s="23" t="s">
        <v>7645</v>
      </c>
      <c r="M548" s="23">
        <v>2007</v>
      </c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 t="s">
        <v>1212</v>
      </c>
      <c r="AC548" s="23"/>
      <c r="AD548" s="23">
        <v>1</v>
      </c>
      <c r="AE548" s="23">
        <v>2.2999999999999998</v>
      </c>
      <c r="AF548" s="23"/>
      <c r="AG548" s="23">
        <v>7200</v>
      </c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 t="s">
        <v>7647</v>
      </c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</row>
    <row r="549" spans="1:64" s="24" customFormat="1" x14ac:dyDescent="0.35">
      <c r="A549" s="21">
        <v>100680</v>
      </c>
      <c r="B549" s="23" t="s">
        <v>1213</v>
      </c>
      <c r="C549" s="23">
        <v>0</v>
      </c>
      <c r="D549" s="23">
        <v>0</v>
      </c>
      <c r="E549" s="23">
        <v>1</v>
      </c>
      <c r="F549" s="23"/>
      <c r="G549" s="23"/>
      <c r="H549" s="23" t="s">
        <v>1214</v>
      </c>
      <c r="I549" s="23" t="s">
        <v>1153</v>
      </c>
      <c r="J549" s="23">
        <v>46.197000000000003</v>
      </c>
      <c r="K549" s="23">
        <v>-59.957000000000001</v>
      </c>
      <c r="L549" s="23" t="s">
        <v>7645</v>
      </c>
      <c r="M549" s="23">
        <v>2014</v>
      </c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 t="s">
        <v>1215</v>
      </c>
      <c r="AC549" s="23"/>
      <c r="AD549" s="23">
        <v>6</v>
      </c>
      <c r="AE549" s="23"/>
      <c r="AF549" s="23">
        <v>0.67500000000000004</v>
      </c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 t="s">
        <v>7651</v>
      </c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</row>
    <row r="550" spans="1:64" s="24" customFormat="1" x14ac:dyDescent="0.35">
      <c r="A550" s="21">
        <v>100681</v>
      </c>
      <c r="B550" s="23" t="s">
        <v>1216</v>
      </c>
      <c r="C550" s="23">
        <v>0</v>
      </c>
      <c r="D550" s="23">
        <v>0</v>
      </c>
      <c r="E550" s="23">
        <v>1</v>
      </c>
      <c r="F550" s="23" t="s">
        <v>1217</v>
      </c>
      <c r="G550" s="23" t="s">
        <v>0</v>
      </c>
      <c r="H550" s="23" t="s">
        <v>1214</v>
      </c>
      <c r="I550" s="23" t="s">
        <v>1153</v>
      </c>
      <c r="J550" s="23">
        <v>46.198</v>
      </c>
      <c r="K550" s="23">
        <v>-59.956000000000003</v>
      </c>
      <c r="L550" s="23" t="s">
        <v>7645</v>
      </c>
      <c r="M550" s="23">
        <v>1996</v>
      </c>
      <c r="N550" s="23"/>
      <c r="O550" s="23"/>
      <c r="P550" s="23">
        <v>221</v>
      </c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 t="s">
        <v>80</v>
      </c>
      <c r="AC550" s="23"/>
      <c r="AD550" s="23">
        <v>2</v>
      </c>
      <c r="AE550" s="23">
        <v>1.6</v>
      </c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 t="s">
        <v>7647</v>
      </c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</row>
    <row r="551" spans="1:64" s="24" customFormat="1" x14ac:dyDescent="0.35">
      <c r="A551" s="21">
        <v>100682</v>
      </c>
      <c r="B551" s="23" t="s">
        <v>1218</v>
      </c>
      <c r="C551" s="23">
        <v>0</v>
      </c>
      <c r="D551" s="23">
        <v>0</v>
      </c>
      <c r="E551" s="23">
        <v>1</v>
      </c>
      <c r="F551" s="23" t="s">
        <v>1179</v>
      </c>
      <c r="G551" s="23" t="s">
        <v>0</v>
      </c>
      <c r="H551" s="23" t="s">
        <v>1218</v>
      </c>
      <c r="I551" s="23" t="s">
        <v>1153</v>
      </c>
      <c r="J551" s="23">
        <v>44.600999999999999</v>
      </c>
      <c r="K551" s="23">
        <v>-63.679000000000002</v>
      </c>
      <c r="L551" s="23" t="s">
        <v>7645</v>
      </c>
      <c r="M551" s="23">
        <v>2005</v>
      </c>
      <c r="N551" s="23"/>
      <c r="O551" s="23"/>
      <c r="P551" s="23">
        <v>221</v>
      </c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 t="s">
        <v>80</v>
      </c>
      <c r="AC551" s="23"/>
      <c r="AD551" s="23">
        <v>1</v>
      </c>
      <c r="AE551" s="23">
        <v>0.6</v>
      </c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 t="s">
        <v>7647</v>
      </c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</row>
    <row r="552" spans="1:64" s="24" customFormat="1" x14ac:dyDescent="0.35">
      <c r="A552" s="21">
        <v>100683</v>
      </c>
      <c r="B552" s="23" t="s">
        <v>1219</v>
      </c>
      <c r="C552" s="23">
        <v>0</v>
      </c>
      <c r="D552" s="23">
        <v>0</v>
      </c>
      <c r="E552" s="23">
        <v>1</v>
      </c>
      <c r="F552" s="23" t="s">
        <v>1220</v>
      </c>
      <c r="G552" s="23"/>
      <c r="H552" s="23" t="s">
        <v>1221</v>
      </c>
      <c r="I552" s="23" t="s">
        <v>1153</v>
      </c>
      <c r="J552" s="23">
        <v>46.55</v>
      </c>
      <c r="K552" s="23">
        <v>-61.033000000000001</v>
      </c>
      <c r="L552" s="23" t="s">
        <v>7645</v>
      </c>
      <c r="M552" s="23">
        <v>2005</v>
      </c>
      <c r="N552" s="23"/>
      <c r="O552" s="23"/>
      <c r="P552" s="23">
        <v>221</v>
      </c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 t="s">
        <v>1222</v>
      </c>
      <c r="AC552" s="23"/>
      <c r="AD552" s="23">
        <v>1</v>
      </c>
      <c r="AE552" s="23">
        <v>0.66</v>
      </c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 t="s">
        <v>7647</v>
      </c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</row>
    <row r="553" spans="1:64" s="24" customFormat="1" x14ac:dyDescent="0.35">
      <c r="A553" s="21">
        <v>100684</v>
      </c>
      <c r="B553" s="23" t="s">
        <v>1223</v>
      </c>
      <c r="C553" s="23">
        <v>0</v>
      </c>
      <c r="D553" s="23">
        <v>0</v>
      </c>
      <c r="E553" s="23">
        <v>1</v>
      </c>
      <c r="F553" s="23" t="s">
        <v>1224</v>
      </c>
      <c r="G553" s="23" t="s">
        <v>0</v>
      </c>
      <c r="H553" s="23" t="s">
        <v>1225</v>
      </c>
      <c r="I553" s="23" t="s">
        <v>1153</v>
      </c>
      <c r="J553" s="23">
        <v>44.756999999999998</v>
      </c>
      <c r="K553" s="23">
        <v>-65.512</v>
      </c>
      <c r="L553" s="23" t="s">
        <v>7645</v>
      </c>
      <c r="M553" s="23">
        <v>2002</v>
      </c>
      <c r="N553" s="23"/>
      <c r="O553" s="23"/>
      <c r="P553" s="23">
        <v>2211</v>
      </c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 t="s">
        <v>80</v>
      </c>
      <c r="AC553" s="23"/>
      <c r="AD553" s="23">
        <v>1</v>
      </c>
      <c r="AE553" s="23">
        <v>1.99</v>
      </c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 t="s">
        <v>7647</v>
      </c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</row>
    <row r="554" spans="1:64" s="24" customFormat="1" x14ac:dyDescent="0.35">
      <c r="A554" s="21">
        <v>100685</v>
      </c>
      <c r="B554" s="23" t="s">
        <v>1226</v>
      </c>
      <c r="C554" s="23">
        <v>0</v>
      </c>
      <c r="D554" s="23">
        <v>0</v>
      </c>
      <c r="E554" s="23">
        <v>1</v>
      </c>
      <c r="F554" s="23" t="s">
        <v>1191</v>
      </c>
      <c r="G554" s="23" t="s">
        <v>0</v>
      </c>
      <c r="H554" s="23" t="s">
        <v>1227</v>
      </c>
      <c r="I554" s="23" t="s">
        <v>1153</v>
      </c>
      <c r="J554" s="23">
        <v>44.271000000000001</v>
      </c>
      <c r="K554" s="23">
        <v>-64.841999999999999</v>
      </c>
      <c r="L554" s="23" t="s">
        <v>7645</v>
      </c>
      <c r="M554" s="23">
        <v>2014</v>
      </c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 t="s">
        <v>80</v>
      </c>
      <c r="AC554" s="23"/>
      <c r="AD554" s="23">
        <v>2</v>
      </c>
      <c r="AE554" s="23">
        <v>3.2</v>
      </c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 t="s">
        <v>7647</v>
      </c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</row>
    <row r="555" spans="1:64" s="24" customFormat="1" x14ac:dyDescent="0.35">
      <c r="A555" s="21">
        <v>100687</v>
      </c>
      <c r="B555" s="23" t="s">
        <v>1228</v>
      </c>
      <c r="C555" s="23">
        <v>0</v>
      </c>
      <c r="D555" s="23">
        <v>0</v>
      </c>
      <c r="E555" s="23">
        <v>1</v>
      </c>
      <c r="F555" s="23" t="s">
        <v>1229</v>
      </c>
      <c r="G555" s="23" t="s">
        <v>1220</v>
      </c>
      <c r="H555" s="23" t="s">
        <v>1230</v>
      </c>
      <c r="I555" s="23" t="s">
        <v>1153</v>
      </c>
      <c r="J555" s="23">
        <v>45.390999999999998</v>
      </c>
      <c r="K555" s="23">
        <v>-61.499000000000002</v>
      </c>
      <c r="L555" s="23" t="s">
        <v>7645</v>
      </c>
      <c r="M555" s="23">
        <v>2014</v>
      </c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>
        <v>6</v>
      </c>
      <c r="AE555" s="23">
        <v>13.8</v>
      </c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 t="s">
        <v>7647</v>
      </c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</row>
    <row r="556" spans="1:64" s="24" customFormat="1" x14ac:dyDescent="0.35">
      <c r="A556" s="21">
        <v>100688</v>
      </c>
      <c r="B556" s="23" t="s">
        <v>1231</v>
      </c>
      <c r="C556" s="23">
        <v>0</v>
      </c>
      <c r="D556" s="23">
        <v>1</v>
      </c>
      <c r="E556" s="23">
        <v>1</v>
      </c>
      <c r="F556" s="23" t="s">
        <v>1232</v>
      </c>
      <c r="G556" s="23"/>
      <c r="H556" s="23" t="s">
        <v>1232</v>
      </c>
      <c r="I556" s="23" t="s">
        <v>1153</v>
      </c>
      <c r="J556" s="23">
        <v>44.649000000000001</v>
      </c>
      <c r="K556" s="23">
        <v>-63.575000000000003</v>
      </c>
      <c r="L556" s="23" t="s">
        <v>7645</v>
      </c>
      <c r="M556" s="23">
        <v>2010</v>
      </c>
      <c r="N556" s="23"/>
      <c r="O556" s="23">
        <v>2014</v>
      </c>
      <c r="P556" s="23"/>
      <c r="Q556" s="23"/>
      <c r="R556" s="23"/>
      <c r="S556" s="23" t="s">
        <v>7654</v>
      </c>
      <c r="T556" s="23"/>
      <c r="U556" s="23">
        <v>1</v>
      </c>
      <c r="V556" s="23">
        <v>1</v>
      </c>
      <c r="W556" s="23"/>
      <c r="X556" s="23">
        <v>1</v>
      </c>
      <c r="Y556" s="23"/>
      <c r="Z556" s="23"/>
      <c r="AA556" s="23"/>
      <c r="AB556" s="23" t="s">
        <v>375</v>
      </c>
      <c r="AC556" s="23"/>
      <c r="AD556" s="23"/>
      <c r="AE556" s="23"/>
      <c r="AF556" s="23">
        <v>7.2096</v>
      </c>
      <c r="AG556" s="23"/>
      <c r="AH556" s="23">
        <v>3472.22</v>
      </c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 t="s">
        <v>7651</v>
      </c>
      <c r="AU556" s="23"/>
      <c r="AV556" s="23" t="s">
        <v>7657</v>
      </c>
      <c r="AW556" s="23"/>
      <c r="AX556" s="23"/>
      <c r="AY556" s="23"/>
      <c r="AZ556" s="23"/>
      <c r="BA556" s="23"/>
      <c r="BB556" s="23"/>
      <c r="BC556" s="23">
        <v>5</v>
      </c>
      <c r="BD556" s="23">
        <v>30669.1</v>
      </c>
      <c r="BE556" s="23">
        <v>150</v>
      </c>
      <c r="BF556" s="23">
        <v>0</v>
      </c>
      <c r="BG556" s="23"/>
      <c r="BH556" s="23"/>
      <c r="BI556" s="23">
        <v>4.3961199999999998</v>
      </c>
      <c r="BJ556" s="23">
        <v>3472.22</v>
      </c>
      <c r="BK556" s="23">
        <v>2.8134800000000002</v>
      </c>
      <c r="BL556" s="23"/>
    </row>
    <row r="557" spans="1:64" s="24" customFormat="1" x14ac:dyDescent="0.35">
      <c r="A557" s="21">
        <v>100696</v>
      </c>
      <c r="B557" s="23" t="s">
        <v>1233</v>
      </c>
      <c r="C557" s="23">
        <v>0</v>
      </c>
      <c r="D557" s="23">
        <v>0</v>
      </c>
      <c r="E557" s="23">
        <v>1</v>
      </c>
      <c r="F557" s="23" t="s">
        <v>1234</v>
      </c>
      <c r="G557" s="23" t="s">
        <v>0</v>
      </c>
      <c r="H557" s="23" t="s">
        <v>1235</v>
      </c>
      <c r="I557" s="23" t="s">
        <v>1153</v>
      </c>
      <c r="J557" s="23">
        <v>45.088999999999999</v>
      </c>
      <c r="K557" s="23">
        <v>-63.917000000000002</v>
      </c>
      <c r="L557" s="23" t="s">
        <v>7645</v>
      </c>
      <c r="M557" s="23">
        <v>1970</v>
      </c>
      <c r="N557" s="23"/>
      <c r="O557" s="23"/>
      <c r="P557" s="23">
        <v>2211</v>
      </c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 t="s">
        <v>80</v>
      </c>
      <c r="AC557" s="23"/>
      <c r="AD557" s="23">
        <v>1</v>
      </c>
      <c r="AE557" s="23">
        <v>0.9</v>
      </c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 t="s">
        <v>7647</v>
      </c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</row>
    <row r="558" spans="1:64" s="24" customFormat="1" x14ac:dyDescent="0.35">
      <c r="A558" s="21">
        <v>100697</v>
      </c>
      <c r="B558" s="23" t="s">
        <v>1236</v>
      </c>
      <c r="C558" s="23">
        <v>0</v>
      </c>
      <c r="D558" s="23">
        <v>0</v>
      </c>
      <c r="E558" s="23">
        <v>1</v>
      </c>
      <c r="F558" s="23" t="s">
        <v>1168</v>
      </c>
      <c r="G558" s="23" t="s">
        <v>0</v>
      </c>
      <c r="H558" s="23" t="s">
        <v>1237</v>
      </c>
      <c r="I558" s="23" t="s">
        <v>1153</v>
      </c>
      <c r="J558" s="23">
        <v>44.57</v>
      </c>
      <c r="K558" s="23">
        <v>-63.634999999999998</v>
      </c>
      <c r="L558" s="23" t="s">
        <v>7645</v>
      </c>
      <c r="M558" s="23">
        <v>2009</v>
      </c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 t="s">
        <v>1238</v>
      </c>
      <c r="AC558" s="23"/>
      <c r="AD558" s="23">
        <v>3</v>
      </c>
      <c r="AE558" s="23">
        <v>4.5999999999999996</v>
      </c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 t="s">
        <v>7647</v>
      </c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</row>
    <row r="559" spans="1:64" s="24" customFormat="1" x14ac:dyDescent="0.35">
      <c r="A559" s="21">
        <v>100698</v>
      </c>
      <c r="B559" s="23" t="s">
        <v>1239</v>
      </c>
      <c r="C559" s="23">
        <v>0</v>
      </c>
      <c r="D559" s="23">
        <v>0</v>
      </c>
      <c r="E559" s="23">
        <v>1</v>
      </c>
      <c r="F559" s="23" t="s">
        <v>1234</v>
      </c>
      <c r="G559" s="23" t="s">
        <v>0</v>
      </c>
      <c r="H559" s="23" t="s">
        <v>1240</v>
      </c>
      <c r="I559" s="23" t="s">
        <v>1153</v>
      </c>
      <c r="J559" s="23">
        <v>45.552</v>
      </c>
      <c r="K559" s="23">
        <v>-63.576999999999998</v>
      </c>
      <c r="L559" s="23" t="s">
        <v>7645</v>
      </c>
      <c r="M559" s="23">
        <v>2016</v>
      </c>
      <c r="N559" s="23"/>
      <c r="O559" s="23"/>
      <c r="P559" s="23">
        <v>221</v>
      </c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 t="s">
        <v>80</v>
      </c>
      <c r="AC559" s="23"/>
      <c r="AD559" s="23">
        <v>3</v>
      </c>
      <c r="AE559" s="23">
        <v>3.6</v>
      </c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 t="s">
        <v>7647</v>
      </c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</row>
    <row r="560" spans="1:64" s="24" customFormat="1" x14ac:dyDescent="0.35">
      <c r="A560" s="21">
        <v>100699</v>
      </c>
      <c r="B560" s="23" t="s">
        <v>1241</v>
      </c>
      <c r="C560" s="23">
        <v>0</v>
      </c>
      <c r="D560" s="23">
        <v>0</v>
      </c>
      <c r="E560" s="23">
        <v>1</v>
      </c>
      <c r="F560" s="23" t="s">
        <v>1224</v>
      </c>
      <c r="G560" s="23" t="s">
        <v>0</v>
      </c>
      <c r="H560" s="23" t="s">
        <v>1242</v>
      </c>
      <c r="I560" s="23" t="s">
        <v>1153</v>
      </c>
      <c r="J560" s="23">
        <v>45.536999999999999</v>
      </c>
      <c r="K560" s="23">
        <v>-61.011000000000003</v>
      </c>
      <c r="L560" s="23" t="s">
        <v>7645</v>
      </c>
      <c r="M560" s="23">
        <v>2006</v>
      </c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 t="s">
        <v>80</v>
      </c>
      <c r="AC560" s="23"/>
      <c r="AD560" s="23">
        <v>1</v>
      </c>
      <c r="AE560" s="23">
        <v>1.99</v>
      </c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 t="s">
        <v>7647</v>
      </c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</row>
    <row r="561" spans="1:64" s="24" customFormat="1" x14ac:dyDescent="0.35">
      <c r="A561" s="21">
        <v>100700</v>
      </c>
      <c r="B561" s="23" t="s">
        <v>1243</v>
      </c>
      <c r="C561" s="23">
        <v>0</v>
      </c>
      <c r="D561" s="23">
        <v>0</v>
      </c>
      <c r="E561" s="23">
        <v>1</v>
      </c>
      <c r="F561" s="23" t="s">
        <v>1244</v>
      </c>
      <c r="G561" s="23" t="s">
        <v>0</v>
      </c>
      <c r="H561" s="23" t="s">
        <v>1245</v>
      </c>
      <c r="I561" s="23" t="s">
        <v>1153</v>
      </c>
      <c r="J561" s="23">
        <v>44.514000000000003</v>
      </c>
      <c r="K561" s="23">
        <v>-64.608999999999995</v>
      </c>
      <c r="L561" s="23" t="s">
        <v>7645</v>
      </c>
      <c r="M561" s="23">
        <v>1996</v>
      </c>
      <c r="N561" s="23"/>
      <c r="O561" s="23"/>
      <c r="P561" s="23">
        <v>221</v>
      </c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 t="s">
        <v>61</v>
      </c>
      <c r="AC561" s="23"/>
      <c r="AD561" s="23">
        <v>1</v>
      </c>
      <c r="AE561" s="23">
        <v>0.85</v>
      </c>
      <c r="AF561" s="23"/>
      <c r="AG561" s="23">
        <v>3000</v>
      </c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 t="s">
        <v>7648</v>
      </c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</row>
    <row r="562" spans="1:64" s="24" customFormat="1" x14ac:dyDescent="0.35">
      <c r="A562" s="21">
        <v>100701</v>
      </c>
      <c r="B562" s="23" t="s">
        <v>1246</v>
      </c>
      <c r="C562" s="23">
        <v>0</v>
      </c>
      <c r="D562" s="23">
        <v>0</v>
      </c>
      <c r="E562" s="23">
        <v>1</v>
      </c>
      <c r="F562" s="23" t="s">
        <v>1191</v>
      </c>
      <c r="G562" s="23" t="s">
        <v>0</v>
      </c>
      <c r="H562" s="23" t="s">
        <v>1247</v>
      </c>
      <c r="I562" s="23" t="s">
        <v>1153</v>
      </c>
      <c r="J562" s="23">
        <v>45.55</v>
      </c>
      <c r="K562" s="23">
        <v>-62.847000000000001</v>
      </c>
      <c r="L562" s="23" t="s">
        <v>7645</v>
      </c>
      <c r="M562" s="23">
        <v>1996</v>
      </c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 t="s">
        <v>80</v>
      </c>
      <c r="AC562" s="23"/>
      <c r="AD562" s="23">
        <v>3</v>
      </c>
      <c r="AE562" s="23">
        <v>5.04</v>
      </c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 t="s">
        <v>7647</v>
      </c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</row>
    <row r="563" spans="1:64" s="24" customFormat="1" x14ac:dyDescent="0.35">
      <c r="A563" s="21">
        <v>100702</v>
      </c>
      <c r="B563" s="23" t="s">
        <v>1248</v>
      </c>
      <c r="C563" s="23">
        <v>0</v>
      </c>
      <c r="D563" s="23">
        <v>0</v>
      </c>
      <c r="E563" s="23">
        <v>1</v>
      </c>
      <c r="F563" s="23" t="s">
        <v>1217</v>
      </c>
      <c r="G563" s="23" t="s">
        <v>0</v>
      </c>
      <c r="H563" s="23" t="s">
        <v>1249</v>
      </c>
      <c r="I563" s="23" t="s">
        <v>1153</v>
      </c>
      <c r="J563" s="23">
        <v>46.234000000000002</v>
      </c>
      <c r="K563" s="23">
        <v>-60.043999999999997</v>
      </c>
      <c r="L563" s="23" t="s">
        <v>7645</v>
      </c>
      <c r="M563" s="23">
        <v>2015</v>
      </c>
      <c r="N563" s="23"/>
      <c r="O563" s="23"/>
      <c r="P563" s="23">
        <v>2211</v>
      </c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 t="s">
        <v>80</v>
      </c>
      <c r="AC563" s="23"/>
      <c r="AD563" s="23">
        <v>1</v>
      </c>
      <c r="AE563" s="23">
        <v>2.2999999999999998</v>
      </c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 t="s">
        <v>7647</v>
      </c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</row>
    <row r="564" spans="1:64" s="24" customFormat="1" x14ac:dyDescent="0.35">
      <c r="A564" s="21">
        <v>100703</v>
      </c>
      <c r="B564" s="23" t="s">
        <v>1250</v>
      </c>
      <c r="C564" s="23">
        <v>0</v>
      </c>
      <c r="D564" s="23">
        <v>0</v>
      </c>
      <c r="E564" s="23">
        <v>1</v>
      </c>
      <c r="F564" s="23" t="s">
        <v>1217</v>
      </c>
      <c r="G564" s="23" t="s">
        <v>0</v>
      </c>
      <c r="H564" s="23" t="s">
        <v>1249</v>
      </c>
      <c r="I564" s="23" t="s">
        <v>1153</v>
      </c>
      <c r="J564" s="23">
        <v>46.234999999999999</v>
      </c>
      <c r="K564" s="23">
        <v>-60.042999999999999</v>
      </c>
      <c r="L564" s="23" t="s">
        <v>7645</v>
      </c>
      <c r="M564" s="23">
        <v>2012</v>
      </c>
      <c r="N564" s="23"/>
      <c r="O564" s="23"/>
      <c r="P564" s="23">
        <v>2211</v>
      </c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 t="s">
        <v>80</v>
      </c>
      <c r="AC564" s="23"/>
      <c r="AD564" s="23">
        <v>1</v>
      </c>
      <c r="AE564" s="23">
        <v>2</v>
      </c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 t="s">
        <v>7647</v>
      </c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</row>
    <row r="565" spans="1:64" s="24" customFormat="1" x14ac:dyDescent="0.35">
      <c r="A565" s="21">
        <v>100704</v>
      </c>
      <c r="B565" s="23" t="s">
        <v>1251</v>
      </c>
      <c r="C565" s="23">
        <v>0</v>
      </c>
      <c r="D565" s="23">
        <v>0</v>
      </c>
      <c r="E565" s="23">
        <v>1</v>
      </c>
      <c r="F565" s="23" t="s">
        <v>1217</v>
      </c>
      <c r="G565" s="23" t="s">
        <v>0</v>
      </c>
      <c r="H565" s="23" t="s">
        <v>1249</v>
      </c>
      <c r="I565" s="23" t="s">
        <v>1153</v>
      </c>
      <c r="J565" s="23">
        <v>46.236000000000004</v>
      </c>
      <c r="K565" s="23">
        <v>-60.041999999999994</v>
      </c>
      <c r="L565" s="23" t="s">
        <v>7645</v>
      </c>
      <c r="M565" s="23">
        <v>2005</v>
      </c>
      <c r="N565" s="23"/>
      <c r="O565" s="23"/>
      <c r="P565" s="23">
        <v>2211</v>
      </c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 t="s">
        <v>80</v>
      </c>
      <c r="AC565" s="23"/>
      <c r="AD565" s="23">
        <v>1</v>
      </c>
      <c r="AE565" s="23">
        <v>2.2999999999999998</v>
      </c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 t="s">
        <v>7647</v>
      </c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</row>
    <row r="566" spans="1:64" s="24" customFormat="1" x14ac:dyDescent="0.35">
      <c r="A566" s="21">
        <v>100705</v>
      </c>
      <c r="B566" s="23" t="s">
        <v>1252</v>
      </c>
      <c r="C566" s="23">
        <v>0</v>
      </c>
      <c r="D566" s="23">
        <v>0</v>
      </c>
      <c r="E566" s="23">
        <v>1</v>
      </c>
      <c r="F566" s="23" t="s">
        <v>1217</v>
      </c>
      <c r="G566" s="23" t="s">
        <v>0</v>
      </c>
      <c r="H566" s="23" t="s">
        <v>1249</v>
      </c>
      <c r="I566" s="23" t="s">
        <v>1153</v>
      </c>
      <c r="J566" s="23">
        <v>46.237000000000002</v>
      </c>
      <c r="K566" s="23">
        <v>-60.040999999999997</v>
      </c>
      <c r="L566" s="23" t="s">
        <v>7645</v>
      </c>
      <c r="M566" s="23">
        <v>2006</v>
      </c>
      <c r="N566" s="23"/>
      <c r="O566" s="23"/>
      <c r="P566" s="23">
        <v>2211</v>
      </c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 t="s">
        <v>80</v>
      </c>
      <c r="AC566" s="23"/>
      <c r="AD566" s="23">
        <v>5</v>
      </c>
      <c r="AE566" s="23">
        <v>11.5</v>
      </c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 t="s">
        <v>7647</v>
      </c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</row>
    <row r="567" spans="1:64" s="24" customFormat="1" x14ac:dyDescent="0.35">
      <c r="A567" s="21">
        <v>100706</v>
      </c>
      <c r="B567" s="23" t="s">
        <v>1253</v>
      </c>
      <c r="C567" s="23">
        <v>0</v>
      </c>
      <c r="D567" s="23">
        <v>0</v>
      </c>
      <c r="E567" s="23">
        <v>1</v>
      </c>
      <c r="F567" s="23" t="s">
        <v>1158</v>
      </c>
      <c r="G567" s="23" t="s">
        <v>0</v>
      </c>
      <c r="H567" s="23" t="s">
        <v>1254</v>
      </c>
      <c r="I567" s="23" t="s">
        <v>1153</v>
      </c>
      <c r="J567" s="23">
        <v>44.301000000000002</v>
      </c>
      <c r="K567" s="23">
        <v>-66.117999999999995</v>
      </c>
      <c r="L567" s="23" t="s">
        <v>7645</v>
      </c>
      <c r="M567" s="23">
        <v>2007</v>
      </c>
      <c r="N567" s="23"/>
      <c r="O567" s="23"/>
      <c r="P567" s="23">
        <v>221</v>
      </c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 t="s">
        <v>1222</v>
      </c>
      <c r="AC567" s="23"/>
      <c r="AD567" s="23">
        <v>1</v>
      </c>
      <c r="AE567" s="23">
        <v>0.6</v>
      </c>
      <c r="AF567" s="23"/>
      <c r="AG567" s="23">
        <v>1900</v>
      </c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 t="s">
        <v>7647</v>
      </c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</row>
    <row r="568" spans="1:64" s="24" customFormat="1" x14ac:dyDescent="0.35">
      <c r="A568" s="21">
        <v>100707</v>
      </c>
      <c r="B568" s="23" t="s">
        <v>1255</v>
      </c>
      <c r="C568" s="23">
        <v>0</v>
      </c>
      <c r="D568" s="23">
        <v>0</v>
      </c>
      <c r="E568" s="23">
        <v>1</v>
      </c>
      <c r="F568" s="23" t="s">
        <v>1224</v>
      </c>
      <c r="G568" s="23" t="s">
        <v>0</v>
      </c>
      <c r="H568" s="23" t="s">
        <v>1256</v>
      </c>
      <c r="I568" s="23" t="s">
        <v>1153</v>
      </c>
      <c r="J568" s="23">
        <v>44.445</v>
      </c>
      <c r="K568" s="23">
        <v>-66.144999999999996</v>
      </c>
      <c r="L568" s="23" t="s">
        <v>7645</v>
      </c>
      <c r="M568" s="23">
        <v>2002</v>
      </c>
      <c r="N568" s="23"/>
      <c r="O568" s="23"/>
      <c r="P568" s="23">
        <v>2211</v>
      </c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 t="s">
        <v>80</v>
      </c>
      <c r="AC568" s="23"/>
      <c r="AD568" s="23">
        <v>1</v>
      </c>
      <c r="AE568" s="23">
        <v>1.99</v>
      </c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 t="s">
        <v>7647</v>
      </c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</row>
    <row r="569" spans="1:64" s="24" customFormat="1" x14ac:dyDescent="0.35">
      <c r="A569" s="21">
        <v>100708</v>
      </c>
      <c r="B569" s="23" t="s">
        <v>1257</v>
      </c>
      <c r="C569" s="23">
        <v>0</v>
      </c>
      <c r="D569" s="23">
        <v>0</v>
      </c>
      <c r="E569" s="23">
        <v>1</v>
      </c>
      <c r="F569" s="23" t="s">
        <v>1168</v>
      </c>
      <c r="G569" s="23" t="s">
        <v>0</v>
      </c>
      <c r="H569" s="23" t="s">
        <v>1258</v>
      </c>
      <c r="I569" s="23" t="s">
        <v>1153</v>
      </c>
      <c r="J569" s="23">
        <v>44.033000000000001</v>
      </c>
      <c r="K569" s="23">
        <v>-64.718000000000004</v>
      </c>
      <c r="L569" s="23" t="s">
        <v>7645</v>
      </c>
      <c r="M569" s="23">
        <v>2014</v>
      </c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 t="s">
        <v>1259</v>
      </c>
      <c r="AC569" s="23"/>
      <c r="AD569" s="23">
        <v>2</v>
      </c>
      <c r="AE569" s="23">
        <v>3.6</v>
      </c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 t="s">
        <v>7647</v>
      </c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</row>
    <row r="570" spans="1:64" s="24" customFormat="1" x14ac:dyDescent="0.35">
      <c r="A570" s="21">
        <v>100709</v>
      </c>
      <c r="B570" s="23" t="s">
        <v>1260</v>
      </c>
      <c r="C570" s="23">
        <v>0</v>
      </c>
      <c r="D570" s="23">
        <v>0</v>
      </c>
      <c r="E570" s="23">
        <v>1</v>
      </c>
      <c r="F570" s="23" t="s">
        <v>1187</v>
      </c>
      <c r="G570" s="23" t="s">
        <v>0</v>
      </c>
      <c r="H570" s="23" t="s">
        <v>1261</v>
      </c>
      <c r="I570" s="23" t="s">
        <v>1153</v>
      </c>
      <c r="J570" s="23">
        <v>46.072000000000003</v>
      </c>
      <c r="K570" s="23">
        <v>-61.392000000000003</v>
      </c>
      <c r="L570" s="23" t="s">
        <v>7645</v>
      </c>
      <c r="M570" s="23">
        <v>2016</v>
      </c>
      <c r="N570" s="23"/>
      <c r="O570" s="23"/>
      <c r="P570" s="23">
        <v>2211</v>
      </c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 t="s">
        <v>1189</v>
      </c>
      <c r="AC570" s="23"/>
      <c r="AD570" s="23">
        <v>1</v>
      </c>
      <c r="AE570" s="23">
        <v>1.95</v>
      </c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 t="s">
        <v>7647</v>
      </c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</row>
    <row r="571" spans="1:64" s="24" customFormat="1" x14ac:dyDescent="0.35">
      <c r="A571" s="21">
        <v>100710</v>
      </c>
      <c r="B571" s="23" t="s">
        <v>1262</v>
      </c>
      <c r="C571" s="23">
        <v>0</v>
      </c>
      <c r="D571" s="23">
        <v>0</v>
      </c>
      <c r="E571" s="23">
        <v>1</v>
      </c>
      <c r="F571" s="23" t="s">
        <v>1168</v>
      </c>
      <c r="G571" s="23" t="s">
        <v>0</v>
      </c>
      <c r="H571" s="23" t="s">
        <v>1263</v>
      </c>
      <c r="I571" s="23" t="s">
        <v>1153</v>
      </c>
      <c r="J571" s="23">
        <v>45.55</v>
      </c>
      <c r="K571" s="23">
        <v>-62.613999999999997</v>
      </c>
      <c r="L571" s="23" t="s">
        <v>7645</v>
      </c>
      <c r="M571" s="23">
        <v>2013</v>
      </c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 t="s">
        <v>80</v>
      </c>
      <c r="AC571" s="23"/>
      <c r="AD571" s="23">
        <v>4</v>
      </c>
      <c r="AE571" s="23">
        <v>6.4</v>
      </c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 t="s">
        <v>7647</v>
      </c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</row>
    <row r="572" spans="1:64" s="24" customFormat="1" x14ac:dyDescent="0.35">
      <c r="A572" s="21">
        <v>100711</v>
      </c>
      <c r="B572" s="23" t="s">
        <v>1264</v>
      </c>
      <c r="C572" s="23">
        <v>0</v>
      </c>
      <c r="D572" s="23">
        <v>0</v>
      </c>
      <c r="E572" s="23">
        <v>1</v>
      </c>
      <c r="F572" s="23" t="s">
        <v>1224</v>
      </c>
      <c r="G572" s="23" t="s">
        <v>0</v>
      </c>
      <c r="H572" s="23" t="s">
        <v>1265</v>
      </c>
      <c r="I572" s="23" t="s">
        <v>1153</v>
      </c>
      <c r="J572" s="23">
        <v>44.951999999999998</v>
      </c>
      <c r="K572" s="23">
        <v>-64.161000000000001</v>
      </c>
      <c r="L572" s="23" t="s">
        <v>7645</v>
      </c>
      <c r="M572" s="23">
        <v>2016</v>
      </c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 t="s">
        <v>80</v>
      </c>
      <c r="AC572" s="23"/>
      <c r="AD572" s="23">
        <v>3</v>
      </c>
      <c r="AE572" s="23">
        <v>6</v>
      </c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 t="s">
        <v>7647</v>
      </c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</row>
    <row r="573" spans="1:64" s="24" customFormat="1" x14ac:dyDescent="0.35">
      <c r="A573" s="21">
        <v>100712</v>
      </c>
      <c r="B573" s="23" t="s">
        <v>1266</v>
      </c>
      <c r="C573" s="23">
        <v>0</v>
      </c>
      <c r="D573" s="23">
        <v>0</v>
      </c>
      <c r="E573" s="23">
        <v>1</v>
      </c>
      <c r="F573" s="23" t="s">
        <v>1267</v>
      </c>
      <c r="G573" s="23" t="s">
        <v>0</v>
      </c>
      <c r="H573" s="23" t="s">
        <v>1268</v>
      </c>
      <c r="I573" s="23" t="s">
        <v>1153</v>
      </c>
      <c r="J573" s="23">
        <v>45.732999999999997</v>
      </c>
      <c r="K573" s="23">
        <v>-62.05</v>
      </c>
      <c r="L573" s="23" t="s">
        <v>7645</v>
      </c>
      <c r="M573" s="23">
        <v>2015</v>
      </c>
      <c r="N573" s="23"/>
      <c r="O573" s="23"/>
      <c r="P573" s="23">
        <v>2211</v>
      </c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 t="s">
        <v>80</v>
      </c>
      <c r="AC573" s="23"/>
      <c r="AD573" s="23">
        <v>4</v>
      </c>
      <c r="AE573" s="23">
        <v>6</v>
      </c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 t="s">
        <v>7647</v>
      </c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</row>
    <row r="574" spans="1:64" s="24" customFormat="1" x14ac:dyDescent="0.35">
      <c r="A574" s="21">
        <v>100713</v>
      </c>
      <c r="B574" s="23" t="s">
        <v>1269</v>
      </c>
      <c r="C574" s="23">
        <v>0</v>
      </c>
      <c r="D574" s="23">
        <v>0</v>
      </c>
      <c r="E574" s="23">
        <v>1</v>
      </c>
      <c r="F574" s="23" t="s">
        <v>1158</v>
      </c>
      <c r="G574" s="23" t="s">
        <v>0</v>
      </c>
      <c r="H574" s="23" t="s">
        <v>1270</v>
      </c>
      <c r="I574" s="23" t="s">
        <v>1153</v>
      </c>
      <c r="J574" s="23">
        <v>44.195</v>
      </c>
      <c r="K574" s="23">
        <v>-64.680000000000007</v>
      </c>
      <c r="L574" s="23" t="s">
        <v>7645</v>
      </c>
      <c r="M574" s="23">
        <v>1943</v>
      </c>
      <c r="N574" s="23"/>
      <c r="O574" s="23"/>
      <c r="P574" s="23">
        <v>221</v>
      </c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 t="s">
        <v>1159</v>
      </c>
      <c r="AC574" s="23"/>
      <c r="AD574" s="23">
        <v>1</v>
      </c>
      <c r="AE574" s="23">
        <v>0.7</v>
      </c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 t="s">
        <v>7648</v>
      </c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</row>
    <row r="575" spans="1:64" s="24" customFormat="1" x14ac:dyDescent="0.35">
      <c r="A575" s="21">
        <v>100714</v>
      </c>
      <c r="B575" s="23" t="s">
        <v>1271</v>
      </c>
      <c r="C575" s="23">
        <v>0</v>
      </c>
      <c r="D575" s="23">
        <v>0</v>
      </c>
      <c r="E575" s="23">
        <v>1</v>
      </c>
      <c r="F575" s="23" t="s">
        <v>1207</v>
      </c>
      <c r="G575" s="23" t="s">
        <v>1272</v>
      </c>
      <c r="H575" s="23" t="s">
        <v>1273</v>
      </c>
      <c r="I575" s="23" t="s">
        <v>1153</v>
      </c>
      <c r="J575" s="23">
        <v>45.63</v>
      </c>
      <c r="K575" s="23">
        <v>-62.432000000000002</v>
      </c>
      <c r="L575" s="23" t="s">
        <v>7645</v>
      </c>
      <c r="M575" s="23">
        <v>2010</v>
      </c>
      <c r="N575" s="23"/>
      <c r="O575" s="23"/>
      <c r="P575" s="23">
        <v>2211</v>
      </c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 t="s">
        <v>80</v>
      </c>
      <c r="AC575" s="23"/>
      <c r="AD575" s="23">
        <v>9</v>
      </c>
      <c r="AE575" s="23">
        <v>20.7</v>
      </c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 t="s">
        <v>7647</v>
      </c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</row>
    <row r="576" spans="1:64" s="24" customFormat="1" x14ac:dyDescent="0.35">
      <c r="A576" s="21">
        <v>100715</v>
      </c>
      <c r="B576" s="23" t="s">
        <v>1274</v>
      </c>
      <c r="C576" s="23">
        <v>0</v>
      </c>
      <c r="D576" s="23">
        <v>0</v>
      </c>
      <c r="E576" s="23">
        <v>1</v>
      </c>
      <c r="F576" s="23" t="s">
        <v>1207</v>
      </c>
      <c r="G576" s="23" t="s">
        <v>1272</v>
      </c>
      <c r="H576" s="23" t="s">
        <v>1273</v>
      </c>
      <c r="I576" s="23" t="s">
        <v>1153</v>
      </c>
      <c r="J576" s="23">
        <v>45.631</v>
      </c>
      <c r="K576" s="23">
        <v>-62.431000000000004</v>
      </c>
      <c r="L576" s="23" t="s">
        <v>7645</v>
      </c>
      <c r="M576" s="23">
        <v>2011</v>
      </c>
      <c r="N576" s="23"/>
      <c r="O576" s="23"/>
      <c r="P576" s="23">
        <v>2211</v>
      </c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 t="s">
        <v>80</v>
      </c>
      <c r="AC576" s="23"/>
      <c r="AD576" s="23">
        <v>18</v>
      </c>
      <c r="AE576" s="23">
        <v>41.4</v>
      </c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 t="s">
        <v>7647</v>
      </c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</row>
    <row r="577" spans="1:64" s="24" customFormat="1" x14ac:dyDescent="0.35">
      <c r="A577" s="21">
        <v>100716</v>
      </c>
      <c r="B577" s="23" t="s">
        <v>1275</v>
      </c>
      <c r="C577" s="23">
        <v>0</v>
      </c>
      <c r="D577" s="23">
        <v>0</v>
      </c>
      <c r="E577" s="23">
        <v>1</v>
      </c>
      <c r="F577" s="23" t="s">
        <v>1158</v>
      </c>
      <c r="G577" s="23" t="s">
        <v>0</v>
      </c>
      <c r="H577" s="23" t="s">
        <v>1276</v>
      </c>
      <c r="I577" s="23" t="s">
        <v>1153</v>
      </c>
      <c r="J577" s="23">
        <v>44.08</v>
      </c>
      <c r="K577" s="23">
        <v>-64.801000000000002</v>
      </c>
      <c r="L577" s="23" t="s">
        <v>7645</v>
      </c>
      <c r="M577" s="23">
        <v>1929</v>
      </c>
      <c r="N577" s="23"/>
      <c r="O577" s="23"/>
      <c r="P577" s="23">
        <v>221</v>
      </c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 t="s">
        <v>1159</v>
      </c>
      <c r="AC577" s="23"/>
      <c r="AD577" s="23">
        <v>12</v>
      </c>
      <c r="AE577" s="23">
        <v>43</v>
      </c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 t="s">
        <v>7648</v>
      </c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</row>
    <row r="578" spans="1:64" s="24" customFormat="1" x14ac:dyDescent="0.35">
      <c r="A578" s="21">
        <v>100717</v>
      </c>
      <c r="B578" s="23" t="s">
        <v>1277</v>
      </c>
      <c r="C578" s="23">
        <v>0</v>
      </c>
      <c r="D578" s="23">
        <v>0</v>
      </c>
      <c r="E578" s="23">
        <v>1</v>
      </c>
      <c r="F578" s="23" t="s">
        <v>1229</v>
      </c>
      <c r="G578" s="23" t="s">
        <v>0</v>
      </c>
      <c r="H578" s="23" t="s">
        <v>1278</v>
      </c>
      <c r="I578" s="23" t="s">
        <v>1153</v>
      </c>
      <c r="J578" s="23">
        <v>45.536999999999999</v>
      </c>
      <c r="K578" s="23">
        <v>-61.316000000000003</v>
      </c>
      <c r="L578" s="23" t="s">
        <v>7645</v>
      </c>
      <c r="M578" s="23">
        <v>1955</v>
      </c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>
        <v>5</v>
      </c>
      <c r="AE578" s="23">
        <v>0.25</v>
      </c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 t="s">
        <v>7647</v>
      </c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</row>
    <row r="579" spans="1:64" s="24" customFormat="1" x14ac:dyDescent="0.35">
      <c r="A579" s="21">
        <v>100718</v>
      </c>
      <c r="B579" s="23" t="s">
        <v>1279</v>
      </c>
      <c r="C579" s="23">
        <v>1</v>
      </c>
      <c r="D579" s="23">
        <v>0</v>
      </c>
      <c r="E579" s="23">
        <v>1</v>
      </c>
      <c r="F579" s="23"/>
      <c r="G579" s="23"/>
      <c r="H579" s="23" t="s">
        <v>1280</v>
      </c>
      <c r="I579" s="23" t="s">
        <v>1153</v>
      </c>
      <c r="J579" s="23">
        <v>45.045000000000002</v>
      </c>
      <c r="K579" s="23">
        <v>-63.143000000000001</v>
      </c>
      <c r="L579" s="23" t="s">
        <v>7645</v>
      </c>
      <c r="M579" s="23">
        <v>1995</v>
      </c>
      <c r="N579" s="23"/>
      <c r="O579" s="23"/>
      <c r="P579" s="23">
        <v>3221</v>
      </c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 t="s">
        <v>1281</v>
      </c>
      <c r="AC579" s="23" t="s">
        <v>1282</v>
      </c>
      <c r="AD579" s="23">
        <v>1</v>
      </c>
      <c r="AE579" s="23">
        <v>1.1499999999999999</v>
      </c>
      <c r="AF579" s="23">
        <v>10.374955130434783</v>
      </c>
      <c r="AG579" s="23">
        <v>10074</v>
      </c>
      <c r="AH579" s="23"/>
      <c r="AI579" s="23"/>
      <c r="AJ579" s="23"/>
      <c r="AK579" s="23"/>
      <c r="AL579" s="23"/>
      <c r="AM579" s="23"/>
      <c r="AN579" s="23"/>
      <c r="AO579" s="23">
        <v>8760</v>
      </c>
      <c r="AP579" s="23"/>
      <c r="AQ579" s="23"/>
      <c r="AR579" s="23"/>
      <c r="AS579" s="23"/>
      <c r="AT579" s="23" t="s">
        <v>7649</v>
      </c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</row>
    <row r="580" spans="1:64" s="24" customFormat="1" x14ac:dyDescent="0.35">
      <c r="A580" s="21">
        <v>100719</v>
      </c>
      <c r="B580" s="23" t="s">
        <v>1283</v>
      </c>
      <c r="C580" s="23">
        <v>0</v>
      </c>
      <c r="D580" s="23">
        <v>0</v>
      </c>
      <c r="E580" s="23">
        <v>1</v>
      </c>
      <c r="F580" s="23" t="s">
        <v>1284</v>
      </c>
      <c r="G580" s="23" t="s">
        <v>0</v>
      </c>
      <c r="H580" s="23" t="s">
        <v>1285</v>
      </c>
      <c r="I580" s="23" t="s">
        <v>1153</v>
      </c>
      <c r="J580" s="23">
        <v>44.996000000000002</v>
      </c>
      <c r="K580" s="23">
        <v>-64.816999999999993</v>
      </c>
      <c r="L580" s="23" t="s">
        <v>7645</v>
      </c>
      <c r="M580" s="23">
        <v>2015</v>
      </c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 t="s">
        <v>80</v>
      </c>
      <c r="AC580" s="23"/>
      <c r="AD580" s="23">
        <v>1</v>
      </c>
      <c r="AE580" s="23">
        <v>1.4</v>
      </c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 t="s">
        <v>7647</v>
      </c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</row>
    <row r="581" spans="1:64" s="24" customFormat="1" x14ac:dyDescent="0.35">
      <c r="A581" s="21">
        <v>100721</v>
      </c>
      <c r="B581" s="23" t="s">
        <v>1286</v>
      </c>
      <c r="C581" s="23">
        <v>0</v>
      </c>
      <c r="D581" s="23">
        <v>0</v>
      </c>
      <c r="E581" s="23">
        <v>1</v>
      </c>
      <c r="F581" s="23" t="s">
        <v>1287</v>
      </c>
      <c r="G581" s="23" t="s">
        <v>0</v>
      </c>
      <c r="H581" s="23" t="s">
        <v>1288</v>
      </c>
      <c r="I581" s="23" t="s">
        <v>1153</v>
      </c>
      <c r="J581" s="23">
        <v>45.512999999999998</v>
      </c>
      <c r="K581" s="23">
        <v>-63.011000000000003</v>
      </c>
      <c r="L581" s="23" t="s">
        <v>7645</v>
      </c>
      <c r="M581" s="23">
        <v>2009</v>
      </c>
      <c r="N581" s="23"/>
      <c r="O581" s="23"/>
      <c r="P581" s="23">
        <v>2211</v>
      </c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 t="s">
        <v>80</v>
      </c>
      <c r="AC581" s="23"/>
      <c r="AD581" s="23">
        <v>34</v>
      </c>
      <c r="AE581" s="23">
        <v>51</v>
      </c>
      <c r="AF581" s="23"/>
      <c r="AG581" s="23">
        <v>175000000</v>
      </c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 t="s">
        <v>7647</v>
      </c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</row>
    <row r="582" spans="1:64" s="24" customFormat="1" x14ac:dyDescent="0.35">
      <c r="A582" s="21">
        <v>100722</v>
      </c>
      <c r="B582" s="23" t="s">
        <v>1289</v>
      </c>
      <c r="C582" s="23">
        <v>0</v>
      </c>
      <c r="D582" s="23">
        <v>0</v>
      </c>
      <c r="E582" s="23">
        <v>1</v>
      </c>
      <c r="F582" s="23" t="s">
        <v>1171</v>
      </c>
      <c r="G582" s="23" t="s">
        <v>0</v>
      </c>
      <c r="H582" s="23" t="s">
        <v>1290</v>
      </c>
      <c r="I582" s="23" t="s">
        <v>1153</v>
      </c>
      <c r="J582" s="23">
        <v>45.612000000000002</v>
      </c>
      <c r="K582" s="23">
        <v>-61.392000000000003</v>
      </c>
      <c r="L582" s="23" t="s">
        <v>7645</v>
      </c>
      <c r="M582" s="23">
        <v>2009</v>
      </c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 t="s">
        <v>1291</v>
      </c>
      <c r="AC582" s="23"/>
      <c r="AD582" s="23">
        <v>3</v>
      </c>
      <c r="AE582" s="23">
        <v>2.4</v>
      </c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 t="s">
        <v>7647</v>
      </c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</row>
    <row r="583" spans="1:64" s="24" customFormat="1" x14ac:dyDescent="0.35">
      <c r="A583" s="21">
        <v>100723</v>
      </c>
      <c r="B583" s="23" t="s">
        <v>1292</v>
      </c>
      <c r="C583" s="23">
        <v>1</v>
      </c>
      <c r="D583" s="23">
        <v>0</v>
      </c>
      <c r="E583" s="23">
        <v>1</v>
      </c>
      <c r="F583" s="23"/>
      <c r="G583" s="23"/>
      <c r="H583" s="23" t="s">
        <v>1293</v>
      </c>
      <c r="I583" s="23" t="s">
        <v>1153</v>
      </c>
      <c r="J583" s="23">
        <v>45.587000000000003</v>
      </c>
      <c r="K583" s="23">
        <v>-62.645000000000003</v>
      </c>
      <c r="L583" s="23" t="s">
        <v>7645</v>
      </c>
      <c r="M583" s="23">
        <v>2015</v>
      </c>
      <c r="N583" s="23"/>
      <c r="O583" s="23"/>
      <c r="P583" s="23">
        <v>3221</v>
      </c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</row>
    <row r="584" spans="1:64" s="24" customFormat="1" x14ac:dyDescent="0.35">
      <c r="A584" s="21">
        <v>100724</v>
      </c>
      <c r="B584" s="23" t="s">
        <v>1294</v>
      </c>
      <c r="C584" s="23">
        <v>0</v>
      </c>
      <c r="D584" s="23">
        <v>0</v>
      </c>
      <c r="E584" s="23">
        <v>1</v>
      </c>
      <c r="F584" s="23" t="s">
        <v>1158</v>
      </c>
      <c r="G584" s="23" t="s">
        <v>1295</v>
      </c>
      <c r="H584" s="23" t="s">
        <v>1296</v>
      </c>
      <c r="I584" s="23" t="s">
        <v>1153</v>
      </c>
      <c r="J584" s="23">
        <v>44.737000000000002</v>
      </c>
      <c r="K584" s="23">
        <v>-64.456999999999994</v>
      </c>
      <c r="L584" s="23" t="s">
        <v>7645</v>
      </c>
      <c r="M584" s="23">
        <v>2015</v>
      </c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 t="s">
        <v>80</v>
      </c>
      <c r="AC584" s="23"/>
      <c r="AD584" s="23">
        <v>34</v>
      </c>
      <c r="AE584" s="23">
        <v>102</v>
      </c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 t="s">
        <v>7647</v>
      </c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</row>
    <row r="585" spans="1:64" s="24" customFormat="1" x14ac:dyDescent="0.35">
      <c r="A585" s="21">
        <v>100725</v>
      </c>
      <c r="B585" s="23" t="s">
        <v>1297</v>
      </c>
      <c r="C585" s="23">
        <v>0</v>
      </c>
      <c r="D585" s="23">
        <v>0</v>
      </c>
      <c r="E585" s="23">
        <v>1</v>
      </c>
      <c r="F585" s="23" t="s">
        <v>1158</v>
      </c>
      <c r="G585" s="23" t="s">
        <v>0</v>
      </c>
      <c r="H585" s="23" t="s">
        <v>1298</v>
      </c>
      <c r="I585" s="23" t="s">
        <v>1153</v>
      </c>
      <c r="J585" s="23">
        <v>44.911000000000001</v>
      </c>
      <c r="K585" s="23">
        <v>-65.028999999999996</v>
      </c>
      <c r="L585" s="23" t="s">
        <v>7645</v>
      </c>
      <c r="M585" s="23">
        <v>1954</v>
      </c>
      <c r="N585" s="23"/>
      <c r="O585" s="23"/>
      <c r="P585" s="23">
        <v>221</v>
      </c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 t="s">
        <v>1159</v>
      </c>
      <c r="AC585" s="23"/>
      <c r="AD585" s="23">
        <v>1</v>
      </c>
      <c r="AE585" s="23">
        <v>8</v>
      </c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 t="s">
        <v>7648</v>
      </c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</row>
    <row r="586" spans="1:64" s="24" customFormat="1" x14ac:dyDescent="0.35">
      <c r="A586" s="21">
        <v>100726</v>
      </c>
      <c r="B586" s="23" t="s">
        <v>1299</v>
      </c>
      <c r="C586" s="23">
        <v>0</v>
      </c>
      <c r="D586" s="23">
        <v>0</v>
      </c>
      <c r="E586" s="23">
        <v>1</v>
      </c>
      <c r="F586" s="23" t="s">
        <v>1224</v>
      </c>
      <c r="G586" s="23" t="s">
        <v>0</v>
      </c>
      <c r="H586" s="23" t="s">
        <v>1300</v>
      </c>
      <c r="I586" s="23" t="s">
        <v>1153</v>
      </c>
      <c r="J586" s="23">
        <v>45.042000000000002</v>
      </c>
      <c r="K586" s="23">
        <v>-63.576999999999998</v>
      </c>
      <c r="L586" s="23" t="s">
        <v>7645</v>
      </c>
      <c r="M586" s="23">
        <v>1954</v>
      </c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 t="s">
        <v>80</v>
      </c>
      <c r="AC586" s="23"/>
      <c r="AD586" s="23">
        <v>2</v>
      </c>
      <c r="AE586" s="23">
        <v>4</v>
      </c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 t="s">
        <v>7647</v>
      </c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</row>
    <row r="587" spans="1:64" s="24" customFormat="1" x14ac:dyDescent="0.35">
      <c r="A587" s="21">
        <v>100727</v>
      </c>
      <c r="B587" s="23" t="s">
        <v>1301</v>
      </c>
      <c r="C587" s="23">
        <v>0</v>
      </c>
      <c r="D587" s="23">
        <v>0</v>
      </c>
      <c r="E587" s="23">
        <v>1</v>
      </c>
      <c r="F587" s="23" t="s">
        <v>1224</v>
      </c>
      <c r="G587" s="23" t="s">
        <v>0</v>
      </c>
      <c r="H587" s="23" t="s">
        <v>1302</v>
      </c>
      <c r="I587" s="23" t="s">
        <v>1153</v>
      </c>
      <c r="J587" s="23">
        <v>44.886000000000003</v>
      </c>
      <c r="K587" s="23">
        <v>-63.704000000000001</v>
      </c>
      <c r="L587" s="23" t="s">
        <v>7645</v>
      </c>
      <c r="M587" s="23">
        <v>2015</v>
      </c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 t="s">
        <v>80</v>
      </c>
      <c r="AC587" s="23"/>
      <c r="AD587" s="23">
        <v>4</v>
      </c>
      <c r="AE587" s="23">
        <v>8</v>
      </c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 t="s">
        <v>7647</v>
      </c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</row>
    <row r="588" spans="1:64" s="24" customFormat="1" x14ac:dyDescent="0.35">
      <c r="A588" s="21">
        <v>100728</v>
      </c>
      <c r="B588" s="23" t="s">
        <v>1303</v>
      </c>
      <c r="C588" s="23">
        <v>0</v>
      </c>
      <c r="D588" s="23">
        <v>0</v>
      </c>
      <c r="E588" s="23">
        <v>1</v>
      </c>
      <c r="F588" s="23" t="s">
        <v>1158</v>
      </c>
      <c r="G588" s="23" t="s">
        <v>0</v>
      </c>
      <c r="H588" s="23" t="s">
        <v>1304</v>
      </c>
      <c r="I588" s="23" t="s">
        <v>1153</v>
      </c>
      <c r="J588" s="23">
        <v>44.585999999999999</v>
      </c>
      <c r="K588" s="23">
        <v>-64.165999999999997</v>
      </c>
      <c r="L588" s="23" t="s">
        <v>7645</v>
      </c>
      <c r="M588" s="23">
        <v>1922</v>
      </c>
      <c r="N588" s="23"/>
      <c r="O588" s="23"/>
      <c r="P588" s="23">
        <v>221</v>
      </c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 t="s">
        <v>1159</v>
      </c>
      <c r="AC588" s="23"/>
      <c r="AD588" s="23">
        <v>6</v>
      </c>
      <c r="AE588" s="23">
        <v>11</v>
      </c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 t="s">
        <v>7648</v>
      </c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</row>
    <row r="589" spans="1:64" s="24" customFormat="1" x14ac:dyDescent="0.35">
      <c r="A589" s="21">
        <v>100729</v>
      </c>
      <c r="B589" s="23" t="s">
        <v>1305</v>
      </c>
      <c r="C589" s="23">
        <v>0</v>
      </c>
      <c r="D589" s="23">
        <v>0</v>
      </c>
      <c r="E589" s="23">
        <v>1</v>
      </c>
      <c r="F589" s="23"/>
      <c r="G589" s="23"/>
      <c r="H589" s="23" t="s">
        <v>1306</v>
      </c>
      <c r="I589" s="23" t="s">
        <v>1153</v>
      </c>
      <c r="J589" s="23">
        <v>46.206000000000003</v>
      </c>
      <c r="K589" s="23">
        <v>-60.252000000000002</v>
      </c>
      <c r="L589" s="23" t="s">
        <v>7645</v>
      </c>
      <c r="M589" s="23">
        <v>1922</v>
      </c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 t="s">
        <v>1307</v>
      </c>
      <c r="AC589" s="23"/>
      <c r="AD589" s="23">
        <v>6</v>
      </c>
      <c r="AE589" s="23"/>
      <c r="AF589" s="23">
        <v>0.67500000000000004</v>
      </c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 t="s">
        <v>7651</v>
      </c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</row>
    <row r="590" spans="1:64" s="24" customFormat="1" x14ac:dyDescent="0.35">
      <c r="A590" s="21">
        <v>100730</v>
      </c>
      <c r="B590" s="23" t="s">
        <v>1308</v>
      </c>
      <c r="C590" s="23">
        <v>0</v>
      </c>
      <c r="D590" s="23">
        <v>0</v>
      </c>
      <c r="E590" s="23">
        <v>1</v>
      </c>
      <c r="F590" s="23" t="s">
        <v>1309</v>
      </c>
      <c r="G590" s="23" t="s">
        <v>0</v>
      </c>
      <c r="H590" s="23" t="s">
        <v>1310</v>
      </c>
      <c r="I590" s="23" t="s">
        <v>1153</v>
      </c>
      <c r="J590" s="23">
        <v>44.74</v>
      </c>
      <c r="K590" s="23">
        <v>-64.128</v>
      </c>
      <c r="L590" s="23" t="s">
        <v>7645</v>
      </c>
      <c r="M590" s="23">
        <v>1938</v>
      </c>
      <c r="N590" s="23"/>
      <c r="O590" s="23"/>
      <c r="P590" s="23">
        <v>322</v>
      </c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 t="s">
        <v>61</v>
      </c>
      <c r="AC590" s="23"/>
      <c r="AD590" s="23">
        <v>1</v>
      </c>
      <c r="AE590" s="23">
        <v>2</v>
      </c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 t="s">
        <v>7648</v>
      </c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</row>
    <row r="591" spans="1:64" s="24" customFormat="1" x14ac:dyDescent="0.35">
      <c r="A591" s="21">
        <v>100731</v>
      </c>
      <c r="B591" s="23" t="s">
        <v>1311</v>
      </c>
      <c r="C591" s="23">
        <v>0</v>
      </c>
      <c r="D591" s="23">
        <v>0</v>
      </c>
      <c r="E591" s="23">
        <v>1</v>
      </c>
      <c r="F591" s="23" t="s">
        <v>1158</v>
      </c>
      <c r="G591" s="23" t="s">
        <v>0</v>
      </c>
      <c r="H591" s="23" t="s">
        <v>1311</v>
      </c>
      <c r="I591" s="23" t="s">
        <v>1153</v>
      </c>
      <c r="J591" s="23">
        <v>44.866999999999997</v>
      </c>
      <c r="K591" s="23">
        <v>-65.224000000000004</v>
      </c>
      <c r="L591" s="23" t="s">
        <v>7645</v>
      </c>
      <c r="M591" s="23">
        <v>1950</v>
      </c>
      <c r="N591" s="23"/>
      <c r="O591" s="23"/>
      <c r="P591" s="23">
        <v>221</v>
      </c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 t="s">
        <v>1159</v>
      </c>
      <c r="AC591" s="23"/>
      <c r="AD591" s="23">
        <v>1</v>
      </c>
      <c r="AE591" s="23">
        <v>5</v>
      </c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 t="s">
        <v>7648</v>
      </c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</row>
    <row r="592" spans="1:64" s="24" customFormat="1" x14ac:dyDescent="0.35">
      <c r="A592" s="21">
        <v>100732</v>
      </c>
      <c r="B592" s="23" t="s">
        <v>1312</v>
      </c>
      <c r="C592" s="23">
        <v>0</v>
      </c>
      <c r="D592" s="23">
        <v>0</v>
      </c>
      <c r="E592" s="23">
        <v>1</v>
      </c>
      <c r="F592" s="23" t="s">
        <v>1151</v>
      </c>
      <c r="G592" s="23" t="s">
        <v>0</v>
      </c>
      <c r="H592" s="23" t="s">
        <v>1313</v>
      </c>
      <c r="I592" s="23" t="s">
        <v>1153</v>
      </c>
      <c r="J592" s="23">
        <v>45.6</v>
      </c>
      <c r="K592" s="23">
        <v>-62.366999999999997</v>
      </c>
      <c r="L592" s="23" t="s">
        <v>7645</v>
      </c>
      <c r="M592" s="23">
        <v>1950</v>
      </c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 t="s">
        <v>80</v>
      </c>
      <c r="AC592" s="23"/>
      <c r="AD592" s="23">
        <v>2</v>
      </c>
      <c r="AE592" s="23">
        <v>4.5999999999999996</v>
      </c>
      <c r="AF592" s="23"/>
      <c r="AG592" s="23">
        <v>18100</v>
      </c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 t="s">
        <v>7647</v>
      </c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</row>
    <row r="593" spans="1:64" s="24" customFormat="1" x14ac:dyDescent="0.35">
      <c r="A593" s="21">
        <v>100734</v>
      </c>
      <c r="B593" s="23" t="s">
        <v>1314</v>
      </c>
      <c r="C593" s="23">
        <v>0</v>
      </c>
      <c r="D593" s="23">
        <v>0</v>
      </c>
      <c r="E593" s="23">
        <v>1</v>
      </c>
      <c r="F593" s="23" t="s">
        <v>1315</v>
      </c>
      <c r="G593" s="23" t="s">
        <v>0</v>
      </c>
      <c r="H593" s="23" t="s">
        <v>1316</v>
      </c>
      <c r="I593" s="23" t="s">
        <v>1153</v>
      </c>
      <c r="J593" s="23">
        <v>44.777000000000001</v>
      </c>
      <c r="K593" s="23">
        <v>-63.856999999999999</v>
      </c>
      <c r="L593" s="23" t="s">
        <v>7645</v>
      </c>
      <c r="M593" s="23">
        <v>2017</v>
      </c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 t="s">
        <v>1317</v>
      </c>
      <c r="AC593" s="23"/>
      <c r="AD593" s="23">
        <v>5</v>
      </c>
      <c r="AE593" s="23">
        <v>10</v>
      </c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 t="s">
        <v>7647</v>
      </c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</row>
    <row r="594" spans="1:64" s="24" customFormat="1" x14ac:dyDescent="0.35">
      <c r="A594" s="21">
        <v>100735</v>
      </c>
      <c r="B594" s="23" t="s">
        <v>1318</v>
      </c>
      <c r="C594" s="23">
        <v>0</v>
      </c>
      <c r="D594" s="23">
        <v>0</v>
      </c>
      <c r="E594" s="23">
        <v>1</v>
      </c>
      <c r="F594" s="23" t="s">
        <v>1171</v>
      </c>
      <c r="G594" s="23" t="s">
        <v>0</v>
      </c>
      <c r="H594" s="23" t="s">
        <v>1319</v>
      </c>
      <c r="I594" s="23" t="s">
        <v>1153</v>
      </c>
      <c r="J594" s="23">
        <v>46.317</v>
      </c>
      <c r="K594" s="23">
        <v>-60.3</v>
      </c>
      <c r="L594" s="23" t="s">
        <v>7645</v>
      </c>
      <c r="M594" s="23">
        <v>2014</v>
      </c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 t="s">
        <v>1320</v>
      </c>
      <c r="AC594" s="23"/>
      <c r="AD594" s="23">
        <v>1</v>
      </c>
      <c r="AE594" s="23">
        <v>1.9</v>
      </c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 t="s">
        <v>7647</v>
      </c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</row>
    <row r="595" spans="1:64" s="24" customFormat="1" x14ac:dyDescent="0.35">
      <c r="A595" s="21">
        <v>100736</v>
      </c>
      <c r="B595" s="23" t="s">
        <v>1321</v>
      </c>
      <c r="C595" s="23">
        <v>0</v>
      </c>
      <c r="D595" s="23">
        <v>0</v>
      </c>
      <c r="E595" s="23">
        <v>1</v>
      </c>
      <c r="F595" s="23" t="s">
        <v>1179</v>
      </c>
      <c r="G595" s="23" t="s">
        <v>0</v>
      </c>
      <c r="H595" s="23" t="s">
        <v>1322</v>
      </c>
      <c r="I595" s="23" t="s">
        <v>1153</v>
      </c>
      <c r="J595" s="23">
        <v>45.606000000000002</v>
      </c>
      <c r="K595" s="23">
        <v>-61.353000000000002</v>
      </c>
      <c r="L595" s="23" t="s">
        <v>7645</v>
      </c>
      <c r="M595" s="23">
        <v>2006</v>
      </c>
      <c r="N595" s="23"/>
      <c r="O595" s="23"/>
      <c r="P595" s="23">
        <v>2211</v>
      </c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 t="s">
        <v>80</v>
      </c>
      <c r="AC595" s="23"/>
      <c r="AD595" s="23">
        <v>1</v>
      </c>
      <c r="AE595" s="23">
        <v>0.8</v>
      </c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 t="s">
        <v>7647</v>
      </c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</row>
    <row r="596" spans="1:64" s="24" customFormat="1" x14ac:dyDescent="0.35">
      <c r="A596" s="21">
        <v>100737</v>
      </c>
      <c r="B596" s="23" t="s">
        <v>1323</v>
      </c>
      <c r="C596" s="23">
        <v>0</v>
      </c>
      <c r="D596" s="23">
        <v>0</v>
      </c>
      <c r="E596" s="23">
        <v>1</v>
      </c>
      <c r="F596" s="23" t="s">
        <v>1179</v>
      </c>
      <c r="G596" s="23" t="s">
        <v>0</v>
      </c>
      <c r="H596" s="23" t="s">
        <v>1322</v>
      </c>
      <c r="I596" s="23" t="s">
        <v>1153</v>
      </c>
      <c r="J596" s="23">
        <v>45.606999999999999</v>
      </c>
      <c r="K596" s="23">
        <v>-61.352000000000004</v>
      </c>
      <c r="L596" s="23" t="s">
        <v>7645</v>
      </c>
      <c r="M596" s="23">
        <v>2010</v>
      </c>
      <c r="N596" s="23"/>
      <c r="O596" s="23"/>
      <c r="P596" s="23">
        <v>221</v>
      </c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 t="s">
        <v>80</v>
      </c>
      <c r="AC596" s="23"/>
      <c r="AD596" s="23">
        <v>11</v>
      </c>
      <c r="AE596" s="23">
        <v>22.55</v>
      </c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 t="s">
        <v>7647</v>
      </c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</row>
    <row r="597" spans="1:64" s="24" customFormat="1" x14ac:dyDescent="0.35">
      <c r="A597" s="21">
        <v>100738</v>
      </c>
      <c r="B597" s="23" t="s">
        <v>1324</v>
      </c>
      <c r="C597" s="23">
        <v>0</v>
      </c>
      <c r="D597" s="23">
        <v>1</v>
      </c>
      <c r="E597" s="23">
        <v>1</v>
      </c>
      <c r="F597" s="23" t="s">
        <v>1324</v>
      </c>
      <c r="G597" s="23"/>
      <c r="H597" s="23" t="s">
        <v>1325</v>
      </c>
      <c r="I597" s="23" t="s">
        <v>1153</v>
      </c>
      <c r="J597" s="23">
        <v>44.338999999999999</v>
      </c>
      <c r="K597" s="23">
        <v>-66.114000000000004</v>
      </c>
      <c r="L597" s="23" t="s">
        <v>7645</v>
      </c>
      <c r="M597" s="23">
        <v>2010</v>
      </c>
      <c r="N597" s="23"/>
      <c r="O597" s="23">
        <v>2014</v>
      </c>
      <c r="P597" s="23"/>
      <c r="Q597" s="23"/>
      <c r="R597" s="23"/>
      <c r="S597" s="23" t="s">
        <v>7650</v>
      </c>
      <c r="T597" s="23">
        <v>1</v>
      </c>
      <c r="U597" s="23"/>
      <c r="V597" s="23">
        <v>1</v>
      </c>
      <c r="W597" s="23"/>
      <c r="X597" s="23"/>
      <c r="Y597" s="23">
        <v>1</v>
      </c>
      <c r="Z597" s="23"/>
      <c r="AA597" s="23"/>
      <c r="AB597" s="23" t="s">
        <v>375</v>
      </c>
      <c r="AC597" s="23"/>
      <c r="AD597" s="23"/>
      <c r="AE597" s="23"/>
      <c r="AF597" s="23">
        <v>1.758</v>
      </c>
      <c r="AG597" s="23"/>
      <c r="AH597" s="23">
        <v>5625.83</v>
      </c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 t="s">
        <v>7649</v>
      </c>
      <c r="AU597" s="23"/>
      <c r="AV597" s="23" t="s">
        <v>7659</v>
      </c>
      <c r="AW597" s="23"/>
      <c r="AX597" s="23" t="s">
        <v>7647</v>
      </c>
      <c r="AY597" s="23"/>
      <c r="AZ597" s="23"/>
      <c r="BA597" s="23"/>
      <c r="BB597" s="23"/>
      <c r="BC597" s="23">
        <v>17</v>
      </c>
      <c r="BD597" s="23">
        <v>35767</v>
      </c>
      <c r="BE597" s="23">
        <v>350</v>
      </c>
      <c r="BF597" s="23">
        <v>0</v>
      </c>
      <c r="BG597" s="23"/>
      <c r="BH597" s="23"/>
      <c r="BI597" s="23">
        <v>1.758</v>
      </c>
      <c r="BJ597" s="23">
        <v>5625.83</v>
      </c>
      <c r="BK597" s="23"/>
      <c r="BL597" s="23"/>
    </row>
    <row r="598" spans="1:64" s="24" customFormat="1" x14ac:dyDescent="0.35">
      <c r="A598" s="21">
        <v>100739</v>
      </c>
      <c r="B598" s="23" t="s">
        <v>1326</v>
      </c>
      <c r="C598" s="23">
        <v>1</v>
      </c>
      <c r="D598" s="23">
        <v>0</v>
      </c>
      <c r="E598" s="23">
        <v>1</v>
      </c>
      <c r="F598" s="23"/>
      <c r="G598" s="23"/>
      <c r="H598" s="23" t="s">
        <v>1327</v>
      </c>
      <c r="I598" s="23" t="s">
        <v>1153</v>
      </c>
      <c r="J598" s="23">
        <v>45.628</v>
      </c>
      <c r="K598" s="23">
        <v>-61.359000000000002</v>
      </c>
      <c r="L598" s="23" t="s">
        <v>7645</v>
      </c>
      <c r="M598" s="23">
        <v>2013</v>
      </c>
      <c r="N598" s="23"/>
      <c r="O598" s="23"/>
      <c r="P598" s="23">
        <v>221</v>
      </c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 t="s">
        <v>1328</v>
      </c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</row>
    <row r="599" spans="1:64" s="24" customFormat="1" x14ac:dyDescent="0.35">
      <c r="A599" s="21">
        <v>100740</v>
      </c>
      <c r="B599" s="23" t="s">
        <v>1329</v>
      </c>
      <c r="C599" s="23">
        <v>0</v>
      </c>
      <c r="D599" s="23">
        <v>0</v>
      </c>
      <c r="E599" s="23">
        <v>1</v>
      </c>
      <c r="F599" s="23" t="s">
        <v>67</v>
      </c>
      <c r="G599" s="23"/>
      <c r="H599" s="23" t="s">
        <v>1327</v>
      </c>
      <c r="I599" s="23" t="s">
        <v>1153</v>
      </c>
      <c r="J599" s="23">
        <v>45.628999999999998</v>
      </c>
      <c r="K599" s="23">
        <v>-61.358000000000004</v>
      </c>
      <c r="L599" s="23" t="s">
        <v>7645</v>
      </c>
      <c r="M599" s="23"/>
      <c r="N599" s="23"/>
      <c r="O599" s="23"/>
      <c r="P599" s="23">
        <v>713</v>
      </c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 t="s">
        <v>1330</v>
      </c>
      <c r="AC599" s="23"/>
      <c r="AD599" s="23">
        <v>8</v>
      </c>
      <c r="AE599" s="23"/>
      <c r="AF599" s="23">
        <v>0.33800000000000002</v>
      </c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 t="s">
        <v>7651</v>
      </c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</row>
    <row r="600" spans="1:64" s="24" customFormat="1" x14ac:dyDescent="0.35">
      <c r="A600" s="21">
        <v>100741</v>
      </c>
      <c r="B600" s="23" t="s">
        <v>1331</v>
      </c>
      <c r="C600" s="23">
        <v>0</v>
      </c>
      <c r="D600" s="23">
        <v>0</v>
      </c>
      <c r="E600" s="23">
        <v>1</v>
      </c>
      <c r="F600" s="23" t="s">
        <v>1168</v>
      </c>
      <c r="G600" s="23" t="s">
        <v>0</v>
      </c>
      <c r="H600" s="23" t="s">
        <v>1331</v>
      </c>
      <c r="I600" s="23" t="s">
        <v>1153</v>
      </c>
      <c r="J600" s="23">
        <v>44.74</v>
      </c>
      <c r="K600" s="23">
        <v>-63.31</v>
      </c>
      <c r="L600" s="23" t="s">
        <v>7645</v>
      </c>
      <c r="M600" s="23">
        <v>2004</v>
      </c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 t="s">
        <v>1332</v>
      </c>
      <c r="AC600" s="23"/>
      <c r="AD600" s="23">
        <v>2</v>
      </c>
      <c r="AE600" s="23">
        <v>3.2</v>
      </c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 t="s">
        <v>7647</v>
      </c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</row>
    <row r="601" spans="1:64" s="24" customFormat="1" x14ac:dyDescent="0.35">
      <c r="A601" s="21">
        <v>100742</v>
      </c>
      <c r="B601" s="23" t="s">
        <v>1333</v>
      </c>
      <c r="C601" s="23">
        <v>0</v>
      </c>
      <c r="D601" s="23">
        <v>0</v>
      </c>
      <c r="E601" s="23">
        <v>1</v>
      </c>
      <c r="F601" s="23" t="s">
        <v>1179</v>
      </c>
      <c r="G601" s="23" t="s">
        <v>0</v>
      </c>
      <c r="H601" s="23" t="s">
        <v>1334</v>
      </c>
      <c r="I601" s="23" t="s">
        <v>1153</v>
      </c>
      <c r="J601" s="23">
        <v>45.75</v>
      </c>
      <c r="K601" s="23">
        <v>-63.058</v>
      </c>
      <c r="L601" s="23" t="s">
        <v>7645</v>
      </c>
      <c r="M601" s="23">
        <v>2016</v>
      </c>
      <c r="N601" s="23"/>
      <c r="O601" s="23"/>
      <c r="P601" s="23">
        <v>221</v>
      </c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>
        <v>1</v>
      </c>
      <c r="AE601" s="23">
        <v>0.8</v>
      </c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 t="s">
        <v>7647</v>
      </c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</row>
    <row r="602" spans="1:64" s="24" customFormat="1" x14ac:dyDescent="0.35">
      <c r="A602" s="21">
        <v>100743</v>
      </c>
      <c r="B602" s="23" t="s">
        <v>1335</v>
      </c>
      <c r="C602" s="23">
        <v>0</v>
      </c>
      <c r="D602" s="23">
        <v>0</v>
      </c>
      <c r="E602" s="23">
        <v>1</v>
      </c>
      <c r="F602" s="23" t="s">
        <v>1158</v>
      </c>
      <c r="G602" s="23" t="s">
        <v>0</v>
      </c>
      <c r="H602" s="23" t="s">
        <v>1336</v>
      </c>
      <c r="I602" s="23" t="s">
        <v>1153</v>
      </c>
      <c r="J602" s="23">
        <v>43.820999999999998</v>
      </c>
      <c r="K602" s="23">
        <v>-65.370999999999995</v>
      </c>
      <c r="L602" s="23" t="s">
        <v>7645</v>
      </c>
      <c r="M602" s="23">
        <v>1921</v>
      </c>
      <c r="N602" s="23"/>
      <c r="O602" s="23"/>
      <c r="P602" s="23">
        <v>221</v>
      </c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 t="s">
        <v>1159</v>
      </c>
      <c r="AC602" s="23"/>
      <c r="AD602" s="23">
        <v>2</v>
      </c>
      <c r="AE602" s="23">
        <v>0.7</v>
      </c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 t="s">
        <v>7648</v>
      </c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</row>
    <row r="603" spans="1:64" s="24" customFormat="1" x14ac:dyDescent="0.35">
      <c r="A603" s="21">
        <v>100744</v>
      </c>
      <c r="B603" s="23" t="s">
        <v>1337</v>
      </c>
      <c r="C603" s="23">
        <v>0</v>
      </c>
      <c r="D603" s="23">
        <v>0</v>
      </c>
      <c r="E603" s="23">
        <v>1</v>
      </c>
      <c r="F603" s="23" t="s">
        <v>1224</v>
      </c>
      <c r="G603" s="23" t="s">
        <v>0</v>
      </c>
      <c r="H603" s="23" t="s">
        <v>1338</v>
      </c>
      <c r="I603" s="23" t="s">
        <v>1153</v>
      </c>
      <c r="J603" s="23">
        <v>46.347000000000001</v>
      </c>
      <c r="K603" s="23">
        <v>-61.183</v>
      </c>
      <c r="L603" s="23" t="s">
        <v>7645</v>
      </c>
      <c r="M603" s="23">
        <v>1921</v>
      </c>
      <c r="N603" s="23"/>
      <c r="O603" s="23"/>
      <c r="P603" s="23">
        <v>2211</v>
      </c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 t="s">
        <v>80</v>
      </c>
      <c r="AC603" s="23"/>
      <c r="AD603" s="23">
        <v>1</v>
      </c>
      <c r="AE603" s="23">
        <v>1.99</v>
      </c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 t="s">
        <v>7647</v>
      </c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</row>
    <row r="604" spans="1:64" s="24" customFormat="1" x14ac:dyDescent="0.35">
      <c r="A604" s="21">
        <v>100745</v>
      </c>
      <c r="B604" s="23" t="s">
        <v>1339</v>
      </c>
      <c r="C604" s="23">
        <v>0</v>
      </c>
      <c r="D604" s="23">
        <v>0</v>
      </c>
      <c r="E604" s="23">
        <v>1</v>
      </c>
      <c r="F604" s="23" t="s">
        <v>1158</v>
      </c>
      <c r="G604" s="23" t="s">
        <v>0</v>
      </c>
      <c r="H604" s="23" t="s">
        <v>1340</v>
      </c>
      <c r="I604" s="23" t="s">
        <v>1153</v>
      </c>
      <c r="J604" s="23">
        <v>44.927999999999997</v>
      </c>
      <c r="K604" s="23">
        <v>-62.543999999999997</v>
      </c>
      <c r="L604" s="23" t="s">
        <v>7645</v>
      </c>
      <c r="M604" s="23">
        <v>2014</v>
      </c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 t="s">
        <v>1159</v>
      </c>
      <c r="AC604" s="23"/>
      <c r="AD604" s="23">
        <v>6</v>
      </c>
      <c r="AE604" s="23">
        <v>11</v>
      </c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 t="s">
        <v>7648</v>
      </c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</row>
    <row r="605" spans="1:64" s="24" customFormat="1" x14ac:dyDescent="0.35">
      <c r="A605" s="21">
        <v>100746</v>
      </c>
      <c r="B605" s="23" t="s">
        <v>1341</v>
      </c>
      <c r="C605" s="23">
        <v>0</v>
      </c>
      <c r="D605" s="23">
        <v>0</v>
      </c>
      <c r="E605" s="23">
        <v>1</v>
      </c>
      <c r="F605" s="23" t="s">
        <v>1168</v>
      </c>
      <c r="G605" s="23" t="s">
        <v>0</v>
      </c>
      <c r="H605" s="23" t="s">
        <v>1340</v>
      </c>
      <c r="I605" s="23" t="s">
        <v>1153</v>
      </c>
      <c r="J605" s="23">
        <v>44.928999999999995</v>
      </c>
      <c r="K605" s="23">
        <v>-62.542999999999999</v>
      </c>
      <c r="L605" s="23" t="s">
        <v>7645</v>
      </c>
      <c r="M605" s="23">
        <v>2011</v>
      </c>
      <c r="N605" s="23"/>
      <c r="O605" s="23"/>
      <c r="P605" s="23">
        <v>2211</v>
      </c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 t="s">
        <v>80</v>
      </c>
      <c r="AC605" s="23"/>
      <c r="AD605" s="23">
        <v>1</v>
      </c>
      <c r="AE605" s="23">
        <v>1.5</v>
      </c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 t="s">
        <v>7647</v>
      </c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</row>
    <row r="606" spans="1:64" s="24" customFormat="1" x14ac:dyDescent="0.35">
      <c r="A606" s="21">
        <v>100747</v>
      </c>
      <c r="B606" s="23" t="s">
        <v>1342</v>
      </c>
      <c r="C606" s="23">
        <v>0</v>
      </c>
      <c r="D606" s="23">
        <v>0</v>
      </c>
      <c r="E606" s="23">
        <v>1</v>
      </c>
      <c r="F606" s="23" t="s">
        <v>1158</v>
      </c>
      <c r="G606" s="23" t="s">
        <v>0</v>
      </c>
      <c r="H606" s="23" t="s">
        <v>1343</v>
      </c>
      <c r="I606" s="23" t="s">
        <v>1153</v>
      </c>
      <c r="J606" s="23">
        <v>44.427999999999997</v>
      </c>
      <c r="K606" s="23">
        <v>-65.998999999999995</v>
      </c>
      <c r="L606" s="23" t="s">
        <v>7645</v>
      </c>
      <c r="M606" s="23">
        <v>1961</v>
      </c>
      <c r="N606" s="23"/>
      <c r="O606" s="23"/>
      <c r="P606" s="23">
        <v>221</v>
      </c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 t="s">
        <v>1159</v>
      </c>
      <c r="AC606" s="23"/>
      <c r="AD606" s="23">
        <v>4</v>
      </c>
      <c r="AE606" s="23">
        <v>5.3</v>
      </c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 t="s">
        <v>7648</v>
      </c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</row>
    <row r="607" spans="1:64" s="24" customFormat="1" x14ac:dyDescent="0.35">
      <c r="A607" s="21">
        <v>100748</v>
      </c>
      <c r="B607" s="23" t="s">
        <v>1344</v>
      </c>
      <c r="C607" s="23">
        <v>0</v>
      </c>
      <c r="D607" s="23">
        <v>0</v>
      </c>
      <c r="E607" s="23">
        <v>1</v>
      </c>
      <c r="F607" s="23" t="s">
        <v>1345</v>
      </c>
      <c r="G607" s="23"/>
      <c r="H607" s="23" t="s">
        <v>1346</v>
      </c>
      <c r="I607" s="23" t="s">
        <v>1153</v>
      </c>
      <c r="J607" s="23">
        <v>45.649000000000001</v>
      </c>
      <c r="K607" s="23">
        <v>-64.06</v>
      </c>
      <c r="L607" s="23" t="s">
        <v>7645</v>
      </c>
      <c r="M607" s="23">
        <v>1961</v>
      </c>
      <c r="N607" s="23"/>
      <c r="O607" s="23"/>
      <c r="P607" s="23">
        <v>3261</v>
      </c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 t="s">
        <v>1347</v>
      </c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 t="s">
        <v>7651</v>
      </c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</row>
    <row r="608" spans="1:64" s="24" customFormat="1" x14ac:dyDescent="0.35">
      <c r="A608" s="21">
        <v>100749</v>
      </c>
      <c r="B608" s="23" t="s">
        <v>1348</v>
      </c>
      <c r="C608" s="23">
        <v>0</v>
      </c>
      <c r="D608" s="23">
        <v>0</v>
      </c>
      <c r="E608" s="23">
        <v>1</v>
      </c>
      <c r="F608" s="23" t="s">
        <v>67</v>
      </c>
      <c r="G608" s="23"/>
      <c r="H608" s="23" t="s">
        <v>1346</v>
      </c>
      <c r="I608" s="23" t="s">
        <v>1153</v>
      </c>
      <c r="J608" s="23">
        <v>45.65</v>
      </c>
      <c r="K608" s="23">
        <v>-64.058999999999997</v>
      </c>
      <c r="L608" s="23" t="s">
        <v>7645</v>
      </c>
      <c r="M608" s="23">
        <v>1988</v>
      </c>
      <c r="N608" s="23"/>
      <c r="O608" s="23"/>
      <c r="P608" s="23">
        <v>713</v>
      </c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 t="s">
        <v>1349</v>
      </c>
      <c r="AC608" s="23"/>
      <c r="AD608" s="23"/>
      <c r="AE608" s="23"/>
      <c r="AF608" s="23">
        <v>0.79100000000000004</v>
      </c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 t="s">
        <v>7651</v>
      </c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</row>
    <row r="609" spans="1:64" s="24" customFormat="1" x14ac:dyDescent="0.35">
      <c r="A609" s="21">
        <v>100750</v>
      </c>
      <c r="B609" s="23" t="s">
        <v>1350</v>
      </c>
      <c r="C609" s="23">
        <v>0</v>
      </c>
      <c r="D609" s="23">
        <v>0</v>
      </c>
      <c r="E609" s="23">
        <v>1</v>
      </c>
      <c r="F609" s="23" t="s">
        <v>1234</v>
      </c>
      <c r="G609" s="23" t="s">
        <v>0</v>
      </c>
      <c r="H609" s="23" t="s">
        <v>1346</v>
      </c>
      <c r="I609" s="23" t="s">
        <v>1153</v>
      </c>
      <c r="J609" s="23">
        <v>45.651000000000003</v>
      </c>
      <c r="K609" s="23">
        <v>-64.058000000000007</v>
      </c>
      <c r="L609" s="23" t="s">
        <v>7645</v>
      </c>
      <c r="M609" s="23">
        <v>2004</v>
      </c>
      <c r="N609" s="23"/>
      <c r="O609" s="23"/>
      <c r="P609" s="23">
        <v>221</v>
      </c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 t="s">
        <v>80</v>
      </c>
      <c r="AC609" s="23"/>
      <c r="AD609" s="23">
        <v>2</v>
      </c>
      <c r="AE609" s="23">
        <v>2.1</v>
      </c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 t="s">
        <v>7647</v>
      </c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</row>
    <row r="610" spans="1:64" s="24" customFormat="1" x14ac:dyDescent="0.35">
      <c r="A610" s="21">
        <v>100751</v>
      </c>
      <c r="B610" s="23" t="s">
        <v>1351</v>
      </c>
      <c r="C610" s="23">
        <v>0</v>
      </c>
      <c r="D610" s="23">
        <v>0</v>
      </c>
      <c r="E610" s="23">
        <v>1</v>
      </c>
      <c r="F610" s="23" t="s">
        <v>1309</v>
      </c>
      <c r="G610" s="23" t="s">
        <v>0</v>
      </c>
      <c r="H610" s="23" t="s">
        <v>1041</v>
      </c>
      <c r="I610" s="23" t="s">
        <v>1153</v>
      </c>
      <c r="J610" s="23">
        <v>45.003999999999998</v>
      </c>
      <c r="K610" s="23">
        <v>-64.119</v>
      </c>
      <c r="L610" s="23" t="s">
        <v>7645</v>
      </c>
      <c r="M610" s="23">
        <v>1934</v>
      </c>
      <c r="N610" s="23"/>
      <c r="O610" s="23"/>
      <c r="P610" s="23">
        <v>322</v>
      </c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 t="s">
        <v>61</v>
      </c>
      <c r="AC610" s="23"/>
      <c r="AD610" s="23">
        <v>1</v>
      </c>
      <c r="AE610" s="23">
        <v>3</v>
      </c>
      <c r="AF610" s="23"/>
      <c r="AG610" s="23">
        <v>23000</v>
      </c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 t="s">
        <v>7648</v>
      </c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</row>
    <row r="611" spans="1:64" s="24" customFormat="1" x14ac:dyDescent="0.35">
      <c r="A611" s="21">
        <v>100752</v>
      </c>
      <c r="B611" s="23" t="s">
        <v>1352</v>
      </c>
      <c r="C611" s="23">
        <v>0</v>
      </c>
      <c r="D611" s="23">
        <v>1</v>
      </c>
      <c r="E611" s="23">
        <v>1</v>
      </c>
      <c r="F611" s="23" t="s">
        <v>1352</v>
      </c>
      <c r="G611" s="23"/>
      <c r="H611" s="23" t="s">
        <v>1353</v>
      </c>
      <c r="I611" s="23" t="s">
        <v>1153</v>
      </c>
      <c r="J611" s="23">
        <v>46.137</v>
      </c>
      <c r="K611" s="23">
        <v>-60.194000000000003</v>
      </c>
      <c r="L611" s="23" t="s">
        <v>7645</v>
      </c>
      <c r="M611" s="23">
        <v>1970</v>
      </c>
      <c r="N611" s="23"/>
      <c r="O611" s="23">
        <v>2014</v>
      </c>
      <c r="P611" s="23"/>
      <c r="Q611" s="23"/>
      <c r="R611" s="23"/>
      <c r="S611" s="23" t="s">
        <v>7654</v>
      </c>
      <c r="T611" s="23"/>
      <c r="U611" s="23"/>
      <c r="V611" s="23"/>
      <c r="W611" s="23"/>
      <c r="X611" s="23"/>
      <c r="Y611" s="23">
        <v>1</v>
      </c>
      <c r="Z611" s="23"/>
      <c r="AA611" s="23"/>
      <c r="AB611" s="23" t="s">
        <v>375</v>
      </c>
      <c r="AC611" s="23"/>
      <c r="AD611" s="23"/>
      <c r="AE611" s="23"/>
      <c r="AF611" s="23">
        <v>8.2060899999999997</v>
      </c>
      <c r="AG611" s="23"/>
      <c r="AH611" s="23">
        <v>8792.24</v>
      </c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 t="s">
        <v>7649</v>
      </c>
      <c r="AU611" s="23"/>
      <c r="AV611" s="23"/>
      <c r="AW611" s="23"/>
      <c r="AX611" s="23"/>
      <c r="AY611" s="23"/>
      <c r="AZ611" s="23"/>
      <c r="BA611" s="23"/>
      <c r="BB611" s="23"/>
      <c r="BC611" s="23">
        <v>8</v>
      </c>
      <c r="BD611" s="23">
        <v>53438.7</v>
      </c>
      <c r="BE611" s="23">
        <v>1000</v>
      </c>
      <c r="BF611" s="23">
        <v>0</v>
      </c>
      <c r="BG611" s="23"/>
      <c r="BH611" s="23"/>
      <c r="BI611" s="23">
        <v>8.2060899999999997</v>
      </c>
      <c r="BJ611" s="23">
        <v>8792.24</v>
      </c>
      <c r="BK611" s="23"/>
      <c r="BL611" s="23"/>
    </row>
    <row r="612" spans="1:64" s="24" customFormat="1" x14ac:dyDescent="0.35">
      <c r="A612" s="21">
        <v>100753</v>
      </c>
      <c r="B612" s="23" t="s">
        <v>1354</v>
      </c>
      <c r="C612" s="23">
        <v>0</v>
      </c>
      <c r="D612" s="23">
        <v>0</v>
      </c>
      <c r="E612" s="23">
        <v>1</v>
      </c>
      <c r="F612" s="23" t="s">
        <v>1355</v>
      </c>
      <c r="G612" s="23" t="s">
        <v>0</v>
      </c>
      <c r="H612" s="23" t="s">
        <v>1356</v>
      </c>
      <c r="I612" s="23" t="s">
        <v>1153</v>
      </c>
      <c r="J612" s="23">
        <v>45.709000000000003</v>
      </c>
      <c r="K612" s="23">
        <v>-63.293999999999997</v>
      </c>
      <c r="L612" s="23" t="s">
        <v>7645</v>
      </c>
      <c r="M612" s="23">
        <v>1970</v>
      </c>
      <c r="N612" s="23"/>
      <c r="O612" s="23"/>
      <c r="P612" s="23">
        <v>2211</v>
      </c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 t="s">
        <v>80</v>
      </c>
      <c r="AC612" s="23"/>
      <c r="AD612" s="23">
        <v>1</v>
      </c>
      <c r="AE612" s="23">
        <v>0.8</v>
      </c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 t="s">
        <v>7647</v>
      </c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</row>
    <row r="613" spans="1:64" s="24" customFormat="1" x14ac:dyDescent="0.35">
      <c r="A613" s="21">
        <v>100754</v>
      </c>
      <c r="B613" s="23" t="s">
        <v>1357</v>
      </c>
      <c r="C613" s="23">
        <v>0</v>
      </c>
      <c r="D613" s="23">
        <v>0</v>
      </c>
      <c r="E613" s="23">
        <v>1</v>
      </c>
      <c r="F613" s="23" t="s">
        <v>1355</v>
      </c>
      <c r="G613" s="23" t="s">
        <v>0</v>
      </c>
      <c r="H613" s="23" t="s">
        <v>1356</v>
      </c>
      <c r="I613" s="23" t="s">
        <v>1153</v>
      </c>
      <c r="J613" s="23">
        <v>45.71</v>
      </c>
      <c r="K613" s="23">
        <v>-63.292999999999999</v>
      </c>
      <c r="L613" s="23" t="s">
        <v>7645</v>
      </c>
      <c r="M613" s="23">
        <v>2011</v>
      </c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>
        <v>4</v>
      </c>
      <c r="AE613" s="23">
        <v>0.95</v>
      </c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 t="s">
        <v>7647</v>
      </c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</row>
    <row r="614" spans="1:64" s="24" customFormat="1" x14ac:dyDescent="0.35">
      <c r="A614" s="21">
        <v>100756</v>
      </c>
      <c r="B614" s="23" t="s">
        <v>1358</v>
      </c>
      <c r="C614" s="23">
        <v>0</v>
      </c>
      <c r="D614" s="23">
        <v>0</v>
      </c>
      <c r="E614" s="23">
        <v>1</v>
      </c>
      <c r="F614" s="23" t="s">
        <v>1359</v>
      </c>
      <c r="G614" s="23" t="s">
        <v>0</v>
      </c>
      <c r="H614" s="23" t="s">
        <v>1360</v>
      </c>
      <c r="I614" s="23" t="s">
        <v>1153</v>
      </c>
      <c r="J614" s="23">
        <v>45.366999999999997</v>
      </c>
      <c r="K614" s="23">
        <v>-63.286000000000001</v>
      </c>
      <c r="L614" s="23" t="s">
        <v>7645</v>
      </c>
      <c r="M614" s="23">
        <v>2014</v>
      </c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>
        <v>3</v>
      </c>
      <c r="AE614" s="23">
        <v>6</v>
      </c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 t="s">
        <v>7647</v>
      </c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</row>
    <row r="615" spans="1:64" s="24" customFormat="1" x14ac:dyDescent="0.35">
      <c r="A615" s="21">
        <v>100757</v>
      </c>
      <c r="B615" s="23" t="s">
        <v>1361</v>
      </c>
      <c r="C615" s="23">
        <v>0</v>
      </c>
      <c r="D615" s="23">
        <v>0</v>
      </c>
      <c r="E615" s="23">
        <v>1</v>
      </c>
      <c r="F615" s="23" t="s">
        <v>1362</v>
      </c>
      <c r="G615" s="23"/>
      <c r="H615" s="23" t="s">
        <v>1360</v>
      </c>
      <c r="I615" s="23" t="s">
        <v>1153</v>
      </c>
      <c r="J615" s="23">
        <v>45.368000000000002</v>
      </c>
      <c r="K615" s="23">
        <v>-63.284999999999997</v>
      </c>
      <c r="L615" s="23" t="s">
        <v>7645</v>
      </c>
      <c r="M615" s="23">
        <v>2014</v>
      </c>
      <c r="N615" s="23"/>
      <c r="O615" s="23"/>
      <c r="P615" s="23">
        <v>911</v>
      </c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 t="s">
        <v>1363</v>
      </c>
      <c r="AC615" s="23"/>
      <c r="AD615" s="23">
        <v>2</v>
      </c>
      <c r="AE615" s="23"/>
      <c r="AF615" s="23">
        <v>0.21099999999999999</v>
      </c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 t="s">
        <v>7651</v>
      </c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</row>
    <row r="616" spans="1:64" s="24" customFormat="1" x14ac:dyDescent="0.35">
      <c r="A616" s="21">
        <v>100758</v>
      </c>
      <c r="B616" s="23" t="s">
        <v>1364</v>
      </c>
      <c r="C616" s="23">
        <v>0</v>
      </c>
      <c r="D616" s="23">
        <v>0</v>
      </c>
      <c r="E616" s="23">
        <v>1</v>
      </c>
      <c r="F616" s="23" t="s">
        <v>1158</v>
      </c>
      <c r="G616" s="23" t="s">
        <v>0</v>
      </c>
      <c r="H616" s="23" t="s">
        <v>1360</v>
      </c>
      <c r="I616" s="23" t="s">
        <v>1153</v>
      </c>
      <c r="J616" s="23">
        <v>45.369</v>
      </c>
      <c r="K616" s="23">
        <v>-63.283999999999999</v>
      </c>
      <c r="L616" s="23" t="s">
        <v>7645</v>
      </c>
      <c r="M616" s="23">
        <v>1994</v>
      </c>
      <c r="N616" s="23"/>
      <c r="O616" s="23"/>
      <c r="P616" s="23">
        <v>2211</v>
      </c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 t="s">
        <v>80</v>
      </c>
      <c r="AC616" s="23"/>
      <c r="AD616" s="23">
        <v>22</v>
      </c>
      <c r="AE616" s="23">
        <v>50.6</v>
      </c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 t="s">
        <v>7647</v>
      </c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</row>
    <row r="617" spans="1:64" s="24" customFormat="1" x14ac:dyDescent="0.35">
      <c r="A617" s="21">
        <v>100759</v>
      </c>
      <c r="B617" s="23" t="s">
        <v>1365</v>
      </c>
      <c r="C617" s="23">
        <v>0</v>
      </c>
      <c r="D617" s="23">
        <v>0</v>
      </c>
      <c r="E617" s="23">
        <v>1</v>
      </c>
      <c r="F617" s="23" t="s">
        <v>1366</v>
      </c>
      <c r="G617" s="23" t="s">
        <v>0</v>
      </c>
      <c r="H617" s="23" t="s">
        <v>1360</v>
      </c>
      <c r="I617" s="23" t="s">
        <v>1153</v>
      </c>
      <c r="J617" s="23">
        <v>45.37</v>
      </c>
      <c r="K617" s="23">
        <v>-63.283000000000001</v>
      </c>
      <c r="L617" s="23" t="s">
        <v>7645</v>
      </c>
      <c r="M617" s="23">
        <v>2010</v>
      </c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 t="s">
        <v>80</v>
      </c>
      <c r="AC617" s="23"/>
      <c r="AD617" s="23">
        <v>2</v>
      </c>
      <c r="AE617" s="23">
        <v>4.4000000000000004</v>
      </c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 t="s">
        <v>7647</v>
      </c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</row>
    <row r="618" spans="1:64" s="24" customFormat="1" x14ac:dyDescent="0.35">
      <c r="A618" s="21">
        <v>100761</v>
      </c>
      <c r="B618" s="23" t="s">
        <v>1367</v>
      </c>
      <c r="C618" s="23">
        <v>0</v>
      </c>
      <c r="D618" s="23">
        <v>0</v>
      </c>
      <c r="E618" s="23">
        <v>1</v>
      </c>
      <c r="F618" s="23" t="s">
        <v>1158</v>
      </c>
      <c r="G618" s="23" t="s">
        <v>0</v>
      </c>
      <c r="H618" s="23" t="s">
        <v>1368</v>
      </c>
      <c r="I618" s="23" t="s">
        <v>1153</v>
      </c>
      <c r="J618" s="23">
        <v>43.704000000000001</v>
      </c>
      <c r="K618" s="23">
        <v>-65.956999999999994</v>
      </c>
      <c r="L618" s="23" t="s">
        <v>7645</v>
      </c>
      <c r="M618" s="23">
        <v>1929</v>
      </c>
      <c r="N618" s="23"/>
      <c r="O618" s="23"/>
      <c r="P618" s="23">
        <v>221</v>
      </c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 t="s">
        <v>1159</v>
      </c>
      <c r="AC618" s="23"/>
      <c r="AD618" s="23">
        <v>3</v>
      </c>
      <c r="AE618" s="23">
        <v>2.7</v>
      </c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 t="s">
        <v>7648</v>
      </c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</row>
    <row r="619" spans="1:64" s="24" customFormat="1" x14ac:dyDescent="0.35">
      <c r="A619" s="21">
        <v>100762</v>
      </c>
      <c r="B619" s="23" t="s">
        <v>1369</v>
      </c>
      <c r="C619" s="23">
        <v>0</v>
      </c>
      <c r="D619" s="23">
        <v>0</v>
      </c>
      <c r="E619" s="23">
        <v>1</v>
      </c>
      <c r="F619" s="23" t="s">
        <v>1168</v>
      </c>
      <c r="G619" s="23" t="s">
        <v>0</v>
      </c>
      <c r="H619" s="23" t="s">
        <v>1370</v>
      </c>
      <c r="I619" s="23" t="s">
        <v>1153</v>
      </c>
      <c r="J619" s="23">
        <v>43.734999999999999</v>
      </c>
      <c r="K619" s="23">
        <v>-65.98</v>
      </c>
      <c r="L619" s="23" t="s">
        <v>7645</v>
      </c>
      <c r="M619" s="23">
        <v>1929</v>
      </c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 t="s">
        <v>80</v>
      </c>
      <c r="AC619" s="23"/>
      <c r="AD619" s="23">
        <v>1</v>
      </c>
      <c r="AE619" s="23">
        <v>1.6</v>
      </c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 t="s">
        <v>7647</v>
      </c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</row>
    <row r="620" spans="1:64" s="24" customFormat="1" x14ac:dyDescent="0.35">
      <c r="A620" s="21">
        <v>100763</v>
      </c>
      <c r="B620" s="23" t="s">
        <v>1371</v>
      </c>
      <c r="C620" s="23">
        <v>0</v>
      </c>
      <c r="D620" s="23">
        <v>0</v>
      </c>
      <c r="E620" s="23">
        <v>1</v>
      </c>
      <c r="F620" s="23" t="s">
        <v>1372</v>
      </c>
      <c r="G620" s="23" t="s">
        <v>0</v>
      </c>
      <c r="H620" s="23" t="s">
        <v>1235</v>
      </c>
      <c r="I620" s="23" t="s">
        <v>1153</v>
      </c>
      <c r="J620" s="23">
        <v>45.089999999999996</v>
      </c>
      <c r="K620" s="23">
        <v>-63.916000000000004</v>
      </c>
      <c r="L620" s="23" t="s">
        <v>7645</v>
      </c>
      <c r="M620" s="23">
        <v>2015</v>
      </c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 t="s">
        <v>80</v>
      </c>
      <c r="AC620" s="23"/>
      <c r="AD620" s="23">
        <v>4</v>
      </c>
      <c r="AE620" s="23">
        <v>9.1999999999999993</v>
      </c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 t="s">
        <v>7647</v>
      </c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</row>
    <row r="621" spans="1:64" s="24" customFormat="1" x14ac:dyDescent="0.35">
      <c r="A621" s="21">
        <v>100764</v>
      </c>
      <c r="B621" s="23" t="s">
        <v>1373</v>
      </c>
      <c r="C621" s="23">
        <v>0</v>
      </c>
      <c r="D621" s="23">
        <v>0</v>
      </c>
      <c r="E621" s="23">
        <v>1</v>
      </c>
      <c r="F621" s="23" t="s">
        <v>1374</v>
      </c>
      <c r="G621" s="23" t="s">
        <v>0</v>
      </c>
      <c r="H621" s="23" t="s">
        <v>1375</v>
      </c>
      <c r="I621" s="23" t="s">
        <v>1153</v>
      </c>
      <c r="J621" s="23">
        <v>44.4</v>
      </c>
      <c r="K621" s="23">
        <v>-64.466999999999999</v>
      </c>
      <c r="L621" s="23" t="s">
        <v>7645</v>
      </c>
      <c r="M621" s="23">
        <v>2015</v>
      </c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 t="s">
        <v>80</v>
      </c>
      <c r="AC621" s="23"/>
      <c r="AD621" s="23">
        <v>2</v>
      </c>
      <c r="AE621" s="23">
        <v>4</v>
      </c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 t="s">
        <v>7647</v>
      </c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</row>
    <row r="622" spans="1:64" s="24" customFormat="1" x14ac:dyDescent="0.35">
      <c r="A622" s="21">
        <v>100766</v>
      </c>
      <c r="B622" s="23" t="s">
        <v>1376</v>
      </c>
      <c r="C622" s="23">
        <v>0</v>
      </c>
      <c r="D622" s="23">
        <v>0</v>
      </c>
      <c r="E622" s="23">
        <v>1</v>
      </c>
      <c r="F622" s="23" t="s">
        <v>1158</v>
      </c>
      <c r="G622" s="23" t="s">
        <v>0</v>
      </c>
      <c r="H622" s="23" t="s">
        <v>1376</v>
      </c>
      <c r="I622" s="23" t="s">
        <v>1153</v>
      </c>
      <c r="J622" s="23">
        <v>46.55</v>
      </c>
      <c r="K622" s="23">
        <v>-60.411000000000001</v>
      </c>
      <c r="L622" s="23" t="s">
        <v>7645</v>
      </c>
      <c r="M622" s="23">
        <v>1978</v>
      </c>
      <c r="N622" s="23"/>
      <c r="O622" s="23"/>
      <c r="P622" s="23">
        <v>221</v>
      </c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 t="s">
        <v>1159</v>
      </c>
      <c r="AC622" s="23"/>
      <c r="AD622" s="23">
        <v>2</v>
      </c>
      <c r="AE622" s="23">
        <v>230</v>
      </c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 t="s">
        <v>7648</v>
      </c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</row>
    <row r="623" spans="1:64" s="24" customFormat="1" x14ac:dyDescent="0.35">
      <c r="A623" s="21">
        <v>100767</v>
      </c>
      <c r="B623" s="23" t="s">
        <v>1377</v>
      </c>
      <c r="C623" s="23">
        <v>0</v>
      </c>
      <c r="D623" s="23">
        <v>0</v>
      </c>
      <c r="E623" s="23">
        <v>1</v>
      </c>
      <c r="F623" s="23" t="s">
        <v>1224</v>
      </c>
      <c r="G623" s="23" t="s">
        <v>0</v>
      </c>
      <c r="H623" s="23" t="s">
        <v>1378</v>
      </c>
      <c r="I623" s="23" t="s">
        <v>1153</v>
      </c>
      <c r="J623" s="23">
        <v>43.837000000000003</v>
      </c>
      <c r="K623" s="23">
        <v>-66.117000000000004</v>
      </c>
      <c r="L623" s="23" t="s">
        <v>7645</v>
      </c>
      <c r="M623" s="23">
        <v>1978</v>
      </c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 t="s">
        <v>80</v>
      </c>
      <c r="AC623" s="23"/>
      <c r="AD623" s="23">
        <v>1</v>
      </c>
      <c r="AE623" s="23">
        <v>1.99</v>
      </c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 t="s">
        <v>7647</v>
      </c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</row>
    <row r="624" spans="1:64" s="24" customFormat="1" x14ac:dyDescent="0.35">
      <c r="A624" s="21">
        <v>100768</v>
      </c>
      <c r="B624" s="23" t="s">
        <v>1379</v>
      </c>
      <c r="C624" s="23">
        <v>0</v>
      </c>
      <c r="D624" s="23">
        <v>0</v>
      </c>
      <c r="E624" s="23">
        <v>1</v>
      </c>
      <c r="F624" s="23" t="s">
        <v>171</v>
      </c>
      <c r="G624" s="23" t="s">
        <v>0</v>
      </c>
      <c r="H624" s="23" t="s">
        <v>1378</v>
      </c>
      <c r="I624" s="23" t="s">
        <v>1153</v>
      </c>
      <c r="J624" s="23">
        <v>43.838000000000001</v>
      </c>
      <c r="K624" s="23">
        <v>-66.116</v>
      </c>
      <c r="L624" s="23" t="s">
        <v>7645</v>
      </c>
      <c r="M624" s="23">
        <v>2015</v>
      </c>
      <c r="N624" s="23"/>
      <c r="O624" s="23"/>
      <c r="P624" s="23">
        <v>221</v>
      </c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 t="s">
        <v>1380</v>
      </c>
      <c r="AC624" s="23"/>
      <c r="AD624" s="23">
        <v>17</v>
      </c>
      <c r="AE624" s="23">
        <v>30.6</v>
      </c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 t="s">
        <v>7647</v>
      </c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</row>
    <row r="625" spans="1:64" s="24" customFormat="1" x14ac:dyDescent="0.35">
      <c r="A625" s="21">
        <v>100771</v>
      </c>
      <c r="B625" s="23" t="s">
        <v>1381</v>
      </c>
      <c r="C625" s="23">
        <v>0</v>
      </c>
      <c r="D625" s="23">
        <v>1</v>
      </c>
      <c r="E625" s="23">
        <v>1</v>
      </c>
      <c r="F625" s="23" t="s">
        <v>1382</v>
      </c>
      <c r="G625" s="23"/>
      <c r="H625" s="23" t="s">
        <v>1383</v>
      </c>
      <c r="I625" s="23" t="s">
        <v>1384</v>
      </c>
      <c r="J625" s="23">
        <v>62.823</v>
      </c>
      <c r="K625" s="23">
        <v>-115.988</v>
      </c>
      <c r="L625" s="23" t="s">
        <v>7645</v>
      </c>
      <c r="M625" s="23">
        <v>2014</v>
      </c>
      <c r="N625" s="23"/>
      <c r="O625" s="23">
        <v>2014</v>
      </c>
      <c r="P625" s="23"/>
      <c r="Q625" s="23"/>
      <c r="R625" s="23"/>
      <c r="S625" s="23" t="s">
        <v>7650</v>
      </c>
      <c r="T625" s="23">
        <v>1</v>
      </c>
      <c r="U625" s="23"/>
      <c r="V625" s="23"/>
      <c r="W625" s="23"/>
      <c r="X625" s="23"/>
      <c r="Y625" s="23">
        <v>1</v>
      </c>
      <c r="Z625" s="23">
        <v>1</v>
      </c>
      <c r="AA625" s="23"/>
      <c r="AB625" s="23" t="s">
        <v>367</v>
      </c>
      <c r="AC625" s="23"/>
      <c r="AD625" s="23"/>
      <c r="AE625" s="23"/>
      <c r="AF625" s="23">
        <v>0.54</v>
      </c>
      <c r="AG625" s="23"/>
      <c r="AH625" s="23">
        <v>497.8</v>
      </c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 t="s">
        <v>7649</v>
      </c>
      <c r="AU625" s="23">
        <v>1792</v>
      </c>
      <c r="AV625" s="23" t="s">
        <v>7655</v>
      </c>
      <c r="AW625" s="23">
        <v>706.84</v>
      </c>
      <c r="AX625" s="23"/>
      <c r="AY625" s="23"/>
      <c r="AZ625" s="23"/>
      <c r="BA625" s="23"/>
      <c r="BB625" s="23"/>
      <c r="BC625" s="23">
        <v>3</v>
      </c>
      <c r="BD625" s="23">
        <v>3600</v>
      </c>
      <c r="BE625" s="23">
        <v>800</v>
      </c>
      <c r="BF625" s="23">
        <v>1</v>
      </c>
      <c r="BG625" s="23"/>
      <c r="BH625" s="23"/>
      <c r="BI625" s="23">
        <v>0.54</v>
      </c>
      <c r="BJ625" s="23">
        <v>497.8</v>
      </c>
      <c r="BK625" s="23"/>
      <c r="BL625" s="23"/>
    </row>
    <row r="626" spans="1:64" s="24" customFormat="1" x14ac:dyDescent="0.35">
      <c r="A626" s="21">
        <v>100772</v>
      </c>
      <c r="B626" s="23" t="s">
        <v>1385</v>
      </c>
      <c r="C626" s="23">
        <v>0</v>
      </c>
      <c r="D626" s="23">
        <v>0</v>
      </c>
      <c r="E626" s="23">
        <v>1</v>
      </c>
      <c r="F626" s="23" t="s">
        <v>445</v>
      </c>
      <c r="G626" s="23" t="s">
        <v>1386</v>
      </c>
      <c r="H626" s="23" t="s">
        <v>1387</v>
      </c>
      <c r="I626" s="23" t="s">
        <v>1384</v>
      </c>
      <c r="J626" s="23">
        <v>62.453000000000003</v>
      </c>
      <c r="K626" s="23">
        <v>-114.374</v>
      </c>
      <c r="L626" s="23" t="s">
        <v>7645</v>
      </c>
      <c r="M626" s="23">
        <v>2014</v>
      </c>
      <c r="N626" s="23"/>
      <c r="O626" s="23"/>
      <c r="P626" s="23">
        <v>2211</v>
      </c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 t="s">
        <v>1388</v>
      </c>
      <c r="AC626" s="23"/>
      <c r="AD626" s="23">
        <v>4</v>
      </c>
      <c r="AE626" s="23">
        <v>9.1999999999999993</v>
      </c>
      <c r="AF626" s="23"/>
      <c r="AG626" s="23">
        <v>1700</v>
      </c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 t="s">
        <v>7647</v>
      </c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</row>
    <row r="627" spans="1:64" s="24" customFormat="1" x14ac:dyDescent="0.35">
      <c r="A627" s="21">
        <v>100776</v>
      </c>
      <c r="B627" s="23" t="s">
        <v>1389</v>
      </c>
      <c r="C627" s="23">
        <v>0</v>
      </c>
      <c r="D627" s="23">
        <v>0</v>
      </c>
      <c r="E627" s="23">
        <v>1</v>
      </c>
      <c r="F627" s="23" t="s">
        <v>1390</v>
      </c>
      <c r="G627" s="23"/>
      <c r="H627" s="23" t="s">
        <v>1391</v>
      </c>
      <c r="I627" s="23" t="s">
        <v>1384</v>
      </c>
      <c r="J627" s="23">
        <v>61.863999999999997</v>
      </c>
      <c r="K627" s="23">
        <v>-121.35199999999999</v>
      </c>
      <c r="L627" s="23" t="s">
        <v>7645</v>
      </c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 t="s">
        <v>1392</v>
      </c>
      <c r="AC627" s="23"/>
      <c r="AD627" s="23">
        <v>436</v>
      </c>
      <c r="AE627" s="23">
        <v>0.104</v>
      </c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 t="s">
        <v>7644</v>
      </c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</row>
    <row r="628" spans="1:64" s="24" customFormat="1" x14ac:dyDescent="0.35">
      <c r="A628" s="21">
        <v>100777</v>
      </c>
      <c r="B628" s="23" t="s">
        <v>1393</v>
      </c>
      <c r="C628" s="23">
        <v>0</v>
      </c>
      <c r="D628" s="23">
        <v>1</v>
      </c>
      <c r="E628" s="23">
        <v>1</v>
      </c>
      <c r="F628" s="23" t="s">
        <v>1382</v>
      </c>
      <c r="G628" s="23"/>
      <c r="H628" s="23" t="s">
        <v>1394</v>
      </c>
      <c r="I628" s="23" t="s">
        <v>1384</v>
      </c>
      <c r="J628" s="23">
        <v>60.006</v>
      </c>
      <c r="K628" s="23">
        <v>-111.88500000000001</v>
      </c>
      <c r="L628" s="23" t="s">
        <v>7645</v>
      </c>
      <c r="M628" s="23">
        <v>2010</v>
      </c>
      <c r="N628" s="23"/>
      <c r="O628" s="23">
        <v>2014</v>
      </c>
      <c r="P628" s="23"/>
      <c r="Q628" s="23"/>
      <c r="R628" s="23"/>
      <c r="S628" s="23" t="s">
        <v>7650</v>
      </c>
      <c r="T628" s="23">
        <v>1</v>
      </c>
      <c r="U628" s="23"/>
      <c r="V628" s="23"/>
      <c r="W628" s="23"/>
      <c r="X628" s="23"/>
      <c r="Y628" s="23">
        <v>1</v>
      </c>
      <c r="Z628" s="23"/>
      <c r="AA628" s="23"/>
      <c r="AB628" s="23" t="s">
        <v>367</v>
      </c>
      <c r="AC628" s="23"/>
      <c r="AD628" s="23"/>
      <c r="AE628" s="23"/>
      <c r="AF628" s="23">
        <v>0.75</v>
      </c>
      <c r="AG628" s="23"/>
      <c r="AH628" s="23">
        <v>4000</v>
      </c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 t="s">
        <v>7649</v>
      </c>
      <c r="AU628" s="23">
        <v>4874.5200000000004</v>
      </c>
      <c r="AV628" s="23" t="s">
        <v>7655</v>
      </c>
      <c r="AW628" s="23">
        <v>9529.2000000000007</v>
      </c>
      <c r="AX628" s="23"/>
      <c r="AY628" s="23"/>
      <c r="AZ628" s="23"/>
      <c r="BA628" s="23"/>
      <c r="BB628" s="23"/>
      <c r="BC628" s="23">
        <v>3</v>
      </c>
      <c r="BD628" s="23">
        <v>8000</v>
      </c>
      <c r="BE628" s="23">
        <v>200</v>
      </c>
      <c r="BF628" s="23">
        <v>1</v>
      </c>
      <c r="BG628" s="23"/>
      <c r="BH628" s="23"/>
      <c r="BI628" s="23">
        <v>0.75</v>
      </c>
      <c r="BJ628" s="23">
        <v>4000</v>
      </c>
      <c r="BK628" s="23"/>
      <c r="BL628" s="23"/>
    </row>
    <row r="629" spans="1:64" s="24" customFormat="1" x14ac:dyDescent="0.35">
      <c r="A629" s="21">
        <v>100778</v>
      </c>
      <c r="B629" s="23" t="s">
        <v>1395</v>
      </c>
      <c r="C629" s="23">
        <v>0</v>
      </c>
      <c r="D629" s="23">
        <v>1</v>
      </c>
      <c r="E629" s="23">
        <v>1</v>
      </c>
      <c r="F629" s="23" t="s">
        <v>1382</v>
      </c>
      <c r="G629" s="23"/>
      <c r="H629" s="23" t="s">
        <v>1396</v>
      </c>
      <c r="I629" s="23" t="s">
        <v>1384</v>
      </c>
      <c r="J629" s="23">
        <v>60.816000000000003</v>
      </c>
      <c r="K629" s="23">
        <v>-115.785</v>
      </c>
      <c r="L629" s="23" t="s">
        <v>7645</v>
      </c>
      <c r="M629" s="23">
        <v>2010</v>
      </c>
      <c r="N629" s="23"/>
      <c r="O629" s="23">
        <v>2014</v>
      </c>
      <c r="P629" s="23"/>
      <c r="Q629" s="23"/>
      <c r="R629" s="23"/>
      <c r="S629" s="23" t="s">
        <v>7650</v>
      </c>
      <c r="T629" s="23"/>
      <c r="U629" s="23"/>
      <c r="V629" s="23"/>
      <c r="W629" s="23"/>
      <c r="X629" s="23"/>
      <c r="Y629" s="23">
        <v>1</v>
      </c>
      <c r="Z629" s="23"/>
      <c r="AA629" s="23"/>
      <c r="AB629" s="23" t="s">
        <v>367</v>
      </c>
      <c r="AC629" s="23"/>
      <c r="AD629" s="23"/>
      <c r="AE629" s="23"/>
      <c r="AF629" s="23">
        <v>0.9</v>
      </c>
      <c r="AG629" s="23"/>
      <c r="AH629" s="23">
        <v>2770.2777779994003</v>
      </c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 t="s">
        <v>7649</v>
      </c>
      <c r="AU629" s="23">
        <v>5194</v>
      </c>
      <c r="AV629" s="23" t="s">
        <v>7655</v>
      </c>
      <c r="AW629" s="23">
        <v>4778.88</v>
      </c>
      <c r="AX629" s="23"/>
      <c r="AY629" s="23"/>
      <c r="AZ629" s="23"/>
      <c r="BA629" s="23"/>
      <c r="BB629" s="23"/>
      <c r="BC629" s="23">
        <v>4</v>
      </c>
      <c r="BD629" s="23">
        <v>14130</v>
      </c>
      <c r="BE629" s="23">
        <v>1000</v>
      </c>
      <c r="BF629" s="23">
        <v>0</v>
      </c>
      <c r="BG629" s="23"/>
      <c r="BH629" s="23"/>
      <c r="BI629" s="23">
        <v>0.9</v>
      </c>
      <c r="BJ629" s="23">
        <v>2770.2777779994003</v>
      </c>
      <c r="BK629" s="23"/>
      <c r="BL629" s="23"/>
    </row>
    <row r="630" spans="1:64" s="24" customFormat="1" x14ac:dyDescent="0.35">
      <c r="A630" s="21">
        <v>100780</v>
      </c>
      <c r="B630" s="23" t="s">
        <v>1397</v>
      </c>
      <c r="C630" s="23">
        <v>0</v>
      </c>
      <c r="D630" s="23">
        <v>0</v>
      </c>
      <c r="E630" s="23">
        <v>1</v>
      </c>
      <c r="F630" s="23" t="s">
        <v>1398</v>
      </c>
      <c r="G630" s="23" t="s">
        <v>0</v>
      </c>
      <c r="H630" s="23" t="s">
        <v>1399</v>
      </c>
      <c r="I630" s="23" t="s">
        <v>1384</v>
      </c>
      <c r="J630" s="23">
        <v>63.436999999999998</v>
      </c>
      <c r="K630" s="23">
        <v>-116.184</v>
      </c>
      <c r="L630" s="23" t="s">
        <v>7645</v>
      </c>
      <c r="M630" s="23">
        <v>1948</v>
      </c>
      <c r="N630" s="23"/>
      <c r="O630" s="23"/>
      <c r="P630" s="23">
        <v>221</v>
      </c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 t="s">
        <v>61</v>
      </c>
      <c r="AC630" s="23"/>
      <c r="AD630" s="23">
        <v>2</v>
      </c>
      <c r="AE630" s="23">
        <v>8.5</v>
      </c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 t="s">
        <v>7648</v>
      </c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</row>
    <row r="631" spans="1:64" s="24" customFormat="1" x14ac:dyDescent="0.35">
      <c r="A631" s="21">
        <v>100781</v>
      </c>
      <c r="B631" s="23" t="s">
        <v>1400</v>
      </c>
      <c r="C631" s="23">
        <v>0</v>
      </c>
      <c r="D631" s="23">
        <v>0</v>
      </c>
      <c r="E631" s="23">
        <v>1</v>
      </c>
      <c r="F631" s="23" t="s">
        <v>1398</v>
      </c>
      <c r="G631" s="23" t="s">
        <v>0</v>
      </c>
      <c r="H631" s="23" t="s">
        <v>1401</v>
      </c>
      <c r="I631" s="23" t="s">
        <v>1384</v>
      </c>
      <c r="J631" s="23">
        <v>63.437999999999995</v>
      </c>
      <c r="K631" s="23">
        <v>-116.18299999999999</v>
      </c>
      <c r="L631" s="23" t="s">
        <v>7645</v>
      </c>
      <c r="M631" s="23">
        <v>1996</v>
      </c>
      <c r="N631" s="23"/>
      <c r="O631" s="23"/>
      <c r="P631" s="23">
        <v>221</v>
      </c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 t="s">
        <v>301</v>
      </c>
      <c r="AC631" s="23"/>
      <c r="AD631" s="23">
        <v>1</v>
      </c>
      <c r="AE631" s="23">
        <v>4.3</v>
      </c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 t="s">
        <v>7648</v>
      </c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</row>
    <row r="632" spans="1:64" s="24" customFormat="1" x14ac:dyDescent="0.35">
      <c r="A632" s="21">
        <v>100782</v>
      </c>
      <c r="B632" s="23" t="s">
        <v>1402</v>
      </c>
      <c r="C632" s="23">
        <v>0</v>
      </c>
      <c r="D632" s="23">
        <v>0</v>
      </c>
      <c r="E632" s="23">
        <v>1</v>
      </c>
      <c r="F632" s="23" t="s">
        <v>1398</v>
      </c>
      <c r="G632" s="23" t="s">
        <v>0</v>
      </c>
      <c r="H632" s="23" t="s">
        <v>1401</v>
      </c>
      <c r="I632" s="23" t="s">
        <v>1384</v>
      </c>
      <c r="J632" s="23">
        <v>63.439</v>
      </c>
      <c r="K632" s="23">
        <v>-116.182</v>
      </c>
      <c r="L632" s="23" t="s">
        <v>7645</v>
      </c>
      <c r="M632" s="23">
        <v>1961</v>
      </c>
      <c r="N632" s="23"/>
      <c r="O632" s="23"/>
      <c r="P632" s="23">
        <v>221</v>
      </c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 t="s">
        <v>61</v>
      </c>
      <c r="AC632" s="23"/>
      <c r="AD632" s="23">
        <v>1</v>
      </c>
      <c r="AE632" s="23">
        <v>7.5</v>
      </c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 t="s">
        <v>7648</v>
      </c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</row>
    <row r="633" spans="1:64" s="24" customFormat="1" x14ac:dyDescent="0.35">
      <c r="A633" s="21">
        <v>100783</v>
      </c>
      <c r="B633" s="23" t="s">
        <v>1403</v>
      </c>
      <c r="C633" s="23">
        <v>0</v>
      </c>
      <c r="D633" s="23">
        <v>0</v>
      </c>
      <c r="E633" s="23">
        <v>1</v>
      </c>
      <c r="F633" s="23" t="s">
        <v>1398</v>
      </c>
      <c r="G633" s="23" t="s">
        <v>0</v>
      </c>
      <c r="H633" s="23" t="s">
        <v>1401</v>
      </c>
      <c r="I633" s="23" t="s">
        <v>1384</v>
      </c>
      <c r="J633" s="23">
        <v>63.44</v>
      </c>
      <c r="K633" s="23">
        <v>-116.181</v>
      </c>
      <c r="L633" s="23" t="s">
        <v>7645</v>
      </c>
      <c r="M633" s="23">
        <v>1975</v>
      </c>
      <c r="N633" s="23"/>
      <c r="O633" s="23"/>
      <c r="P633" s="23">
        <v>221</v>
      </c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 t="s">
        <v>61</v>
      </c>
      <c r="AC633" s="23"/>
      <c r="AD633" s="23">
        <v>2</v>
      </c>
      <c r="AE633" s="23">
        <v>9.15</v>
      </c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 t="s">
        <v>7648</v>
      </c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</row>
    <row r="634" spans="1:64" s="24" customFormat="1" x14ac:dyDescent="0.35">
      <c r="A634" s="21">
        <v>100784</v>
      </c>
      <c r="B634" s="23" t="s">
        <v>1404</v>
      </c>
      <c r="C634" s="23">
        <v>0</v>
      </c>
      <c r="D634" s="23">
        <v>0</v>
      </c>
      <c r="E634" s="23">
        <v>1</v>
      </c>
      <c r="F634" s="23" t="s">
        <v>1398</v>
      </c>
      <c r="G634" s="23" t="s">
        <v>0</v>
      </c>
      <c r="H634" s="23" t="s">
        <v>1405</v>
      </c>
      <c r="I634" s="23" t="s">
        <v>1384</v>
      </c>
      <c r="J634" s="23">
        <v>60.924999999999997</v>
      </c>
      <c r="K634" s="23">
        <v>-112.366</v>
      </c>
      <c r="L634" s="23" t="s">
        <v>7645</v>
      </c>
      <c r="M634" s="23">
        <v>1965</v>
      </c>
      <c r="N634" s="23"/>
      <c r="O634" s="23"/>
      <c r="P634" s="23">
        <v>221</v>
      </c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 t="s">
        <v>61</v>
      </c>
      <c r="AC634" s="23"/>
      <c r="AD634" s="23">
        <v>5</v>
      </c>
      <c r="AE634" s="23">
        <v>18</v>
      </c>
      <c r="AF634" s="23"/>
      <c r="AG634" s="23">
        <v>59612.758000000002</v>
      </c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 t="s">
        <v>7648</v>
      </c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</row>
    <row r="635" spans="1:64" s="24" customFormat="1" x14ac:dyDescent="0.35">
      <c r="A635" s="21">
        <v>100787</v>
      </c>
      <c r="B635" s="23" t="s">
        <v>1406</v>
      </c>
      <c r="C635" s="23">
        <v>0</v>
      </c>
      <c r="D635" s="23">
        <v>1</v>
      </c>
      <c r="E635" s="23">
        <v>1</v>
      </c>
      <c r="F635" s="23" t="s">
        <v>1382</v>
      </c>
      <c r="G635" s="23"/>
      <c r="H635" s="23" t="s">
        <v>1407</v>
      </c>
      <c r="I635" s="23" t="s">
        <v>1384</v>
      </c>
      <c r="J635" s="23">
        <v>62.454999999999998</v>
      </c>
      <c r="K635" s="23">
        <v>-114.371</v>
      </c>
      <c r="L635" s="23" t="s">
        <v>7645</v>
      </c>
      <c r="M635" s="23">
        <v>2014</v>
      </c>
      <c r="N635" s="23"/>
      <c r="O635" s="23">
        <v>2014</v>
      </c>
      <c r="P635" s="23"/>
      <c r="Q635" s="23"/>
      <c r="R635" s="23"/>
      <c r="S635" s="23" t="s">
        <v>7650</v>
      </c>
      <c r="T635" s="23"/>
      <c r="U635" s="23"/>
      <c r="V635" s="23">
        <v>1</v>
      </c>
      <c r="W635" s="23"/>
      <c r="X635" s="23"/>
      <c r="Y635" s="23"/>
      <c r="Z635" s="23"/>
      <c r="AA635" s="23"/>
      <c r="AB635" s="23" t="s">
        <v>367</v>
      </c>
      <c r="AC635" s="23"/>
      <c r="AD635" s="23"/>
      <c r="AE635" s="23"/>
      <c r="AF635" s="23"/>
      <c r="AG635" s="23"/>
      <c r="AH635" s="23">
        <v>2581.3888890953999</v>
      </c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 t="s">
        <v>7649</v>
      </c>
      <c r="AU635" s="23">
        <v>2954</v>
      </c>
      <c r="AV635" s="23" t="s">
        <v>7655</v>
      </c>
      <c r="AW635" s="23">
        <v>6339.04</v>
      </c>
      <c r="AX635" s="23"/>
      <c r="AY635" s="23"/>
      <c r="AZ635" s="23"/>
      <c r="BA635" s="23"/>
      <c r="BB635" s="23"/>
      <c r="BC635" s="23">
        <v>3</v>
      </c>
      <c r="BD635" s="23">
        <v>15000</v>
      </c>
      <c r="BE635" s="23">
        <v>50</v>
      </c>
      <c r="BF635" s="23">
        <v>0</v>
      </c>
      <c r="BG635" s="23"/>
      <c r="BH635" s="23"/>
      <c r="BI635" s="23">
        <v>0</v>
      </c>
      <c r="BJ635" s="23">
        <v>2581.3888890953999</v>
      </c>
      <c r="BK635" s="23">
        <v>0</v>
      </c>
      <c r="BL635" s="23">
        <v>0</v>
      </c>
    </row>
    <row r="636" spans="1:64" s="24" customFormat="1" x14ac:dyDescent="0.35">
      <c r="A636" s="21">
        <v>100788</v>
      </c>
      <c r="B636" s="23" t="s">
        <v>1408</v>
      </c>
      <c r="C636" s="23">
        <v>0</v>
      </c>
      <c r="D636" s="23">
        <v>0</v>
      </c>
      <c r="E636" s="23">
        <v>1</v>
      </c>
      <c r="F636" s="23" t="s">
        <v>1398</v>
      </c>
      <c r="G636" s="23" t="s">
        <v>0</v>
      </c>
      <c r="H636" s="23" t="s">
        <v>1409</v>
      </c>
      <c r="I636" s="23" t="s">
        <v>1384</v>
      </c>
      <c r="J636" s="23">
        <v>62.518999999999998</v>
      </c>
      <c r="K636" s="23">
        <v>-114.32</v>
      </c>
      <c r="L636" s="23" t="s">
        <v>7645</v>
      </c>
      <c r="M636" s="23">
        <v>1940</v>
      </c>
      <c r="N636" s="23"/>
      <c r="O636" s="23"/>
      <c r="P636" s="23">
        <v>221</v>
      </c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 t="s">
        <v>61</v>
      </c>
      <c r="AC636" s="23"/>
      <c r="AD636" s="23">
        <v>2</v>
      </c>
      <c r="AE636" s="23">
        <v>7.5</v>
      </c>
      <c r="AF636" s="23"/>
      <c r="AG636" s="23">
        <v>96064</v>
      </c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 t="s">
        <v>7648</v>
      </c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</row>
    <row r="637" spans="1:64" s="24" customFormat="1" x14ac:dyDescent="0.35">
      <c r="A637" s="21">
        <v>100796</v>
      </c>
      <c r="B637" s="23" t="s">
        <v>1410</v>
      </c>
      <c r="C637" s="23">
        <v>0</v>
      </c>
      <c r="D637" s="23">
        <v>0</v>
      </c>
      <c r="E637" s="23">
        <v>1</v>
      </c>
      <c r="F637" s="23"/>
      <c r="G637" s="23"/>
      <c r="H637" s="23" t="s">
        <v>1411</v>
      </c>
      <c r="I637" s="23" t="s">
        <v>248</v>
      </c>
      <c r="J637" s="23">
        <v>43.798000000000002</v>
      </c>
      <c r="K637" s="23">
        <v>-79.507999999999996</v>
      </c>
      <c r="L637" s="23" t="s">
        <v>7645</v>
      </c>
      <c r="M637" s="23"/>
      <c r="N637" s="23"/>
      <c r="O637" s="23"/>
      <c r="P637" s="23">
        <v>531</v>
      </c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 t="s">
        <v>978</v>
      </c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 t="s">
        <v>7651</v>
      </c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</row>
    <row r="638" spans="1:64" s="24" customFormat="1" x14ac:dyDescent="0.35">
      <c r="A638" s="21">
        <v>100797</v>
      </c>
      <c r="B638" s="23" t="s">
        <v>1412</v>
      </c>
      <c r="C638" s="23">
        <v>0</v>
      </c>
      <c r="D638" s="23">
        <v>0</v>
      </c>
      <c r="E638" s="23">
        <v>1</v>
      </c>
      <c r="F638" s="23" t="s">
        <v>1413</v>
      </c>
      <c r="G638" s="23" t="s">
        <v>0</v>
      </c>
      <c r="H638" s="23" t="s">
        <v>1414</v>
      </c>
      <c r="I638" s="23" t="s">
        <v>248</v>
      </c>
      <c r="J638" s="23">
        <v>50.646999999999998</v>
      </c>
      <c r="K638" s="23">
        <v>-81.313000000000002</v>
      </c>
      <c r="L638" s="23" t="s">
        <v>7645</v>
      </c>
      <c r="M638" s="23">
        <v>1961</v>
      </c>
      <c r="N638" s="23"/>
      <c r="O638" s="23"/>
      <c r="P638" s="23">
        <v>221</v>
      </c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 t="s">
        <v>61</v>
      </c>
      <c r="AC638" s="23"/>
      <c r="AD638" s="23">
        <v>4</v>
      </c>
      <c r="AE638" s="23">
        <v>182</v>
      </c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 t="s">
        <v>7648</v>
      </c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</row>
    <row r="639" spans="1:64" s="24" customFormat="1" x14ac:dyDescent="0.35">
      <c r="A639" s="21">
        <v>100798</v>
      </c>
      <c r="B639" s="23" t="s">
        <v>1415</v>
      </c>
      <c r="C639" s="23">
        <v>0</v>
      </c>
      <c r="D639" s="23">
        <v>0</v>
      </c>
      <c r="E639" s="23">
        <v>1</v>
      </c>
      <c r="F639" s="23" t="s">
        <v>1416</v>
      </c>
      <c r="G639" s="23" t="s">
        <v>0</v>
      </c>
      <c r="H639" s="23" t="s">
        <v>1417</v>
      </c>
      <c r="I639" s="23" t="s">
        <v>248</v>
      </c>
      <c r="J639" s="23">
        <v>43.634</v>
      </c>
      <c r="K639" s="23">
        <v>-80.040999999999997</v>
      </c>
      <c r="L639" s="23" t="s">
        <v>7645</v>
      </c>
      <c r="M639" s="23">
        <v>1961</v>
      </c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 t="s">
        <v>1418</v>
      </c>
      <c r="AC639" s="23"/>
      <c r="AD639" s="23"/>
      <c r="AE639" s="23">
        <v>0.5</v>
      </c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 t="s">
        <v>7644</v>
      </c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</row>
    <row r="640" spans="1:64" s="24" customFormat="1" x14ac:dyDescent="0.35">
      <c r="A640" s="21">
        <v>100799</v>
      </c>
      <c r="B640" s="23" t="s">
        <v>1419</v>
      </c>
      <c r="C640" s="23">
        <v>0</v>
      </c>
      <c r="D640" s="23">
        <v>0</v>
      </c>
      <c r="E640" s="23">
        <v>1</v>
      </c>
      <c r="F640" s="23" t="s">
        <v>0</v>
      </c>
      <c r="G640" s="23" t="s">
        <v>0</v>
      </c>
      <c r="H640" s="23" t="s">
        <v>1417</v>
      </c>
      <c r="I640" s="23" t="s">
        <v>248</v>
      </c>
      <c r="J640" s="23">
        <v>43.634999999999998</v>
      </c>
      <c r="K640" s="23">
        <v>-80.039999999999992</v>
      </c>
      <c r="L640" s="23" t="s">
        <v>7645</v>
      </c>
      <c r="M640" s="23">
        <v>2016</v>
      </c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 t="s">
        <v>1420</v>
      </c>
      <c r="AC640" s="23"/>
      <c r="AD640" s="23"/>
      <c r="AE640" s="23">
        <v>0.25</v>
      </c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 t="s">
        <v>7644</v>
      </c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</row>
    <row r="641" spans="1:64" s="24" customFormat="1" x14ac:dyDescent="0.35">
      <c r="A641" s="21">
        <v>100800</v>
      </c>
      <c r="B641" s="23" t="s">
        <v>1421</v>
      </c>
      <c r="C641" s="23">
        <v>0</v>
      </c>
      <c r="D641" s="23">
        <v>0</v>
      </c>
      <c r="E641" s="23">
        <v>1</v>
      </c>
      <c r="F641" s="23" t="s">
        <v>1422</v>
      </c>
      <c r="G641" s="23" t="s">
        <v>0</v>
      </c>
      <c r="H641" s="23" t="s">
        <v>1423</v>
      </c>
      <c r="I641" s="23" t="s">
        <v>248</v>
      </c>
      <c r="J641" s="23">
        <v>42.914999999999999</v>
      </c>
      <c r="K641" s="23">
        <v>-81.734999999999999</v>
      </c>
      <c r="L641" s="23" t="s">
        <v>7645</v>
      </c>
      <c r="M641" s="23">
        <v>2018</v>
      </c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 t="s">
        <v>1424</v>
      </c>
      <c r="AC641" s="23"/>
      <c r="AD641" s="23">
        <v>2</v>
      </c>
      <c r="AE641" s="23">
        <v>4.0999999999999996</v>
      </c>
      <c r="AF641" s="23"/>
      <c r="AG641" s="23">
        <v>11334.2</v>
      </c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 t="s">
        <v>7647</v>
      </c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</row>
    <row r="642" spans="1:64" s="24" customFormat="1" x14ac:dyDescent="0.35">
      <c r="A642" s="21">
        <v>100801</v>
      </c>
      <c r="B642" s="23" t="s">
        <v>1425</v>
      </c>
      <c r="C642" s="23">
        <v>0</v>
      </c>
      <c r="D642" s="23">
        <v>0</v>
      </c>
      <c r="E642" s="23">
        <v>1</v>
      </c>
      <c r="F642" s="23" t="s">
        <v>1413</v>
      </c>
      <c r="G642" s="23" t="s">
        <v>0</v>
      </c>
      <c r="H642" s="23" t="s">
        <v>1426</v>
      </c>
      <c r="I642" s="23" t="s">
        <v>248</v>
      </c>
      <c r="J642" s="23">
        <v>48.786000000000001</v>
      </c>
      <c r="K642" s="23">
        <v>-87.12</v>
      </c>
      <c r="L642" s="23" t="s">
        <v>7645</v>
      </c>
      <c r="M642" s="23">
        <v>1948</v>
      </c>
      <c r="N642" s="23"/>
      <c r="O642" s="23"/>
      <c r="P642" s="23">
        <v>221</v>
      </c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 t="s">
        <v>1427</v>
      </c>
      <c r="AC642" s="23"/>
      <c r="AD642" s="23">
        <v>2</v>
      </c>
      <c r="AE642" s="23">
        <v>45</v>
      </c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 t="s">
        <v>7648</v>
      </c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</row>
    <row r="643" spans="1:64" s="24" customFormat="1" x14ac:dyDescent="0.35">
      <c r="A643" s="21">
        <v>100802</v>
      </c>
      <c r="B643" s="23" t="s">
        <v>1428</v>
      </c>
      <c r="C643" s="23">
        <v>0</v>
      </c>
      <c r="D643" s="23">
        <v>0</v>
      </c>
      <c r="E643" s="23">
        <v>1</v>
      </c>
      <c r="F643" s="23" t="s">
        <v>1413</v>
      </c>
      <c r="G643" s="23" t="s">
        <v>0</v>
      </c>
      <c r="H643" s="23" t="s">
        <v>1426</v>
      </c>
      <c r="I643" s="23" t="s">
        <v>248</v>
      </c>
      <c r="J643" s="23">
        <v>48.786999999999999</v>
      </c>
      <c r="K643" s="23">
        <v>-87.119</v>
      </c>
      <c r="L643" s="23" t="s">
        <v>7645</v>
      </c>
      <c r="M643" s="23">
        <v>1930</v>
      </c>
      <c r="N643" s="23"/>
      <c r="O643" s="23"/>
      <c r="P643" s="23">
        <v>221</v>
      </c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 t="s">
        <v>1429</v>
      </c>
      <c r="AC643" s="23"/>
      <c r="AD643" s="23">
        <v>5</v>
      </c>
      <c r="AE643" s="23">
        <v>69</v>
      </c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 t="s">
        <v>7648</v>
      </c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</row>
    <row r="644" spans="1:64" s="24" customFormat="1" x14ac:dyDescent="0.35">
      <c r="A644" s="21">
        <v>100803</v>
      </c>
      <c r="B644" s="23" t="s">
        <v>1430</v>
      </c>
      <c r="C644" s="23">
        <v>0</v>
      </c>
      <c r="D644" s="23">
        <v>0</v>
      </c>
      <c r="E644" s="23">
        <v>1</v>
      </c>
      <c r="F644" s="23" t="s">
        <v>1431</v>
      </c>
      <c r="G644" s="23" t="s">
        <v>0</v>
      </c>
      <c r="H644" s="23" t="s">
        <v>1432</v>
      </c>
      <c r="I644" s="23" t="s">
        <v>248</v>
      </c>
      <c r="J644" s="23">
        <v>43.146999999999998</v>
      </c>
      <c r="K644" s="23">
        <v>-81.534000000000006</v>
      </c>
      <c r="L644" s="23" t="s">
        <v>7645</v>
      </c>
      <c r="M644" s="23">
        <v>2011</v>
      </c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 t="s">
        <v>1433</v>
      </c>
      <c r="AC644" s="23"/>
      <c r="AD644" s="23"/>
      <c r="AE644" s="23">
        <v>0.25</v>
      </c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 t="s">
        <v>7644</v>
      </c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</row>
    <row r="645" spans="1:64" s="24" customFormat="1" x14ac:dyDescent="0.35">
      <c r="A645" s="21">
        <v>100804</v>
      </c>
      <c r="B645" s="23" t="s">
        <v>1434</v>
      </c>
      <c r="C645" s="23">
        <v>0</v>
      </c>
      <c r="D645" s="23">
        <v>0</v>
      </c>
      <c r="E645" s="23">
        <v>1</v>
      </c>
      <c r="F645" s="23" t="s">
        <v>1431</v>
      </c>
      <c r="G645" s="23" t="s">
        <v>0</v>
      </c>
      <c r="H645" s="23" t="s">
        <v>1432</v>
      </c>
      <c r="I645" s="23" t="s">
        <v>248</v>
      </c>
      <c r="J645" s="23">
        <v>43.147999999999996</v>
      </c>
      <c r="K645" s="23">
        <v>-81.533000000000001</v>
      </c>
      <c r="L645" s="23" t="s">
        <v>7645</v>
      </c>
      <c r="M645" s="23">
        <v>2012</v>
      </c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 t="s">
        <v>1435</v>
      </c>
      <c r="AC645" s="23"/>
      <c r="AD645" s="23"/>
      <c r="AE645" s="23">
        <v>0.17499999999999999</v>
      </c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 t="s">
        <v>7644</v>
      </c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</row>
    <row r="646" spans="1:64" s="24" customFormat="1" x14ac:dyDescent="0.35">
      <c r="A646" s="21">
        <v>100805</v>
      </c>
      <c r="B646" s="23" t="s">
        <v>1436</v>
      </c>
      <c r="C646" s="23">
        <v>0</v>
      </c>
      <c r="D646" s="23">
        <v>0</v>
      </c>
      <c r="E646" s="23">
        <v>1</v>
      </c>
      <c r="F646" s="23" t="s">
        <v>1431</v>
      </c>
      <c r="G646" s="23" t="s">
        <v>0</v>
      </c>
      <c r="H646" s="23" t="s">
        <v>1432</v>
      </c>
      <c r="I646" s="23" t="s">
        <v>248</v>
      </c>
      <c r="J646" s="23">
        <v>43.149000000000001</v>
      </c>
      <c r="K646" s="23">
        <v>-81.532000000000011</v>
      </c>
      <c r="L646" s="23" t="s">
        <v>7645</v>
      </c>
      <c r="M646" s="23">
        <v>2011</v>
      </c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 t="s">
        <v>1437</v>
      </c>
      <c r="AC646" s="23"/>
      <c r="AD646" s="23"/>
      <c r="AE646" s="23">
        <v>0.25</v>
      </c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 t="s">
        <v>7644</v>
      </c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</row>
    <row r="647" spans="1:64" s="24" customFormat="1" x14ac:dyDescent="0.35">
      <c r="A647" s="21">
        <v>100806</v>
      </c>
      <c r="B647" s="23" t="s">
        <v>1438</v>
      </c>
      <c r="C647" s="23">
        <v>0</v>
      </c>
      <c r="D647" s="23">
        <v>0</v>
      </c>
      <c r="E647" s="23">
        <v>1</v>
      </c>
      <c r="F647" s="23" t="s">
        <v>1439</v>
      </c>
      <c r="G647" s="23" t="s">
        <v>0</v>
      </c>
      <c r="H647" s="23" t="s">
        <v>1440</v>
      </c>
      <c r="I647" s="23" t="s">
        <v>248</v>
      </c>
      <c r="J647" s="23">
        <v>43.850999999999999</v>
      </c>
      <c r="K647" s="23">
        <v>-79.02</v>
      </c>
      <c r="L647" s="23" t="s">
        <v>7645</v>
      </c>
      <c r="M647" s="23">
        <v>2011</v>
      </c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 t="s">
        <v>1441</v>
      </c>
      <c r="AC647" s="23"/>
      <c r="AD647" s="23"/>
      <c r="AE647" s="23">
        <v>0.22606999999999999</v>
      </c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 t="s">
        <v>7644</v>
      </c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</row>
    <row r="648" spans="1:64" s="24" customFormat="1" x14ac:dyDescent="0.35">
      <c r="A648" s="21">
        <v>100807</v>
      </c>
      <c r="B648" s="23" t="s">
        <v>1442</v>
      </c>
      <c r="C648" s="23">
        <v>0</v>
      </c>
      <c r="D648" s="23">
        <v>0</v>
      </c>
      <c r="E648" s="23">
        <v>1</v>
      </c>
      <c r="F648" s="23" t="s">
        <v>1443</v>
      </c>
      <c r="G648" s="23" t="s">
        <v>0</v>
      </c>
      <c r="H648" s="23" t="s">
        <v>1440</v>
      </c>
      <c r="I648" s="23" t="s">
        <v>248</v>
      </c>
      <c r="J648" s="23">
        <v>43.851999999999997</v>
      </c>
      <c r="K648" s="23">
        <v>-79.018999999999991</v>
      </c>
      <c r="L648" s="23" t="s">
        <v>7645</v>
      </c>
      <c r="M648" s="23">
        <v>2014</v>
      </c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 t="s">
        <v>1444</v>
      </c>
      <c r="AC648" s="23"/>
      <c r="AD648" s="23"/>
      <c r="AE648" s="23">
        <v>0.5</v>
      </c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 t="s">
        <v>7644</v>
      </c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</row>
    <row r="649" spans="1:64" s="24" customFormat="1" x14ac:dyDescent="0.35">
      <c r="A649" s="21">
        <v>100808</v>
      </c>
      <c r="B649" s="23" t="s">
        <v>1445</v>
      </c>
      <c r="C649" s="23">
        <v>0</v>
      </c>
      <c r="D649" s="23">
        <v>0</v>
      </c>
      <c r="E649" s="23">
        <v>1</v>
      </c>
      <c r="F649" s="23" t="s">
        <v>1446</v>
      </c>
      <c r="G649" s="23" t="s">
        <v>0</v>
      </c>
      <c r="H649" s="23" t="s">
        <v>1440</v>
      </c>
      <c r="I649" s="23" t="s">
        <v>248</v>
      </c>
      <c r="J649" s="23">
        <v>43.853000000000002</v>
      </c>
      <c r="K649" s="23">
        <v>-79.018000000000001</v>
      </c>
      <c r="L649" s="23" t="s">
        <v>7645</v>
      </c>
      <c r="M649" s="23">
        <v>2014</v>
      </c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 t="s">
        <v>1447</v>
      </c>
      <c r="AC649" s="23"/>
      <c r="AD649" s="23"/>
      <c r="AE649" s="23">
        <v>0.2</v>
      </c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 t="s">
        <v>7644</v>
      </c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</row>
    <row r="650" spans="1:64" s="24" customFormat="1" x14ac:dyDescent="0.35">
      <c r="A650" s="21">
        <v>100809</v>
      </c>
      <c r="B650" s="23" t="s">
        <v>1448</v>
      </c>
      <c r="C650" s="23">
        <v>0</v>
      </c>
      <c r="D650" s="23">
        <v>0</v>
      </c>
      <c r="E650" s="23">
        <v>1</v>
      </c>
      <c r="F650" s="23" t="s">
        <v>1449</v>
      </c>
      <c r="G650" s="23" t="s">
        <v>0</v>
      </c>
      <c r="H650" s="23" t="s">
        <v>1440</v>
      </c>
      <c r="I650" s="23" t="s">
        <v>248</v>
      </c>
      <c r="J650" s="23">
        <v>43.853999999999999</v>
      </c>
      <c r="K650" s="23">
        <v>-79.016999999999996</v>
      </c>
      <c r="L650" s="23" t="s">
        <v>7645</v>
      </c>
      <c r="M650" s="23">
        <v>2015</v>
      </c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 t="s">
        <v>1450</v>
      </c>
      <c r="AC650" s="23"/>
      <c r="AD650" s="23"/>
      <c r="AE650" s="23">
        <v>0.5</v>
      </c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 t="s">
        <v>7644</v>
      </c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</row>
    <row r="651" spans="1:64" s="24" customFormat="1" x14ac:dyDescent="0.35">
      <c r="A651" s="21">
        <v>100811</v>
      </c>
      <c r="B651" s="23" t="s">
        <v>1451</v>
      </c>
      <c r="C651" s="23">
        <v>0</v>
      </c>
      <c r="D651" s="23">
        <v>0</v>
      </c>
      <c r="E651" s="23">
        <v>1</v>
      </c>
      <c r="F651" s="23" t="s">
        <v>1452</v>
      </c>
      <c r="G651" s="23" t="s">
        <v>0</v>
      </c>
      <c r="H651" s="23" t="s">
        <v>1440</v>
      </c>
      <c r="I651" s="23" t="s">
        <v>248</v>
      </c>
      <c r="J651" s="23">
        <v>43.856000000000002</v>
      </c>
      <c r="K651" s="23">
        <v>-79.015000000000001</v>
      </c>
      <c r="L651" s="23" t="s">
        <v>7645</v>
      </c>
      <c r="M651" s="23">
        <v>2014</v>
      </c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 t="s">
        <v>1453</v>
      </c>
      <c r="AC651" s="23"/>
      <c r="AD651" s="23"/>
      <c r="AE651" s="23">
        <v>0.45</v>
      </c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 t="s">
        <v>7644</v>
      </c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</row>
    <row r="652" spans="1:64" s="24" customFormat="1" x14ac:dyDescent="0.35">
      <c r="A652" s="21">
        <v>100812</v>
      </c>
      <c r="B652" s="23" t="s">
        <v>1454</v>
      </c>
      <c r="C652" s="23">
        <v>0</v>
      </c>
      <c r="D652" s="23">
        <v>0</v>
      </c>
      <c r="E652" s="23">
        <v>1</v>
      </c>
      <c r="F652" s="23" t="s">
        <v>1455</v>
      </c>
      <c r="G652" s="23" t="s">
        <v>0</v>
      </c>
      <c r="H652" s="23" t="s">
        <v>1440</v>
      </c>
      <c r="I652" s="23" t="s">
        <v>248</v>
      </c>
      <c r="J652" s="23">
        <v>43.856999999999999</v>
      </c>
      <c r="K652" s="23">
        <v>-79.013999999999996</v>
      </c>
      <c r="L652" s="23" t="s">
        <v>7645</v>
      </c>
      <c r="M652" s="23">
        <v>2015</v>
      </c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 t="s">
        <v>1456</v>
      </c>
      <c r="AC652" s="23"/>
      <c r="AD652" s="23"/>
      <c r="AE652" s="23">
        <v>0.25</v>
      </c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 t="s">
        <v>7644</v>
      </c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</row>
    <row r="653" spans="1:64" s="24" customFormat="1" x14ac:dyDescent="0.35">
      <c r="A653" s="21">
        <v>100813</v>
      </c>
      <c r="B653" s="23" t="s">
        <v>1457</v>
      </c>
      <c r="C653" s="23">
        <v>0</v>
      </c>
      <c r="D653" s="23">
        <v>0</v>
      </c>
      <c r="E653" s="23">
        <v>1</v>
      </c>
      <c r="F653" s="23" t="s">
        <v>1455</v>
      </c>
      <c r="G653" s="23" t="s">
        <v>0</v>
      </c>
      <c r="H653" s="23" t="s">
        <v>1440</v>
      </c>
      <c r="I653" s="23" t="s">
        <v>248</v>
      </c>
      <c r="J653" s="23">
        <v>43.857999999999997</v>
      </c>
      <c r="K653" s="23">
        <v>-79.012999999999991</v>
      </c>
      <c r="L653" s="23" t="s">
        <v>7645</v>
      </c>
      <c r="M653" s="23">
        <v>2015</v>
      </c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 t="s">
        <v>1458</v>
      </c>
      <c r="AC653" s="23"/>
      <c r="AD653" s="23"/>
      <c r="AE653" s="23">
        <v>0.25</v>
      </c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 t="s">
        <v>7644</v>
      </c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</row>
    <row r="654" spans="1:64" s="24" customFormat="1" x14ac:dyDescent="0.35">
      <c r="A654" s="21">
        <v>100814</v>
      </c>
      <c r="B654" s="23" t="s">
        <v>1459</v>
      </c>
      <c r="C654" s="23">
        <v>0</v>
      </c>
      <c r="D654" s="23">
        <v>0</v>
      </c>
      <c r="E654" s="23">
        <v>1</v>
      </c>
      <c r="F654" s="23" t="s">
        <v>1460</v>
      </c>
      <c r="G654" s="23" t="s">
        <v>0</v>
      </c>
      <c r="H654" s="23" t="s">
        <v>1440</v>
      </c>
      <c r="I654" s="23" t="s">
        <v>248</v>
      </c>
      <c r="J654" s="23">
        <v>43.859000000000002</v>
      </c>
      <c r="K654" s="23">
        <v>-79.012</v>
      </c>
      <c r="L654" s="23" t="s">
        <v>7645</v>
      </c>
      <c r="M654" s="23">
        <v>2012</v>
      </c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 t="s">
        <v>1461</v>
      </c>
      <c r="AC654" s="23"/>
      <c r="AD654" s="23"/>
      <c r="AE654" s="23">
        <v>0.12</v>
      </c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 t="s">
        <v>7644</v>
      </c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</row>
    <row r="655" spans="1:64" s="24" customFormat="1" x14ac:dyDescent="0.35">
      <c r="A655" s="21">
        <v>100815</v>
      </c>
      <c r="B655" s="23" t="s">
        <v>1462</v>
      </c>
      <c r="C655" s="23">
        <v>0</v>
      </c>
      <c r="D655" s="23">
        <v>0</v>
      </c>
      <c r="E655" s="23">
        <v>1</v>
      </c>
      <c r="F655" s="23" t="s">
        <v>1463</v>
      </c>
      <c r="G655" s="23" t="s">
        <v>0</v>
      </c>
      <c r="H655" s="23" t="s">
        <v>1464</v>
      </c>
      <c r="I655" s="23" t="s">
        <v>248</v>
      </c>
      <c r="J655" s="23">
        <v>45.311</v>
      </c>
      <c r="K655" s="23">
        <v>-74.637</v>
      </c>
      <c r="L655" s="23" t="s">
        <v>7645</v>
      </c>
      <c r="M655" s="23">
        <v>2014</v>
      </c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 t="s">
        <v>1465</v>
      </c>
      <c r="AC655" s="23"/>
      <c r="AD655" s="23"/>
      <c r="AE655" s="23">
        <v>0.25</v>
      </c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 t="s">
        <v>7644</v>
      </c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</row>
    <row r="656" spans="1:64" s="24" customFormat="1" x14ac:dyDescent="0.35">
      <c r="A656" s="21">
        <v>100816</v>
      </c>
      <c r="B656" s="23" t="s">
        <v>1466</v>
      </c>
      <c r="C656" s="23">
        <v>0</v>
      </c>
      <c r="D656" s="23">
        <v>0</v>
      </c>
      <c r="E656" s="23">
        <v>1</v>
      </c>
      <c r="F656" s="23" t="s">
        <v>1467</v>
      </c>
      <c r="G656" s="23" t="s">
        <v>0</v>
      </c>
      <c r="H656" s="23" t="s">
        <v>1468</v>
      </c>
      <c r="I656" s="23" t="s">
        <v>248</v>
      </c>
      <c r="J656" s="23">
        <v>45.558999999999997</v>
      </c>
      <c r="K656" s="23">
        <v>-74.88</v>
      </c>
      <c r="L656" s="23" t="s">
        <v>7645</v>
      </c>
      <c r="M656" s="23">
        <v>2015</v>
      </c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 t="s">
        <v>1469</v>
      </c>
      <c r="AC656" s="23"/>
      <c r="AD656" s="23">
        <v>47025</v>
      </c>
      <c r="AE656" s="23">
        <v>10</v>
      </c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 t="s">
        <v>7644</v>
      </c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</row>
    <row r="657" spans="1:64" s="24" customFormat="1" x14ac:dyDescent="0.35">
      <c r="A657" s="21">
        <v>100817</v>
      </c>
      <c r="B657" s="23" t="s">
        <v>1470</v>
      </c>
      <c r="C657" s="23">
        <v>0</v>
      </c>
      <c r="D657" s="23">
        <v>0</v>
      </c>
      <c r="E657" s="23">
        <v>1</v>
      </c>
      <c r="F657" s="23" t="s">
        <v>1471</v>
      </c>
      <c r="G657" s="23" t="s">
        <v>0</v>
      </c>
      <c r="H657" s="23" t="s">
        <v>1468</v>
      </c>
      <c r="I657" s="23" t="s">
        <v>248</v>
      </c>
      <c r="J657" s="23">
        <v>45.559999999999995</v>
      </c>
      <c r="K657" s="23">
        <v>-74.878999999999991</v>
      </c>
      <c r="L657" s="23" t="s">
        <v>7645</v>
      </c>
      <c r="M657" s="23">
        <v>2015</v>
      </c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 t="s">
        <v>1472</v>
      </c>
      <c r="AC657" s="23"/>
      <c r="AD657" s="23"/>
      <c r="AE657" s="23">
        <v>0.5</v>
      </c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 t="s">
        <v>7644</v>
      </c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</row>
    <row r="658" spans="1:64" s="24" customFormat="1" x14ac:dyDescent="0.35">
      <c r="A658" s="21">
        <v>100818</v>
      </c>
      <c r="B658" s="23" t="s">
        <v>1473</v>
      </c>
      <c r="C658" s="23">
        <v>0</v>
      </c>
      <c r="D658" s="23">
        <v>0</v>
      </c>
      <c r="E658" s="23">
        <v>1</v>
      </c>
      <c r="F658" s="23" t="s">
        <v>1474</v>
      </c>
      <c r="G658" s="23" t="s">
        <v>0</v>
      </c>
      <c r="H658" s="23" t="s">
        <v>1468</v>
      </c>
      <c r="I658" s="23" t="s">
        <v>248</v>
      </c>
      <c r="J658" s="23">
        <v>45.561</v>
      </c>
      <c r="K658" s="23">
        <v>-74.878</v>
      </c>
      <c r="L658" s="23" t="s">
        <v>7645</v>
      </c>
      <c r="M658" s="23">
        <v>2013</v>
      </c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 t="s">
        <v>1475</v>
      </c>
      <c r="AC658" s="23"/>
      <c r="AD658" s="23"/>
      <c r="AE658" s="23">
        <v>10</v>
      </c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 t="s">
        <v>7644</v>
      </c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</row>
    <row r="659" spans="1:64" s="24" customFormat="1" x14ac:dyDescent="0.35">
      <c r="A659" s="21">
        <v>100819</v>
      </c>
      <c r="B659" s="23" t="s">
        <v>1476</v>
      </c>
      <c r="C659" s="23">
        <v>0</v>
      </c>
      <c r="D659" s="23">
        <v>0</v>
      </c>
      <c r="E659" s="23">
        <v>1</v>
      </c>
      <c r="F659" s="23" t="s">
        <v>251</v>
      </c>
      <c r="G659" s="23"/>
      <c r="H659" s="23" t="s">
        <v>1468</v>
      </c>
      <c r="I659" s="23" t="s">
        <v>248</v>
      </c>
      <c r="J659" s="23">
        <v>45.561999999999998</v>
      </c>
      <c r="K659" s="23">
        <v>-74.876999999999995</v>
      </c>
      <c r="L659" s="23" t="s">
        <v>7646</v>
      </c>
      <c r="M659" s="23">
        <v>2013</v>
      </c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>
        <v>12</v>
      </c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 t="s">
        <v>7644</v>
      </c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</row>
    <row r="660" spans="1:64" s="24" customFormat="1" x14ac:dyDescent="0.35">
      <c r="A660" s="21">
        <v>100820</v>
      </c>
      <c r="B660" s="23" t="s">
        <v>1477</v>
      </c>
      <c r="C660" s="23">
        <v>0</v>
      </c>
      <c r="D660" s="23">
        <v>0</v>
      </c>
      <c r="E660" s="23">
        <v>1</v>
      </c>
      <c r="F660" s="23"/>
      <c r="G660" s="23"/>
      <c r="H660" s="23" t="s">
        <v>1478</v>
      </c>
      <c r="I660" s="23" t="s">
        <v>248</v>
      </c>
      <c r="J660" s="23">
        <v>44.154000000000003</v>
      </c>
      <c r="K660" s="23">
        <v>-79.869</v>
      </c>
      <c r="L660" s="23" t="s">
        <v>7645</v>
      </c>
      <c r="M660" s="23">
        <v>2017</v>
      </c>
      <c r="N660" s="23"/>
      <c r="O660" s="23"/>
      <c r="P660" s="23">
        <v>6111</v>
      </c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 t="s">
        <v>1479</v>
      </c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 t="s">
        <v>7651</v>
      </c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</row>
    <row r="661" spans="1:64" s="24" customFormat="1" x14ac:dyDescent="0.35">
      <c r="A661" s="21">
        <v>100821</v>
      </c>
      <c r="B661" s="23" t="s">
        <v>1480</v>
      </c>
      <c r="C661" s="23">
        <v>0</v>
      </c>
      <c r="D661" s="23">
        <v>0</v>
      </c>
      <c r="E661" s="23">
        <v>1</v>
      </c>
      <c r="F661" s="23"/>
      <c r="G661" s="23"/>
      <c r="H661" s="23" t="s">
        <v>1478</v>
      </c>
      <c r="I661" s="23" t="s">
        <v>248</v>
      </c>
      <c r="J661" s="23">
        <v>44.155000000000001</v>
      </c>
      <c r="K661" s="23">
        <v>-79.867999999999995</v>
      </c>
      <c r="L661" s="23" t="s">
        <v>7645</v>
      </c>
      <c r="M661" s="23"/>
      <c r="N661" s="23"/>
      <c r="O661" s="23"/>
      <c r="P661" s="23">
        <v>6111</v>
      </c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 t="s">
        <v>1481</v>
      </c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 t="s">
        <v>7651</v>
      </c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</row>
    <row r="662" spans="1:64" s="24" customFormat="1" x14ac:dyDescent="0.35">
      <c r="A662" s="21">
        <v>100822</v>
      </c>
      <c r="B662" s="23" t="s">
        <v>1482</v>
      </c>
      <c r="C662" s="23">
        <v>0</v>
      </c>
      <c r="D662" s="23">
        <v>0</v>
      </c>
      <c r="E662" s="23">
        <v>1</v>
      </c>
      <c r="F662" s="23" t="s">
        <v>1483</v>
      </c>
      <c r="G662" s="23" t="s">
        <v>0</v>
      </c>
      <c r="H662" s="23" t="s">
        <v>1478</v>
      </c>
      <c r="I662" s="23" t="s">
        <v>248</v>
      </c>
      <c r="J662" s="23">
        <v>44.156000000000006</v>
      </c>
      <c r="K662" s="23">
        <v>-79.867000000000004</v>
      </c>
      <c r="L662" s="23" t="s">
        <v>7645</v>
      </c>
      <c r="M662" s="23">
        <v>2016</v>
      </c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 t="s">
        <v>1484</v>
      </c>
      <c r="AC662" s="23"/>
      <c r="AD662" s="23"/>
      <c r="AE662" s="23">
        <v>0.25</v>
      </c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 t="s">
        <v>7644</v>
      </c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</row>
    <row r="663" spans="1:64" s="24" customFormat="1" x14ac:dyDescent="0.35">
      <c r="A663" s="21">
        <v>100823</v>
      </c>
      <c r="B663" s="23" t="s">
        <v>1485</v>
      </c>
      <c r="C663" s="23">
        <v>0</v>
      </c>
      <c r="D663" s="23">
        <v>0</v>
      </c>
      <c r="E663" s="23">
        <v>1</v>
      </c>
      <c r="F663" s="23" t="s">
        <v>1486</v>
      </c>
      <c r="G663" s="23" t="s">
        <v>0</v>
      </c>
      <c r="H663" s="23" t="s">
        <v>1478</v>
      </c>
      <c r="I663" s="23" t="s">
        <v>248</v>
      </c>
      <c r="J663" s="23">
        <v>44.157000000000004</v>
      </c>
      <c r="K663" s="23">
        <v>-79.866</v>
      </c>
      <c r="L663" s="23" t="s">
        <v>7645</v>
      </c>
      <c r="M663" s="23">
        <v>2011</v>
      </c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 t="s">
        <v>1487</v>
      </c>
      <c r="AC663" s="23"/>
      <c r="AD663" s="23">
        <v>1378</v>
      </c>
      <c r="AE663" s="23">
        <v>0.25</v>
      </c>
      <c r="AF663" s="23"/>
      <c r="AG663" s="23">
        <v>342</v>
      </c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 t="s">
        <v>7644</v>
      </c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</row>
    <row r="664" spans="1:64" s="24" customFormat="1" x14ac:dyDescent="0.35">
      <c r="A664" s="21">
        <v>100824</v>
      </c>
      <c r="B664" s="23" t="s">
        <v>1488</v>
      </c>
      <c r="C664" s="23">
        <v>0</v>
      </c>
      <c r="D664" s="23">
        <v>0</v>
      </c>
      <c r="E664" s="23">
        <v>1</v>
      </c>
      <c r="F664" s="23" t="s">
        <v>1489</v>
      </c>
      <c r="G664" s="23" t="s">
        <v>0</v>
      </c>
      <c r="H664" s="23" t="s">
        <v>1478</v>
      </c>
      <c r="I664" s="23" t="s">
        <v>248</v>
      </c>
      <c r="J664" s="23">
        <v>44.158000000000001</v>
      </c>
      <c r="K664" s="23">
        <v>-79.864999999999995</v>
      </c>
      <c r="L664" s="23" t="s">
        <v>7645</v>
      </c>
      <c r="M664" s="23">
        <v>2015</v>
      </c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 t="s">
        <v>1490</v>
      </c>
      <c r="AC664" s="23"/>
      <c r="AD664" s="23"/>
      <c r="AE664" s="23">
        <v>0.17397000000000001</v>
      </c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 t="s">
        <v>7644</v>
      </c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</row>
    <row r="665" spans="1:64" s="24" customFormat="1" x14ac:dyDescent="0.35">
      <c r="A665" s="21">
        <v>100825</v>
      </c>
      <c r="B665" s="23" t="s">
        <v>1491</v>
      </c>
      <c r="C665" s="23">
        <v>0</v>
      </c>
      <c r="D665" s="23">
        <v>0</v>
      </c>
      <c r="E665" s="23">
        <v>1</v>
      </c>
      <c r="F665" s="23" t="s">
        <v>1492</v>
      </c>
      <c r="G665" s="23" t="s">
        <v>0</v>
      </c>
      <c r="H665" s="23" t="s">
        <v>1493</v>
      </c>
      <c r="I665" s="23" t="s">
        <v>248</v>
      </c>
      <c r="J665" s="23">
        <v>45.225999999999999</v>
      </c>
      <c r="K665" s="23">
        <v>-76.194000000000003</v>
      </c>
      <c r="L665" s="23" t="s">
        <v>7645</v>
      </c>
      <c r="M665" s="23">
        <v>2015</v>
      </c>
      <c r="N665" s="23"/>
      <c r="O665" s="23"/>
      <c r="P665" s="23">
        <v>221</v>
      </c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 t="s">
        <v>978</v>
      </c>
      <c r="AC665" s="23"/>
      <c r="AD665" s="23">
        <v>2</v>
      </c>
      <c r="AE665" s="23">
        <v>0.29799999999999999</v>
      </c>
      <c r="AF665" s="23"/>
      <c r="AG665" s="23">
        <v>1950</v>
      </c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 t="s">
        <v>7648</v>
      </c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</row>
    <row r="666" spans="1:64" s="24" customFormat="1" x14ac:dyDescent="0.35">
      <c r="A666" s="21">
        <v>100826</v>
      </c>
      <c r="B666" s="23" t="s">
        <v>1494</v>
      </c>
      <c r="C666" s="23">
        <v>0</v>
      </c>
      <c r="D666" s="23">
        <v>0</v>
      </c>
      <c r="E666" s="23">
        <v>1</v>
      </c>
      <c r="F666" s="23" t="s">
        <v>93</v>
      </c>
      <c r="G666" s="23" t="s">
        <v>0</v>
      </c>
      <c r="H666" s="23" t="s">
        <v>1493</v>
      </c>
      <c r="I666" s="23" t="s">
        <v>248</v>
      </c>
      <c r="J666" s="23">
        <v>45.226999999999997</v>
      </c>
      <c r="K666" s="23">
        <v>-76.192999999999998</v>
      </c>
      <c r="L666" s="23" t="s">
        <v>7645</v>
      </c>
      <c r="M666" s="23">
        <v>1907</v>
      </c>
      <c r="N666" s="23"/>
      <c r="O666" s="23"/>
      <c r="P666" s="23">
        <v>221</v>
      </c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 t="s">
        <v>1495</v>
      </c>
      <c r="AC666" s="23"/>
      <c r="AD666" s="23">
        <v>4</v>
      </c>
      <c r="AE666" s="23">
        <v>2</v>
      </c>
      <c r="AF666" s="23"/>
      <c r="AG666" s="23">
        <v>6500</v>
      </c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 t="s">
        <v>7648</v>
      </c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</row>
    <row r="667" spans="1:64" s="24" customFormat="1" x14ac:dyDescent="0.35">
      <c r="A667" s="21">
        <v>100827</v>
      </c>
      <c r="B667" s="23" t="s">
        <v>1496</v>
      </c>
      <c r="C667" s="23">
        <v>0</v>
      </c>
      <c r="D667" s="23">
        <v>0</v>
      </c>
      <c r="E667" s="23">
        <v>1</v>
      </c>
      <c r="F667" s="23" t="s">
        <v>1497</v>
      </c>
      <c r="G667" s="23" t="s">
        <v>0</v>
      </c>
      <c r="H667" s="23" t="s">
        <v>1498</v>
      </c>
      <c r="I667" s="23" t="s">
        <v>248</v>
      </c>
      <c r="J667" s="23">
        <v>42.100999999999999</v>
      </c>
      <c r="K667" s="23">
        <v>-83.108999999999995</v>
      </c>
      <c r="L667" s="23" t="s">
        <v>7645</v>
      </c>
      <c r="M667" s="23">
        <v>2011</v>
      </c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 t="s">
        <v>1499</v>
      </c>
      <c r="AC667" s="23"/>
      <c r="AD667" s="23">
        <v>244000</v>
      </c>
      <c r="AE667" s="23">
        <v>15</v>
      </c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 t="s">
        <v>7644</v>
      </c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</row>
    <row r="668" spans="1:64" s="24" customFormat="1" x14ac:dyDescent="0.35">
      <c r="A668" s="21">
        <v>100828</v>
      </c>
      <c r="B668" s="23" t="s">
        <v>1500</v>
      </c>
      <c r="C668" s="23">
        <v>0</v>
      </c>
      <c r="D668" s="23">
        <v>0</v>
      </c>
      <c r="E668" s="23">
        <v>1</v>
      </c>
      <c r="F668" s="23" t="s">
        <v>1501</v>
      </c>
      <c r="G668" s="23" t="s">
        <v>0</v>
      </c>
      <c r="H668" s="23" t="s">
        <v>1498</v>
      </c>
      <c r="I668" s="23" t="s">
        <v>248</v>
      </c>
      <c r="J668" s="23">
        <v>42.101999999999997</v>
      </c>
      <c r="K668" s="23">
        <v>-83.10799999999999</v>
      </c>
      <c r="L668" s="23" t="s">
        <v>7645</v>
      </c>
      <c r="M668" s="23">
        <v>2011</v>
      </c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 t="s">
        <v>1502</v>
      </c>
      <c r="AC668" s="23"/>
      <c r="AD668" s="23"/>
      <c r="AE668" s="23">
        <v>0.5</v>
      </c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 t="s">
        <v>7644</v>
      </c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</row>
    <row r="669" spans="1:64" s="24" customFormat="1" x14ac:dyDescent="0.35">
      <c r="A669" s="21">
        <v>100829</v>
      </c>
      <c r="B669" s="23" t="s">
        <v>1503</v>
      </c>
      <c r="C669" s="23">
        <v>0</v>
      </c>
      <c r="D669" s="23">
        <v>0</v>
      </c>
      <c r="E669" s="23">
        <v>1</v>
      </c>
      <c r="F669" s="23" t="s">
        <v>1504</v>
      </c>
      <c r="G669" s="23" t="s">
        <v>0</v>
      </c>
      <c r="H669" s="23" t="s">
        <v>1498</v>
      </c>
      <c r="I669" s="23" t="s">
        <v>248</v>
      </c>
      <c r="J669" s="23">
        <v>42.103000000000002</v>
      </c>
      <c r="K669" s="23">
        <v>-83.106999999999999</v>
      </c>
      <c r="L669" s="23" t="s">
        <v>7645</v>
      </c>
      <c r="M669" s="23">
        <v>2013</v>
      </c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 t="s">
        <v>1505</v>
      </c>
      <c r="AC669" s="23"/>
      <c r="AD669" s="23"/>
      <c r="AE669" s="23">
        <v>10</v>
      </c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 t="s">
        <v>7644</v>
      </c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</row>
    <row r="670" spans="1:64" s="24" customFormat="1" x14ac:dyDescent="0.35">
      <c r="A670" s="21">
        <v>100830</v>
      </c>
      <c r="B670" s="23" t="s">
        <v>1506</v>
      </c>
      <c r="C670" s="23">
        <v>0</v>
      </c>
      <c r="D670" s="23">
        <v>0</v>
      </c>
      <c r="E670" s="23">
        <v>1</v>
      </c>
      <c r="F670" s="23" t="s">
        <v>1272</v>
      </c>
      <c r="G670" s="23" t="s">
        <v>0</v>
      </c>
      <c r="H670" s="23" t="s">
        <v>1498</v>
      </c>
      <c r="I670" s="23" t="s">
        <v>248</v>
      </c>
      <c r="J670" s="23">
        <v>42.103999999999999</v>
      </c>
      <c r="K670" s="23">
        <v>-83.105999999999995</v>
      </c>
      <c r="L670" s="23" t="s">
        <v>7645</v>
      </c>
      <c r="M670" s="23">
        <v>2011</v>
      </c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 t="s">
        <v>1475</v>
      </c>
      <c r="AC670" s="23"/>
      <c r="AD670" s="23"/>
      <c r="AE670" s="23">
        <v>20</v>
      </c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 t="s">
        <v>7644</v>
      </c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</row>
    <row r="671" spans="1:64" s="24" customFormat="1" x14ac:dyDescent="0.35">
      <c r="A671" s="21">
        <v>100831</v>
      </c>
      <c r="B671" s="23" t="s">
        <v>1507</v>
      </c>
      <c r="C671" s="23">
        <v>0</v>
      </c>
      <c r="D671" s="23">
        <v>0</v>
      </c>
      <c r="E671" s="23">
        <v>1</v>
      </c>
      <c r="F671" s="23" t="s">
        <v>1508</v>
      </c>
      <c r="G671" s="23" t="s">
        <v>0</v>
      </c>
      <c r="H671" s="23" t="s">
        <v>1498</v>
      </c>
      <c r="I671" s="23" t="s">
        <v>248</v>
      </c>
      <c r="J671" s="23">
        <v>42.104999999999997</v>
      </c>
      <c r="K671" s="23">
        <v>-83.10499999999999</v>
      </c>
      <c r="L671" s="23" t="s">
        <v>7645</v>
      </c>
      <c r="M671" s="23">
        <v>2011</v>
      </c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 t="s">
        <v>1509</v>
      </c>
      <c r="AC671" s="23"/>
      <c r="AD671" s="23"/>
      <c r="AE671" s="23">
        <v>0.25</v>
      </c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 t="s">
        <v>7644</v>
      </c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</row>
    <row r="672" spans="1:64" s="24" customFormat="1" x14ac:dyDescent="0.35">
      <c r="A672" s="21">
        <v>100832</v>
      </c>
      <c r="B672" s="23" t="s">
        <v>1510</v>
      </c>
      <c r="C672" s="23">
        <v>0</v>
      </c>
      <c r="D672" s="23">
        <v>0</v>
      </c>
      <c r="E672" s="23">
        <v>1</v>
      </c>
      <c r="F672" s="23" t="s">
        <v>1511</v>
      </c>
      <c r="G672" s="23" t="s">
        <v>0</v>
      </c>
      <c r="H672" s="23" t="s">
        <v>1512</v>
      </c>
      <c r="I672" s="23" t="s">
        <v>248</v>
      </c>
      <c r="J672" s="23">
        <v>45.618000000000002</v>
      </c>
      <c r="K672" s="23">
        <v>-79.366</v>
      </c>
      <c r="L672" s="23" t="s">
        <v>7645</v>
      </c>
      <c r="M672" s="23">
        <v>2014</v>
      </c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 t="s">
        <v>1513</v>
      </c>
      <c r="AC672" s="23"/>
      <c r="AD672" s="23">
        <v>45000</v>
      </c>
      <c r="AE672" s="23">
        <v>10</v>
      </c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 t="s">
        <v>7644</v>
      </c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</row>
    <row r="673" spans="1:64" s="24" customFormat="1" x14ac:dyDescent="0.35">
      <c r="A673" s="21">
        <v>100833</v>
      </c>
      <c r="B673" s="23" t="s">
        <v>1514</v>
      </c>
      <c r="C673" s="23">
        <v>0</v>
      </c>
      <c r="D673" s="23">
        <v>0</v>
      </c>
      <c r="E673" s="23">
        <v>1</v>
      </c>
      <c r="F673" s="23" t="s">
        <v>1511</v>
      </c>
      <c r="G673" s="23" t="s">
        <v>0</v>
      </c>
      <c r="H673" s="23" t="s">
        <v>1512</v>
      </c>
      <c r="I673" s="23" t="s">
        <v>248</v>
      </c>
      <c r="J673" s="23">
        <v>45.619</v>
      </c>
      <c r="K673" s="23">
        <v>-79.364999999999995</v>
      </c>
      <c r="L673" s="23" t="s">
        <v>7645</v>
      </c>
      <c r="M673" s="23">
        <v>2013</v>
      </c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 t="s">
        <v>1515</v>
      </c>
      <c r="AC673" s="23"/>
      <c r="AD673" s="23">
        <v>45000</v>
      </c>
      <c r="AE673" s="23">
        <v>10</v>
      </c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 t="s">
        <v>7644</v>
      </c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</row>
    <row r="674" spans="1:64" s="24" customFormat="1" x14ac:dyDescent="0.35">
      <c r="A674" s="21">
        <v>100834</v>
      </c>
      <c r="B674" s="23" t="s">
        <v>1516</v>
      </c>
      <c r="C674" s="23">
        <v>0</v>
      </c>
      <c r="D674" s="23">
        <v>0</v>
      </c>
      <c r="E674" s="23">
        <v>1</v>
      </c>
      <c r="F674" s="23" t="s">
        <v>1517</v>
      </c>
      <c r="G674" s="23" t="s">
        <v>0</v>
      </c>
      <c r="H674" s="23" t="s">
        <v>1518</v>
      </c>
      <c r="I674" s="23" t="s">
        <v>248</v>
      </c>
      <c r="J674" s="23">
        <v>43.536999999999999</v>
      </c>
      <c r="K674" s="23">
        <v>-80.168000000000006</v>
      </c>
      <c r="L674" s="23" t="s">
        <v>7645</v>
      </c>
      <c r="M674" s="23">
        <v>2016</v>
      </c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 t="s">
        <v>1519</v>
      </c>
      <c r="AC674" s="23"/>
      <c r="AD674" s="23"/>
      <c r="AE674" s="23">
        <v>0.25</v>
      </c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 t="s">
        <v>7644</v>
      </c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</row>
    <row r="675" spans="1:64" s="24" customFormat="1" x14ac:dyDescent="0.35">
      <c r="A675" s="21">
        <v>100835</v>
      </c>
      <c r="B675" s="23" t="s">
        <v>1520</v>
      </c>
      <c r="C675" s="23">
        <v>0</v>
      </c>
      <c r="D675" s="23">
        <v>0</v>
      </c>
      <c r="E675" s="23">
        <v>1</v>
      </c>
      <c r="F675" s="23" t="s">
        <v>1521</v>
      </c>
      <c r="G675" s="23" t="s">
        <v>0</v>
      </c>
      <c r="H675" s="23" t="s">
        <v>1522</v>
      </c>
      <c r="I675" s="23" t="s">
        <v>248</v>
      </c>
      <c r="J675" s="23">
        <v>45.435000000000002</v>
      </c>
      <c r="K675" s="23">
        <v>-76.352000000000004</v>
      </c>
      <c r="L675" s="23" t="s">
        <v>7645</v>
      </c>
      <c r="M675" s="23">
        <v>2011</v>
      </c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 t="s">
        <v>1523</v>
      </c>
      <c r="AC675" s="23"/>
      <c r="AD675" s="23"/>
      <c r="AE675" s="23">
        <v>0.25</v>
      </c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 t="s">
        <v>7644</v>
      </c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</row>
    <row r="676" spans="1:64" s="24" customFormat="1" x14ac:dyDescent="0.35">
      <c r="A676" s="21">
        <v>100836</v>
      </c>
      <c r="B676" s="23" t="s">
        <v>1524</v>
      </c>
      <c r="C676" s="23">
        <v>0</v>
      </c>
      <c r="D676" s="23">
        <v>0</v>
      </c>
      <c r="E676" s="23">
        <v>1</v>
      </c>
      <c r="F676" s="23" t="s">
        <v>1525</v>
      </c>
      <c r="G676" s="23" t="s">
        <v>0</v>
      </c>
      <c r="H676" s="23" t="s">
        <v>1522</v>
      </c>
      <c r="I676" s="23" t="s">
        <v>248</v>
      </c>
      <c r="J676" s="23">
        <v>45.436</v>
      </c>
      <c r="K676" s="23">
        <v>-76.350999999999999</v>
      </c>
      <c r="L676" s="23" t="s">
        <v>7645</v>
      </c>
      <c r="M676" s="23">
        <v>2009</v>
      </c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 t="s">
        <v>1526</v>
      </c>
      <c r="AC676" s="23"/>
      <c r="AD676" s="23">
        <v>312000</v>
      </c>
      <c r="AE676" s="23">
        <v>23.4</v>
      </c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 t="s">
        <v>7644</v>
      </c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</row>
    <row r="677" spans="1:64" s="24" customFormat="1" x14ac:dyDescent="0.35">
      <c r="A677" s="21">
        <v>100837</v>
      </c>
      <c r="B677" s="23" t="s">
        <v>1527</v>
      </c>
      <c r="C677" s="23">
        <v>0</v>
      </c>
      <c r="D677" s="23">
        <v>0</v>
      </c>
      <c r="E677" s="23">
        <v>1</v>
      </c>
      <c r="F677" s="23" t="s">
        <v>1527</v>
      </c>
      <c r="G677" s="23" t="s">
        <v>0</v>
      </c>
      <c r="H677" s="23" t="s">
        <v>1522</v>
      </c>
      <c r="I677" s="23" t="s">
        <v>248</v>
      </c>
      <c r="J677" s="23">
        <v>45.437000000000005</v>
      </c>
      <c r="K677" s="23">
        <v>-76.350000000000009</v>
      </c>
      <c r="L677" s="23" t="s">
        <v>7645</v>
      </c>
      <c r="M677" s="23">
        <v>2012</v>
      </c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 t="s">
        <v>1528</v>
      </c>
      <c r="AC677" s="23"/>
      <c r="AD677" s="23"/>
      <c r="AE677" s="23">
        <v>0.25</v>
      </c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 t="s">
        <v>7644</v>
      </c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</row>
    <row r="678" spans="1:64" s="24" customFormat="1" x14ac:dyDescent="0.35">
      <c r="A678" s="21">
        <v>100838</v>
      </c>
      <c r="B678" s="23" t="s">
        <v>1529</v>
      </c>
      <c r="C678" s="23">
        <v>0</v>
      </c>
      <c r="D678" s="23">
        <v>0</v>
      </c>
      <c r="E678" s="23">
        <v>1</v>
      </c>
      <c r="F678" s="23" t="s">
        <v>1530</v>
      </c>
      <c r="G678" s="23" t="s">
        <v>0</v>
      </c>
      <c r="H678" s="23" t="s">
        <v>1522</v>
      </c>
      <c r="I678" s="23" t="s">
        <v>248</v>
      </c>
      <c r="J678" s="23">
        <v>45.438000000000002</v>
      </c>
      <c r="K678" s="23">
        <v>-76.349000000000004</v>
      </c>
      <c r="L678" s="23" t="s">
        <v>7645</v>
      </c>
      <c r="M678" s="23">
        <v>2012</v>
      </c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 t="s">
        <v>1531</v>
      </c>
      <c r="AC678" s="23"/>
      <c r="AD678" s="23"/>
      <c r="AE678" s="23">
        <v>0.5</v>
      </c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 t="s">
        <v>7644</v>
      </c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</row>
    <row r="679" spans="1:64" s="24" customFormat="1" x14ac:dyDescent="0.35">
      <c r="A679" s="21">
        <v>100839</v>
      </c>
      <c r="B679" s="23" t="s">
        <v>1532</v>
      </c>
      <c r="C679" s="23">
        <v>0</v>
      </c>
      <c r="D679" s="23">
        <v>0</v>
      </c>
      <c r="E679" s="23">
        <v>1</v>
      </c>
      <c r="F679" s="23" t="s">
        <v>1533</v>
      </c>
      <c r="G679" s="23" t="s">
        <v>0</v>
      </c>
      <c r="H679" s="23" t="s">
        <v>1534</v>
      </c>
      <c r="I679" s="23" t="s">
        <v>248</v>
      </c>
      <c r="J679" s="23">
        <v>43.832999999999998</v>
      </c>
      <c r="K679" s="23">
        <v>-80.537999999999997</v>
      </c>
      <c r="L679" s="23" t="s">
        <v>7645</v>
      </c>
      <c r="M679" s="23">
        <v>2018</v>
      </c>
      <c r="N679" s="23"/>
      <c r="O679" s="23"/>
      <c r="P679" s="23">
        <v>2211</v>
      </c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 t="s">
        <v>1535</v>
      </c>
      <c r="AC679" s="23"/>
      <c r="AD679" s="23">
        <v>5</v>
      </c>
      <c r="AE679" s="23">
        <v>10</v>
      </c>
      <c r="AF679" s="23"/>
      <c r="AG679" s="23">
        <v>26349.66</v>
      </c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 t="s">
        <v>7647</v>
      </c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</row>
    <row r="680" spans="1:64" s="24" customFormat="1" x14ac:dyDescent="0.35">
      <c r="A680" s="21">
        <v>100840</v>
      </c>
      <c r="B680" s="23" t="s">
        <v>1536</v>
      </c>
      <c r="C680" s="23">
        <v>0</v>
      </c>
      <c r="D680" s="23">
        <v>0</v>
      </c>
      <c r="E680" s="23">
        <v>1</v>
      </c>
      <c r="F680" s="23" t="s">
        <v>85</v>
      </c>
      <c r="G680" s="23" t="s">
        <v>0</v>
      </c>
      <c r="H680" s="23" t="s">
        <v>1537</v>
      </c>
      <c r="I680" s="23" t="s">
        <v>248</v>
      </c>
      <c r="J680" s="23">
        <v>43.905000000000001</v>
      </c>
      <c r="K680" s="23">
        <v>-81.647000000000006</v>
      </c>
      <c r="L680" s="23" t="s">
        <v>7645</v>
      </c>
      <c r="M680" s="23">
        <v>2010</v>
      </c>
      <c r="N680" s="23"/>
      <c r="O680" s="23"/>
      <c r="P680" s="23">
        <v>221</v>
      </c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 t="s">
        <v>80</v>
      </c>
      <c r="AC680" s="23"/>
      <c r="AD680" s="23">
        <v>22</v>
      </c>
      <c r="AE680" s="23">
        <v>39.6</v>
      </c>
      <c r="AF680" s="23"/>
      <c r="AG680" s="23">
        <v>80168</v>
      </c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 t="s">
        <v>7647</v>
      </c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</row>
    <row r="681" spans="1:64" s="24" customFormat="1" x14ac:dyDescent="0.35">
      <c r="A681" s="21">
        <v>100841</v>
      </c>
      <c r="B681" s="23" t="s">
        <v>1538</v>
      </c>
      <c r="C681" s="23">
        <v>0</v>
      </c>
      <c r="D681" s="23">
        <v>0</v>
      </c>
      <c r="E681" s="23">
        <v>1</v>
      </c>
      <c r="F681" s="23" t="s">
        <v>1539</v>
      </c>
      <c r="G681" s="23"/>
      <c r="H681" s="23" t="s">
        <v>1540</v>
      </c>
      <c r="I681" s="23" t="s">
        <v>248</v>
      </c>
      <c r="J681" s="23">
        <v>45.156999999999996</v>
      </c>
      <c r="K681" s="23">
        <v>-76.031999999999996</v>
      </c>
      <c r="L681" s="23" t="s">
        <v>7645</v>
      </c>
      <c r="M681" s="23">
        <v>2006</v>
      </c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 t="s">
        <v>1541</v>
      </c>
      <c r="AC681" s="23"/>
      <c r="AD681" s="23"/>
      <c r="AE681" s="23">
        <v>0.15</v>
      </c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 t="s">
        <v>7644</v>
      </c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</row>
    <row r="682" spans="1:64" s="24" customFormat="1" x14ac:dyDescent="0.35">
      <c r="A682" s="21">
        <v>100842</v>
      </c>
      <c r="B682" s="23" t="s">
        <v>1542</v>
      </c>
      <c r="C682" s="23">
        <v>0</v>
      </c>
      <c r="D682" s="23">
        <v>0</v>
      </c>
      <c r="E682" s="23">
        <v>1</v>
      </c>
      <c r="F682" s="23" t="s">
        <v>1543</v>
      </c>
      <c r="G682" s="23" t="s">
        <v>0</v>
      </c>
      <c r="H682" s="23" t="s">
        <v>1540</v>
      </c>
      <c r="I682" s="23" t="s">
        <v>248</v>
      </c>
      <c r="J682" s="23">
        <v>45.157999999999994</v>
      </c>
      <c r="K682" s="23">
        <v>-76.030999999999992</v>
      </c>
      <c r="L682" s="23" t="s">
        <v>7645</v>
      </c>
      <c r="M682" s="23">
        <v>2012</v>
      </c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 t="s">
        <v>1544</v>
      </c>
      <c r="AC682" s="23"/>
      <c r="AD682" s="23"/>
      <c r="AE682" s="23">
        <v>0.25</v>
      </c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 t="s">
        <v>7644</v>
      </c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</row>
    <row r="683" spans="1:64" s="24" customFormat="1" x14ac:dyDescent="0.35">
      <c r="A683" s="21">
        <v>100843</v>
      </c>
      <c r="B683" s="23" t="s">
        <v>1545</v>
      </c>
      <c r="C683" s="23">
        <v>0</v>
      </c>
      <c r="D683" s="23">
        <v>0</v>
      </c>
      <c r="E683" s="23">
        <v>1</v>
      </c>
      <c r="F683" s="23" t="s">
        <v>1546</v>
      </c>
      <c r="G683" s="23" t="s">
        <v>0</v>
      </c>
      <c r="H683" s="23" t="s">
        <v>1547</v>
      </c>
      <c r="I683" s="23" t="s">
        <v>248</v>
      </c>
      <c r="J683" s="23">
        <v>44.100999999999999</v>
      </c>
      <c r="K683" s="23">
        <v>-77.575999999999993</v>
      </c>
      <c r="L683" s="23" t="s">
        <v>7645</v>
      </c>
      <c r="M683" s="23">
        <v>2013</v>
      </c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 t="s">
        <v>1548</v>
      </c>
      <c r="AC683" s="23"/>
      <c r="AD683" s="23"/>
      <c r="AE683" s="23">
        <v>0.25</v>
      </c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 t="s">
        <v>7644</v>
      </c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</row>
    <row r="684" spans="1:64" s="24" customFormat="1" x14ac:dyDescent="0.35">
      <c r="A684" s="21">
        <v>100844</v>
      </c>
      <c r="B684" s="23" t="s">
        <v>1549</v>
      </c>
      <c r="C684" s="23">
        <v>0</v>
      </c>
      <c r="D684" s="23">
        <v>0</v>
      </c>
      <c r="E684" s="23">
        <v>1</v>
      </c>
      <c r="F684" s="23" t="s">
        <v>1550</v>
      </c>
      <c r="G684" s="23"/>
      <c r="H684" s="23" t="s">
        <v>1551</v>
      </c>
      <c r="I684" s="23" t="s">
        <v>248</v>
      </c>
      <c r="J684" s="23">
        <v>44.627000000000002</v>
      </c>
      <c r="K684" s="23">
        <v>-75.950999999999993</v>
      </c>
      <c r="L684" s="23" t="s">
        <v>7645</v>
      </c>
      <c r="M684" s="23">
        <v>2013</v>
      </c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 t="s">
        <v>1552</v>
      </c>
      <c r="AC684" s="23"/>
      <c r="AD684" s="23"/>
      <c r="AE684" s="23">
        <v>0.15</v>
      </c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 t="s">
        <v>7644</v>
      </c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</row>
    <row r="685" spans="1:64" s="24" customFormat="1" x14ac:dyDescent="0.35">
      <c r="A685" s="21">
        <v>100845</v>
      </c>
      <c r="B685" s="23" t="s">
        <v>1553</v>
      </c>
      <c r="C685" s="23">
        <v>0</v>
      </c>
      <c r="D685" s="23">
        <v>0</v>
      </c>
      <c r="E685" s="23">
        <v>1</v>
      </c>
      <c r="F685" s="23" t="s">
        <v>1554</v>
      </c>
      <c r="G685" s="23" t="s">
        <v>0</v>
      </c>
      <c r="H685" s="23" t="s">
        <v>1555</v>
      </c>
      <c r="I685" s="23" t="s">
        <v>248</v>
      </c>
      <c r="J685" s="23">
        <v>44.006</v>
      </c>
      <c r="K685" s="23">
        <v>-79.45</v>
      </c>
      <c r="L685" s="23" t="s">
        <v>7645</v>
      </c>
      <c r="M685" s="23">
        <v>2013</v>
      </c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 t="s">
        <v>1556</v>
      </c>
      <c r="AC685" s="23"/>
      <c r="AD685" s="23"/>
      <c r="AE685" s="23">
        <v>0.25</v>
      </c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 t="s">
        <v>7644</v>
      </c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</row>
    <row r="686" spans="1:64" s="24" customFormat="1" x14ac:dyDescent="0.35">
      <c r="A686" s="21">
        <v>100847</v>
      </c>
      <c r="B686" s="23" t="s">
        <v>1557</v>
      </c>
      <c r="C686" s="23">
        <v>0</v>
      </c>
      <c r="D686" s="23">
        <v>0</v>
      </c>
      <c r="E686" s="23">
        <v>1</v>
      </c>
      <c r="F686" s="23" t="s">
        <v>1558</v>
      </c>
      <c r="G686" s="23"/>
      <c r="H686" s="23" t="s">
        <v>1555</v>
      </c>
      <c r="I686" s="23" t="s">
        <v>248</v>
      </c>
      <c r="J686" s="23">
        <v>44.008000000000003</v>
      </c>
      <c r="K686" s="23">
        <v>-79.448000000000008</v>
      </c>
      <c r="L686" s="23" t="s">
        <v>7645</v>
      </c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 t="s">
        <v>1559</v>
      </c>
      <c r="AC686" s="23"/>
      <c r="AD686" s="23"/>
      <c r="AE686" s="23">
        <v>0.16</v>
      </c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 t="s">
        <v>7644</v>
      </c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</row>
    <row r="687" spans="1:64" s="24" customFormat="1" x14ac:dyDescent="0.35">
      <c r="A687" s="21">
        <v>100848</v>
      </c>
      <c r="B687" s="23" t="s">
        <v>1560</v>
      </c>
      <c r="C687" s="23">
        <v>0</v>
      </c>
      <c r="D687" s="23">
        <v>0</v>
      </c>
      <c r="E687" s="23">
        <v>1</v>
      </c>
      <c r="F687" s="23" t="s">
        <v>1561</v>
      </c>
      <c r="G687" s="23" t="s">
        <v>0</v>
      </c>
      <c r="H687" s="23" t="s">
        <v>1555</v>
      </c>
      <c r="I687" s="23" t="s">
        <v>248</v>
      </c>
      <c r="J687" s="23">
        <v>44.009</v>
      </c>
      <c r="K687" s="23">
        <v>-79.447000000000003</v>
      </c>
      <c r="L687" s="23" t="s">
        <v>7645</v>
      </c>
      <c r="M687" s="23">
        <v>2016</v>
      </c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 t="s">
        <v>1562</v>
      </c>
      <c r="AC687" s="23"/>
      <c r="AD687" s="23"/>
      <c r="AE687" s="23">
        <v>0.35</v>
      </c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 t="s">
        <v>7644</v>
      </c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</row>
    <row r="688" spans="1:64" s="24" customFormat="1" x14ac:dyDescent="0.35">
      <c r="A688" s="21">
        <v>100849</v>
      </c>
      <c r="B688" s="23" t="s">
        <v>1563</v>
      </c>
      <c r="C688" s="23">
        <v>0</v>
      </c>
      <c r="D688" s="23">
        <v>0</v>
      </c>
      <c r="E688" s="23">
        <v>1</v>
      </c>
      <c r="F688" s="23" t="s">
        <v>1561</v>
      </c>
      <c r="G688" s="23" t="s">
        <v>0</v>
      </c>
      <c r="H688" s="23" t="s">
        <v>1555</v>
      </c>
      <c r="I688" s="23" t="s">
        <v>248</v>
      </c>
      <c r="J688" s="23">
        <v>44.01</v>
      </c>
      <c r="K688" s="23">
        <v>-79.445999999999998</v>
      </c>
      <c r="L688" s="23" t="s">
        <v>7645</v>
      </c>
      <c r="M688" s="23">
        <v>2016</v>
      </c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 t="s">
        <v>1564</v>
      </c>
      <c r="AC688" s="23"/>
      <c r="AD688" s="23"/>
      <c r="AE688" s="23">
        <v>0.45</v>
      </c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 t="s">
        <v>7644</v>
      </c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</row>
    <row r="689" spans="1:64" s="24" customFormat="1" x14ac:dyDescent="0.35">
      <c r="A689" s="21">
        <v>100850</v>
      </c>
      <c r="B689" s="23" t="s">
        <v>1565</v>
      </c>
      <c r="C689" s="23">
        <v>0</v>
      </c>
      <c r="D689" s="23">
        <v>0</v>
      </c>
      <c r="E689" s="23">
        <v>1</v>
      </c>
      <c r="F689" s="23" t="s">
        <v>1561</v>
      </c>
      <c r="G689" s="23" t="s">
        <v>0</v>
      </c>
      <c r="H689" s="23" t="s">
        <v>1555</v>
      </c>
      <c r="I689" s="23" t="s">
        <v>248</v>
      </c>
      <c r="J689" s="23">
        <v>44.011000000000003</v>
      </c>
      <c r="K689" s="23">
        <v>-79.445000000000007</v>
      </c>
      <c r="L689" s="23" t="s">
        <v>7645</v>
      </c>
      <c r="M689" s="23">
        <v>2016</v>
      </c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 t="s">
        <v>1566</v>
      </c>
      <c r="AC689" s="23"/>
      <c r="AD689" s="23"/>
      <c r="AE689" s="23">
        <v>0.25</v>
      </c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 t="s">
        <v>7644</v>
      </c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</row>
    <row r="690" spans="1:64" s="24" customFormat="1" x14ac:dyDescent="0.35">
      <c r="A690" s="21">
        <v>100851</v>
      </c>
      <c r="B690" s="23" t="s">
        <v>1567</v>
      </c>
      <c r="C690" s="23">
        <v>0</v>
      </c>
      <c r="D690" s="23">
        <v>0</v>
      </c>
      <c r="E690" s="23">
        <v>1</v>
      </c>
      <c r="F690" s="23" t="s">
        <v>1561</v>
      </c>
      <c r="G690" s="23" t="s">
        <v>0</v>
      </c>
      <c r="H690" s="23" t="s">
        <v>1555</v>
      </c>
      <c r="I690" s="23" t="s">
        <v>248</v>
      </c>
      <c r="J690" s="23">
        <v>44.012</v>
      </c>
      <c r="K690" s="23">
        <v>-79.444000000000003</v>
      </c>
      <c r="L690" s="23" t="s">
        <v>7645</v>
      </c>
      <c r="M690" s="23">
        <v>2016</v>
      </c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 t="s">
        <v>1568</v>
      </c>
      <c r="AC690" s="23"/>
      <c r="AD690" s="23"/>
      <c r="AE690" s="23">
        <v>0.5</v>
      </c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 t="s">
        <v>7644</v>
      </c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</row>
    <row r="691" spans="1:64" s="24" customFormat="1" x14ac:dyDescent="0.35">
      <c r="A691" s="21">
        <v>100852</v>
      </c>
      <c r="B691" s="23" t="s">
        <v>1569</v>
      </c>
      <c r="C691" s="23">
        <v>0</v>
      </c>
      <c r="D691" s="23">
        <v>0</v>
      </c>
      <c r="E691" s="23">
        <v>1</v>
      </c>
      <c r="F691" s="23" t="s">
        <v>1561</v>
      </c>
      <c r="G691" s="23" t="s">
        <v>0</v>
      </c>
      <c r="H691" s="23" t="s">
        <v>1555</v>
      </c>
      <c r="I691" s="23" t="s">
        <v>248</v>
      </c>
      <c r="J691" s="23">
        <v>44.012999999999998</v>
      </c>
      <c r="K691" s="23">
        <v>-79.442999999999998</v>
      </c>
      <c r="L691" s="23" t="s">
        <v>7645</v>
      </c>
      <c r="M691" s="23">
        <v>2016</v>
      </c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 t="s">
        <v>1570</v>
      </c>
      <c r="AC691" s="23"/>
      <c r="AD691" s="23"/>
      <c r="AE691" s="23">
        <v>0.25</v>
      </c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 t="s">
        <v>7644</v>
      </c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</row>
    <row r="692" spans="1:64" s="24" customFormat="1" x14ac:dyDescent="0.35">
      <c r="A692" s="21">
        <v>100854</v>
      </c>
      <c r="B692" s="23" t="s">
        <v>1571</v>
      </c>
      <c r="C692" s="23">
        <v>0</v>
      </c>
      <c r="D692" s="23">
        <v>0</v>
      </c>
      <c r="E692" s="23">
        <v>1</v>
      </c>
      <c r="F692" s="23" t="s">
        <v>486</v>
      </c>
      <c r="G692" s="23" t="s">
        <v>0</v>
      </c>
      <c r="H692" s="23" t="s">
        <v>1572</v>
      </c>
      <c r="I692" s="23" t="s">
        <v>248</v>
      </c>
      <c r="J692" s="23">
        <v>46.225000000000001</v>
      </c>
      <c r="K692" s="23">
        <v>-82.072999999999993</v>
      </c>
      <c r="L692" s="23" t="s">
        <v>7645</v>
      </c>
      <c r="M692" s="23">
        <v>1989</v>
      </c>
      <c r="N692" s="23"/>
      <c r="O692" s="23"/>
      <c r="P692" s="23">
        <v>221</v>
      </c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 t="s">
        <v>1573</v>
      </c>
      <c r="AC692" s="23"/>
      <c r="AD692" s="23">
        <v>1</v>
      </c>
      <c r="AE692" s="23">
        <v>4.2</v>
      </c>
      <c r="AF692" s="23"/>
      <c r="AG692" s="23">
        <v>17000</v>
      </c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 t="s">
        <v>7648</v>
      </c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</row>
    <row r="693" spans="1:64" s="24" customFormat="1" x14ac:dyDescent="0.35">
      <c r="A693" s="21">
        <v>100855</v>
      </c>
      <c r="B693" s="23" t="s">
        <v>1574</v>
      </c>
      <c r="C693" s="23">
        <v>0</v>
      </c>
      <c r="D693" s="23">
        <v>0</v>
      </c>
      <c r="E693" s="23">
        <v>1</v>
      </c>
      <c r="F693" s="23" t="s">
        <v>1575</v>
      </c>
      <c r="G693" s="23" t="s">
        <v>0</v>
      </c>
      <c r="H693" s="23" t="s">
        <v>1576</v>
      </c>
      <c r="I693" s="23" t="s">
        <v>248</v>
      </c>
      <c r="J693" s="23">
        <v>45.171999999999997</v>
      </c>
      <c r="K693" s="23">
        <v>-74.966999999999999</v>
      </c>
      <c r="L693" s="23" t="s">
        <v>7645</v>
      </c>
      <c r="M693" s="23">
        <v>2013</v>
      </c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 t="s">
        <v>1577</v>
      </c>
      <c r="AC693" s="23"/>
      <c r="AD693" s="23"/>
      <c r="AE693" s="23">
        <v>0.25</v>
      </c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 t="s">
        <v>7644</v>
      </c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</row>
    <row r="694" spans="1:64" s="24" customFormat="1" x14ac:dyDescent="0.35">
      <c r="A694" s="21">
        <v>100856</v>
      </c>
      <c r="B694" s="23" t="s">
        <v>1578</v>
      </c>
      <c r="C694" s="23">
        <v>0</v>
      </c>
      <c r="D694" s="23">
        <v>0</v>
      </c>
      <c r="E694" s="23">
        <v>1</v>
      </c>
      <c r="F694" s="23" t="s">
        <v>1575</v>
      </c>
      <c r="G694" s="23" t="s">
        <v>0</v>
      </c>
      <c r="H694" s="23" t="s">
        <v>1576</v>
      </c>
      <c r="I694" s="23" t="s">
        <v>248</v>
      </c>
      <c r="J694" s="23">
        <v>45.172999999999995</v>
      </c>
      <c r="K694" s="23">
        <v>-74.965999999999994</v>
      </c>
      <c r="L694" s="23" t="s">
        <v>7645</v>
      </c>
      <c r="M694" s="23">
        <v>2013</v>
      </c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 t="s">
        <v>1579</v>
      </c>
      <c r="AC694" s="23"/>
      <c r="AD694" s="23"/>
      <c r="AE694" s="23">
        <v>0.25</v>
      </c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 t="s">
        <v>7644</v>
      </c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</row>
    <row r="695" spans="1:64" s="24" customFormat="1" x14ac:dyDescent="0.35">
      <c r="A695" s="21">
        <v>100857</v>
      </c>
      <c r="B695" s="23" t="s">
        <v>1580</v>
      </c>
      <c r="C695" s="23">
        <v>0</v>
      </c>
      <c r="D695" s="23">
        <v>0</v>
      </c>
      <c r="E695" s="23">
        <v>1</v>
      </c>
      <c r="F695" s="23" t="s">
        <v>1581</v>
      </c>
      <c r="G695" s="23" t="s">
        <v>0</v>
      </c>
      <c r="H695" s="23" t="s">
        <v>1582</v>
      </c>
      <c r="I695" s="23" t="s">
        <v>248</v>
      </c>
      <c r="J695" s="23">
        <v>42.773000000000003</v>
      </c>
      <c r="K695" s="23">
        <v>-80.983000000000004</v>
      </c>
      <c r="L695" s="23" t="s">
        <v>7645</v>
      </c>
      <c r="M695" s="23">
        <v>2013</v>
      </c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 t="s">
        <v>1583</v>
      </c>
      <c r="AC695" s="23"/>
      <c r="AD695" s="23"/>
      <c r="AE695" s="23">
        <v>0.249</v>
      </c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 t="s">
        <v>7644</v>
      </c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</row>
    <row r="696" spans="1:64" s="24" customFormat="1" x14ac:dyDescent="0.35">
      <c r="A696" s="21">
        <v>100858</v>
      </c>
      <c r="B696" s="23" t="s">
        <v>1584</v>
      </c>
      <c r="C696" s="23">
        <v>0</v>
      </c>
      <c r="D696" s="23">
        <v>0</v>
      </c>
      <c r="E696" s="23">
        <v>1</v>
      </c>
      <c r="F696" s="23" t="s">
        <v>1585</v>
      </c>
      <c r="G696" s="23" t="s">
        <v>0</v>
      </c>
      <c r="H696" s="23" t="s">
        <v>1582</v>
      </c>
      <c r="I696" s="23" t="s">
        <v>248</v>
      </c>
      <c r="J696" s="23">
        <v>42.774000000000001</v>
      </c>
      <c r="K696" s="23">
        <v>-80.981999999999999</v>
      </c>
      <c r="L696" s="23" t="s">
        <v>7645</v>
      </c>
      <c r="M696" s="23">
        <v>2013</v>
      </c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 t="s">
        <v>1586</v>
      </c>
      <c r="AC696" s="23"/>
      <c r="AD696" s="23"/>
      <c r="AE696" s="23">
        <v>0.25</v>
      </c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 t="s">
        <v>7644</v>
      </c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</row>
    <row r="697" spans="1:64" s="24" customFormat="1" x14ac:dyDescent="0.35">
      <c r="A697" s="21">
        <v>100859</v>
      </c>
      <c r="B697" s="23" t="s">
        <v>1587</v>
      </c>
      <c r="C697" s="23">
        <v>0</v>
      </c>
      <c r="D697" s="23">
        <v>0</v>
      </c>
      <c r="E697" s="23">
        <v>1</v>
      </c>
      <c r="F697" s="23" t="s">
        <v>1585</v>
      </c>
      <c r="G697" s="23" t="s">
        <v>0</v>
      </c>
      <c r="H697" s="23" t="s">
        <v>1582</v>
      </c>
      <c r="I697" s="23" t="s">
        <v>248</v>
      </c>
      <c r="J697" s="23">
        <v>42.775000000000006</v>
      </c>
      <c r="K697" s="23">
        <v>-80.981000000000009</v>
      </c>
      <c r="L697" s="23" t="s">
        <v>7645</v>
      </c>
      <c r="M697" s="23">
        <v>2016</v>
      </c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 t="s">
        <v>1588</v>
      </c>
      <c r="AC697" s="23"/>
      <c r="AD697" s="23"/>
      <c r="AE697" s="23">
        <v>0.5</v>
      </c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 t="s">
        <v>7644</v>
      </c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</row>
    <row r="698" spans="1:64" s="24" customFormat="1" x14ac:dyDescent="0.35">
      <c r="A698" s="21">
        <v>100860</v>
      </c>
      <c r="B698" s="23" t="s">
        <v>1589</v>
      </c>
      <c r="C698" s="23">
        <v>0</v>
      </c>
      <c r="D698" s="23">
        <v>0</v>
      </c>
      <c r="E698" s="23">
        <v>1</v>
      </c>
      <c r="F698" s="23" t="s">
        <v>1585</v>
      </c>
      <c r="G698" s="23" t="s">
        <v>0</v>
      </c>
      <c r="H698" s="23" t="s">
        <v>1582</v>
      </c>
      <c r="I698" s="23" t="s">
        <v>248</v>
      </c>
      <c r="J698" s="23">
        <v>42.776000000000003</v>
      </c>
      <c r="K698" s="23">
        <v>-80.98</v>
      </c>
      <c r="L698" s="23" t="s">
        <v>7645</v>
      </c>
      <c r="M698" s="23">
        <v>2016</v>
      </c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 t="s">
        <v>1590</v>
      </c>
      <c r="AC698" s="23"/>
      <c r="AD698" s="23"/>
      <c r="AE698" s="23">
        <v>0.27</v>
      </c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 t="s">
        <v>7644</v>
      </c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</row>
    <row r="699" spans="1:64" s="24" customFormat="1" x14ac:dyDescent="0.35">
      <c r="A699" s="21">
        <v>100862</v>
      </c>
      <c r="B699" s="23" t="s">
        <v>1591</v>
      </c>
      <c r="C699" s="23">
        <v>0</v>
      </c>
      <c r="D699" s="23">
        <v>0</v>
      </c>
      <c r="E699" s="23">
        <v>1</v>
      </c>
      <c r="F699" s="23" t="s">
        <v>1592</v>
      </c>
      <c r="G699" s="23" t="s">
        <v>0</v>
      </c>
      <c r="H699" s="23" t="s">
        <v>1582</v>
      </c>
      <c r="I699" s="23" t="s">
        <v>248</v>
      </c>
      <c r="J699" s="23">
        <v>42.778000000000006</v>
      </c>
      <c r="K699" s="23">
        <v>-80.978000000000009</v>
      </c>
      <c r="L699" s="23" t="s">
        <v>7645</v>
      </c>
      <c r="M699" s="23">
        <v>2013</v>
      </c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 t="s">
        <v>1593</v>
      </c>
      <c r="AC699" s="23"/>
      <c r="AD699" s="23"/>
      <c r="AE699" s="23">
        <v>0.25</v>
      </c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 t="s">
        <v>7644</v>
      </c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</row>
    <row r="700" spans="1:64" s="24" customFormat="1" x14ac:dyDescent="0.35">
      <c r="A700" s="21">
        <v>100864</v>
      </c>
      <c r="B700" s="23" t="s">
        <v>1594</v>
      </c>
      <c r="C700" s="23">
        <v>0</v>
      </c>
      <c r="D700" s="23">
        <v>0</v>
      </c>
      <c r="E700" s="23">
        <v>1</v>
      </c>
      <c r="F700" s="23" t="s">
        <v>1595</v>
      </c>
      <c r="G700" s="23" t="s">
        <v>0</v>
      </c>
      <c r="H700" s="23" t="s">
        <v>1596</v>
      </c>
      <c r="I700" s="23" t="s">
        <v>248</v>
      </c>
      <c r="J700" s="23">
        <v>43.284999999999997</v>
      </c>
      <c r="K700" s="23">
        <v>-80.450999999999993</v>
      </c>
      <c r="L700" s="23" t="s">
        <v>7645</v>
      </c>
      <c r="M700" s="23">
        <v>2016</v>
      </c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 t="s">
        <v>1597</v>
      </c>
      <c r="AC700" s="23"/>
      <c r="AD700" s="23"/>
      <c r="AE700" s="23">
        <v>0.25</v>
      </c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 t="s">
        <v>7644</v>
      </c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</row>
    <row r="701" spans="1:64" s="24" customFormat="1" x14ac:dyDescent="0.35">
      <c r="A701" s="21">
        <v>100865</v>
      </c>
      <c r="B701" s="23" t="s">
        <v>1598</v>
      </c>
      <c r="C701" s="23">
        <v>0</v>
      </c>
      <c r="D701" s="23">
        <v>0</v>
      </c>
      <c r="E701" s="23">
        <v>1</v>
      </c>
      <c r="F701" s="23" t="s">
        <v>1598</v>
      </c>
      <c r="G701" s="23" t="s">
        <v>0</v>
      </c>
      <c r="H701" s="23" t="s">
        <v>1599</v>
      </c>
      <c r="I701" s="23" t="s">
        <v>248</v>
      </c>
      <c r="J701" s="23">
        <v>44.052</v>
      </c>
      <c r="K701" s="23">
        <v>-80.927000000000007</v>
      </c>
      <c r="L701" s="23" t="s">
        <v>7645</v>
      </c>
      <c r="M701" s="23">
        <v>2015</v>
      </c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 t="s">
        <v>1600</v>
      </c>
      <c r="AC701" s="23"/>
      <c r="AD701" s="23"/>
      <c r="AE701" s="23">
        <v>0.25</v>
      </c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 t="s">
        <v>7644</v>
      </c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</row>
    <row r="702" spans="1:64" s="24" customFormat="1" x14ac:dyDescent="0.35">
      <c r="A702" s="21">
        <v>100868</v>
      </c>
      <c r="B702" s="23" t="s">
        <v>1601</v>
      </c>
      <c r="C702" s="23">
        <v>0</v>
      </c>
      <c r="D702" s="23">
        <v>0</v>
      </c>
      <c r="E702" s="23">
        <v>1</v>
      </c>
      <c r="F702" s="23" t="s">
        <v>1598</v>
      </c>
      <c r="G702" s="23" t="s">
        <v>0</v>
      </c>
      <c r="H702" s="23" t="s">
        <v>1599</v>
      </c>
      <c r="I702" s="23" t="s">
        <v>248</v>
      </c>
      <c r="J702" s="23">
        <v>44.052999999999997</v>
      </c>
      <c r="K702" s="23">
        <v>-80.926000000000002</v>
      </c>
      <c r="L702" s="23" t="s">
        <v>7645</v>
      </c>
      <c r="M702" s="23">
        <v>2012</v>
      </c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 t="s">
        <v>1602</v>
      </c>
      <c r="AC702" s="23"/>
      <c r="AD702" s="23"/>
      <c r="AE702" s="23">
        <v>0.25</v>
      </c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 t="s">
        <v>7644</v>
      </c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</row>
    <row r="703" spans="1:64" s="24" customFormat="1" x14ac:dyDescent="0.35">
      <c r="A703" s="21">
        <v>100869</v>
      </c>
      <c r="B703" s="23" t="s">
        <v>1603</v>
      </c>
      <c r="C703" s="23">
        <v>0</v>
      </c>
      <c r="D703" s="23">
        <v>0</v>
      </c>
      <c r="E703" s="23">
        <v>1</v>
      </c>
      <c r="F703" s="23" t="s">
        <v>1598</v>
      </c>
      <c r="G703" s="23" t="s">
        <v>0</v>
      </c>
      <c r="H703" s="23" t="s">
        <v>1599</v>
      </c>
      <c r="I703" s="23" t="s">
        <v>248</v>
      </c>
      <c r="J703" s="23">
        <v>44.054000000000002</v>
      </c>
      <c r="K703" s="23">
        <v>-80.925000000000011</v>
      </c>
      <c r="L703" s="23" t="s">
        <v>7645</v>
      </c>
      <c r="M703" s="23">
        <v>2012</v>
      </c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 t="s">
        <v>1604</v>
      </c>
      <c r="AC703" s="23"/>
      <c r="AD703" s="23"/>
      <c r="AE703" s="23">
        <v>0.25</v>
      </c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 t="s">
        <v>7644</v>
      </c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</row>
    <row r="704" spans="1:64" s="24" customFormat="1" x14ac:dyDescent="0.35">
      <c r="A704" s="21">
        <v>100870</v>
      </c>
      <c r="B704" s="23" t="s">
        <v>1605</v>
      </c>
      <c r="C704" s="23">
        <v>0</v>
      </c>
      <c r="D704" s="23">
        <v>0</v>
      </c>
      <c r="E704" s="23">
        <v>1</v>
      </c>
      <c r="F704" s="23" t="s">
        <v>1606</v>
      </c>
      <c r="G704" s="23" t="s">
        <v>0</v>
      </c>
      <c r="H704" s="23" t="s">
        <v>1607</v>
      </c>
      <c r="I704" s="23" t="s">
        <v>248</v>
      </c>
      <c r="J704" s="23">
        <v>44.131</v>
      </c>
      <c r="K704" s="23">
        <v>-78.358999999999995</v>
      </c>
      <c r="L704" s="23" t="s">
        <v>7645</v>
      </c>
      <c r="M704" s="23">
        <v>2013</v>
      </c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 t="s">
        <v>1608</v>
      </c>
      <c r="AC704" s="23"/>
      <c r="AD704" s="23"/>
      <c r="AE704" s="23">
        <v>0.25</v>
      </c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 t="s">
        <v>7644</v>
      </c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</row>
    <row r="705" spans="1:64" s="24" customFormat="1" x14ac:dyDescent="0.35">
      <c r="A705" s="21">
        <v>100871</v>
      </c>
      <c r="B705" s="23" t="s">
        <v>1609</v>
      </c>
      <c r="C705" s="23">
        <v>0</v>
      </c>
      <c r="D705" s="23">
        <v>0</v>
      </c>
      <c r="E705" s="23">
        <v>1</v>
      </c>
      <c r="F705" s="23" t="s">
        <v>1610</v>
      </c>
      <c r="G705" s="23" t="s">
        <v>0</v>
      </c>
      <c r="H705" s="23" t="s">
        <v>1607</v>
      </c>
      <c r="I705" s="23" t="s">
        <v>248</v>
      </c>
      <c r="J705" s="23">
        <v>44.131999999999998</v>
      </c>
      <c r="K705" s="23">
        <v>-78.35799999999999</v>
      </c>
      <c r="L705" s="23" t="s">
        <v>7645</v>
      </c>
      <c r="M705" s="23">
        <v>2011</v>
      </c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 t="s">
        <v>1611</v>
      </c>
      <c r="AC705" s="23"/>
      <c r="AD705" s="23"/>
      <c r="AE705" s="23">
        <v>0.1026</v>
      </c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 t="s">
        <v>7644</v>
      </c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</row>
    <row r="706" spans="1:64" s="24" customFormat="1" x14ac:dyDescent="0.35">
      <c r="A706" s="21">
        <v>100872</v>
      </c>
      <c r="B706" s="23" t="s">
        <v>1612</v>
      </c>
      <c r="C706" s="23">
        <v>0</v>
      </c>
      <c r="D706" s="23">
        <v>0</v>
      </c>
      <c r="E706" s="23">
        <v>1</v>
      </c>
      <c r="F706" s="23" t="s">
        <v>1610</v>
      </c>
      <c r="G706" s="23" t="s">
        <v>0</v>
      </c>
      <c r="H706" s="23" t="s">
        <v>1607</v>
      </c>
      <c r="I706" s="23" t="s">
        <v>248</v>
      </c>
      <c r="J706" s="23">
        <v>44.133000000000003</v>
      </c>
      <c r="K706" s="23">
        <v>-78.356999999999999</v>
      </c>
      <c r="L706" s="23" t="s">
        <v>7645</v>
      </c>
      <c r="M706" s="23">
        <v>2014</v>
      </c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 t="s">
        <v>1613</v>
      </c>
      <c r="AC706" s="23"/>
      <c r="AD706" s="23"/>
      <c r="AE706" s="23">
        <v>0.1026</v>
      </c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 t="s">
        <v>7644</v>
      </c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</row>
    <row r="707" spans="1:64" s="24" customFormat="1" x14ac:dyDescent="0.35">
      <c r="A707" s="21">
        <v>100873</v>
      </c>
      <c r="B707" s="23" t="s">
        <v>1614</v>
      </c>
      <c r="C707" s="23">
        <v>0</v>
      </c>
      <c r="D707" s="23">
        <v>0</v>
      </c>
      <c r="E707" s="23">
        <v>1</v>
      </c>
      <c r="F707" s="23" t="s">
        <v>1615</v>
      </c>
      <c r="G707" s="23" t="s">
        <v>0</v>
      </c>
      <c r="H707" s="23" t="s">
        <v>1607</v>
      </c>
      <c r="I707" s="23" t="s">
        <v>248</v>
      </c>
      <c r="J707" s="23">
        <v>44.134</v>
      </c>
      <c r="K707" s="23">
        <v>-78.355999999999995</v>
      </c>
      <c r="L707" s="23" t="s">
        <v>7645</v>
      </c>
      <c r="M707" s="23">
        <v>2014</v>
      </c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 t="s">
        <v>1616</v>
      </c>
      <c r="AC707" s="23"/>
      <c r="AD707" s="23"/>
      <c r="AE707" s="23">
        <v>0.5</v>
      </c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 t="s">
        <v>7644</v>
      </c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</row>
    <row r="708" spans="1:64" s="24" customFormat="1" x14ac:dyDescent="0.35">
      <c r="A708" s="21">
        <v>100874</v>
      </c>
      <c r="B708" s="23" t="s">
        <v>1617</v>
      </c>
      <c r="C708" s="23">
        <v>0</v>
      </c>
      <c r="D708" s="23">
        <v>0</v>
      </c>
      <c r="E708" s="23">
        <v>1</v>
      </c>
      <c r="F708" s="23" t="s">
        <v>1618</v>
      </c>
      <c r="G708" s="23"/>
      <c r="H708" s="23" t="s">
        <v>1607</v>
      </c>
      <c r="I708" s="23" t="s">
        <v>248</v>
      </c>
      <c r="J708" s="23">
        <v>44.134999999999998</v>
      </c>
      <c r="K708" s="23">
        <v>-78.35499999999999</v>
      </c>
      <c r="L708" s="23" t="s">
        <v>7645</v>
      </c>
      <c r="M708" s="23">
        <v>2017</v>
      </c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 t="s">
        <v>1619</v>
      </c>
      <c r="AC708" s="23"/>
      <c r="AD708" s="23"/>
      <c r="AE708" s="23">
        <v>0.19</v>
      </c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 t="s">
        <v>7644</v>
      </c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</row>
    <row r="709" spans="1:64" s="24" customFormat="1" x14ac:dyDescent="0.35">
      <c r="A709" s="21">
        <v>100875</v>
      </c>
      <c r="B709" s="23" t="s">
        <v>1620</v>
      </c>
      <c r="C709" s="23">
        <v>0</v>
      </c>
      <c r="D709" s="23">
        <v>0</v>
      </c>
      <c r="E709" s="23">
        <v>1</v>
      </c>
      <c r="F709" s="23" t="s">
        <v>1621</v>
      </c>
      <c r="G709" s="23" t="s">
        <v>0</v>
      </c>
      <c r="H709" s="23" t="s">
        <v>1622</v>
      </c>
      <c r="I709" s="23" t="s">
        <v>248</v>
      </c>
      <c r="J709" s="23">
        <v>45.017000000000003</v>
      </c>
      <c r="K709" s="23">
        <v>-79.614999999999995</v>
      </c>
      <c r="L709" s="23" t="s">
        <v>7645</v>
      </c>
      <c r="M709" s="23">
        <v>1999</v>
      </c>
      <c r="N709" s="23"/>
      <c r="O709" s="23"/>
      <c r="P709" s="23">
        <v>221</v>
      </c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 t="s">
        <v>1475</v>
      </c>
      <c r="AC709" s="23"/>
      <c r="AD709" s="23">
        <v>2</v>
      </c>
      <c r="AE709" s="23">
        <v>0.32</v>
      </c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 t="s">
        <v>7648</v>
      </c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</row>
    <row r="710" spans="1:64" s="24" customFormat="1" x14ac:dyDescent="0.35">
      <c r="A710" s="21">
        <v>100876</v>
      </c>
      <c r="B710" s="23" t="s">
        <v>1623</v>
      </c>
      <c r="C710" s="23">
        <v>0</v>
      </c>
      <c r="D710" s="23">
        <v>0</v>
      </c>
      <c r="E710" s="23">
        <v>1</v>
      </c>
      <c r="F710" s="23" t="s">
        <v>1624</v>
      </c>
      <c r="G710" s="23" t="s">
        <v>0</v>
      </c>
      <c r="H710" s="23" t="s">
        <v>1625</v>
      </c>
      <c r="I710" s="23" t="s">
        <v>248</v>
      </c>
      <c r="J710" s="23">
        <v>44.023000000000003</v>
      </c>
      <c r="K710" s="23">
        <v>-78.149000000000001</v>
      </c>
      <c r="L710" s="23" t="s">
        <v>7645</v>
      </c>
      <c r="M710" s="23">
        <v>2015</v>
      </c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 t="s">
        <v>1626</v>
      </c>
      <c r="AC710" s="23"/>
      <c r="AD710" s="23"/>
      <c r="AE710" s="23">
        <v>0.25</v>
      </c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 t="s">
        <v>7644</v>
      </c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</row>
    <row r="711" spans="1:64" s="24" customFormat="1" x14ac:dyDescent="0.35">
      <c r="A711" s="21">
        <v>100877</v>
      </c>
      <c r="B711" s="23" t="s">
        <v>1627</v>
      </c>
      <c r="C711" s="23">
        <v>0</v>
      </c>
      <c r="D711" s="23">
        <v>0</v>
      </c>
      <c r="E711" s="23">
        <v>1</v>
      </c>
      <c r="F711" s="23" t="s">
        <v>1615</v>
      </c>
      <c r="G711" s="23" t="s">
        <v>0</v>
      </c>
      <c r="H711" s="23" t="s">
        <v>1625</v>
      </c>
      <c r="I711" s="23" t="s">
        <v>248</v>
      </c>
      <c r="J711" s="23">
        <v>44.024000000000001</v>
      </c>
      <c r="K711" s="23">
        <v>-78.147999999999996</v>
      </c>
      <c r="L711" s="23" t="s">
        <v>7645</v>
      </c>
      <c r="M711" s="23">
        <v>2015</v>
      </c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 t="s">
        <v>1628</v>
      </c>
      <c r="AC711" s="23"/>
      <c r="AD711" s="23"/>
      <c r="AE711" s="23">
        <v>0.25</v>
      </c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 t="s">
        <v>7644</v>
      </c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</row>
    <row r="712" spans="1:64" s="24" customFormat="1" x14ac:dyDescent="0.35">
      <c r="A712" s="21">
        <v>100878</v>
      </c>
      <c r="B712" s="23" t="s">
        <v>1629</v>
      </c>
      <c r="C712" s="23">
        <v>0</v>
      </c>
      <c r="D712" s="23">
        <v>0</v>
      </c>
      <c r="E712" s="23">
        <v>1</v>
      </c>
      <c r="F712" s="23" t="s">
        <v>1615</v>
      </c>
      <c r="G712" s="23" t="s">
        <v>0</v>
      </c>
      <c r="H712" s="23" t="s">
        <v>1625</v>
      </c>
      <c r="I712" s="23" t="s">
        <v>248</v>
      </c>
      <c r="J712" s="23">
        <v>44.025000000000006</v>
      </c>
      <c r="K712" s="23">
        <v>-78.147000000000006</v>
      </c>
      <c r="L712" s="23" t="s">
        <v>7645</v>
      </c>
      <c r="M712" s="23">
        <v>2017</v>
      </c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 t="s">
        <v>1630</v>
      </c>
      <c r="AC712" s="23"/>
      <c r="AD712" s="23"/>
      <c r="AE712" s="23">
        <v>0.5</v>
      </c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 t="s">
        <v>7644</v>
      </c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</row>
    <row r="713" spans="1:64" s="24" customFormat="1" x14ac:dyDescent="0.35">
      <c r="A713" s="21">
        <v>100879</v>
      </c>
      <c r="B713" s="23" t="s">
        <v>1631</v>
      </c>
      <c r="C713" s="23">
        <v>0</v>
      </c>
      <c r="D713" s="23">
        <v>0</v>
      </c>
      <c r="E713" s="23">
        <v>1</v>
      </c>
      <c r="F713" s="23" t="s">
        <v>1632</v>
      </c>
      <c r="G713" s="23" t="s">
        <v>0</v>
      </c>
      <c r="H713" s="23" t="s">
        <v>1633</v>
      </c>
      <c r="I713" s="23" t="s">
        <v>248</v>
      </c>
      <c r="J713" s="23">
        <v>45.055999999999997</v>
      </c>
      <c r="K713" s="23">
        <v>-77.855000000000004</v>
      </c>
      <c r="L713" s="23" t="s">
        <v>7645</v>
      </c>
      <c r="M713" s="23">
        <v>2016</v>
      </c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 t="s">
        <v>1634</v>
      </c>
      <c r="AC713" s="23"/>
      <c r="AD713" s="23"/>
      <c r="AE713" s="23">
        <v>0.5</v>
      </c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 t="s">
        <v>7644</v>
      </c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</row>
    <row r="714" spans="1:64" s="24" customFormat="1" x14ac:dyDescent="0.35">
      <c r="A714" s="21">
        <v>100880</v>
      </c>
      <c r="B714" s="23" t="s">
        <v>1635</v>
      </c>
      <c r="C714" s="23">
        <v>0</v>
      </c>
      <c r="D714" s="23">
        <v>0</v>
      </c>
      <c r="E714" s="23">
        <v>1</v>
      </c>
      <c r="F714" s="23" t="s">
        <v>1632</v>
      </c>
      <c r="G714" s="23" t="s">
        <v>0</v>
      </c>
      <c r="H714" s="23" t="s">
        <v>1633</v>
      </c>
      <c r="I714" s="23" t="s">
        <v>248</v>
      </c>
      <c r="J714" s="23">
        <v>45.056999999999995</v>
      </c>
      <c r="K714" s="23">
        <v>-77.853999999999999</v>
      </c>
      <c r="L714" s="23" t="s">
        <v>7645</v>
      </c>
      <c r="M714" s="23">
        <v>2016</v>
      </c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 t="s">
        <v>1636</v>
      </c>
      <c r="AC714" s="23"/>
      <c r="AD714" s="23"/>
      <c r="AE714" s="23">
        <v>0.5</v>
      </c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 t="s">
        <v>7644</v>
      </c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</row>
    <row r="715" spans="1:64" s="24" customFormat="1" x14ac:dyDescent="0.35">
      <c r="A715" s="21">
        <v>100881</v>
      </c>
      <c r="B715" s="23" t="s">
        <v>1637</v>
      </c>
      <c r="C715" s="23">
        <v>0</v>
      </c>
      <c r="D715" s="23">
        <v>0</v>
      </c>
      <c r="E715" s="23">
        <v>1</v>
      </c>
      <c r="F715" s="23" t="s">
        <v>1632</v>
      </c>
      <c r="G715" s="23" t="s">
        <v>0</v>
      </c>
      <c r="H715" s="23" t="s">
        <v>1633</v>
      </c>
      <c r="I715" s="23" t="s">
        <v>248</v>
      </c>
      <c r="J715" s="23">
        <v>45.058</v>
      </c>
      <c r="K715" s="23">
        <v>-77.853000000000009</v>
      </c>
      <c r="L715" s="23" t="s">
        <v>7645</v>
      </c>
      <c r="M715" s="23">
        <v>2016</v>
      </c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 t="s">
        <v>1638</v>
      </c>
      <c r="AC715" s="23"/>
      <c r="AD715" s="23"/>
      <c r="AE715" s="23">
        <v>0.5</v>
      </c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 t="s">
        <v>7644</v>
      </c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</row>
    <row r="716" spans="1:64" s="24" customFormat="1" x14ac:dyDescent="0.35">
      <c r="A716" s="21">
        <v>100882</v>
      </c>
      <c r="B716" s="23" t="s">
        <v>1639</v>
      </c>
      <c r="C716" s="23">
        <v>0</v>
      </c>
      <c r="D716" s="23">
        <v>0</v>
      </c>
      <c r="E716" s="23">
        <v>1</v>
      </c>
      <c r="F716" s="23" t="s">
        <v>1632</v>
      </c>
      <c r="G716" s="23" t="s">
        <v>0</v>
      </c>
      <c r="H716" s="23" t="s">
        <v>1633</v>
      </c>
      <c r="I716" s="23" t="s">
        <v>248</v>
      </c>
      <c r="J716" s="23">
        <v>45.058999999999997</v>
      </c>
      <c r="K716" s="23">
        <v>-77.852000000000004</v>
      </c>
      <c r="L716" s="23" t="s">
        <v>7645</v>
      </c>
      <c r="M716" s="23">
        <v>2017</v>
      </c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 t="s">
        <v>1640</v>
      </c>
      <c r="AC716" s="23"/>
      <c r="AD716" s="23"/>
      <c r="AE716" s="23">
        <v>0.5</v>
      </c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 t="s">
        <v>7644</v>
      </c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</row>
    <row r="717" spans="1:64" s="24" customFormat="1" x14ac:dyDescent="0.35">
      <c r="A717" s="21">
        <v>100883</v>
      </c>
      <c r="B717" s="23" t="s">
        <v>1641</v>
      </c>
      <c r="C717" s="23">
        <v>0</v>
      </c>
      <c r="D717" s="23">
        <v>0</v>
      </c>
      <c r="E717" s="23">
        <v>1</v>
      </c>
      <c r="F717" s="23" t="s">
        <v>1632</v>
      </c>
      <c r="G717" s="23" t="s">
        <v>0</v>
      </c>
      <c r="H717" s="23" t="s">
        <v>1633</v>
      </c>
      <c r="I717" s="23" t="s">
        <v>248</v>
      </c>
      <c r="J717" s="23">
        <v>45.059999999999995</v>
      </c>
      <c r="K717" s="23">
        <v>-77.850999999999999</v>
      </c>
      <c r="L717" s="23" t="s">
        <v>7645</v>
      </c>
      <c r="M717" s="23">
        <v>2017</v>
      </c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 t="s">
        <v>1642</v>
      </c>
      <c r="AC717" s="23"/>
      <c r="AD717" s="23"/>
      <c r="AE717" s="23">
        <v>0.5</v>
      </c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 t="s">
        <v>7644</v>
      </c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</row>
    <row r="718" spans="1:64" s="24" customFormat="1" x14ac:dyDescent="0.35">
      <c r="A718" s="21">
        <v>100884</v>
      </c>
      <c r="B718" s="23" t="s">
        <v>1643</v>
      </c>
      <c r="C718" s="23">
        <v>0</v>
      </c>
      <c r="D718" s="23">
        <v>0</v>
      </c>
      <c r="E718" s="23">
        <v>1</v>
      </c>
      <c r="F718" s="23" t="s">
        <v>1632</v>
      </c>
      <c r="G718" s="23" t="s">
        <v>0</v>
      </c>
      <c r="H718" s="23" t="s">
        <v>1633</v>
      </c>
      <c r="I718" s="23" t="s">
        <v>248</v>
      </c>
      <c r="J718" s="23">
        <v>45.061</v>
      </c>
      <c r="K718" s="23">
        <v>-77.850000000000009</v>
      </c>
      <c r="L718" s="23" t="s">
        <v>7645</v>
      </c>
      <c r="M718" s="23">
        <v>2017</v>
      </c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 t="s">
        <v>1644</v>
      </c>
      <c r="AC718" s="23"/>
      <c r="AD718" s="23"/>
      <c r="AE718" s="23">
        <v>0.5</v>
      </c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 t="s">
        <v>7644</v>
      </c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</row>
    <row r="719" spans="1:64" s="24" customFormat="1" x14ac:dyDescent="0.35">
      <c r="A719" s="21">
        <v>100885</v>
      </c>
      <c r="B719" s="23" t="s">
        <v>1645</v>
      </c>
      <c r="C719" s="23">
        <v>0</v>
      </c>
      <c r="D719" s="23">
        <v>0</v>
      </c>
      <c r="E719" s="23">
        <v>1</v>
      </c>
      <c r="F719" s="23" t="s">
        <v>1632</v>
      </c>
      <c r="G719" s="23" t="s">
        <v>0</v>
      </c>
      <c r="H719" s="23" t="s">
        <v>1633</v>
      </c>
      <c r="I719" s="23" t="s">
        <v>248</v>
      </c>
      <c r="J719" s="23">
        <v>45.061999999999998</v>
      </c>
      <c r="K719" s="23">
        <v>-77.849000000000004</v>
      </c>
      <c r="L719" s="23" t="s">
        <v>7645</v>
      </c>
      <c r="M719" s="23">
        <v>2016</v>
      </c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 t="s">
        <v>1646</v>
      </c>
      <c r="AC719" s="23"/>
      <c r="AD719" s="23"/>
      <c r="AE719" s="23">
        <v>0.5</v>
      </c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 t="s">
        <v>7644</v>
      </c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</row>
    <row r="720" spans="1:64" s="24" customFormat="1" x14ac:dyDescent="0.35">
      <c r="A720" s="21">
        <v>100886</v>
      </c>
      <c r="B720" s="23" t="s">
        <v>1647</v>
      </c>
      <c r="C720" s="23">
        <v>0</v>
      </c>
      <c r="D720" s="23">
        <v>0</v>
      </c>
      <c r="E720" s="23">
        <v>1</v>
      </c>
      <c r="F720" s="23" t="s">
        <v>1632</v>
      </c>
      <c r="G720" s="23" t="s">
        <v>0</v>
      </c>
      <c r="H720" s="23" t="s">
        <v>1633</v>
      </c>
      <c r="I720" s="23" t="s">
        <v>248</v>
      </c>
      <c r="J720" s="23">
        <v>45.062999999999995</v>
      </c>
      <c r="K720" s="23">
        <v>-77.847999999999999</v>
      </c>
      <c r="L720" s="23" t="s">
        <v>7645</v>
      </c>
      <c r="M720" s="23">
        <v>2016</v>
      </c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 t="s">
        <v>1648</v>
      </c>
      <c r="AC720" s="23"/>
      <c r="AD720" s="23"/>
      <c r="AE720" s="23">
        <v>0.5</v>
      </c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 t="s">
        <v>7644</v>
      </c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</row>
    <row r="721" spans="1:64" s="24" customFormat="1" x14ac:dyDescent="0.35">
      <c r="A721" s="21">
        <v>100887</v>
      </c>
      <c r="B721" s="23" t="s">
        <v>1649</v>
      </c>
      <c r="C721" s="23">
        <v>0</v>
      </c>
      <c r="D721" s="23">
        <v>0</v>
      </c>
      <c r="E721" s="23">
        <v>1</v>
      </c>
      <c r="F721" s="23" t="s">
        <v>1632</v>
      </c>
      <c r="G721" s="23" t="s">
        <v>0</v>
      </c>
      <c r="H721" s="23" t="s">
        <v>1633</v>
      </c>
      <c r="I721" s="23" t="s">
        <v>248</v>
      </c>
      <c r="J721" s="23">
        <v>45.064</v>
      </c>
      <c r="K721" s="23">
        <v>-77.847000000000008</v>
      </c>
      <c r="L721" s="23" t="s">
        <v>7645</v>
      </c>
      <c r="M721" s="23">
        <v>2016</v>
      </c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 t="s">
        <v>1650</v>
      </c>
      <c r="AC721" s="23"/>
      <c r="AD721" s="23"/>
      <c r="AE721" s="23">
        <v>0.5</v>
      </c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 t="s">
        <v>7644</v>
      </c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</row>
    <row r="722" spans="1:64" s="24" customFormat="1" x14ac:dyDescent="0.35">
      <c r="A722" s="21">
        <v>100888</v>
      </c>
      <c r="B722" s="23" t="s">
        <v>1651</v>
      </c>
      <c r="C722" s="23">
        <v>0</v>
      </c>
      <c r="D722" s="23">
        <v>0</v>
      </c>
      <c r="E722" s="23">
        <v>1</v>
      </c>
      <c r="F722" s="23" t="s">
        <v>1652</v>
      </c>
      <c r="G722" s="23" t="s">
        <v>0</v>
      </c>
      <c r="H722" s="23" t="s">
        <v>1633</v>
      </c>
      <c r="I722" s="23" t="s">
        <v>248</v>
      </c>
      <c r="J722" s="23">
        <v>45.064999999999998</v>
      </c>
      <c r="K722" s="23">
        <v>-77.846000000000004</v>
      </c>
      <c r="L722" s="23" t="s">
        <v>7645</v>
      </c>
      <c r="M722" s="23">
        <v>2013</v>
      </c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 t="s">
        <v>1475</v>
      </c>
      <c r="AC722" s="23"/>
      <c r="AD722" s="23"/>
      <c r="AE722" s="23">
        <v>0.6</v>
      </c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 t="s">
        <v>7648</v>
      </c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</row>
    <row r="723" spans="1:64" s="24" customFormat="1" x14ac:dyDescent="0.35">
      <c r="A723" s="21">
        <v>100889</v>
      </c>
      <c r="B723" s="23" t="s">
        <v>1653</v>
      </c>
      <c r="C723" s="23">
        <v>0</v>
      </c>
      <c r="D723" s="23">
        <v>0</v>
      </c>
      <c r="E723" s="23">
        <v>1</v>
      </c>
      <c r="F723" s="23"/>
      <c r="G723" s="23"/>
      <c r="H723" s="23" t="s">
        <v>1654</v>
      </c>
      <c r="I723" s="23" t="s">
        <v>248</v>
      </c>
      <c r="J723" s="23">
        <v>45.274999999999999</v>
      </c>
      <c r="K723" s="23">
        <v>-75.75</v>
      </c>
      <c r="L723" s="23" t="s">
        <v>7645</v>
      </c>
      <c r="M723" s="23">
        <v>2013</v>
      </c>
      <c r="N723" s="23"/>
      <c r="O723" s="23"/>
      <c r="P723" s="23">
        <v>6111</v>
      </c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 t="s">
        <v>7651</v>
      </c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</row>
    <row r="724" spans="1:64" s="24" customFormat="1" x14ac:dyDescent="0.35">
      <c r="A724" s="21">
        <v>100890</v>
      </c>
      <c r="B724" s="23" t="s">
        <v>1655</v>
      </c>
      <c r="C724" s="23">
        <v>0</v>
      </c>
      <c r="D724" s="23">
        <v>0</v>
      </c>
      <c r="E724" s="23">
        <v>1</v>
      </c>
      <c r="F724" s="23" t="s">
        <v>1656</v>
      </c>
      <c r="G724" s="23" t="s">
        <v>0</v>
      </c>
      <c r="H724" s="23" t="s">
        <v>1657</v>
      </c>
      <c r="I724" s="23" t="s">
        <v>248</v>
      </c>
      <c r="J724" s="23">
        <v>44.389000000000003</v>
      </c>
      <c r="K724" s="23">
        <v>-79.69</v>
      </c>
      <c r="L724" s="23" t="s">
        <v>7645</v>
      </c>
      <c r="M724" s="23">
        <v>2014</v>
      </c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 t="s">
        <v>1658</v>
      </c>
      <c r="AC724" s="23"/>
      <c r="AD724" s="23"/>
      <c r="AE724" s="23">
        <v>0.25</v>
      </c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 t="s">
        <v>7644</v>
      </c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</row>
    <row r="725" spans="1:64" s="24" customFormat="1" x14ac:dyDescent="0.35">
      <c r="A725" s="21">
        <v>100891</v>
      </c>
      <c r="B725" s="23" t="s">
        <v>1659</v>
      </c>
      <c r="C725" s="23">
        <v>0</v>
      </c>
      <c r="D725" s="23">
        <v>0</v>
      </c>
      <c r="E725" s="23">
        <v>1</v>
      </c>
      <c r="F725" s="23" t="s">
        <v>1489</v>
      </c>
      <c r="G725" s="23" t="s">
        <v>0</v>
      </c>
      <c r="H725" s="23" t="s">
        <v>1657</v>
      </c>
      <c r="I725" s="23" t="s">
        <v>248</v>
      </c>
      <c r="J725" s="23">
        <v>44.39</v>
      </c>
      <c r="K725" s="23">
        <v>-79.688999999999993</v>
      </c>
      <c r="L725" s="23" t="s">
        <v>7645</v>
      </c>
      <c r="M725" s="23">
        <v>2016</v>
      </c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 t="s">
        <v>1660</v>
      </c>
      <c r="AC725" s="23"/>
      <c r="AD725" s="23"/>
      <c r="AE725" s="23">
        <v>0.216</v>
      </c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 t="s">
        <v>7644</v>
      </c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</row>
    <row r="726" spans="1:64" s="24" customFormat="1" x14ac:dyDescent="0.35">
      <c r="A726" s="21">
        <v>100892</v>
      </c>
      <c r="B726" s="23" t="s">
        <v>1661</v>
      </c>
      <c r="C726" s="23">
        <v>0</v>
      </c>
      <c r="D726" s="23">
        <v>0</v>
      </c>
      <c r="E726" s="23">
        <v>1</v>
      </c>
      <c r="F726" s="23" t="s">
        <v>1662</v>
      </c>
      <c r="G726" s="23" t="s">
        <v>0</v>
      </c>
      <c r="H726" s="23" t="s">
        <v>1657</v>
      </c>
      <c r="I726" s="23" t="s">
        <v>248</v>
      </c>
      <c r="J726" s="23">
        <v>44.391000000000005</v>
      </c>
      <c r="K726" s="23">
        <v>-79.688000000000002</v>
      </c>
      <c r="L726" s="23" t="s">
        <v>7645</v>
      </c>
      <c r="M726" s="23">
        <v>2015</v>
      </c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 t="s">
        <v>1663</v>
      </c>
      <c r="AC726" s="23"/>
      <c r="AD726" s="23"/>
      <c r="AE726" s="23">
        <v>0.25</v>
      </c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 t="s">
        <v>7644</v>
      </c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</row>
    <row r="727" spans="1:64" s="24" customFormat="1" x14ac:dyDescent="0.35">
      <c r="A727" s="21">
        <v>100893</v>
      </c>
      <c r="B727" s="23" t="s">
        <v>1664</v>
      </c>
      <c r="C727" s="23">
        <v>0</v>
      </c>
      <c r="D727" s="23">
        <v>0</v>
      </c>
      <c r="E727" s="23">
        <v>1</v>
      </c>
      <c r="F727" s="23" t="s">
        <v>1662</v>
      </c>
      <c r="G727" s="23" t="s">
        <v>0</v>
      </c>
      <c r="H727" s="23" t="s">
        <v>1657</v>
      </c>
      <c r="I727" s="23" t="s">
        <v>248</v>
      </c>
      <c r="J727" s="23">
        <v>44.392000000000003</v>
      </c>
      <c r="K727" s="23">
        <v>-79.686999999999998</v>
      </c>
      <c r="L727" s="23" t="s">
        <v>7645</v>
      </c>
      <c r="M727" s="23">
        <v>2014</v>
      </c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 t="s">
        <v>1665</v>
      </c>
      <c r="AC727" s="23"/>
      <c r="AD727" s="23"/>
      <c r="AE727" s="23">
        <v>0.25</v>
      </c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 t="s">
        <v>7644</v>
      </c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</row>
    <row r="728" spans="1:64" s="24" customFormat="1" x14ac:dyDescent="0.35">
      <c r="A728" s="21">
        <v>100894</v>
      </c>
      <c r="B728" s="23" t="s">
        <v>1666</v>
      </c>
      <c r="C728" s="23">
        <v>0</v>
      </c>
      <c r="D728" s="23">
        <v>0</v>
      </c>
      <c r="E728" s="23">
        <v>1</v>
      </c>
      <c r="F728" s="23" t="s">
        <v>1662</v>
      </c>
      <c r="G728" s="23" t="s">
        <v>0</v>
      </c>
      <c r="H728" s="23" t="s">
        <v>1657</v>
      </c>
      <c r="I728" s="23" t="s">
        <v>248</v>
      </c>
      <c r="J728" s="23">
        <v>44.393000000000001</v>
      </c>
      <c r="K728" s="23">
        <v>-79.685999999999993</v>
      </c>
      <c r="L728" s="23" t="s">
        <v>7645</v>
      </c>
      <c r="M728" s="23">
        <v>2015</v>
      </c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 t="s">
        <v>1667</v>
      </c>
      <c r="AC728" s="23"/>
      <c r="AD728" s="23"/>
      <c r="AE728" s="23">
        <v>0.25</v>
      </c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 t="s">
        <v>7644</v>
      </c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</row>
    <row r="729" spans="1:64" s="24" customFormat="1" x14ac:dyDescent="0.35">
      <c r="A729" s="21">
        <v>100895</v>
      </c>
      <c r="B729" s="23" t="s">
        <v>1668</v>
      </c>
      <c r="C729" s="23">
        <v>0</v>
      </c>
      <c r="D729" s="23">
        <v>0</v>
      </c>
      <c r="E729" s="23">
        <v>1</v>
      </c>
      <c r="F729" s="23" t="s">
        <v>1662</v>
      </c>
      <c r="G729" s="23" t="s">
        <v>0</v>
      </c>
      <c r="H729" s="23" t="s">
        <v>1657</v>
      </c>
      <c r="I729" s="23" t="s">
        <v>248</v>
      </c>
      <c r="J729" s="23">
        <v>44.394000000000005</v>
      </c>
      <c r="K729" s="23">
        <v>-79.685000000000002</v>
      </c>
      <c r="L729" s="23" t="s">
        <v>7645</v>
      </c>
      <c r="M729" s="23">
        <v>2015</v>
      </c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 t="s">
        <v>1669</v>
      </c>
      <c r="AC729" s="23"/>
      <c r="AD729" s="23"/>
      <c r="AE729" s="23">
        <v>0.25</v>
      </c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 t="s">
        <v>7644</v>
      </c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</row>
    <row r="730" spans="1:64" s="24" customFormat="1" x14ac:dyDescent="0.35">
      <c r="A730" s="21">
        <v>100896</v>
      </c>
      <c r="B730" s="23" t="s">
        <v>1670</v>
      </c>
      <c r="C730" s="23">
        <v>0</v>
      </c>
      <c r="D730" s="23">
        <v>0</v>
      </c>
      <c r="E730" s="23">
        <v>1</v>
      </c>
      <c r="F730" s="23" t="s">
        <v>1671</v>
      </c>
      <c r="G730" s="23" t="s">
        <v>0</v>
      </c>
      <c r="H730" s="23" t="s">
        <v>1657</v>
      </c>
      <c r="I730" s="23" t="s">
        <v>248</v>
      </c>
      <c r="J730" s="23">
        <v>44.395000000000003</v>
      </c>
      <c r="K730" s="23">
        <v>-79.683999999999997</v>
      </c>
      <c r="L730" s="23" t="s">
        <v>7645</v>
      </c>
      <c r="M730" s="23">
        <v>2015</v>
      </c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 t="s">
        <v>1672</v>
      </c>
      <c r="AC730" s="23"/>
      <c r="AD730" s="23"/>
      <c r="AE730" s="23">
        <v>0.25</v>
      </c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 t="s">
        <v>7644</v>
      </c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</row>
    <row r="731" spans="1:64" s="24" customFormat="1" x14ac:dyDescent="0.35">
      <c r="A731" s="21">
        <v>100897</v>
      </c>
      <c r="B731" s="23" t="s">
        <v>1673</v>
      </c>
      <c r="C731" s="23">
        <v>0</v>
      </c>
      <c r="D731" s="23">
        <v>0</v>
      </c>
      <c r="E731" s="23">
        <v>1</v>
      </c>
      <c r="F731" s="23" t="s">
        <v>1674</v>
      </c>
      <c r="G731" s="23"/>
      <c r="H731" s="23" t="s">
        <v>1657</v>
      </c>
      <c r="I731" s="23" t="s">
        <v>248</v>
      </c>
      <c r="J731" s="23">
        <v>44.396000000000001</v>
      </c>
      <c r="K731" s="23">
        <v>-79.682999999999993</v>
      </c>
      <c r="L731" s="23" t="s">
        <v>7645</v>
      </c>
      <c r="M731" s="23">
        <v>2014</v>
      </c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 t="s">
        <v>1675</v>
      </c>
      <c r="AC731" s="23"/>
      <c r="AD731" s="23"/>
      <c r="AE731" s="23">
        <v>0.16600000000000001</v>
      </c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 t="s">
        <v>7644</v>
      </c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</row>
    <row r="732" spans="1:64" s="24" customFormat="1" x14ac:dyDescent="0.35">
      <c r="A732" s="21">
        <v>100898</v>
      </c>
      <c r="B732" s="23" t="s">
        <v>1676</v>
      </c>
      <c r="C732" s="23">
        <v>0</v>
      </c>
      <c r="D732" s="23">
        <v>0</v>
      </c>
      <c r="E732" s="23">
        <v>1</v>
      </c>
      <c r="F732" s="23" t="s">
        <v>1674</v>
      </c>
      <c r="G732" s="23" t="s">
        <v>0</v>
      </c>
      <c r="H732" s="23" t="s">
        <v>1657</v>
      </c>
      <c r="I732" s="23" t="s">
        <v>248</v>
      </c>
      <c r="J732" s="23">
        <v>44.397000000000006</v>
      </c>
      <c r="K732" s="23">
        <v>-79.682000000000002</v>
      </c>
      <c r="L732" s="23" t="s">
        <v>7645</v>
      </c>
      <c r="M732" s="23">
        <v>2016</v>
      </c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 t="s">
        <v>1677</v>
      </c>
      <c r="AC732" s="23"/>
      <c r="AD732" s="23"/>
      <c r="AE732" s="23">
        <v>0.25</v>
      </c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 t="s">
        <v>7644</v>
      </c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</row>
    <row r="733" spans="1:64" s="24" customFormat="1" x14ac:dyDescent="0.35">
      <c r="A733" s="21">
        <v>100899</v>
      </c>
      <c r="B733" s="23" t="s">
        <v>1678</v>
      </c>
      <c r="C733" s="23">
        <v>0</v>
      </c>
      <c r="D733" s="23">
        <v>0</v>
      </c>
      <c r="E733" s="23">
        <v>1</v>
      </c>
      <c r="F733" s="23" t="s">
        <v>1674</v>
      </c>
      <c r="G733" s="23" t="s">
        <v>0</v>
      </c>
      <c r="H733" s="23" t="s">
        <v>1657</v>
      </c>
      <c r="I733" s="23" t="s">
        <v>248</v>
      </c>
      <c r="J733" s="23">
        <v>44.398000000000003</v>
      </c>
      <c r="K733" s="23">
        <v>-79.680999999999997</v>
      </c>
      <c r="L733" s="23" t="s">
        <v>7645</v>
      </c>
      <c r="M733" s="23">
        <v>2016</v>
      </c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 t="s">
        <v>1679</v>
      </c>
      <c r="AC733" s="23"/>
      <c r="AD733" s="23"/>
      <c r="AE733" s="23">
        <v>0.25</v>
      </c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 t="s">
        <v>7644</v>
      </c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</row>
    <row r="734" spans="1:64" s="24" customFormat="1" x14ac:dyDescent="0.35">
      <c r="A734" s="21">
        <v>100900</v>
      </c>
      <c r="B734" s="23" t="s">
        <v>1680</v>
      </c>
      <c r="C734" s="23">
        <v>0</v>
      </c>
      <c r="D734" s="23">
        <v>0</v>
      </c>
      <c r="E734" s="23">
        <v>1</v>
      </c>
      <c r="F734" s="23" t="s">
        <v>1681</v>
      </c>
      <c r="G734" s="23"/>
      <c r="H734" s="23" t="s">
        <v>1657</v>
      </c>
      <c r="I734" s="23" t="s">
        <v>248</v>
      </c>
      <c r="J734" s="23">
        <v>44.399000000000001</v>
      </c>
      <c r="K734" s="23">
        <v>-79.679999999999993</v>
      </c>
      <c r="L734" s="23" t="s">
        <v>7645</v>
      </c>
      <c r="M734" s="23">
        <v>2016</v>
      </c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 t="s">
        <v>1682</v>
      </c>
      <c r="AC734" s="23"/>
      <c r="AD734" s="23"/>
      <c r="AE734" s="23">
        <v>0.2</v>
      </c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 t="s">
        <v>7644</v>
      </c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</row>
    <row r="735" spans="1:64" s="24" customFormat="1" x14ac:dyDescent="0.35">
      <c r="A735" s="21">
        <v>100901</v>
      </c>
      <c r="B735" s="23" t="s">
        <v>1683</v>
      </c>
      <c r="C735" s="23">
        <v>0</v>
      </c>
      <c r="D735" s="23">
        <v>0</v>
      </c>
      <c r="E735" s="23">
        <v>1</v>
      </c>
      <c r="F735" s="23" t="s">
        <v>1684</v>
      </c>
      <c r="G735" s="23"/>
      <c r="H735" s="23" t="s">
        <v>1657</v>
      </c>
      <c r="I735" s="23" t="s">
        <v>248</v>
      </c>
      <c r="J735" s="23">
        <v>44.400000000000006</v>
      </c>
      <c r="K735" s="23">
        <v>-79.679000000000002</v>
      </c>
      <c r="L735" s="23" t="s">
        <v>7645</v>
      </c>
      <c r="M735" s="23">
        <v>2014</v>
      </c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 t="s">
        <v>1685</v>
      </c>
      <c r="AC735" s="23"/>
      <c r="AD735" s="23"/>
      <c r="AE735" s="23">
        <v>0.21</v>
      </c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 t="s">
        <v>7644</v>
      </c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</row>
    <row r="736" spans="1:64" s="24" customFormat="1" x14ac:dyDescent="0.35">
      <c r="A736" s="21">
        <v>100902</v>
      </c>
      <c r="B736" s="23" t="s">
        <v>1686</v>
      </c>
      <c r="C736" s="23">
        <v>0</v>
      </c>
      <c r="D736" s="23">
        <v>0</v>
      </c>
      <c r="E736" s="23">
        <v>1</v>
      </c>
      <c r="F736" s="23" t="s">
        <v>1687</v>
      </c>
      <c r="G736" s="23" t="s">
        <v>0</v>
      </c>
      <c r="H736" s="23" t="s">
        <v>1657</v>
      </c>
      <c r="I736" s="23" t="s">
        <v>248</v>
      </c>
      <c r="J736" s="23">
        <v>44.401000000000003</v>
      </c>
      <c r="K736" s="23">
        <v>-79.677999999999997</v>
      </c>
      <c r="L736" s="23" t="s">
        <v>7645</v>
      </c>
      <c r="M736" s="23">
        <v>2011</v>
      </c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 t="s">
        <v>1688</v>
      </c>
      <c r="AC736" s="23"/>
      <c r="AD736" s="23"/>
      <c r="AE736" s="23">
        <v>0.2495</v>
      </c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 t="s">
        <v>7644</v>
      </c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</row>
    <row r="737" spans="1:64" s="24" customFormat="1" x14ac:dyDescent="0.35">
      <c r="A737" s="21">
        <v>100903</v>
      </c>
      <c r="B737" s="23" t="s">
        <v>1689</v>
      </c>
      <c r="C737" s="23">
        <v>0</v>
      </c>
      <c r="D737" s="23">
        <v>0</v>
      </c>
      <c r="E737" s="23">
        <v>1</v>
      </c>
      <c r="F737" s="23" t="s">
        <v>1687</v>
      </c>
      <c r="G737" s="23" t="s">
        <v>0</v>
      </c>
      <c r="H737" s="23" t="s">
        <v>1657</v>
      </c>
      <c r="I737" s="23" t="s">
        <v>248</v>
      </c>
      <c r="J737" s="23">
        <v>44.402000000000001</v>
      </c>
      <c r="K737" s="23">
        <v>-79.676999999999992</v>
      </c>
      <c r="L737" s="23" t="s">
        <v>7645</v>
      </c>
      <c r="M737" s="23">
        <v>2012</v>
      </c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 t="s">
        <v>1690</v>
      </c>
      <c r="AC737" s="23"/>
      <c r="AD737" s="23"/>
      <c r="AE737" s="23">
        <v>0.2495</v>
      </c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 t="s">
        <v>7644</v>
      </c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</row>
    <row r="738" spans="1:64" s="24" customFormat="1" x14ac:dyDescent="0.35">
      <c r="A738" s="21">
        <v>100904</v>
      </c>
      <c r="B738" s="23" t="s">
        <v>1691</v>
      </c>
      <c r="C738" s="23">
        <v>0</v>
      </c>
      <c r="D738" s="23">
        <v>0</v>
      </c>
      <c r="E738" s="23">
        <v>1</v>
      </c>
      <c r="F738" s="23" t="s">
        <v>1687</v>
      </c>
      <c r="G738" s="23" t="s">
        <v>0</v>
      </c>
      <c r="H738" s="23" t="s">
        <v>1657</v>
      </c>
      <c r="I738" s="23" t="s">
        <v>248</v>
      </c>
      <c r="J738" s="23">
        <v>44.403000000000006</v>
      </c>
      <c r="K738" s="23">
        <v>-79.676000000000002</v>
      </c>
      <c r="L738" s="23" t="s">
        <v>7645</v>
      </c>
      <c r="M738" s="23">
        <v>2012</v>
      </c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 t="s">
        <v>1692</v>
      </c>
      <c r="AC738" s="23"/>
      <c r="AD738" s="23"/>
      <c r="AE738" s="23">
        <v>0.2495</v>
      </c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 t="s">
        <v>7644</v>
      </c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</row>
    <row r="739" spans="1:64" s="24" customFormat="1" x14ac:dyDescent="0.35">
      <c r="A739" s="21">
        <v>100906</v>
      </c>
      <c r="B739" s="23" t="s">
        <v>1693</v>
      </c>
      <c r="C739" s="23">
        <v>0</v>
      </c>
      <c r="D739" s="23">
        <v>0</v>
      </c>
      <c r="E739" s="23">
        <v>1</v>
      </c>
      <c r="F739" s="23" t="s">
        <v>1694</v>
      </c>
      <c r="G739" s="23" t="s">
        <v>0</v>
      </c>
      <c r="H739" s="23" t="s">
        <v>1657</v>
      </c>
      <c r="I739" s="23" t="s">
        <v>248</v>
      </c>
      <c r="J739" s="23">
        <v>44.405000000000001</v>
      </c>
      <c r="K739" s="23">
        <v>-79.673999999999992</v>
      </c>
      <c r="L739" s="23" t="s">
        <v>7645</v>
      </c>
      <c r="M739" s="23">
        <v>2016</v>
      </c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 t="s">
        <v>1695</v>
      </c>
      <c r="AC739" s="23"/>
      <c r="AD739" s="23"/>
      <c r="AE739" s="23">
        <v>0.13</v>
      </c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 t="s">
        <v>7644</v>
      </c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</row>
    <row r="740" spans="1:64" s="24" customFormat="1" x14ac:dyDescent="0.35">
      <c r="A740" s="21">
        <v>100908</v>
      </c>
      <c r="B740" s="23" t="s">
        <v>1696</v>
      </c>
      <c r="C740" s="23">
        <v>0</v>
      </c>
      <c r="D740" s="23">
        <v>0</v>
      </c>
      <c r="E740" s="23">
        <v>1</v>
      </c>
      <c r="F740" s="23" t="s">
        <v>519</v>
      </c>
      <c r="G740" s="23" t="s">
        <v>0</v>
      </c>
      <c r="H740" s="23" t="s">
        <v>1696</v>
      </c>
      <c r="I740" s="23" t="s">
        <v>248</v>
      </c>
      <c r="J740" s="23">
        <v>44.176000000000002</v>
      </c>
      <c r="K740" s="23">
        <v>-77.596999999999994</v>
      </c>
      <c r="L740" s="23" t="s">
        <v>7645</v>
      </c>
      <c r="M740" s="23">
        <v>1999</v>
      </c>
      <c r="N740" s="23"/>
      <c r="O740" s="23"/>
      <c r="P740" s="23">
        <v>221</v>
      </c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 t="s">
        <v>1697</v>
      </c>
      <c r="AC740" s="23"/>
      <c r="AD740" s="23"/>
      <c r="AE740" s="23">
        <v>5</v>
      </c>
      <c r="AF740" s="23"/>
      <c r="AG740" s="23">
        <v>32938</v>
      </c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 t="s">
        <v>7648</v>
      </c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</row>
    <row r="741" spans="1:64" s="24" customFormat="1" x14ac:dyDescent="0.35">
      <c r="A741" s="21">
        <v>100909</v>
      </c>
      <c r="B741" s="23" t="s">
        <v>1698</v>
      </c>
      <c r="C741" s="23">
        <v>0</v>
      </c>
      <c r="D741" s="23">
        <v>0</v>
      </c>
      <c r="E741" s="23">
        <v>1</v>
      </c>
      <c r="F741" s="23" t="s">
        <v>1699</v>
      </c>
      <c r="G741" s="23" t="s">
        <v>0</v>
      </c>
      <c r="H741" s="23" t="s">
        <v>1700</v>
      </c>
      <c r="I741" s="23" t="s">
        <v>248</v>
      </c>
      <c r="J741" s="23">
        <v>44.183999999999997</v>
      </c>
      <c r="K741" s="23">
        <v>-76.771000000000001</v>
      </c>
      <c r="L741" s="23" t="s">
        <v>7645</v>
      </c>
      <c r="M741" s="23">
        <v>2014</v>
      </c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 t="s">
        <v>1701</v>
      </c>
      <c r="AC741" s="23"/>
      <c r="AD741" s="23"/>
      <c r="AE741" s="23">
        <v>0.25</v>
      </c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 t="s">
        <v>7644</v>
      </c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</row>
    <row r="742" spans="1:64" s="24" customFormat="1" x14ac:dyDescent="0.35">
      <c r="A742" s="21">
        <v>100910</v>
      </c>
      <c r="B742" s="23" t="s">
        <v>1702</v>
      </c>
      <c r="C742" s="23">
        <v>0</v>
      </c>
      <c r="D742" s="23">
        <v>0</v>
      </c>
      <c r="E742" s="23">
        <v>1</v>
      </c>
      <c r="F742" s="23" t="s">
        <v>1703</v>
      </c>
      <c r="G742" s="23" t="s">
        <v>0</v>
      </c>
      <c r="H742" s="23" t="s">
        <v>1704</v>
      </c>
      <c r="I742" s="23" t="s">
        <v>248</v>
      </c>
      <c r="J742" s="23">
        <v>45.735999999999997</v>
      </c>
      <c r="K742" s="23">
        <v>-76.863</v>
      </c>
      <c r="L742" s="23" t="s">
        <v>7645</v>
      </c>
      <c r="M742" s="23">
        <v>2012</v>
      </c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 t="s">
        <v>1705</v>
      </c>
      <c r="AC742" s="23"/>
      <c r="AD742" s="23"/>
      <c r="AE742" s="23">
        <v>0.25</v>
      </c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 t="s">
        <v>7644</v>
      </c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</row>
    <row r="743" spans="1:64" s="24" customFormat="1" x14ac:dyDescent="0.35">
      <c r="A743" s="21">
        <v>100913</v>
      </c>
      <c r="B743" s="23" t="s">
        <v>1706</v>
      </c>
      <c r="C743" s="23">
        <v>0</v>
      </c>
      <c r="D743" s="23">
        <v>0</v>
      </c>
      <c r="E743" s="23">
        <v>1</v>
      </c>
      <c r="F743" s="23" t="s">
        <v>1413</v>
      </c>
      <c r="G743" s="23" t="s">
        <v>0</v>
      </c>
      <c r="H743" s="23" t="s">
        <v>1707</v>
      </c>
      <c r="I743" s="23" t="s">
        <v>248</v>
      </c>
      <c r="J743" s="23">
        <v>54.927</v>
      </c>
      <c r="K743" s="23">
        <v>-107.73699999999999</v>
      </c>
      <c r="L743" s="23" t="s">
        <v>7645</v>
      </c>
      <c r="M743" s="23">
        <v>1915</v>
      </c>
      <c r="N743" s="23"/>
      <c r="O743" s="23"/>
      <c r="P743" s="23">
        <v>2211</v>
      </c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 t="s">
        <v>1708</v>
      </c>
      <c r="AC743" s="23"/>
      <c r="AD743" s="23">
        <v>3</v>
      </c>
      <c r="AE743" s="23">
        <v>6</v>
      </c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 t="s">
        <v>7648</v>
      </c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</row>
    <row r="744" spans="1:64" s="24" customFormat="1" x14ac:dyDescent="0.35">
      <c r="A744" s="21">
        <v>100914</v>
      </c>
      <c r="B744" s="23" t="s">
        <v>1709</v>
      </c>
      <c r="C744" s="23">
        <v>0</v>
      </c>
      <c r="D744" s="23">
        <v>0</v>
      </c>
      <c r="E744" s="23">
        <v>1</v>
      </c>
      <c r="F744" s="23" t="s">
        <v>1710</v>
      </c>
      <c r="G744" s="23" t="s">
        <v>0</v>
      </c>
      <c r="H744" s="23" t="s">
        <v>1711</v>
      </c>
      <c r="I744" s="23" t="s">
        <v>248</v>
      </c>
      <c r="J744" s="23">
        <v>44.429000000000002</v>
      </c>
      <c r="K744" s="23">
        <v>-79.153000000000006</v>
      </c>
      <c r="L744" s="23" t="s">
        <v>7645</v>
      </c>
      <c r="M744" s="23">
        <v>2014</v>
      </c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 t="s">
        <v>1712</v>
      </c>
      <c r="AC744" s="23"/>
      <c r="AD744" s="23">
        <v>30000</v>
      </c>
      <c r="AE744" s="23">
        <v>10</v>
      </c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 t="s">
        <v>7644</v>
      </c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</row>
    <row r="745" spans="1:64" s="24" customFormat="1" x14ac:dyDescent="0.35">
      <c r="A745" s="21">
        <v>100915</v>
      </c>
      <c r="B745" s="23" t="s">
        <v>1713</v>
      </c>
      <c r="C745" s="23">
        <v>0</v>
      </c>
      <c r="D745" s="23">
        <v>0</v>
      </c>
      <c r="E745" s="23">
        <v>1</v>
      </c>
      <c r="F745" s="23" t="s">
        <v>1714</v>
      </c>
      <c r="G745" s="23" t="s">
        <v>0</v>
      </c>
      <c r="H745" s="23" t="s">
        <v>1711</v>
      </c>
      <c r="I745" s="23" t="s">
        <v>248</v>
      </c>
      <c r="J745" s="23">
        <v>44.43</v>
      </c>
      <c r="K745" s="23">
        <v>-79.152000000000001</v>
      </c>
      <c r="L745" s="23" t="s">
        <v>7645</v>
      </c>
      <c r="M745" s="23">
        <v>2014</v>
      </c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 t="s">
        <v>1715</v>
      </c>
      <c r="AC745" s="23"/>
      <c r="AD745" s="23"/>
      <c r="AE745" s="23">
        <v>0.25</v>
      </c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 t="s">
        <v>7644</v>
      </c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</row>
    <row r="746" spans="1:64" s="24" customFormat="1" x14ac:dyDescent="0.35">
      <c r="A746" s="21">
        <v>100916</v>
      </c>
      <c r="B746" s="23" t="s">
        <v>1716</v>
      </c>
      <c r="C746" s="23">
        <v>0</v>
      </c>
      <c r="D746" s="23">
        <v>0</v>
      </c>
      <c r="E746" s="23">
        <v>1</v>
      </c>
      <c r="F746" s="23" t="s">
        <v>1714</v>
      </c>
      <c r="G746" s="23" t="s">
        <v>0</v>
      </c>
      <c r="H746" s="23" t="s">
        <v>1711</v>
      </c>
      <c r="I746" s="23" t="s">
        <v>248</v>
      </c>
      <c r="J746" s="23">
        <v>44.431000000000004</v>
      </c>
      <c r="K746" s="23">
        <v>-79.15100000000001</v>
      </c>
      <c r="L746" s="23" t="s">
        <v>7645</v>
      </c>
      <c r="M746" s="23">
        <v>2016</v>
      </c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 t="s">
        <v>1717</v>
      </c>
      <c r="AC746" s="23"/>
      <c r="AD746" s="23"/>
      <c r="AE746" s="23">
        <v>0.25</v>
      </c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 t="s">
        <v>7644</v>
      </c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</row>
    <row r="747" spans="1:64" s="24" customFormat="1" x14ac:dyDescent="0.35">
      <c r="A747" s="21">
        <v>100917</v>
      </c>
      <c r="B747" s="23" t="s">
        <v>1718</v>
      </c>
      <c r="C747" s="23">
        <v>0</v>
      </c>
      <c r="D747" s="23">
        <v>0</v>
      </c>
      <c r="E747" s="23">
        <v>1</v>
      </c>
      <c r="F747" s="23" t="s">
        <v>1719</v>
      </c>
      <c r="G747" s="23" t="s">
        <v>0</v>
      </c>
      <c r="H747" s="23" t="s">
        <v>1711</v>
      </c>
      <c r="I747" s="23" t="s">
        <v>248</v>
      </c>
      <c r="J747" s="23">
        <v>44.432000000000002</v>
      </c>
      <c r="K747" s="23">
        <v>-79.150000000000006</v>
      </c>
      <c r="L747" s="23" t="s">
        <v>7645</v>
      </c>
      <c r="M747" s="23">
        <v>2014</v>
      </c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 t="s">
        <v>1720</v>
      </c>
      <c r="AC747" s="23"/>
      <c r="AD747" s="23"/>
      <c r="AE747" s="23">
        <v>10</v>
      </c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 t="s">
        <v>7644</v>
      </c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</row>
    <row r="748" spans="1:64" s="24" customFormat="1" x14ac:dyDescent="0.35">
      <c r="A748" s="21">
        <v>100918</v>
      </c>
      <c r="B748" s="23" t="s">
        <v>1721</v>
      </c>
      <c r="C748" s="23">
        <v>0</v>
      </c>
      <c r="D748" s="23">
        <v>0</v>
      </c>
      <c r="E748" s="23">
        <v>1</v>
      </c>
      <c r="F748" s="23" t="s">
        <v>1722</v>
      </c>
      <c r="G748" s="23" t="s">
        <v>0</v>
      </c>
      <c r="H748" s="23" t="s">
        <v>1711</v>
      </c>
      <c r="I748" s="23" t="s">
        <v>248</v>
      </c>
      <c r="J748" s="23">
        <v>44.433</v>
      </c>
      <c r="K748" s="23">
        <v>-79.149000000000001</v>
      </c>
      <c r="L748" s="23" t="s">
        <v>7645</v>
      </c>
      <c r="M748" s="23">
        <v>2014</v>
      </c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 t="s">
        <v>1475</v>
      </c>
      <c r="AC748" s="23"/>
      <c r="AD748" s="23"/>
      <c r="AE748" s="23">
        <v>10</v>
      </c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 t="s">
        <v>7644</v>
      </c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</row>
    <row r="749" spans="1:64" s="24" customFormat="1" x14ac:dyDescent="0.35">
      <c r="A749" s="21">
        <v>100919</v>
      </c>
      <c r="B749" s="23" t="s">
        <v>1723</v>
      </c>
      <c r="C749" s="23">
        <v>0</v>
      </c>
      <c r="D749" s="23">
        <v>0</v>
      </c>
      <c r="E749" s="23">
        <v>1</v>
      </c>
      <c r="F749" s="23" t="s">
        <v>1724</v>
      </c>
      <c r="G749" s="23"/>
      <c r="H749" s="23" t="s">
        <v>1725</v>
      </c>
      <c r="I749" s="23" t="s">
        <v>248</v>
      </c>
      <c r="J749" s="23">
        <v>44.079000000000001</v>
      </c>
      <c r="K749" s="23">
        <v>-79.784000000000006</v>
      </c>
      <c r="L749" s="23" t="s">
        <v>7645</v>
      </c>
      <c r="M749" s="23">
        <v>2014</v>
      </c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 t="s">
        <v>1726</v>
      </c>
      <c r="AC749" s="23"/>
      <c r="AD749" s="23"/>
      <c r="AE749" s="23">
        <v>0.14000000000000001</v>
      </c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 t="s">
        <v>7644</v>
      </c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</row>
    <row r="750" spans="1:64" s="24" customFormat="1" x14ac:dyDescent="0.35">
      <c r="A750" s="21">
        <v>100920</v>
      </c>
      <c r="B750" s="23" t="s">
        <v>1727</v>
      </c>
      <c r="C750" s="23">
        <v>0</v>
      </c>
      <c r="D750" s="23">
        <v>0</v>
      </c>
      <c r="E750" s="23">
        <v>1</v>
      </c>
      <c r="F750" s="23" t="s">
        <v>1728</v>
      </c>
      <c r="G750" s="23" t="s">
        <v>0</v>
      </c>
      <c r="H750" s="23" t="s">
        <v>1725</v>
      </c>
      <c r="I750" s="23" t="s">
        <v>248</v>
      </c>
      <c r="J750" s="23">
        <v>44.08</v>
      </c>
      <c r="K750" s="23">
        <v>-79.783000000000001</v>
      </c>
      <c r="L750" s="23" t="s">
        <v>7645</v>
      </c>
      <c r="M750" s="23">
        <v>2016</v>
      </c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 t="s">
        <v>1729</v>
      </c>
      <c r="AC750" s="23"/>
      <c r="AD750" s="23"/>
      <c r="AE750" s="23">
        <v>0.13500000000000001</v>
      </c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 t="s">
        <v>7644</v>
      </c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</row>
    <row r="751" spans="1:64" s="24" customFormat="1" x14ac:dyDescent="0.35">
      <c r="A751" s="21">
        <v>100921</v>
      </c>
      <c r="B751" s="23" t="s">
        <v>1730</v>
      </c>
      <c r="C751" s="23">
        <v>0</v>
      </c>
      <c r="D751" s="23">
        <v>0</v>
      </c>
      <c r="E751" s="23">
        <v>1</v>
      </c>
      <c r="F751" s="23" t="s">
        <v>1731</v>
      </c>
      <c r="G751" s="23" t="s">
        <v>1732</v>
      </c>
      <c r="H751" s="23" t="s">
        <v>1733</v>
      </c>
      <c r="I751" s="23" t="s">
        <v>248</v>
      </c>
      <c r="J751" s="23">
        <v>42.292999999999999</v>
      </c>
      <c r="K751" s="23">
        <v>-82.712000000000003</v>
      </c>
      <c r="L751" s="23" t="s">
        <v>7645</v>
      </c>
      <c r="M751" s="23">
        <v>2015</v>
      </c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 t="s">
        <v>1734</v>
      </c>
      <c r="AC751" s="23"/>
      <c r="AD751" s="23"/>
      <c r="AE751" s="23">
        <v>0.25</v>
      </c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 t="s">
        <v>7644</v>
      </c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</row>
    <row r="752" spans="1:64" s="24" customFormat="1" x14ac:dyDescent="0.35">
      <c r="A752" s="21">
        <v>100922</v>
      </c>
      <c r="B752" s="23" t="s">
        <v>1735</v>
      </c>
      <c r="C752" s="23">
        <v>0</v>
      </c>
      <c r="D752" s="23">
        <v>0</v>
      </c>
      <c r="E752" s="23">
        <v>1</v>
      </c>
      <c r="F752" s="23" t="s">
        <v>1736</v>
      </c>
      <c r="G752" s="23"/>
      <c r="H752" s="23" t="s">
        <v>1733</v>
      </c>
      <c r="I752" s="23" t="s">
        <v>248</v>
      </c>
      <c r="J752" s="23">
        <v>42.293999999999997</v>
      </c>
      <c r="K752" s="23">
        <v>-82.710999999999999</v>
      </c>
      <c r="L752" s="23" t="s">
        <v>7645</v>
      </c>
      <c r="M752" s="23">
        <v>2016</v>
      </c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 t="s">
        <v>1737</v>
      </c>
      <c r="AC752" s="23"/>
      <c r="AD752" s="23"/>
      <c r="AE752" s="23">
        <v>0.14000000000000001</v>
      </c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 t="s">
        <v>7644</v>
      </c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</row>
    <row r="753" spans="1:64" s="24" customFormat="1" x14ac:dyDescent="0.35">
      <c r="A753" s="21">
        <v>100923</v>
      </c>
      <c r="B753" s="23" t="s">
        <v>1738</v>
      </c>
      <c r="C753" s="23">
        <v>0</v>
      </c>
      <c r="D753" s="23">
        <v>0</v>
      </c>
      <c r="E753" s="23">
        <v>1</v>
      </c>
      <c r="F753" s="23" t="s">
        <v>1501</v>
      </c>
      <c r="G753" s="23" t="s">
        <v>0</v>
      </c>
      <c r="H753" s="23" t="s">
        <v>1733</v>
      </c>
      <c r="I753" s="23" t="s">
        <v>248</v>
      </c>
      <c r="J753" s="23">
        <v>42.295000000000002</v>
      </c>
      <c r="K753" s="23">
        <v>-82.710000000000008</v>
      </c>
      <c r="L753" s="23" t="s">
        <v>7645</v>
      </c>
      <c r="M753" s="23">
        <v>2015</v>
      </c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 t="s">
        <v>1739</v>
      </c>
      <c r="AC753" s="23"/>
      <c r="AD753" s="23"/>
      <c r="AE753" s="23">
        <v>0.5</v>
      </c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 t="s">
        <v>7644</v>
      </c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</row>
    <row r="754" spans="1:64" s="24" customFormat="1" x14ac:dyDescent="0.35">
      <c r="A754" s="21">
        <v>100924</v>
      </c>
      <c r="B754" s="23" t="s">
        <v>1740</v>
      </c>
      <c r="C754" s="23">
        <v>0</v>
      </c>
      <c r="D754" s="23">
        <v>0</v>
      </c>
      <c r="E754" s="23">
        <v>1</v>
      </c>
      <c r="F754" s="23" t="s">
        <v>1741</v>
      </c>
      <c r="G754" s="23" t="s">
        <v>0</v>
      </c>
      <c r="H754" s="23" t="s">
        <v>1733</v>
      </c>
      <c r="I754" s="23" t="s">
        <v>248</v>
      </c>
      <c r="J754" s="23">
        <v>42.295999999999999</v>
      </c>
      <c r="K754" s="23">
        <v>-82.709000000000003</v>
      </c>
      <c r="L754" s="23" t="s">
        <v>7645</v>
      </c>
      <c r="M754" s="23">
        <v>2014</v>
      </c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 t="s">
        <v>1742</v>
      </c>
      <c r="AC754" s="23"/>
      <c r="AD754" s="23"/>
      <c r="AE754" s="23">
        <v>0.37</v>
      </c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 t="s">
        <v>7644</v>
      </c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</row>
    <row r="755" spans="1:64" s="24" customFormat="1" x14ac:dyDescent="0.35">
      <c r="A755" s="21">
        <v>100925</v>
      </c>
      <c r="B755" s="23" t="s">
        <v>1743</v>
      </c>
      <c r="C755" s="23">
        <v>0</v>
      </c>
      <c r="D755" s="23">
        <v>0</v>
      </c>
      <c r="E755" s="23">
        <v>1</v>
      </c>
      <c r="F755" s="23" t="s">
        <v>1744</v>
      </c>
      <c r="G755" s="23"/>
      <c r="H755" s="23" t="s">
        <v>1733</v>
      </c>
      <c r="I755" s="23" t="s">
        <v>248</v>
      </c>
      <c r="J755" s="23">
        <v>42.296999999999997</v>
      </c>
      <c r="K755" s="23">
        <v>-82.707999999999998</v>
      </c>
      <c r="L755" s="23" t="s">
        <v>7645</v>
      </c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 t="s">
        <v>1745</v>
      </c>
      <c r="AC755" s="23"/>
      <c r="AD755" s="23"/>
      <c r="AE755" s="23">
        <v>0.15</v>
      </c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 t="s">
        <v>7644</v>
      </c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</row>
    <row r="756" spans="1:64" s="24" customFormat="1" x14ac:dyDescent="0.35">
      <c r="A756" s="21">
        <v>100926</v>
      </c>
      <c r="B756" s="23" t="s">
        <v>1746</v>
      </c>
      <c r="C756" s="23">
        <v>0</v>
      </c>
      <c r="D756" s="23">
        <v>0</v>
      </c>
      <c r="E756" s="23">
        <v>1</v>
      </c>
      <c r="F756" s="23" t="s">
        <v>1744</v>
      </c>
      <c r="G756" s="23"/>
      <c r="H756" s="23" t="s">
        <v>1733</v>
      </c>
      <c r="I756" s="23" t="s">
        <v>248</v>
      </c>
      <c r="J756" s="23">
        <v>42.298000000000002</v>
      </c>
      <c r="K756" s="23">
        <v>-82.707000000000008</v>
      </c>
      <c r="L756" s="23" t="s">
        <v>7645</v>
      </c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 t="s">
        <v>1747</v>
      </c>
      <c r="AC756" s="23"/>
      <c r="AD756" s="23"/>
      <c r="AE756" s="23">
        <v>0.193</v>
      </c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 t="s">
        <v>7644</v>
      </c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</row>
    <row r="757" spans="1:64" s="24" customFormat="1" x14ac:dyDescent="0.35">
      <c r="A757" s="21">
        <v>100927</v>
      </c>
      <c r="B757" s="23" t="s">
        <v>1748</v>
      </c>
      <c r="C757" s="23">
        <v>0</v>
      </c>
      <c r="D757" s="23">
        <v>0</v>
      </c>
      <c r="E757" s="23">
        <v>1</v>
      </c>
      <c r="F757" s="23" t="s">
        <v>1749</v>
      </c>
      <c r="G757" s="23" t="s">
        <v>0</v>
      </c>
      <c r="H757" s="23" t="s">
        <v>1733</v>
      </c>
      <c r="I757" s="23" t="s">
        <v>248</v>
      </c>
      <c r="J757" s="23">
        <v>42.298999999999999</v>
      </c>
      <c r="K757" s="23">
        <v>-82.706000000000003</v>
      </c>
      <c r="L757" s="23" t="s">
        <v>7645</v>
      </c>
      <c r="M757" s="23">
        <v>2015</v>
      </c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 t="s">
        <v>1750</v>
      </c>
      <c r="AC757" s="23"/>
      <c r="AD757" s="23"/>
      <c r="AE757" s="23">
        <v>0.34</v>
      </c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 t="s">
        <v>7644</v>
      </c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</row>
    <row r="758" spans="1:64" s="24" customFormat="1" x14ac:dyDescent="0.35">
      <c r="A758" s="21">
        <v>100928</v>
      </c>
      <c r="B758" s="23" t="s">
        <v>1751</v>
      </c>
      <c r="C758" s="23">
        <v>0</v>
      </c>
      <c r="D758" s="23">
        <v>0</v>
      </c>
      <c r="E758" s="23">
        <v>1</v>
      </c>
      <c r="F758" s="23" t="s">
        <v>1443</v>
      </c>
      <c r="G758" s="23" t="s">
        <v>0</v>
      </c>
      <c r="H758" s="23" t="s">
        <v>1752</v>
      </c>
      <c r="I758" s="23" t="s">
        <v>248</v>
      </c>
      <c r="J758" s="23">
        <v>44.162999999999997</v>
      </c>
      <c r="K758" s="23">
        <v>-77.382999999999996</v>
      </c>
      <c r="L758" s="23" t="s">
        <v>7645</v>
      </c>
      <c r="M758" s="23">
        <v>2015</v>
      </c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 t="s">
        <v>1753</v>
      </c>
      <c r="AC758" s="23"/>
      <c r="AD758" s="23"/>
      <c r="AE758" s="23">
        <v>0.13500000000000001</v>
      </c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 t="s">
        <v>7644</v>
      </c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</row>
    <row r="759" spans="1:64" s="24" customFormat="1" x14ac:dyDescent="0.35">
      <c r="A759" s="21">
        <v>100929</v>
      </c>
      <c r="B759" s="23" t="s">
        <v>1754</v>
      </c>
      <c r="C759" s="23">
        <v>0</v>
      </c>
      <c r="D759" s="23">
        <v>0</v>
      </c>
      <c r="E759" s="23">
        <v>1</v>
      </c>
      <c r="F759" s="23" t="s">
        <v>1755</v>
      </c>
      <c r="G759" s="23" t="s">
        <v>0</v>
      </c>
      <c r="H759" s="23" t="s">
        <v>1752</v>
      </c>
      <c r="I759" s="23" t="s">
        <v>248</v>
      </c>
      <c r="J759" s="23">
        <v>44.163999999999994</v>
      </c>
      <c r="K759" s="23">
        <v>-77.381999999999991</v>
      </c>
      <c r="L759" s="23" t="s">
        <v>7645</v>
      </c>
      <c r="M759" s="23">
        <v>2014</v>
      </c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 t="s">
        <v>1756</v>
      </c>
      <c r="AC759" s="23"/>
      <c r="AD759" s="23"/>
      <c r="AE759" s="23">
        <v>0.25</v>
      </c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 t="s">
        <v>7644</v>
      </c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</row>
    <row r="760" spans="1:64" s="24" customFormat="1" x14ac:dyDescent="0.35">
      <c r="A760" s="21">
        <v>100930</v>
      </c>
      <c r="B760" s="23" t="s">
        <v>1757</v>
      </c>
      <c r="C760" s="23">
        <v>0</v>
      </c>
      <c r="D760" s="23">
        <v>0</v>
      </c>
      <c r="E760" s="23">
        <v>1</v>
      </c>
      <c r="F760" s="23" t="s">
        <v>1758</v>
      </c>
      <c r="G760" s="23" t="s">
        <v>0</v>
      </c>
      <c r="H760" s="23" t="s">
        <v>1752</v>
      </c>
      <c r="I760" s="23" t="s">
        <v>248</v>
      </c>
      <c r="J760" s="23">
        <v>44.164999999999999</v>
      </c>
      <c r="K760" s="23">
        <v>-77.381</v>
      </c>
      <c r="L760" s="23" t="s">
        <v>7645</v>
      </c>
      <c r="M760" s="23">
        <v>2014</v>
      </c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 t="s">
        <v>1759</v>
      </c>
      <c r="AC760" s="23"/>
      <c r="AD760" s="23"/>
      <c r="AE760" s="23">
        <v>0.25</v>
      </c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 t="s">
        <v>7644</v>
      </c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</row>
    <row r="761" spans="1:64" s="24" customFormat="1" x14ac:dyDescent="0.35">
      <c r="A761" s="21">
        <v>100931</v>
      </c>
      <c r="B761" s="23" t="s">
        <v>1760</v>
      </c>
      <c r="C761" s="23">
        <v>0</v>
      </c>
      <c r="D761" s="23">
        <v>0</v>
      </c>
      <c r="E761" s="23">
        <v>1</v>
      </c>
      <c r="F761" s="23" t="s">
        <v>1761</v>
      </c>
      <c r="G761" s="23"/>
      <c r="H761" s="23" t="s">
        <v>1752</v>
      </c>
      <c r="I761" s="23" t="s">
        <v>248</v>
      </c>
      <c r="J761" s="23">
        <v>44.165999999999997</v>
      </c>
      <c r="K761" s="23">
        <v>-77.38</v>
      </c>
      <c r="L761" s="23" t="s">
        <v>7645</v>
      </c>
      <c r="M761" s="23">
        <v>2014</v>
      </c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 t="s">
        <v>1762</v>
      </c>
      <c r="AC761" s="23"/>
      <c r="AD761" s="23"/>
      <c r="AE761" s="23">
        <v>0.23</v>
      </c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 t="s">
        <v>7644</v>
      </c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</row>
    <row r="762" spans="1:64" s="24" customFormat="1" x14ac:dyDescent="0.35">
      <c r="A762" s="21">
        <v>100932</v>
      </c>
      <c r="B762" s="23" t="s">
        <v>1763</v>
      </c>
      <c r="C762" s="23">
        <v>0</v>
      </c>
      <c r="D762" s="23">
        <v>0</v>
      </c>
      <c r="E762" s="23">
        <v>1</v>
      </c>
      <c r="F762" s="23" t="s">
        <v>1671</v>
      </c>
      <c r="G762" s="23" t="s">
        <v>0</v>
      </c>
      <c r="H762" s="23" t="s">
        <v>1752</v>
      </c>
      <c r="I762" s="23" t="s">
        <v>248</v>
      </c>
      <c r="J762" s="23">
        <v>44.166999999999994</v>
      </c>
      <c r="K762" s="23">
        <v>-77.378999999999991</v>
      </c>
      <c r="L762" s="23" t="s">
        <v>7645</v>
      </c>
      <c r="M762" s="23">
        <v>2016</v>
      </c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 t="s">
        <v>1764</v>
      </c>
      <c r="AC762" s="23"/>
      <c r="AD762" s="23"/>
      <c r="AE762" s="23">
        <v>0.25</v>
      </c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 t="s">
        <v>7644</v>
      </c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</row>
    <row r="763" spans="1:64" s="24" customFormat="1" x14ac:dyDescent="0.35">
      <c r="A763" s="21">
        <v>100933</v>
      </c>
      <c r="B763" s="23" t="s">
        <v>1765</v>
      </c>
      <c r="C763" s="23">
        <v>0</v>
      </c>
      <c r="D763" s="23">
        <v>0</v>
      </c>
      <c r="E763" s="23">
        <v>1</v>
      </c>
      <c r="F763" s="23" t="s">
        <v>1766</v>
      </c>
      <c r="G763" s="23" t="s">
        <v>0</v>
      </c>
      <c r="H763" s="23" t="s">
        <v>1752</v>
      </c>
      <c r="I763" s="23" t="s">
        <v>248</v>
      </c>
      <c r="J763" s="23">
        <v>44.167999999999999</v>
      </c>
      <c r="K763" s="23">
        <v>-77.378</v>
      </c>
      <c r="L763" s="23" t="s">
        <v>7645</v>
      </c>
      <c r="M763" s="23">
        <v>2014</v>
      </c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 t="s">
        <v>1767</v>
      </c>
      <c r="AC763" s="23"/>
      <c r="AD763" s="23"/>
      <c r="AE763" s="23">
        <v>0.25</v>
      </c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 t="s">
        <v>7644</v>
      </c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</row>
    <row r="764" spans="1:64" s="24" customFormat="1" x14ac:dyDescent="0.35">
      <c r="A764" s="21">
        <v>100934</v>
      </c>
      <c r="B764" s="23" t="s">
        <v>1768</v>
      </c>
      <c r="C764" s="23">
        <v>0</v>
      </c>
      <c r="D764" s="23">
        <v>0</v>
      </c>
      <c r="E764" s="23">
        <v>1</v>
      </c>
      <c r="F764" s="23" t="s">
        <v>1766</v>
      </c>
      <c r="G764" s="23" t="s">
        <v>0</v>
      </c>
      <c r="H764" s="23" t="s">
        <v>1752</v>
      </c>
      <c r="I764" s="23" t="s">
        <v>248</v>
      </c>
      <c r="J764" s="23">
        <v>44.168999999999997</v>
      </c>
      <c r="K764" s="23">
        <v>-77.376999999999995</v>
      </c>
      <c r="L764" s="23" t="s">
        <v>7645</v>
      </c>
      <c r="M764" s="23">
        <v>2016</v>
      </c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 t="s">
        <v>1769</v>
      </c>
      <c r="AC764" s="23"/>
      <c r="AD764" s="23"/>
      <c r="AE764" s="23">
        <v>0.25</v>
      </c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 t="s">
        <v>7644</v>
      </c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</row>
    <row r="765" spans="1:64" s="24" customFormat="1" x14ac:dyDescent="0.35">
      <c r="A765" s="21">
        <v>100935</v>
      </c>
      <c r="B765" s="23" t="s">
        <v>1770</v>
      </c>
      <c r="C765" s="23">
        <v>0</v>
      </c>
      <c r="D765" s="23">
        <v>0</v>
      </c>
      <c r="E765" s="23">
        <v>1</v>
      </c>
      <c r="F765" s="23" t="s">
        <v>1766</v>
      </c>
      <c r="G765" s="23"/>
      <c r="H765" s="23" t="s">
        <v>1752</v>
      </c>
      <c r="I765" s="23" t="s">
        <v>248</v>
      </c>
      <c r="J765" s="23">
        <v>44.169999999999995</v>
      </c>
      <c r="K765" s="23">
        <v>-77.375999999999991</v>
      </c>
      <c r="L765" s="23" t="s">
        <v>7645</v>
      </c>
      <c r="M765" s="23">
        <v>2016</v>
      </c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 t="s">
        <v>1771</v>
      </c>
      <c r="AC765" s="23"/>
      <c r="AD765" s="23"/>
      <c r="AE765" s="23">
        <v>0.185</v>
      </c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 t="s">
        <v>7644</v>
      </c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</row>
    <row r="766" spans="1:64" s="24" customFormat="1" x14ac:dyDescent="0.35">
      <c r="A766" s="21">
        <v>100936</v>
      </c>
      <c r="B766" s="23" t="s">
        <v>1772</v>
      </c>
      <c r="C766" s="23">
        <v>0</v>
      </c>
      <c r="D766" s="23">
        <v>0</v>
      </c>
      <c r="E766" s="23">
        <v>1</v>
      </c>
      <c r="F766" s="23" t="s">
        <v>1761</v>
      </c>
      <c r="G766" s="23"/>
      <c r="H766" s="23" t="s">
        <v>1752</v>
      </c>
      <c r="I766" s="23" t="s">
        <v>248</v>
      </c>
      <c r="J766" s="23">
        <v>44.170999999999999</v>
      </c>
      <c r="K766" s="23">
        <v>-77.375</v>
      </c>
      <c r="L766" s="23" t="s">
        <v>7645</v>
      </c>
      <c r="M766" s="23">
        <v>2016</v>
      </c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 t="s">
        <v>1773</v>
      </c>
      <c r="AC766" s="23"/>
      <c r="AD766" s="23"/>
      <c r="AE766" s="23">
        <v>0.13</v>
      </c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 t="s">
        <v>7644</v>
      </c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</row>
    <row r="767" spans="1:64" s="24" customFormat="1" x14ac:dyDescent="0.35">
      <c r="A767" s="21">
        <v>100937</v>
      </c>
      <c r="B767" s="23" t="s">
        <v>1774</v>
      </c>
      <c r="C767" s="23">
        <v>0</v>
      </c>
      <c r="D767" s="23">
        <v>0</v>
      </c>
      <c r="E767" s="23">
        <v>1</v>
      </c>
      <c r="F767" s="23" t="s">
        <v>1511</v>
      </c>
      <c r="G767" s="23" t="s">
        <v>0</v>
      </c>
      <c r="H767" s="23" t="s">
        <v>1752</v>
      </c>
      <c r="I767" s="23" t="s">
        <v>248</v>
      </c>
      <c r="J767" s="23">
        <v>44.171999999999997</v>
      </c>
      <c r="K767" s="23">
        <v>-77.373999999999995</v>
      </c>
      <c r="L767" s="23" t="s">
        <v>7645</v>
      </c>
      <c r="M767" s="23">
        <v>2013</v>
      </c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 t="s">
        <v>1775</v>
      </c>
      <c r="AC767" s="23"/>
      <c r="AD767" s="23">
        <v>45000</v>
      </c>
      <c r="AE767" s="23">
        <v>10</v>
      </c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 t="s">
        <v>7644</v>
      </c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</row>
    <row r="768" spans="1:64" s="24" customFormat="1" x14ac:dyDescent="0.35">
      <c r="A768" s="21">
        <v>100938</v>
      </c>
      <c r="B768" s="23" t="s">
        <v>1776</v>
      </c>
      <c r="C768" s="23">
        <v>0</v>
      </c>
      <c r="D768" s="23">
        <v>0</v>
      </c>
      <c r="E768" s="23">
        <v>1</v>
      </c>
      <c r="F768" s="23" t="s">
        <v>1511</v>
      </c>
      <c r="G768" s="23" t="s">
        <v>0</v>
      </c>
      <c r="H768" s="23" t="s">
        <v>1752</v>
      </c>
      <c r="I768" s="23" t="s">
        <v>248</v>
      </c>
      <c r="J768" s="23">
        <v>44.172999999999995</v>
      </c>
      <c r="K768" s="23">
        <v>-77.37299999999999</v>
      </c>
      <c r="L768" s="23" t="s">
        <v>7645</v>
      </c>
      <c r="M768" s="23">
        <v>2013</v>
      </c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 t="s">
        <v>1777</v>
      </c>
      <c r="AC768" s="23"/>
      <c r="AD768" s="23">
        <v>45000</v>
      </c>
      <c r="AE768" s="23">
        <v>10</v>
      </c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 t="s">
        <v>7644</v>
      </c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</row>
    <row r="769" spans="1:64" s="24" customFormat="1" x14ac:dyDescent="0.35">
      <c r="A769" s="21">
        <v>100939</v>
      </c>
      <c r="B769" s="23" t="s">
        <v>1778</v>
      </c>
      <c r="C769" s="23">
        <v>0</v>
      </c>
      <c r="D769" s="23">
        <v>0</v>
      </c>
      <c r="E769" s="23">
        <v>1</v>
      </c>
      <c r="F769" s="23" t="s">
        <v>1779</v>
      </c>
      <c r="G769" s="23" t="s">
        <v>0</v>
      </c>
      <c r="H769" s="23" t="s">
        <v>1752</v>
      </c>
      <c r="I769" s="23" t="s">
        <v>248</v>
      </c>
      <c r="J769" s="23">
        <v>44.173999999999999</v>
      </c>
      <c r="K769" s="23">
        <v>-77.372</v>
      </c>
      <c r="L769" s="23" t="s">
        <v>7645</v>
      </c>
      <c r="M769" s="23">
        <v>2013</v>
      </c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 t="s">
        <v>1780</v>
      </c>
      <c r="AC769" s="23"/>
      <c r="AD769" s="23"/>
      <c r="AE769" s="23">
        <v>0.499</v>
      </c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 t="s">
        <v>7644</v>
      </c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</row>
    <row r="770" spans="1:64" s="24" customFormat="1" x14ac:dyDescent="0.35">
      <c r="A770" s="21">
        <v>100940</v>
      </c>
      <c r="B770" s="23" t="s">
        <v>1781</v>
      </c>
      <c r="C770" s="23">
        <v>0</v>
      </c>
      <c r="D770" s="23">
        <v>0</v>
      </c>
      <c r="E770" s="23">
        <v>1</v>
      </c>
      <c r="F770" s="23" t="s">
        <v>1782</v>
      </c>
      <c r="G770" s="23" t="s">
        <v>0</v>
      </c>
      <c r="H770" s="23" t="s">
        <v>1752</v>
      </c>
      <c r="I770" s="23" t="s">
        <v>248</v>
      </c>
      <c r="J770" s="23">
        <v>44.174999999999997</v>
      </c>
      <c r="K770" s="23">
        <v>-77.370999999999995</v>
      </c>
      <c r="L770" s="23" t="s">
        <v>7645</v>
      </c>
      <c r="M770" s="23">
        <v>2015</v>
      </c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 t="s">
        <v>1783</v>
      </c>
      <c r="AC770" s="23"/>
      <c r="AD770" s="23"/>
      <c r="AE770" s="23">
        <v>10</v>
      </c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 t="s">
        <v>7644</v>
      </c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</row>
    <row r="771" spans="1:64" s="24" customFormat="1" x14ac:dyDescent="0.35">
      <c r="A771" s="21">
        <v>100941</v>
      </c>
      <c r="B771" s="23" t="s">
        <v>1784</v>
      </c>
      <c r="C771" s="23">
        <v>0</v>
      </c>
      <c r="D771" s="23">
        <v>0</v>
      </c>
      <c r="E771" s="23">
        <v>1</v>
      </c>
      <c r="F771" s="23" t="s">
        <v>1517</v>
      </c>
      <c r="G771" s="23" t="s">
        <v>0</v>
      </c>
      <c r="H771" s="23" t="s">
        <v>1752</v>
      </c>
      <c r="I771" s="23" t="s">
        <v>248</v>
      </c>
      <c r="J771" s="23">
        <v>44.175999999999995</v>
      </c>
      <c r="K771" s="23">
        <v>-77.36999999999999</v>
      </c>
      <c r="L771" s="23" t="s">
        <v>7645</v>
      </c>
      <c r="M771" s="23">
        <v>2016</v>
      </c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 t="s">
        <v>1785</v>
      </c>
      <c r="AC771" s="23"/>
      <c r="AD771" s="23"/>
      <c r="AE771" s="23">
        <v>0.25</v>
      </c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 t="s">
        <v>7644</v>
      </c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</row>
    <row r="772" spans="1:64" s="24" customFormat="1" x14ac:dyDescent="0.35">
      <c r="A772" s="21">
        <v>100943</v>
      </c>
      <c r="B772" s="23" t="s">
        <v>1786</v>
      </c>
      <c r="C772" s="23">
        <v>0</v>
      </c>
      <c r="D772" s="23">
        <v>0</v>
      </c>
      <c r="E772" s="23">
        <v>1</v>
      </c>
      <c r="F772" s="23" t="s">
        <v>1504</v>
      </c>
      <c r="G772" s="23" t="s">
        <v>0</v>
      </c>
      <c r="H772" s="23" t="s">
        <v>1787</v>
      </c>
      <c r="I772" s="23" t="s">
        <v>248</v>
      </c>
      <c r="J772" s="23">
        <v>42.881</v>
      </c>
      <c r="K772" s="23">
        <v>-81.087999999999994</v>
      </c>
      <c r="L772" s="23" t="s">
        <v>7645</v>
      </c>
      <c r="M772" s="23">
        <v>2013</v>
      </c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 t="s">
        <v>1505</v>
      </c>
      <c r="AC772" s="23"/>
      <c r="AD772" s="23"/>
      <c r="AE772" s="23">
        <v>23.5</v>
      </c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 t="s">
        <v>7644</v>
      </c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</row>
    <row r="773" spans="1:64" s="24" customFormat="1" x14ac:dyDescent="0.35">
      <c r="A773" s="21">
        <v>100944</v>
      </c>
      <c r="B773" s="23" t="s">
        <v>1788</v>
      </c>
      <c r="C773" s="23">
        <v>0</v>
      </c>
      <c r="D773" s="23">
        <v>0</v>
      </c>
      <c r="E773" s="23">
        <v>1</v>
      </c>
      <c r="F773" s="23" t="s">
        <v>1789</v>
      </c>
      <c r="G773" s="23"/>
      <c r="H773" s="23" t="s">
        <v>1787</v>
      </c>
      <c r="I773" s="23" t="s">
        <v>248</v>
      </c>
      <c r="J773" s="23">
        <v>42.881999999999998</v>
      </c>
      <c r="K773" s="23">
        <v>-81.086999999999989</v>
      </c>
      <c r="L773" s="23" t="s">
        <v>7645</v>
      </c>
      <c r="M773" s="23">
        <v>2013</v>
      </c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 t="s">
        <v>1790</v>
      </c>
      <c r="AC773" s="23"/>
      <c r="AD773" s="23"/>
      <c r="AE773" s="23">
        <v>0.224</v>
      </c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 t="s">
        <v>7644</v>
      </c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</row>
    <row r="774" spans="1:64" s="24" customFormat="1" x14ac:dyDescent="0.35">
      <c r="A774" s="21">
        <v>100945</v>
      </c>
      <c r="B774" s="23" t="s">
        <v>1791</v>
      </c>
      <c r="C774" s="23">
        <v>0</v>
      </c>
      <c r="D774" s="23">
        <v>0</v>
      </c>
      <c r="E774" s="23">
        <v>1</v>
      </c>
      <c r="F774" s="23"/>
      <c r="G774" s="23"/>
      <c r="H774" s="23" t="s">
        <v>1792</v>
      </c>
      <c r="I774" s="23" t="s">
        <v>248</v>
      </c>
      <c r="J774" s="23">
        <v>43.793999999999997</v>
      </c>
      <c r="K774" s="23">
        <v>-80.322999999999993</v>
      </c>
      <c r="L774" s="23" t="s">
        <v>7645</v>
      </c>
      <c r="M774" s="23">
        <v>2012</v>
      </c>
      <c r="N774" s="23"/>
      <c r="O774" s="23"/>
      <c r="P774" s="23">
        <v>814</v>
      </c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 t="s">
        <v>1793</v>
      </c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 t="s">
        <v>7651</v>
      </c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</row>
    <row r="775" spans="1:64" s="24" customFormat="1" x14ac:dyDescent="0.35">
      <c r="A775" s="21">
        <v>100946</v>
      </c>
      <c r="B775" s="23" t="s">
        <v>1794</v>
      </c>
      <c r="C775" s="23">
        <v>0</v>
      </c>
      <c r="D775" s="23">
        <v>0</v>
      </c>
      <c r="E775" s="23">
        <v>1</v>
      </c>
      <c r="F775" s="23" t="s">
        <v>1795</v>
      </c>
      <c r="G775" s="23" t="s">
        <v>0</v>
      </c>
      <c r="H775" s="23" t="s">
        <v>1796</v>
      </c>
      <c r="I775" s="23" t="s">
        <v>248</v>
      </c>
      <c r="J775" s="23">
        <v>48.722000000000001</v>
      </c>
      <c r="K775" s="23">
        <v>-94.57</v>
      </c>
      <c r="L775" s="23" t="s">
        <v>7645</v>
      </c>
      <c r="M775" s="23">
        <v>1928</v>
      </c>
      <c r="N775" s="23"/>
      <c r="O775" s="23"/>
      <c r="P775" s="23">
        <v>322</v>
      </c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 t="s">
        <v>61</v>
      </c>
      <c r="AC775" s="23"/>
      <c r="AD775" s="23">
        <v>2</v>
      </c>
      <c r="AE775" s="23">
        <v>9</v>
      </c>
      <c r="AF775" s="23"/>
      <c r="AG775" s="23">
        <v>55000</v>
      </c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 t="s">
        <v>7648</v>
      </c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</row>
    <row r="776" spans="1:64" s="24" customFormat="1" x14ac:dyDescent="0.35">
      <c r="A776" s="21">
        <v>100947</v>
      </c>
      <c r="B776" s="23" t="s">
        <v>1797</v>
      </c>
      <c r="C776" s="23">
        <v>0</v>
      </c>
      <c r="D776" s="23">
        <v>0</v>
      </c>
      <c r="E776" s="23">
        <v>1</v>
      </c>
      <c r="F776" s="23" t="s">
        <v>1795</v>
      </c>
      <c r="G776" s="23" t="s">
        <v>0</v>
      </c>
      <c r="H776" s="23" t="s">
        <v>1796</v>
      </c>
      <c r="I776" s="23" t="s">
        <v>248</v>
      </c>
      <c r="J776" s="23">
        <v>48.722999999999999</v>
      </c>
      <c r="K776" s="23">
        <v>-94.568999999999988</v>
      </c>
      <c r="L776" s="23" t="s">
        <v>7645</v>
      </c>
      <c r="M776" s="23">
        <v>1927</v>
      </c>
      <c r="N776" s="23"/>
      <c r="O776" s="23"/>
      <c r="P776" s="23">
        <v>322</v>
      </c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 t="s">
        <v>61</v>
      </c>
      <c r="AC776" s="23"/>
      <c r="AD776" s="23">
        <v>2</v>
      </c>
      <c r="AE776" s="23">
        <v>7</v>
      </c>
      <c r="AF776" s="23"/>
      <c r="AG776" s="23">
        <v>57750</v>
      </c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 t="s">
        <v>7648</v>
      </c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</row>
    <row r="777" spans="1:64" s="24" customFormat="1" x14ac:dyDescent="0.35">
      <c r="A777" s="21">
        <v>100948</v>
      </c>
      <c r="B777" s="23" t="s">
        <v>1798</v>
      </c>
      <c r="C777" s="23">
        <v>0</v>
      </c>
      <c r="D777" s="23">
        <v>0</v>
      </c>
      <c r="E777" s="23">
        <v>1</v>
      </c>
      <c r="F777" s="23" t="s">
        <v>357</v>
      </c>
      <c r="G777" s="23" t="s">
        <v>0</v>
      </c>
      <c r="H777" s="23" t="s">
        <v>1175</v>
      </c>
      <c r="I777" s="23" t="s">
        <v>248</v>
      </c>
      <c r="J777" s="23">
        <v>45.079000000000001</v>
      </c>
      <c r="K777" s="23">
        <v>-74.872</v>
      </c>
      <c r="L777" s="23" t="s">
        <v>7645</v>
      </c>
      <c r="M777" s="23">
        <v>1992</v>
      </c>
      <c r="N777" s="23"/>
      <c r="O777" s="23"/>
      <c r="P777" s="23">
        <v>2211</v>
      </c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 t="s">
        <v>1799</v>
      </c>
      <c r="AC777" s="23"/>
      <c r="AD777" s="23">
        <v>3</v>
      </c>
      <c r="AE777" s="23">
        <v>13.5</v>
      </c>
      <c r="AF777" s="23"/>
      <c r="AG777" s="23">
        <v>60000</v>
      </c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 t="s">
        <v>7648</v>
      </c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</row>
    <row r="778" spans="1:64" s="24" customFormat="1" x14ac:dyDescent="0.35">
      <c r="A778" s="21">
        <v>100949</v>
      </c>
      <c r="B778" s="23" t="s">
        <v>1800</v>
      </c>
      <c r="C778" s="23">
        <v>0</v>
      </c>
      <c r="D778" s="23">
        <v>0</v>
      </c>
      <c r="E778" s="23">
        <v>1</v>
      </c>
      <c r="F778" s="23" t="s">
        <v>1801</v>
      </c>
      <c r="G778" s="23" t="s">
        <v>0</v>
      </c>
      <c r="H778" s="23" t="s">
        <v>1802</v>
      </c>
      <c r="I778" s="23" t="s">
        <v>248</v>
      </c>
      <c r="J778" s="23">
        <v>42.338000000000001</v>
      </c>
      <c r="K778" s="23">
        <v>-82</v>
      </c>
      <c r="L778" s="23" t="s">
        <v>7645</v>
      </c>
      <c r="M778" s="23">
        <v>2015</v>
      </c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 t="s">
        <v>1803</v>
      </c>
      <c r="AC778" s="23"/>
      <c r="AD778" s="23"/>
      <c r="AE778" s="23">
        <v>0.32</v>
      </c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 t="s">
        <v>7644</v>
      </c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</row>
    <row r="779" spans="1:64" s="24" customFormat="1" x14ac:dyDescent="0.35">
      <c r="A779" s="21">
        <v>100950</v>
      </c>
      <c r="B779" s="23" t="s">
        <v>1804</v>
      </c>
      <c r="C779" s="23">
        <v>0</v>
      </c>
      <c r="D779" s="23">
        <v>0</v>
      </c>
      <c r="E779" s="23">
        <v>1</v>
      </c>
      <c r="F779" s="23" t="s">
        <v>1805</v>
      </c>
      <c r="G779" s="23" t="s">
        <v>0</v>
      </c>
      <c r="H779" s="23" t="s">
        <v>1806</v>
      </c>
      <c r="I779" s="23" t="s">
        <v>248</v>
      </c>
      <c r="J779" s="23">
        <v>46.609000000000002</v>
      </c>
      <c r="K779" s="23">
        <v>-81.052000000000007</v>
      </c>
      <c r="L779" s="23" t="s">
        <v>7645</v>
      </c>
      <c r="M779" s="23">
        <v>2015</v>
      </c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 t="s">
        <v>1807</v>
      </c>
      <c r="AC779" s="23"/>
      <c r="AD779" s="23"/>
      <c r="AE779" s="23">
        <v>0.25</v>
      </c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 t="s">
        <v>7644</v>
      </c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</row>
    <row r="780" spans="1:64" s="24" customFormat="1" x14ac:dyDescent="0.35">
      <c r="A780" s="21">
        <v>100951</v>
      </c>
      <c r="B780" s="23" t="s">
        <v>1808</v>
      </c>
      <c r="C780" s="23">
        <v>0</v>
      </c>
      <c r="D780" s="23">
        <v>0</v>
      </c>
      <c r="E780" s="23">
        <v>1</v>
      </c>
      <c r="F780" s="23" t="s">
        <v>1805</v>
      </c>
      <c r="G780" s="23" t="s">
        <v>0</v>
      </c>
      <c r="H780" s="23" t="s">
        <v>1806</v>
      </c>
      <c r="I780" s="23" t="s">
        <v>248</v>
      </c>
      <c r="J780" s="23">
        <v>46.61</v>
      </c>
      <c r="K780" s="23">
        <v>-81.051000000000002</v>
      </c>
      <c r="L780" s="23" t="s">
        <v>7645</v>
      </c>
      <c r="M780" s="23">
        <v>2017</v>
      </c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 t="s">
        <v>1809</v>
      </c>
      <c r="AC780" s="23"/>
      <c r="AD780" s="23"/>
      <c r="AE780" s="23">
        <v>0.25</v>
      </c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 t="s">
        <v>7644</v>
      </c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</row>
    <row r="781" spans="1:64" s="24" customFormat="1" x14ac:dyDescent="0.35">
      <c r="A781" s="21">
        <v>100952</v>
      </c>
      <c r="B781" s="23" t="s">
        <v>1810</v>
      </c>
      <c r="C781" s="23">
        <v>0</v>
      </c>
      <c r="D781" s="23">
        <v>0</v>
      </c>
      <c r="E781" s="23">
        <v>1</v>
      </c>
      <c r="F781" s="23" t="s">
        <v>1805</v>
      </c>
      <c r="G781" s="23" t="s">
        <v>0</v>
      </c>
      <c r="H781" s="23" t="s">
        <v>1806</v>
      </c>
      <c r="I781" s="23" t="s">
        <v>248</v>
      </c>
      <c r="J781" s="23">
        <v>46.611000000000004</v>
      </c>
      <c r="K781" s="23">
        <v>-81.050000000000011</v>
      </c>
      <c r="L781" s="23" t="s">
        <v>7645</v>
      </c>
      <c r="M781" s="23">
        <v>2017</v>
      </c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 t="s">
        <v>1811</v>
      </c>
      <c r="AC781" s="23"/>
      <c r="AD781" s="23"/>
      <c r="AE781" s="23">
        <v>0.25</v>
      </c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 t="s">
        <v>7644</v>
      </c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</row>
    <row r="782" spans="1:64" s="24" customFormat="1" x14ac:dyDescent="0.35">
      <c r="A782" s="21">
        <v>100953</v>
      </c>
      <c r="B782" s="23" t="s">
        <v>1812</v>
      </c>
      <c r="C782" s="23">
        <v>0</v>
      </c>
      <c r="D782" s="23">
        <v>0</v>
      </c>
      <c r="E782" s="23">
        <v>1</v>
      </c>
      <c r="F782" s="23" t="s">
        <v>1813</v>
      </c>
      <c r="G782" s="23" t="s">
        <v>0</v>
      </c>
      <c r="H782" s="23" t="s">
        <v>1814</v>
      </c>
      <c r="I782" s="23" t="s">
        <v>248</v>
      </c>
      <c r="J782" s="23">
        <v>46.185000000000002</v>
      </c>
      <c r="K782" s="23">
        <v>-82.953999999999994</v>
      </c>
      <c r="L782" s="23" t="s">
        <v>7645</v>
      </c>
      <c r="M782" s="23">
        <v>2012</v>
      </c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 t="s">
        <v>1815</v>
      </c>
      <c r="AC782" s="23"/>
      <c r="AD782" s="23"/>
      <c r="AE782" s="23">
        <v>0.15</v>
      </c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 t="s">
        <v>7644</v>
      </c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</row>
    <row r="783" spans="1:64" s="24" customFormat="1" x14ac:dyDescent="0.35">
      <c r="A783" s="21">
        <v>100954</v>
      </c>
      <c r="B783" s="23" t="s">
        <v>1816</v>
      </c>
      <c r="C783" s="23">
        <v>0</v>
      </c>
      <c r="D783" s="23">
        <v>0</v>
      </c>
      <c r="E783" s="23">
        <v>1</v>
      </c>
      <c r="F783" s="23" t="s">
        <v>1817</v>
      </c>
      <c r="G783" s="23"/>
      <c r="H783" s="23" t="s">
        <v>1814</v>
      </c>
      <c r="I783" s="23" t="s">
        <v>248</v>
      </c>
      <c r="J783" s="23">
        <v>46.186</v>
      </c>
      <c r="K783" s="23">
        <v>-82.952999999999989</v>
      </c>
      <c r="L783" s="23" t="s">
        <v>7645</v>
      </c>
      <c r="M783" s="23">
        <v>2012</v>
      </c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 t="s">
        <v>1818</v>
      </c>
      <c r="AC783" s="23"/>
      <c r="AD783" s="23"/>
      <c r="AE783" s="23">
        <v>0.107</v>
      </c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 t="s">
        <v>7644</v>
      </c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</row>
    <row r="784" spans="1:64" s="24" customFormat="1" x14ac:dyDescent="0.35">
      <c r="A784" s="21">
        <v>100955</v>
      </c>
      <c r="B784" s="23" t="s">
        <v>1819</v>
      </c>
      <c r="C784" s="23">
        <v>0</v>
      </c>
      <c r="D784" s="23">
        <v>0</v>
      </c>
      <c r="E784" s="23">
        <v>1</v>
      </c>
      <c r="F784" s="23" t="s">
        <v>1820</v>
      </c>
      <c r="G784" s="23" t="s">
        <v>0</v>
      </c>
      <c r="H784" s="23" t="s">
        <v>1814</v>
      </c>
      <c r="I784" s="23" t="s">
        <v>248</v>
      </c>
      <c r="J784" s="23">
        <v>46.187000000000005</v>
      </c>
      <c r="K784" s="23">
        <v>-82.951999999999998</v>
      </c>
      <c r="L784" s="23" t="s">
        <v>7645</v>
      </c>
      <c r="M784" s="23">
        <v>2015</v>
      </c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 t="s">
        <v>1821</v>
      </c>
      <c r="AC784" s="23"/>
      <c r="AD784" s="23"/>
      <c r="AE784" s="23">
        <v>0.5</v>
      </c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 t="s">
        <v>7644</v>
      </c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</row>
    <row r="785" spans="1:64" s="24" customFormat="1" x14ac:dyDescent="0.35">
      <c r="A785" s="21">
        <v>100956</v>
      </c>
      <c r="B785" s="23" t="s">
        <v>1822</v>
      </c>
      <c r="C785" s="23">
        <v>0</v>
      </c>
      <c r="D785" s="23">
        <v>0</v>
      </c>
      <c r="E785" s="23">
        <v>1</v>
      </c>
      <c r="F785" s="23" t="s">
        <v>1820</v>
      </c>
      <c r="G785" s="23" t="s">
        <v>0</v>
      </c>
      <c r="H785" s="23" t="s">
        <v>1814</v>
      </c>
      <c r="I785" s="23" t="s">
        <v>248</v>
      </c>
      <c r="J785" s="23">
        <v>46.188000000000002</v>
      </c>
      <c r="K785" s="23">
        <v>-82.950999999999993</v>
      </c>
      <c r="L785" s="23" t="s">
        <v>7645</v>
      </c>
      <c r="M785" s="23">
        <v>2016</v>
      </c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 t="s">
        <v>1823</v>
      </c>
      <c r="AC785" s="23"/>
      <c r="AD785" s="23"/>
      <c r="AE785" s="23">
        <v>0.5</v>
      </c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 t="s">
        <v>7644</v>
      </c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</row>
    <row r="786" spans="1:64" s="24" customFormat="1" x14ac:dyDescent="0.35">
      <c r="A786" s="21">
        <v>100957</v>
      </c>
      <c r="B786" s="23" t="s">
        <v>1824</v>
      </c>
      <c r="C786" s="23">
        <v>0</v>
      </c>
      <c r="D786" s="23">
        <v>0</v>
      </c>
      <c r="E786" s="23">
        <v>1</v>
      </c>
      <c r="F786" s="23" t="s">
        <v>1820</v>
      </c>
      <c r="G786" s="23" t="s">
        <v>0</v>
      </c>
      <c r="H786" s="23" t="s">
        <v>1814</v>
      </c>
      <c r="I786" s="23" t="s">
        <v>248</v>
      </c>
      <c r="J786" s="23">
        <v>46.189</v>
      </c>
      <c r="K786" s="23">
        <v>-82.949999999999989</v>
      </c>
      <c r="L786" s="23" t="s">
        <v>7645</v>
      </c>
      <c r="M786" s="23">
        <v>2017</v>
      </c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 t="s">
        <v>1825</v>
      </c>
      <c r="AC786" s="23"/>
      <c r="AD786" s="23"/>
      <c r="AE786" s="23">
        <v>0.5</v>
      </c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 t="s">
        <v>7644</v>
      </c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</row>
    <row r="787" spans="1:64" s="24" customFormat="1" x14ac:dyDescent="0.35">
      <c r="A787" s="21">
        <v>100958</v>
      </c>
      <c r="B787" s="23" t="s">
        <v>1826</v>
      </c>
      <c r="C787" s="23">
        <v>0</v>
      </c>
      <c r="D787" s="23">
        <v>0</v>
      </c>
      <c r="E787" s="23">
        <v>1</v>
      </c>
      <c r="F787" s="23" t="s">
        <v>1820</v>
      </c>
      <c r="G787" s="23" t="s">
        <v>0</v>
      </c>
      <c r="H787" s="23" t="s">
        <v>1814</v>
      </c>
      <c r="I787" s="23" t="s">
        <v>248</v>
      </c>
      <c r="J787" s="23">
        <v>46.190000000000005</v>
      </c>
      <c r="K787" s="23">
        <v>-82.948999999999998</v>
      </c>
      <c r="L787" s="23" t="s">
        <v>7645</v>
      </c>
      <c r="M787" s="23">
        <v>2017</v>
      </c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 t="s">
        <v>1827</v>
      </c>
      <c r="AC787" s="23"/>
      <c r="AD787" s="23"/>
      <c r="AE787" s="23">
        <v>0.5</v>
      </c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 t="s">
        <v>7644</v>
      </c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</row>
    <row r="788" spans="1:64" s="24" customFormat="1" x14ac:dyDescent="0.35">
      <c r="A788" s="21">
        <v>100959</v>
      </c>
      <c r="B788" s="23" t="s">
        <v>1828</v>
      </c>
      <c r="C788" s="23">
        <v>0</v>
      </c>
      <c r="D788" s="23">
        <v>0</v>
      </c>
      <c r="E788" s="23">
        <v>1</v>
      </c>
      <c r="F788" s="23" t="s">
        <v>1820</v>
      </c>
      <c r="G788" s="23" t="s">
        <v>0</v>
      </c>
      <c r="H788" s="23" t="s">
        <v>1814</v>
      </c>
      <c r="I788" s="23" t="s">
        <v>248</v>
      </c>
      <c r="J788" s="23">
        <v>46.191000000000003</v>
      </c>
      <c r="K788" s="23">
        <v>-82.947999999999993</v>
      </c>
      <c r="L788" s="23" t="s">
        <v>7645</v>
      </c>
      <c r="M788" s="23">
        <v>2017</v>
      </c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 t="s">
        <v>1829</v>
      </c>
      <c r="AC788" s="23"/>
      <c r="AD788" s="23"/>
      <c r="AE788" s="23">
        <v>0.4</v>
      </c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 t="s">
        <v>7644</v>
      </c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</row>
    <row r="789" spans="1:64" s="24" customFormat="1" x14ac:dyDescent="0.35">
      <c r="A789" s="21">
        <v>100960</v>
      </c>
      <c r="B789" s="23" t="s">
        <v>1830</v>
      </c>
      <c r="C789" s="23">
        <v>0</v>
      </c>
      <c r="D789" s="23">
        <v>0</v>
      </c>
      <c r="E789" s="23">
        <v>1</v>
      </c>
      <c r="F789" s="23" t="s">
        <v>1820</v>
      </c>
      <c r="G789" s="23" t="s">
        <v>0</v>
      </c>
      <c r="H789" s="23" t="s">
        <v>1814</v>
      </c>
      <c r="I789" s="23" t="s">
        <v>248</v>
      </c>
      <c r="J789" s="23">
        <v>46.192</v>
      </c>
      <c r="K789" s="23">
        <v>-82.946999999999989</v>
      </c>
      <c r="L789" s="23" t="s">
        <v>7645</v>
      </c>
      <c r="M789" s="23">
        <v>2016</v>
      </c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 t="s">
        <v>1831</v>
      </c>
      <c r="AC789" s="23"/>
      <c r="AD789" s="23"/>
      <c r="AE789" s="23">
        <v>0.5</v>
      </c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 t="s">
        <v>7644</v>
      </c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</row>
    <row r="790" spans="1:64" s="24" customFormat="1" x14ac:dyDescent="0.35">
      <c r="A790" s="21">
        <v>100961</v>
      </c>
      <c r="B790" s="23" t="s">
        <v>1832</v>
      </c>
      <c r="C790" s="23">
        <v>0</v>
      </c>
      <c r="D790" s="23">
        <v>0</v>
      </c>
      <c r="E790" s="23">
        <v>1</v>
      </c>
      <c r="F790" s="23" t="s">
        <v>1833</v>
      </c>
      <c r="G790" s="23"/>
      <c r="H790" s="23" t="s">
        <v>1814</v>
      </c>
      <c r="I790" s="23" t="s">
        <v>248</v>
      </c>
      <c r="J790" s="23">
        <v>46.193000000000005</v>
      </c>
      <c r="K790" s="23">
        <v>-82.945999999999998</v>
      </c>
      <c r="L790" s="23" t="s">
        <v>7658</v>
      </c>
      <c r="M790" s="23">
        <v>2017</v>
      </c>
      <c r="N790" s="23">
        <v>2010</v>
      </c>
      <c r="O790" s="23"/>
      <c r="P790" s="23">
        <v>221</v>
      </c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 t="s">
        <v>61</v>
      </c>
      <c r="AC790" s="23"/>
      <c r="AD790" s="23">
        <v>1</v>
      </c>
      <c r="AE790" s="23">
        <v>2.2799999999999998</v>
      </c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 t="s">
        <v>7648</v>
      </c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</row>
    <row r="791" spans="1:64" s="24" customFormat="1" x14ac:dyDescent="0.35">
      <c r="A791" s="21">
        <v>100962</v>
      </c>
      <c r="B791" s="23" t="s">
        <v>1834</v>
      </c>
      <c r="C791" s="23">
        <v>0</v>
      </c>
      <c r="D791" s="23">
        <v>0</v>
      </c>
      <c r="E791" s="23">
        <v>1</v>
      </c>
      <c r="F791" s="23" t="s">
        <v>1835</v>
      </c>
      <c r="G791" s="23" t="s">
        <v>0</v>
      </c>
      <c r="H791" s="23" t="s">
        <v>1814</v>
      </c>
      <c r="I791" s="23" t="s">
        <v>248</v>
      </c>
      <c r="J791" s="23">
        <v>46.194000000000003</v>
      </c>
      <c r="K791" s="23">
        <v>-82.944999999999993</v>
      </c>
      <c r="L791" s="23" t="s">
        <v>7645</v>
      </c>
      <c r="M791" s="23">
        <v>2016</v>
      </c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 t="s">
        <v>1836</v>
      </c>
      <c r="AC791" s="23"/>
      <c r="AD791" s="23"/>
      <c r="AE791" s="23">
        <v>0.33</v>
      </c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 t="s">
        <v>7644</v>
      </c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</row>
    <row r="792" spans="1:64" s="24" customFormat="1" x14ac:dyDescent="0.35">
      <c r="A792" s="21">
        <v>100963</v>
      </c>
      <c r="B792" s="23" t="s">
        <v>1837</v>
      </c>
      <c r="C792" s="23">
        <v>0</v>
      </c>
      <c r="D792" s="23">
        <v>0</v>
      </c>
      <c r="E792" s="23">
        <v>1</v>
      </c>
      <c r="F792" s="23" t="s">
        <v>1835</v>
      </c>
      <c r="G792" s="23" t="s">
        <v>0</v>
      </c>
      <c r="H792" s="23" t="s">
        <v>1814</v>
      </c>
      <c r="I792" s="23" t="s">
        <v>248</v>
      </c>
      <c r="J792" s="23">
        <v>46.195</v>
      </c>
      <c r="K792" s="23">
        <v>-82.943999999999988</v>
      </c>
      <c r="L792" s="23" t="s">
        <v>7645</v>
      </c>
      <c r="M792" s="23">
        <v>2016</v>
      </c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 t="s">
        <v>1838</v>
      </c>
      <c r="AC792" s="23"/>
      <c r="AD792" s="23"/>
      <c r="AE792" s="23">
        <v>0.48</v>
      </c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 t="s">
        <v>7644</v>
      </c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</row>
    <row r="793" spans="1:64" s="24" customFormat="1" x14ac:dyDescent="0.35">
      <c r="A793" s="21">
        <v>100964</v>
      </c>
      <c r="B793" s="23" t="s">
        <v>1839</v>
      </c>
      <c r="C793" s="23">
        <v>0</v>
      </c>
      <c r="D793" s="23">
        <v>0</v>
      </c>
      <c r="E793" s="23">
        <v>1</v>
      </c>
      <c r="F793" s="23" t="s">
        <v>1840</v>
      </c>
      <c r="G793" s="23" t="s">
        <v>0</v>
      </c>
      <c r="H793" s="23" t="s">
        <v>1814</v>
      </c>
      <c r="I793" s="23" t="s">
        <v>248</v>
      </c>
      <c r="J793" s="23">
        <v>46.196000000000005</v>
      </c>
      <c r="K793" s="23">
        <v>-82.942999999999998</v>
      </c>
      <c r="L793" s="23" t="s">
        <v>7645</v>
      </c>
      <c r="M793" s="23">
        <v>2016</v>
      </c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 t="s">
        <v>1841</v>
      </c>
      <c r="AC793" s="23"/>
      <c r="AD793" s="23"/>
      <c r="AE793" s="23">
        <v>0.5</v>
      </c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 t="s">
        <v>7644</v>
      </c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</row>
    <row r="794" spans="1:64" s="24" customFormat="1" x14ac:dyDescent="0.35">
      <c r="A794" s="21">
        <v>100965</v>
      </c>
      <c r="B794" s="23" t="s">
        <v>1842</v>
      </c>
      <c r="C794" s="23">
        <v>0</v>
      </c>
      <c r="D794" s="23">
        <v>0</v>
      </c>
      <c r="E794" s="23">
        <v>1</v>
      </c>
      <c r="F794" s="23" t="s">
        <v>1835</v>
      </c>
      <c r="G794" s="23" t="s">
        <v>0</v>
      </c>
      <c r="H794" s="23" t="s">
        <v>1814</v>
      </c>
      <c r="I794" s="23" t="s">
        <v>248</v>
      </c>
      <c r="J794" s="23">
        <v>46.197000000000003</v>
      </c>
      <c r="K794" s="23">
        <v>-82.941999999999993</v>
      </c>
      <c r="L794" s="23" t="s">
        <v>7645</v>
      </c>
      <c r="M794" s="23">
        <v>2016</v>
      </c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 t="s">
        <v>1843</v>
      </c>
      <c r="AC794" s="23"/>
      <c r="AD794" s="23"/>
      <c r="AE794" s="23">
        <v>0.49299999999999999</v>
      </c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 t="s">
        <v>7644</v>
      </c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</row>
    <row r="795" spans="1:64" s="24" customFormat="1" x14ac:dyDescent="0.35">
      <c r="A795" s="21">
        <v>100966</v>
      </c>
      <c r="B795" s="23" t="s">
        <v>1844</v>
      </c>
      <c r="C795" s="23">
        <v>0</v>
      </c>
      <c r="D795" s="23">
        <v>0</v>
      </c>
      <c r="E795" s="23">
        <v>1</v>
      </c>
      <c r="F795" s="23" t="s">
        <v>1845</v>
      </c>
      <c r="G795" s="23" t="s">
        <v>0</v>
      </c>
      <c r="H795" s="23" t="s">
        <v>1846</v>
      </c>
      <c r="I795" s="23" t="s">
        <v>248</v>
      </c>
      <c r="J795" s="23">
        <v>43.985999999999997</v>
      </c>
      <c r="K795" s="23">
        <v>-77.230999999999995</v>
      </c>
      <c r="L795" s="23" t="s">
        <v>7645</v>
      </c>
      <c r="M795" s="23">
        <v>2014</v>
      </c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 t="s">
        <v>1847</v>
      </c>
      <c r="AC795" s="23"/>
      <c r="AD795" s="23"/>
      <c r="AE795" s="23">
        <v>0.25</v>
      </c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 t="s">
        <v>7644</v>
      </c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</row>
    <row r="796" spans="1:64" s="24" customFormat="1" x14ac:dyDescent="0.35">
      <c r="A796" s="21">
        <v>100967</v>
      </c>
      <c r="B796" s="23" t="s">
        <v>1848</v>
      </c>
      <c r="C796" s="23">
        <v>0</v>
      </c>
      <c r="D796" s="23">
        <v>0</v>
      </c>
      <c r="E796" s="23">
        <v>1</v>
      </c>
      <c r="F796" s="23" t="s">
        <v>1849</v>
      </c>
      <c r="G796" s="23" t="s">
        <v>0</v>
      </c>
      <c r="H796" s="23" t="s">
        <v>1846</v>
      </c>
      <c r="I796" s="23" t="s">
        <v>248</v>
      </c>
      <c r="J796" s="23">
        <v>43.986999999999995</v>
      </c>
      <c r="K796" s="23">
        <v>-77.22999999999999</v>
      </c>
      <c r="L796" s="23" t="s">
        <v>7645</v>
      </c>
      <c r="M796" s="23">
        <v>2014</v>
      </c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 t="s">
        <v>1850</v>
      </c>
      <c r="AC796" s="23"/>
      <c r="AD796" s="23"/>
      <c r="AE796" s="23">
        <v>0.5</v>
      </c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 t="s">
        <v>7644</v>
      </c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</row>
    <row r="797" spans="1:64" s="24" customFormat="1" x14ac:dyDescent="0.35">
      <c r="A797" s="21">
        <v>100968</v>
      </c>
      <c r="B797" s="23" t="s">
        <v>1851</v>
      </c>
      <c r="C797" s="23">
        <v>0</v>
      </c>
      <c r="D797" s="23">
        <v>0</v>
      </c>
      <c r="E797" s="23">
        <v>1</v>
      </c>
      <c r="F797" s="23" t="s">
        <v>1851</v>
      </c>
      <c r="G797" s="23" t="s">
        <v>0</v>
      </c>
      <c r="H797" s="23" t="s">
        <v>1846</v>
      </c>
      <c r="I797" s="23" t="s">
        <v>248</v>
      </c>
      <c r="J797" s="23">
        <v>43.988</v>
      </c>
      <c r="K797" s="23">
        <v>-77.228999999999999</v>
      </c>
      <c r="L797" s="23" t="s">
        <v>7645</v>
      </c>
      <c r="M797" s="23">
        <v>2013</v>
      </c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 t="s">
        <v>1852</v>
      </c>
      <c r="AC797" s="23"/>
      <c r="AD797" s="23"/>
      <c r="AE797" s="23">
        <v>0.5</v>
      </c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 t="s">
        <v>7644</v>
      </c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</row>
    <row r="798" spans="1:64" s="24" customFormat="1" x14ac:dyDescent="0.35">
      <c r="A798" s="21">
        <v>100969</v>
      </c>
      <c r="B798" s="23" t="s">
        <v>1853</v>
      </c>
      <c r="C798" s="23">
        <v>0</v>
      </c>
      <c r="D798" s="23">
        <v>0</v>
      </c>
      <c r="E798" s="23">
        <v>1</v>
      </c>
      <c r="F798" s="23" t="s">
        <v>1615</v>
      </c>
      <c r="G798" s="23" t="s">
        <v>0</v>
      </c>
      <c r="H798" s="23" t="s">
        <v>1854</v>
      </c>
      <c r="I798" s="23" t="s">
        <v>248</v>
      </c>
      <c r="J798" s="23">
        <v>44.54</v>
      </c>
      <c r="K798" s="23">
        <v>-78.546000000000006</v>
      </c>
      <c r="L798" s="23" t="s">
        <v>7645</v>
      </c>
      <c r="M798" s="23">
        <v>2013</v>
      </c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 t="s">
        <v>1855</v>
      </c>
      <c r="AC798" s="23"/>
      <c r="AD798" s="23"/>
      <c r="AE798" s="23">
        <v>0.25</v>
      </c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 t="s">
        <v>7644</v>
      </c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</row>
    <row r="799" spans="1:64" s="24" customFormat="1" x14ac:dyDescent="0.35">
      <c r="A799" s="21">
        <v>100970</v>
      </c>
      <c r="B799" s="23" t="s">
        <v>1856</v>
      </c>
      <c r="C799" s="23">
        <v>0</v>
      </c>
      <c r="D799" s="23">
        <v>0</v>
      </c>
      <c r="E799" s="23">
        <v>1</v>
      </c>
      <c r="F799" s="23" t="s">
        <v>1615</v>
      </c>
      <c r="G799" s="23" t="s">
        <v>0</v>
      </c>
      <c r="H799" s="23" t="s">
        <v>1854</v>
      </c>
      <c r="I799" s="23" t="s">
        <v>248</v>
      </c>
      <c r="J799" s="23">
        <v>44.540999999999997</v>
      </c>
      <c r="K799" s="23">
        <v>-78.545000000000002</v>
      </c>
      <c r="L799" s="23" t="s">
        <v>7645</v>
      </c>
      <c r="M799" s="23">
        <v>2017</v>
      </c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 t="s">
        <v>1857</v>
      </c>
      <c r="AC799" s="23"/>
      <c r="AD799" s="23"/>
      <c r="AE799" s="23">
        <v>0.25</v>
      </c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 t="s">
        <v>7644</v>
      </c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</row>
    <row r="800" spans="1:64" s="24" customFormat="1" x14ac:dyDescent="0.35">
      <c r="A800" s="21">
        <v>100971</v>
      </c>
      <c r="B800" s="23" t="s">
        <v>1858</v>
      </c>
      <c r="C800" s="23">
        <v>0</v>
      </c>
      <c r="D800" s="23">
        <v>0</v>
      </c>
      <c r="E800" s="23">
        <v>1</v>
      </c>
      <c r="F800" s="23" t="s">
        <v>0</v>
      </c>
      <c r="G800" s="23" t="s">
        <v>0</v>
      </c>
      <c r="H800" s="23" t="s">
        <v>1854</v>
      </c>
      <c r="I800" s="23" t="s">
        <v>248</v>
      </c>
      <c r="J800" s="23">
        <v>44.542000000000002</v>
      </c>
      <c r="K800" s="23">
        <v>-78.544000000000011</v>
      </c>
      <c r="L800" s="23" t="s">
        <v>7645</v>
      </c>
      <c r="M800" s="23">
        <v>2016</v>
      </c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 t="s">
        <v>1859</v>
      </c>
      <c r="AC800" s="23"/>
      <c r="AD800" s="23"/>
      <c r="AE800" s="23">
        <v>0.25</v>
      </c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 t="s">
        <v>7644</v>
      </c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</row>
    <row r="801" spans="1:64" s="24" customFormat="1" x14ac:dyDescent="0.35">
      <c r="A801" s="21">
        <v>100972</v>
      </c>
      <c r="B801" s="23" t="s">
        <v>1860</v>
      </c>
      <c r="C801" s="23">
        <v>0</v>
      </c>
      <c r="D801" s="23">
        <v>0</v>
      </c>
      <c r="E801" s="23">
        <v>1</v>
      </c>
      <c r="F801" s="23" t="s">
        <v>1805</v>
      </c>
      <c r="G801" s="23" t="s">
        <v>0</v>
      </c>
      <c r="H801" s="23" t="s">
        <v>1854</v>
      </c>
      <c r="I801" s="23" t="s">
        <v>248</v>
      </c>
      <c r="J801" s="23">
        <v>44.542999999999999</v>
      </c>
      <c r="K801" s="23">
        <v>-78.543000000000006</v>
      </c>
      <c r="L801" s="23" t="s">
        <v>7645</v>
      </c>
      <c r="M801" s="23">
        <v>2016</v>
      </c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 t="s">
        <v>1861</v>
      </c>
      <c r="AC801" s="23"/>
      <c r="AD801" s="23"/>
      <c r="AE801" s="23">
        <v>0.5</v>
      </c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 t="s">
        <v>7644</v>
      </c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</row>
    <row r="802" spans="1:64" s="24" customFormat="1" x14ac:dyDescent="0.35">
      <c r="A802" s="21">
        <v>100973</v>
      </c>
      <c r="B802" s="23" t="s">
        <v>1862</v>
      </c>
      <c r="C802" s="23">
        <v>0</v>
      </c>
      <c r="D802" s="23">
        <v>0</v>
      </c>
      <c r="E802" s="23">
        <v>1</v>
      </c>
      <c r="F802" s="23" t="s">
        <v>1863</v>
      </c>
      <c r="G802" s="23" t="s">
        <v>0</v>
      </c>
      <c r="H802" s="23" t="s">
        <v>1864</v>
      </c>
      <c r="I802" s="23" t="s">
        <v>248</v>
      </c>
      <c r="J802" s="23">
        <v>43.874000000000002</v>
      </c>
      <c r="K802" s="23">
        <v>-79.730999999999995</v>
      </c>
      <c r="L802" s="23" t="s">
        <v>7645</v>
      </c>
      <c r="M802" s="23">
        <v>2015</v>
      </c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 t="s">
        <v>1865</v>
      </c>
      <c r="AC802" s="23"/>
      <c r="AD802" s="23"/>
      <c r="AE802" s="23">
        <v>0.25</v>
      </c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 t="s">
        <v>7644</v>
      </c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</row>
    <row r="803" spans="1:64" s="24" customFormat="1" x14ac:dyDescent="0.35">
      <c r="A803" s="21">
        <v>100974</v>
      </c>
      <c r="B803" s="23" t="s">
        <v>1866</v>
      </c>
      <c r="C803" s="23">
        <v>0</v>
      </c>
      <c r="D803" s="23">
        <v>0</v>
      </c>
      <c r="E803" s="23">
        <v>1</v>
      </c>
      <c r="F803" s="23" t="s">
        <v>1867</v>
      </c>
      <c r="G803" s="23"/>
      <c r="H803" s="23" t="s">
        <v>1864</v>
      </c>
      <c r="I803" s="23" t="s">
        <v>248</v>
      </c>
      <c r="J803" s="23">
        <v>43.875</v>
      </c>
      <c r="K803" s="23">
        <v>-79.72999999999999</v>
      </c>
      <c r="L803" s="23" t="s">
        <v>7645</v>
      </c>
      <c r="M803" s="23">
        <v>2015</v>
      </c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 t="s">
        <v>1868</v>
      </c>
      <c r="AC803" s="23"/>
      <c r="AD803" s="23"/>
      <c r="AE803" s="23">
        <v>0.12</v>
      </c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 t="s">
        <v>7644</v>
      </c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</row>
    <row r="804" spans="1:64" s="24" customFormat="1" x14ac:dyDescent="0.35">
      <c r="A804" s="21">
        <v>100975</v>
      </c>
      <c r="B804" s="23" t="s">
        <v>1869</v>
      </c>
      <c r="C804" s="23">
        <v>0</v>
      </c>
      <c r="D804" s="23">
        <v>0</v>
      </c>
      <c r="E804" s="23">
        <v>1</v>
      </c>
      <c r="F804" s="23" t="s">
        <v>1867</v>
      </c>
      <c r="G804" s="23" t="s">
        <v>0</v>
      </c>
      <c r="H804" s="23" t="s">
        <v>1864</v>
      </c>
      <c r="I804" s="23" t="s">
        <v>248</v>
      </c>
      <c r="J804" s="23">
        <v>43.876000000000005</v>
      </c>
      <c r="K804" s="23">
        <v>-79.728999999999999</v>
      </c>
      <c r="L804" s="23" t="s">
        <v>7645</v>
      </c>
      <c r="M804" s="23">
        <v>2016</v>
      </c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 t="s">
        <v>1870</v>
      </c>
      <c r="AC804" s="23"/>
      <c r="AD804" s="23"/>
      <c r="AE804" s="23">
        <v>0.5</v>
      </c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 t="s">
        <v>7644</v>
      </c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</row>
    <row r="805" spans="1:64" s="24" customFormat="1" x14ac:dyDescent="0.35">
      <c r="A805" s="21">
        <v>100976</v>
      </c>
      <c r="B805" s="23" t="s">
        <v>1871</v>
      </c>
      <c r="C805" s="23">
        <v>0</v>
      </c>
      <c r="D805" s="23">
        <v>0</v>
      </c>
      <c r="E805" s="23">
        <v>1</v>
      </c>
      <c r="F805" s="23" t="s">
        <v>1443</v>
      </c>
      <c r="G805" s="23" t="s">
        <v>0</v>
      </c>
      <c r="H805" s="23" t="s">
        <v>1864</v>
      </c>
      <c r="I805" s="23" t="s">
        <v>248</v>
      </c>
      <c r="J805" s="23">
        <v>43.877000000000002</v>
      </c>
      <c r="K805" s="23">
        <v>-79.727999999999994</v>
      </c>
      <c r="L805" s="23" t="s">
        <v>7645</v>
      </c>
      <c r="M805" s="23">
        <v>2012</v>
      </c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 t="s">
        <v>1872</v>
      </c>
      <c r="AC805" s="23"/>
      <c r="AD805" s="23"/>
      <c r="AE805" s="23">
        <v>0.5</v>
      </c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 t="s">
        <v>7644</v>
      </c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</row>
    <row r="806" spans="1:64" s="24" customFormat="1" x14ac:dyDescent="0.35">
      <c r="A806" s="21">
        <v>100977</v>
      </c>
      <c r="B806" s="23" t="s">
        <v>1873</v>
      </c>
      <c r="C806" s="23">
        <v>0</v>
      </c>
      <c r="D806" s="23">
        <v>0</v>
      </c>
      <c r="E806" s="23">
        <v>1</v>
      </c>
      <c r="F806" s="23" t="s">
        <v>1741</v>
      </c>
      <c r="G806" s="23" t="s">
        <v>0</v>
      </c>
      <c r="H806" s="23" t="s">
        <v>1864</v>
      </c>
      <c r="I806" s="23" t="s">
        <v>248</v>
      </c>
      <c r="J806" s="23">
        <v>43.878</v>
      </c>
      <c r="K806" s="23">
        <v>-79.72699999999999</v>
      </c>
      <c r="L806" s="23" t="s">
        <v>7645</v>
      </c>
      <c r="M806" s="23">
        <v>2012</v>
      </c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 t="s">
        <v>1874</v>
      </c>
      <c r="AC806" s="23"/>
      <c r="AD806" s="23"/>
      <c r="AE806" s="23">
        <v>0.25</v>
      </c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 t="s">
        <v>7644</v>
      </c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</row>
    <row r="807" spans="1:64" s="24" customFormat="1" x14ac:dyDescent="0.35">
      <c r="A807" s="21">
        <v>100978</v>
      </c>
      <c r="B807" s="23" t="s">
        <v>1875</v>
      </c>
      <c r="C807" s="23">
        <v>0</v>
      </c>
      <c r="D807" s="23">
        <v>0</v>
      </c>
      <c r="E807" s="23">
        <v>1</v>
      </c>
      <c r="F807" s="23" t="s">
        <v>1744</v>
      </c>
      <c r="G807" s="23"/>
      <c r="H807" s="23" t="s">
        <v>1864</v>
      </c>
      <c r="I807" s="23" t="s">
        <v>248</v>
      </c>
      <c r="J807" s="23">
        <v>43.879000000000005</v>
      </c>
      <c r="K807" s="23">
        <v>-79.725999999999999</v>
      </c>
      <c r="L807" s="23" t="s">
        <v>7645</v>
      </c>
      <c r="M807" s="23">
        <v>2017</v>
      </c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 t="s">
        <v>1876</v>
      </c>
      <c r="AC807" s="23"/>
      <c r="AD807" s="23"/>
      <c r="AE807" s="23">
        <v>0.15</v>
      </c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 t="s">
        <v>7644</v>
      </c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</row>
    <row r="808" spans="1:64" s="24" customFormat="1" x14ac:dyDescent="0.35">
      <c r="A808" s="21">
        <v>100979</v>
      </c>
      <c r="B808" s="23" t="s">
        <v>1877</v>
      </c>
      <c r="C808" s="23">
        <v>0</v>
      </c>
      <c r="D808" s="23">
        <v>0</v>
      </c>
      <c r="E808" s="23">
        <v>1</v>
      </c>
      <c r="F808" s="23" t="s">
        <v>1878</v>
      </c>
      <c r="G808" s="23" t="s">
        <v>0</v>
      </c>
      <c r="H808" s="23" t="s">
        <v>1864</v>
      </c>
      <c r="I808" s="23" t="s">
        <v>248</v>
      </c>
      <c r="J808" s="23">
        <v>43.88</v>
      </c>
      <c r="K808" s="23">
        <v>-79.724999999999994</v>
      </c>
      <c r="L808" s="23" t="s">
        <v>7645</v>
      </c>
      <c r="M808" s="23">
        <v>2017</v>
      </c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 t="s">
        <v>1879</v>
      </c>
      <c r="AC808" s="23"/>
      <c r="AD808" s="23"/>
      <c r="AE808" s="23">
        <v>0.5</v>
      </c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 t="s">
        <v>7644</v>
      </c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</row>
    <row r="809" spans="1:64" s="24" customFormat="1" x14ac:dyDescent="0.35">
      <c r="A809" s="21">
        <v>100980</v>
      </c>
      <c r="B809" s="23" t="s">
        <v>1880</v>
      </c>
      <c r="C809" s="23">
        <v>0</v>
      </c>
      <c r="D809" s="23">
        <v>0</v>
      </c>
      <c r="E809" s="23">
        <v>1</v>
      </c>
      <c r="F809" s="23" t="s">
        <v>1878</v>
      </c>
      <c r="G809" s="23" t="s">
        <v>0</v>
      </c>
      <c r="H809" s="23" t="s">
        <v>1864</v>
      </c>
      <c r="I809" s="23" t="s">
        <v>248</v>
      </c>
      <c r="J809" s="23">
        <v>43.881</v>
      </c>
      <c r="K809" s="23">
        <v>-79.72399999999999</v>
      </c>
      <c r="L809" s="23" t="s">
        <v>7645</v>
      </c>
      <c r="M809" s="23">
        <v>2016</v>
      </c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 t="s">
        <v>1881</v>
      </c>
      <c r="AC809" s="23"/>
      <c r="AD809" s="23"/>
      <c r="AE809" s="23">
        <v>0.5</v>
      </c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 t="s">
        <v>7644</v>
      </c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</row>
    <row r="810" spans="1:64" s="24" customFormat="1" x14ac:dyDescent="0.35">
      <c r="A810" s="21">
        <v>100981</v>
      </c>
      <c r="B810" s="23" t="s">
        <v>1882</v>
      </c>
      <c r="C810" s="23">
        <v>0</v>
      </c>
      <c r="D810" s="23">
        <v>0</v>
      </c>
      <c r="E810" s="23">
        <v>1</v>
      </c>
      <c r="F810" s="23" t="s">
        <v>1883</v>
      </c>
      <c r="G810" s="23" t="s">
        <v>0</v>
      </c>
      <c r="H810" s="23" t="s">
        <v>1884</v>
      </c>
      <c r="I810" s="23" t="s">
        <v>248</v>
      </c>
      <c r="J810" s="23">
        <v>45.573999999999998</v>
      </c>
      <c r="K810" s="23">
        <v>-77.063000000000002</v>
      </c>
      <c r="L810" s="23" t="s">
        <v>7645</v>
      </c>
      <c r="M810" s="23">
        <v>1900</v>
      </c>
      <c r="N810" s="23"/>
      <c r="O810" s="23"/>
      <c r="P810" s="23">
        <v>221</v>
      </c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 t="s">
        <v>61</v>
      </c>
      <c r="AC810" s="23"/>
      <c r="AD810" s="23">
        <v>3</v>
      </c>
      <c r="AE810" s="23">
        <v>1.0229999999999999</v>
      </c>
      <c r="AF810" s="23"/>
      <c r="AG810" s="23">
        <v>5000</v>
      </c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 t="s">
        <v>7648</v>
      </c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</row>
    <row r="811" spans="1:64" s="24" customFormat="1" x14ac:dyDescent="0.35">
      <c r="A811" s="21">
        <v>100982</v>
      </c>
      <c r="B811" s="23" t="s">
        <v>1885</v>
      </c>
      <c r="C811" s="23">
        <v>0</v>
      </c>
      <c r="D811" s="23">
        <v>0</v>
      </c>
      <c r="E811" s="23">
        <v>1</v>
      </c>
      <c r="F811" s="23" t="s">
        <v>1883</v>
      </c>
      <c r="G811" s="23" t="s">
        <v>0</v>
      </c>
      <c r="H811" s="23" t="s">
        <v>1884</v>
      </c>
      <c r="I811" s="23" t="s">
        <v>248</v>
      </c>
      <c r="J811" s="23">
        <v>45.574999999999996</v>
      </c>
      <c r="K811" s="23">
        <v>-77.061999999999998</v>
      </c>
      <c r="L811" s="23" t="s">
        <v>7645</v>
      </c>
      <c r="M811" s="23">
        <v>1912</v>
      </c>
      <c r="N811" s="23"/>
      <c r="O811" s="23"/>
      <c r="P811" s="23">
        <v>221</v>
      </c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 t="s">
        <v>61</v>
      </c>
      <c r="AC811" s="23"/>
      <c r="AD811" s="23">
        <v>2</v>
      </c>
      <c r="AE811" s="23">
        <v>1.1000000000000001</v>
      </c>
      <c r="AF811" s="23"/>
      <c r="AG811" s="23">
        <v>5000</v>
      </c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 t="s">
        <v>7648</v>
      </c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</row>
    <row r="812" spans="1:64" s="24" customFormat="1" x14ac:dyDescent="0.35">
      <c r="A812" s="21">
        <v>100984</v>
      </c>
      <c r="B812" s="23" t="s">
        <v>1886</v>
      </c>
      <c r="C812" s="23">
        <v>0</v>
      </c>
      <c r="D812" s="23">
        <v>0</v>
      </c>
      <c r="E812" s="23">
        <v>1</v>
      </c>
      <c r="F812" s="23" t="s">
        <v>1887</v>
      </c>
      <c r="G812" s="23" t="s">
        <v>0</v>
      </c>
      <c r="H812" s="23" t="s">
        <v>1888</v>
      </c>
      <c r="I812" s="23" t="s">
        <v>248</v>
      </c>
      <c r="J812" s="23">
        <v>43.912999999999997</v>
      </c>
      <c r="K812" s="23">
        <v>-78.688000000000002</v>
      </c>
      <c r="L812" s="23" t="s">
        <v>7645</v>
      </c>
      <c r="M812" s="23">
        <v>2013</v>
      </c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 t="s">
        <v>1889</v>
      </c>
      <c r="AC812" s="23"/>
      <c r="AD812" s="23"/>
      <c r="AE812" s="23">
        <v>0.24979999999999999</v>
      </c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 t="s">
        <v>7644</v>
      </c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</row>
    <row r="813" spans="1:64" s="24" customFormat="1" x14ac:dyDescent="0.35">
      <c r="A813" s="21">
        <v>100985</v>
      </c>
      <c r="B813" s="23" t="s">
        <v>1890</v>
      </c>
      <c r="C813" s="23">
        <v>0</v>
      </c>
      <c r="D813" s="23">
        <v>0</v>
      </c>
      <c r="E813" s="23">
        <v>1</v>
      </c>
      <c r="F813" s="23" t="s">
        <v>1891</v>
      </c>
      <c r="G813" s="23" t="s">
        <v>0</v>
      </c>
      <c r="H813" s="23" t="s">
        <v>1888</v>
      </c>
      <c r="I813" s="23" t="s">
        <v>248</v>
      </c>
      <c r="J813" s="23">
        <v>43.913999999999994</v>
      </c>
      <c r="K813" s="23">
        <v>-78.686999999999998</v>
      </c>
      <c r="L813" s="23" t="s">
        <v>7645</v>
      </c>
      <c r="M813" s="23">
        <v>2013</v>
      </c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 t="s">
        <v>1892</v>
      </c>
      <c r="AC813" s="23"/>
      <c r="AD813" s="23"/>
      <c r="AE813" s="23">
        <v>0.45</v>
      </c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 t="s">
        <v>7644</v>
      </c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</row>
    <row r="814" spans="1:64" s="24" customFormat="1" x14ac:dyDescent="0.35">
      <c r="A814" s="21">
        <v>100986</v>
      </c>
      <c r="B814" s="23" t="s">
        <v>1893</v>
      </c>
      <c r="C814" s="23">
        <v>0</v>
      </c>
      <c r="D814" s="23">
        <v>0</v>
      </c>
      <c r="E814" s="23">
        <v>1</v>
      </c>
      <c r="F814" s="23" t="s">
        <v>1894</v>
      </c>
      <c r="G814" s="23" t="s">
        <v>0</v>
      </c>
      <c r="H814" s="23" t="s">
        <v>1888</v>
      </c>
      <c r="I814" s="23" t="s">
        <v>248</v>
      </c>
      <c r="J814" s="23">
        <v>43.914999999999999</v>
      </c>
      <c r="K814" s="23">
        <v>-78.686000000000007</v>
      </c>
      <c r="L814" s="23" t="s">
        <v>7645</v>
      </c>
      <c r="M814" s="23">
        <v>2012</v>
      </c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 t="s">
        <v>1895</v>
      </c>
      <c r="AC814" s="23"/>
      <c r="AD814" s="23"/>
      <c r="AE814" s="23">
        <v>0.32500000000000001</v>
      </c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 t="s">
        <v>7644</v>
      </c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</row>
    <row r="815" spans="1:64" s="24" customFormat="1" x14ac:dyDescent="0.35">
      <c r="A815" s="21">
        <v>100987</v>
      </c>
      <c r="B815" s="23" t="s">
        <v>1896</v>
      </c>
      <c r="C815" s="23">
        <v>0</v>
      </c>
      <c r="D815" s="23">
        <v>0</v>
      </c>
      <c r="E815" s="23">
        <v>1</v>
      </c>
      <c r="F815" s="23" t="s">
        <v>1554</v>
      </c>
      <c r="G815" s="23" t="s">
        <v>0</v>
      </c>
      <c r="H815" s="23" t="s">
        <v>1897</v>
      </c>
      <c r="I815" s="23" t="s">
        <v>248</v>
      </c>
      <c r="J815" s="23">
        <v>45.039000000000001</v>
      </c>
      <c r="K815" s="23">
        <v>-79.308000000000007</v>
      </c>
      <c r="L815" s="23" t="s">
        <v>7645</v>
      </c>
      <c r="M815" s="23">
        <v>2013</v>
      </c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 t="s">
        <v>1898</v>
      </c>
      <c r="AC815" s="23"/>
      <c r="AD815" s="23"/>
      <c r="AE815" s="23">
        <v>0.17499999999999999</v>
      </c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 t="s">
        <v>7644</v>
      </c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</row>
    <row r="816" spans="1:64" s="24" customFormat="1" x14ac:dyDescent="0.35">
      <c r="A816" s="21">
        <v>100988</v>
      </c>
      <c r="B816" s="23" t="s">
        <v>1899</v>
      </c>
      <c r="C816" s="23">
        <v>0</v>
      </c>
      <c r="D816" s="23">
        <v>0</v>
      </c>
      <c r="E816" s="23">
        <v>1</v>
      </c>
      <c r="F816" s="23" t="s">
        <v>1900</v>
      </c>
      <c r="G816" s="23" t="s">
        <v>0</v>
      </c>
      <c r="H816" s="23" t="s">
        <v>1897</v>
      </c>
      <c r="I816" s="23" t="s">
        <v>248</v>
      </c>
      <c r="J816" s="23">
        <v>45.04</v>
      </c>
      <c r="K816" s="23">
        <v>-79.307000000000002</v>
      </c>
      <c r="L816" s="23" t="s">
        <v>7645</v>
      </c>
      <c r="M816" s="23">
        <v>2014</v>
      </c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 t="s">
        <v>1901</v>
      </c>
      <c r="AC816" s="23"/>
      <c r="AD816" s="23"/>
      <c r="AE816" s="23">
        <v>0.13400000000000001</v>
      </c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 t="s">
        <v>7644</v>
      </c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</row>
    <row r="817" spans="1:64" s="24" customFormat="1" x14ac:dyDescent="0.35">
      <c r="A817" s="21">
        <v>100989</v>
      </c>
      <c r="B817" s="23" t="s">
        <v>1902</v>
      </c>
      <c r="C817" s="23">
        <v>0</v>
      </c>
      <c r="D817" s="23">
        <v>0</v>
      </c>
      <c r="E817" s="23">
        <v>1</v>
      </c>
      <c r="F817" s="23" t="s">
        <v>1554</v>
      </c>
      <c r="G817" s="23" t="s">
        <v>0</v>
      </c>
      <c r="H817" s="23" t="s">
        <v>1903</v>
      </c>
      <c r="I817" s="23" t="s">
        <v>248</v>
      </c>
      <c r="J817" s="23">
        <v>44.110999999999997</v>
      </c>
      <c r="K817" s="23">
        <v>-79.578999999999994</v>
      </c>
      <c r="L817" s="23" t="s">
        <v>7645</v>
      </c>
      <c r="M817" s="23">
        <v>2014</v>
      </c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 t="s">
        <v>1904</v>
      </c>
      <c r="AC817" s="23"/>
      <c r="AD817" s="23"/>
      <c r="AE817" s="23">
        <v>0.17499999999999999</v>
      </c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 t="s">
        <v>7644</v>
      </c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</row>
    <row r="818" spans="1:64" s="24" customFormat="1" x14ac:dyDescent="0.35">
      <c r="A818" s="21">
        <v>100990</v>
      </c>
      <c r="B818" s="23" t="s">
        <v>1905</v>
      </c>
      <c r="C818" s="23">
        <v>0</v>
      </c>
      <c r="D818" s="23">
        <v>0</v>
      </c>
      <c r="E818" s="23">
        <v>1</v>
      </c>
      <c r="F818" s="23" t="s">
        <v>1906</v>
      </c>
      <c r="G818" s="23" t="s">
        <v>0</v>
      </c>
      <c r="H818" s="23" t="s">
        <v>1903</v>
      </c>
      <c r="I818" s="23" t="s">
        <v>248</v>
      </c>
      <c r="J818" s="23">
        <v>44.111999999999995</v>
      </c>
      <c r="K818" s="23">
        <v>-79.577999999999989</v>
      </c>
      <c r="L818" s="23" t="s">
        <v>7645</v>
      </c>
      <c r="M818" s="23">
        <v>2015</v>
      </c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 t="s">
        <v>1907</v>
      </c>
      <c r="AC818" s="23"/>
      <c r="AD818" s="23"/>
      <c r="AE818" s="23">
        <v>0.11</v>
      </c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 t="s">
        <v>7644</v>
      </c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</row>
    <row r="819" spans="1:64" s="24" customFormat="1" x14ac:dyDescent="0.35">
      <c r="A819" s="21">
        <v>100991</v>
      </c>
      <c r="B819" s="23" t="s">
        <v>1908</v>
      </c>
      <c r="C819" s="23">
        <v>0</v>
      </c>
      <c r="D819" s="23">
        <v>0</v>
      </c>
      <c r="E819" s="23">
        <v>1</v>
      </c>
      <c r="F819" s="23" t="s">
        <v>1909</v>
      </c>
      <c r="G819" s="23"/>
      <c r="H819" s="23" t="s">
        <v>1903</v>
      </c>
      <c r="I819" s="23" t="s">
        <v>248</v>
      </c>
      <c r="J819" s="23">
        <v>44.113</v>
      </c>
      <c r="K819" s="23">
        <v>-79.576999999999998</v>
      </c>
      <c r="L819" s="23" t="s">
        <v>7645</v>
      </c>
      <c r="M819" s="23">
        <v>2015</v>
      </c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 t="s">
        <v>1910</v>
      </c>
      <c r="AC819" s="23"/>
      <c r="AD819" s="23"/>
      <c r="AE819" s="23">
        <v>0.15</v>
      </c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 t="s">
        <v>7644</v>
      </c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</row>
    <row r="820" spans="1:64" s="24" customFormat="1" x14ac:dyDescent="0.35">
      <c r="A820" s="21">
        <v>100992</v>
      </c>
      <c r="B820" s="23" t="s">
        <v>1911</v>
      </c>
      <c r="C820" s="23">
        <v>0</v>
      </c>
      <c r="D820" s="23">
        <v>0</v>
      </c>
      <c r="E820" s="23">
        <v>1</v>
      </c>
      <c r="F820" s="23" t="s">
        <v>1674</v>
      </c>
      <c r="G820" s="23" t="s">
        <v>0</v>
      </c>
      <c r="H820" s="23" t="s">
        <v>1903</v>
      </c>
      <c r="I820" s="23" t="s">
        <v>248</v>
      </c>
      <c r="J820" s="23">
        <v>44.113999999999997</v>
      </c>
      <c r="K820" s="23">
        <v>-79.575999999999993</v>
      </c>
      <c r="L820" s="23" t="s">
        <v>7645</v>
      </c>
      <c r="M820" s="23">
        <v>2014</v>
      </c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 t="s">
        <v>1912</v>
      </c>
      <c r="AC820" s="23"/>
      <c r="AD820" s="23"/>
      <c r="AE820" s="23">
        <v>0.25</v>
      </c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 t="s">
        <v>7644</v>
      </c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</row>
    <row r="821" spans="1:64" s="24" customFormat="1" x14ac:dyDescent="0.35">
      <c r="A821" s="21">
        <v>100994</v>
      </c>
      <c r="B821" s="23" t="s">
        <v>1913</v>
      </c>
      <c r="C821" s="23">
        <v>0</v>
      </c>
      <c r="D821" s="23">
        <v>0</v>
      </c>
      <c r="E821" s="23">
        <v>1</v>
      </c>
      <c r="F821" s="23" t="s">
        <v>1530</v>
      </c>
      <c r="G821" s="23" t="s">
        <v>0</v>
      </c>
      <c r="H821" s="23" t="s">
        <v>1914</v>
      </c>
      <c r="I821" s="23" t="s">
        <v>248</v>
      </c>
      <c r="J821" s="23">
        <v>45.466000000000001</v>
      </c>
      <c r="K821" s="23">
        <v>-76.406999999999996</v>
      </c>
      <c r="L821" s="23" t="s">
        <v>7645</v>
      </c>
      <c r="M821" s="23">
        <v>2016</v>
      </c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 t="s">
        <v>1915</v>
      </c>
      <c r="AC821" s="23"/>
      <c r="AD821" s="23"/>
      <c r="AE821" s="23">
        <v>0.5</v>
      </c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 t="s">
        <v>7644</v>
      </c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</row>
    <row r="822" spans="1:64" s="24" customFormat="1" x14ac:dyDescent="0.35">
      <c r="A822" s="21">
        <v>100995</v>
      </c>
      <c r="B822" s="23" t="s">
        <v>1916</v>
      </c>
      <c r="C822" s="23">
        <v>0</v>
      </c>
      <c r="D822" s="23">
        <v>0</v>
      </c>
      <c r="E822" s="23">
        <v>1</v>
      </c>
      <c r="F822" s="23" t="s">
        <v>1917</v>
      </c>
      <c r="G822" s="23" t="s">
        <v>0</v>
      </c>
      <c r="H822" s="23" t="s">
        <v>1918</v>
      </c>
      <c r="I822" s="23" t="s">
        <v>248</v>
      </c>
      <c r="J822" s="23">
        <v>43.731999999999999</v>
      </c>
      <c r="K822" s="23">
        <v>-79.762</v>
      </c>
      <c r="L822" s="23" t="s">
        <v>7645</v>
      </c>
      <c r="M822" s="23">
        <v>2016</v>
      </c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 t="s">
        <v>1919</v>
      </c>
      <c r="AC822" s="23"/>
      <c r="AD822" s="23"/>
      <c r="AE822" s="23">
        <v>0.25</v>
      </c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 t="s">
        <v>7644</v>
      </c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</row>
    <row r="823" spans="1:64" s="24" customFormat="1" x14ac:dyDescent="0.35">
      <c r="A823" s="21">
        <v>100996</v>
      </c>
      <c r="B823" s="23" t="s">
        <v>1920</v>
      </c>
      <c r="C823" s="23">
        <v>0</v>
      </c>
      <c r="D823" s="23">
        <v>0</v>
      </c>
      <c r="E823" s="23">
        <v>1</v>
      </c>
      <c r="F823" s="23" t="s">
        <v>1917</v>
      </c>
      <c r="G823" s="23" t="s">
        <v>0</v>
      </c>
      <c r="H823" s="23" t="s">
        <v>1918</v>
      </c>
      <c r="I823" s="23" t="s">
        <v>248</v>
      </c>
      <c r="J823" s="23">
        <v>43.732999999999997</v>
      </c>
      <c r="K823" s="23">
        <v>-79.760999999999996</v>
      </c>
      <c r="L823" s="23" t="s">
        <v>7645</v>
      </c>
      <c r="M823" s="23">
        <v>2012</v>
      </c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 t="s">
        <v>1921</v>
      </c>
      <c r="AC823" s="23"/>
      <c r="AD823" s="23"/>
      <c r="AE823" s="23">
        <v>0.25</v>
      </c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 t="s">
        <v>7644</v>
      </c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</row>
    <row r="824" spans="1:64" s="24" customFormat="1" x14ac:dyDescent="0.35">
      <c r="A824" s="21">
        <v>100997</v>
      </c>
      <c r="B824" s="23" t="s">
        <v>1922</v>
      </c>
      <c r="C824" s="23">
        <v>0</v>
      </c>
      <c r="D824" s="23">
        <v>0</v>
      </c>
      <c r="E824" s="23">
        <v>1</v>
      </c>
      <c r="F824" s="23" t="s">
        <v>1443</v>
      </c>
      <c r="G824" s="23" t="s">
        <v>0</v>
      </c>
      <c r="H824" s="23" t="s">
        <v>1918</v>
      </c>
      <c r="I824" s="23" t="s">
        <v>248</v>
      </c>
      <c r="J824" s="23">
        <v>43.734000000000002</v>
      </c>
      <c r="K824" s="23">
        <v>-79.760000000000005</v>
      </c>
      <c r="L824" s="23" t="s">
        <v>7645</v>
      </c>
      <c r="M824" s="23">
        <v>2012</v>
      </c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 t="s">
        <v>1923</v>
      </c>
      <c r="AC824" s="23"/>
      <c r="AD824" s="23"/>
      <c r="AE824" s="23">
        <v>0.35</v>
      </c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 t="s">
        <v>7644</v>
      </c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</row>
    <row r="825" spans="1:64" s="24" customFormat="1" x14ac:dyDescent="0.35">
      <c r="A825" s="21">
        <v>100998</v>
      </c>
      <c r="B825" s="23" t="s">
        <v>1924</v>
      </c>
      <c r="C825" s="23">
        <v>0</v>
      </c>
      <c r="D825" s="23">
        <v>0</v>
      </c>
      <c r="E825" s="23">
        <v>1</v>
      </c>
      <c r="F825" s="23" t="s">
        <v>1917</v>
      </c>
      <c r="G825" s="23" t="s">
        <v>0</v>
      </c>
      <c r="H825" s="23" t="s">
        <v>1918</v>
      </c>
      <c r="I825" s="23" t="s">
        <v>248</v>
      </c>
      <c r="J825" s="23">
        <v>43.734999999999999</v>
      </c>
      <c r="K825" s="23">
        <v>-79.759</v>
      </c>
      <c r="L825" s="23" t="s">
        <v>7645</v>
      </c>
      <c r="M825" s="23">
        <v>2012</v>
      </c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 t="s">
        <v>1925</v>
      </c>
      <c r="AC825" s="23"/>
      <c r="AD825" s="23"/>
      <c r="AE825" s="23">
        <v>0.2</v>
      </c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 t="s">
        <v>7644</v>
      </c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</row>
    <row r="826" spans="1:64" s="24" customFormat="1" x14ac:dyDescent="0.35">
      <c r="A826" s="21">
        <v>100999</v>
      </c>
      <c r="B826" s="23" t="s">
        <v>1926</v>
      </c>
      <c r="C826" s="23">
        <v>0</v>
      </c>
      <c r="D826" s="23">
        <v>0</v>
      </c>
      <c r="E826" s="23">
        <v>1</v>
      </c>
      <c r="F826" s="23" t="s">
        <v>1927</v>
      </c>
      <c r="G826" s="23" t="s">
        <v>0</v>
      </c>
      <c r="H826" s="23" t="s">
        <v>1918</v>
      </c>
      <c r="I826" s="23" t="s">
        <v>248</v>
      </c>
      <c r="J826" s="23">
        <v>43.735999999999997</v>
      </c>
      <c r="K826" s="23">
        <v>-79.757999999999996</v>
      </c>
      <c r="L826" s="23" t="s">
        <v>7645</v>
      </c>
      <c r="M826" s="23">
        <v>2014</v>
      </c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 t="s">
        <v>1928</v>
      </c>
      <c r="AC826" s="23"/>
      <c r="AD826" s="23"/>
      <c r="AE826" s="23">
        <v>0.25</v>
      </c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 t="s">
        <v>7644</v>
      </c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</row>
    <row r="827" spans="1:64" s="24" customFormat="1" x14ac:dyDescent="0.35">
      <c r="A827" s="21">
        <v>101000</v>
      </c>
      <c r="B827" s="23" t="s">
        <v>1929</v>
      </c>
      <c r="C827" s="23">
        <v>0</v>
      </c>
      <c r="D827" s="23">
        <v>0</v>
      </c>
      <c r="E827" s="23">
        <v>1</v>
      </c>
      <c r="F827" s="23" t="s">
        <v>1930</v>
      </c>
      <c r="G827" s="23" t="s">
        <v>0</v>
      </c>
      <c r="H827" s="23" t="s">
        <v>1918</v>
      </c>
      <c r="I827" s="23" t="s">
        <v>248</v>
      </c>
      <c r="J827" s="23">
        <v>43.737000000000002</v>
      </c>
      <c r="K827" s="23">
        <v>-79.757000000000005</v>
      </c>
      <c r="L827" s="23" t="s">
        <v>7645</v>
      </c>
      <c r="M827" s="23">
        <v>2014</v>
      </c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 t="s">
        <v>1931</v>
      </c>
      <c r="AC827" s="23"/>
      <c r="AD827" s="23"/>
      <c r="AE827" s="23">
        <v>0.25</v>
      </c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 t="s">
        <v>7644</v>
      </c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</row>
    <row r="828" spans="1:64" s="24" customFormat="1" x14ac:dyDescent="0.35">
      <c r="A828" s="21">
        <v>101001</v>
      </c>
      <c r="B828" s="23" t="s">
        <v>1932</v>
      </c>
      <c r="C828" s="23">
        <v>0</v>
      </c>
      <c r="D828" s="23">
        <v>0</v>
      </c>
      <c r="E828" s="23">
        <v>1</v>
      </c>
      <c r="F828" s="23" t="s">
        <v>1933</v>
      </c>
      <c r="G828" s="23" t="s">
        <v>0</v>
      </c>
      <c r="H828" s="23" t="s">
        <v>1918</v>
      </c>
      <c r="I828" s="23" t="s">
        <v>248</v>
      </c>
      <c r="J828" s="23">
        <v>43.738</v>
      </c>
      <c r="K828" s="23">
        <v>-79.756</v>
      </c>
      <c r="L828" s="23" t="s">
        <v>7645</v>
      </c>
      <c r="M828" s="23">
        <v>2013</v>
      </c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 t="s">
        <v>1934</v>
      </c>
      <c r="AC828" s="23"/>
      <c r="AD828" s="23"/>
      <c r="AE828" s="23">
        <v>0.5</v>
      </c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 t="s">
        <v>7644</v>
      </c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</row>
    <row r="829" spans="1:64" s="24" customFormat="1" x14ac:dyDescent="0.35">
      <c r="A829" s="21">
        <v>101002</v>
      </c>
      <c r="B829" s="23" t="s">
        <v>1935</v>
      </c>
      <c r="C829" s="23">
        <v>0</v>
      </c>
      <c r="D829" s="23">
        <v>0</v>
      </c>
      <c r="E829" s="23">
        <v>1</v>
      </c>
      <c r="F829" s="23" t="s">
        <v>1936</v>
      </c>
      <c r="G829" s="23" t="s">
        <v>0</v>
      </c>
      <c r="H829" s="23" t="s">
        <v>1918</v>
      </c>
      <c r="I829" s="23" t="s">
        <v>248</v>
      </c>
      <c r="J829" s="23">
        <v>43.738999999999997</v>
      </c>
      <c r="K829" s="23">
        <v>-79.754999999999995</v>
      </c>
      <c r="L829" s="23" t="s">
        <v>7645</v>
      </c>
      <c r="M829" s="23">
        <v>2015</v>
      </c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 t="s">
        <v>1937</v>
      </c>
      <c r="AC829" s="23"/>
      <c r="AD829" s="23"/>
      <c r="AE829" s="23">
        <v>0.15</v>
      </c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 t="s">
        <v>7644</v>
      </c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</row>
    <row r="830" spans="1:64" s="24" customFormat="1" x14ac:dyDescent="0.35">
      <c r="A830" s="21">
        <v>101003</v>
      </c>
      <c r="B830" s="23" t="s">
        <v>1938</v>
      </c>
      <c r="C830" s="23">
        <v>0</v>
      </c>
      <c r="D830" s="23">
        <v>0</v>
      </c>
      <c r="E830" s="23">
        <v>1</v>
      </c>
      <c r="F830" s="23" t="s">
        <v>1939</v>
      </c>
      <c r="G830" s="23" t="s">
        <v>0</v>
      </c>
      <c r="H830" s="23" t="s">
        <v>1918</v>
      </c>
      <c r="I830" s="23" t="s">
        <v>248</v>
      </c>
      <c r="J830" s="23">
        <v>43.74</v>
      </c>
      <c r="K830" s="23">
        <v>-79.754000000000005</v>
      </c>
      <c r="L830" s="23" t="s">
        <v>7645</v>
      </c>
      <c r="M830" s="23">
        <v>2014</v>
      </c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 t="s">
        <v>1940</v>
      </c>
      <c r="AC830" s="23"/>
      <c r="AD830" s="23"/>
      <c r="AE830" s="23">
        <v>0.24</v>
      </c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 t="s">
        <v>7644</v>
      </c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</row>
    <row r="831" spans="1:64" s="24" customFormat="1" x14ac:dyDescent="0.35">
      <c r="A831" s="21">
        <v>101004</v>
      </c>
      <c r="B831" s="23" t="s">
        <v>1941</v>
      </c>
      <c r="C831" s="23">
        <v>0</v>
      </c>
      <c r="D831" s="23">
        <v>0</v>
      </c>
      <c r="E831" s="23">
        <v>1</v>
      </c>
      <c r="F831" s="23" t="s">
        <v>1942</v>
      </c>
      <c r="G831" s="23" t="s">
        <v>0</v>
      </c>
      <c r="H831" s="23" t="s">
        <v>1918</v>
      </c>
      <c r="I831" s="23" t="s">
        <v>248</v>
      </c>
      <c r="J831" s="23">
        <v>43.741</v>
      </c>
      <c r="K831" s="23">
        <v>-79.753</v>
      </c>
      <c r="L831" s="23" t="s">
        <v>7645</v>
      </c>
      <c r="M831" s="23">
        <v>2013</v>
      </c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 t="s">
        <v>1943</v>
      </c>
      <c r="AC831" s="23"/>
      <c r="AD831" s="23"/>
      <c r="AE831" s="23">
        <v>0.5</v>
      </c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 t="s">
        <v>7644</v>
      </c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</row>
    <row r="832" spans="1:64" s="24" customFormat="1" x14ac:dyDescent="0.35">
      <c r="A832" s="21">
        <v>101005</v>
      </c>
      <c r="B832" s="23" t="s">
        <v>1944</v>
      </c>
      <c r="C832" s="23">
        <v>0</v>
      </c>
      <c r="D832" s="23">
        <v>0</v>
      </c>
      <c r="E832" s="23">
        <v>1</v>
      </c>
      <c r="F832" s="23" t="s">
        <v>1945</v>
      </c>
      <c r="G832" s="23" t="s">
        <v>0</v>
      </c>
      <c r="H832" s="23" t="s">
        <v>1918</v>
      </c>
      <c r="I832" s="23" t="s">
        <v>248</v>
      </c>
      <c r="J832" s="23">
        <v>43.741999999999997</v>
      </c>
      <c r="K832" s="23">
        <v>-79.751999999999995</v>
      </c>
      <c r="L832" s="23" t="s">
        <v>7645</v>
      </c>
      <c r="M832" s="23">
        <v>2013</v>
      </c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 t="s">
        <v>1946</v>
      </c>
      <c r="AC832" s="23"/>
      <c r="AD832" s="23"/>
      <c r="AE832" s="23">
        <v>0.25</v>
      </c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 t="s">
        <v>7644</v>
      </c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</row>
    <row r="833" spans="1:64" s="24" customFormat="1" x14ac:dyDescent="0.35">
      <c r="A833" s="21">
        <v>101006</v>
      </c>
      <c r="B833" s="23" t="s">
        <v>1947</v>
      </c>
      <c r="C833" s="23">
        <v>0</v>
      </c>
      <c r="D833" s="23">
        <v>0</v>
      </c>
      <c r="E833" s="23">
        <v>1</v>
      </c>
      <c r="F833" s="23" t="s">
        <v>1948</v>
      </c>
      <c r="G833" s="23" t="s">
        <v>0</v>
      </c>
      <c r="H833" s="23" t="s">
        <v>1918</v>
      </c>
      <c r="I833" s="23" t="s">
        <v>248</v>
      </c>
      <c r="J833" s="23">
        <v>43.743000000000002</v>
      </c>
      <c r="K833" s="23">
        <v>-79.751000000000005</v>
      </c>
      <c r="L833" s="23" t="s">
        <v>7645</v>
      </c>
      <c r="M833" s="23">
        <v>2014</v>
      </c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 t="s">
        <v>1949</v>
      </c>
      <c r="AC833" s="23"/>
      <c r="AD833" s="23"/>
      <c r="AE833" s="23">
        <v>0.108</v>
      </c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 t="s">
        <v>7644</v>
      </c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</row>
    <row r="834" spans="1:64" s="24" customFormat="1" x14ac:dyDescent="0.35">
      <c r="A834" s="21">
        <v>101007</v>
      </c>
      <c r="B834" s="23" t="s">
        <v>1950</v>
      </c>
      <c r="C834" s="23">
        <v>0</v>
      </c>
      <c r="D834" s="23">
        <v>0</v>
      </c>
      <c r="E834" s="23">
        <v>1</v>
      </c>
      <c r="F834" s="23" t="s">
        <v>1951</v>
      </c>
      <c r="G834" s="23" t="s">
        <v>0</v>
      </c>
      <c r="H834" s="23" t="s">
        <v>1918</v>
      </c>
      <c r="I834" s="23" t="s">
        <v>248</v>
      </c>
      <c r="J834" s="23">
        <v>43.744</v>
      </c>
      <c r="K834" s="23">
        <v>-79.75</v>
      </c>
      <c r="L834" s="23" t="s">
        <v>7645</v>
      </c>
      <c r="M834" s="23">
        <v>2015</v>
      </c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 t="s">
        <v>1952</v>
      </c>
      <c r="AC834" s="23"/>
      <c r="AD834" s="23"/>
      <c r="AE834" s="23">
        <v>0.5</v>
      </c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 t="s">
        <v>7644</v>
      </c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</row>
    <row r="835" spans="1:64" s="24" customFormat="1" x14ac:dyDescent="0.35">
      <c r="A835" s="21">
        <v>101008</v>
      </c>
      <c r="B835" s="23" t="s">
        <v>1953</v>
      </c>
      <c r="C835" s="23">
        <v>0</v>
      </c>
      <c r="D835" s="23">
        <v>0</v>
      </c>
      <c r="E835" s="23">
        <v>1</v>
      </c>
      <c r="F835" s="23" t="s">
        <v>1954</v>
      </c>
      <c r="G835" s="23" t="s">
        <v>0</v>
      </c>
      <c r="H835" s="23" t="s">
        <v>1918</v>
      </c>
      <c r="I835" s="23" t="s">
        <v>248</v>
      </c>
      <c r="J835" s="23">
        <v>43.744999999999997</v>
      </c>
      <c r="K835" s="23">
        <v>-79.748999999999995</v>
      </c>
      <c r="L835" s="23" t="s">
        <v>7645</v>
      </c>
      <c r="M835" s="23">
        <v>2014</v>
      </c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 t="s">
        <v>1955</v>
      </c>
      <c r="AC835" s="23"/>
      <c r="AD835" s="23"/>
      <c r="AE835" s="23">
        <v>0.15</v>
      </c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 t="s">
        <v>7644</v>
      </c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</row>
    <row r="836" spans="1:64" s="24" customFormat="1" x14ac:dyDescent="0.35">
      <c r="A836" s="21">
        <v>101009</v>
      </c>
      <c r="B836" s="23" t="s">
        <v>1956</v>
      </c>
      <c r="C836" s="23">
        <v>0</v>
      </c>
      <c r="D836" s="23">
        <v>0</v>
      </c>
      <c r="E836" s="23">
        <v>1</v>
      </c>
      <c r="F836" s="23" t="s">
        <v>1957</v>
      </c>
      <c r="G836" s="23" t="s">
        <v>0</v>
      </c>
      <c r="H836" s="23" t="s">
        <v>1918</v>
      </c>
      <c r="I836" s="23" t="s">
        <v>248</v>
      </c>
      <c r="J836" s="23">
        <v>43.746000000000002</v>
      </c>
      <c r="K836" s="23">
        <v>-79.748000000000005</v>
      </c>
      <c r="L836" s="23" t="s">
        <v>7645</v>
      </c>
      <c r="M836" s="23">
        <v>2015</v>
      </c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 t="s">
        <v>1958</v>
      </c>
      <c r="AC836" s="23"/>
      <c r="AD836" s="23"/>
      <c r="AE836" s="23">
        <v>0.2</v>
      </c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 t="s">
        <v>7644</v>
      </c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</row>
    <row r="837" spans="1:64" s="24" customFormat="1" x14ac:dyDescent="0.35">
      <c r="A837" s="21">
        <v>101010</v>
      </c>
      <c r="B837" s="23" t="s">
        <v>1959</v>
      </c>
      <c r="C837" s="23">
        <v>0</v>
      </c>
      <c r="D837" s="23">
        <v>0</v>
      </c>
      <c r="E837" s="23">
        <v>1</v>
      </c>
      <c r="F837" s="23" t="s">
        <v>1957</v>
      </c>
      <c r="G837" s="23" t="s">
        <v>0</v>
      </c>
      <c r="H837" s="23" t="s">
        <v>1918</v>
      </c>
      <c r="I837" s="23" t="s">
        <v>248</v>
      </c>
      <c r="J837" s="23">
        <v>43.747</v>
      </c>
      <c r="K837" s="23">
        <v>-79.747</v>
      </c>
      <c r="L837" s="23" t="s">
        <v>7645</v>
      </c>
      <c r="M837" s="23">
        <v>2015</v>
      </c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 t="s">
        <v>1960</v>
      </c>
      <c r="AC837" s="23"/>
      <c r="AD837" s="23"/>
      <c r="AE837" s="23">
        <v>0.15</v>
      </c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 t="s">
        <v>7644</v>
      </c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</row>
    <row r="838" spans="1:64" s="24" customFormat="1" x14ac:dyDescent="0.35">
      <c r="A838" s="21">
        <v>101011</v>
      </c>
      <c r="B838" s="23" t="s">
        <v>1961</v>
      </c>
      <c r="C838" s="23">
        <v>0</v>
      </c>
      <c r="D838" s="23">
        <v>0</v>
      </c>
      <c r="E838" s="23">
        <v>1</v>
      </c>
      <c r="F838" s="23" t="s">
        <v>1962</v>
      </c>
      <c r="G838" s="23" t="s">
        <v>1891</v>
      </c>
      <c r="H838" s="23" t="s">
        <v>1918</v>
      </c>
      <c r="I838" s="23" t="s">
        <v>248</v>
      </c>
      <c r="J838" s="23">
        <v>43.747999999999998</v>
      </c>
      <c r="K838" s="23">
        <v>-79.745999999999995</v>
      </c>
      <c r="L838" s="23" t="s">
        <v>7645</v>
      </c>
      <c r="M838" s="23">
        <v>2015</v>
      </c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 t="s">
        <v>1963</v>
      </c>
      <c r="AC838" s="23"/>
      <c r="AD838" s="23"/>
      <c r="AE838" s="23">
        <v>0.5</v>
      </c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 t="s">
        <v>7644</v>
      </c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</row>
    <row r="839" spans="1:64" s="24" customFormat="1" x14ac:dyDescent="0.35">
      <c r="A839" s="21">
        <v>101012</v>
      </c>
      <c r="B839" s="23" t="s">
        <v>1964</v>
      </c>
      <c r="C839" s="23">
        <v>0</v>
      </c>
      <c r="D839" s="23">
        <v>0</v>
      </c>
      <c r="E839" s="23">
        <v>1</v>
      </c>
      <c r="F839" s="23" t="s">
        <v>1965</v>
      </c>
      <c r="G839" s="23"/>
      <c r="H839" s="23" t="s">
        <v>1918</v>
      </c>
      <c r="I839" s="23" t="s">
        <v>248</v>
      </c>
      <c r="J839" s="23">
        <v>43.749000000000002</v>
      </c>
      <c r="K839" s="23">
        <v>-79.745000000000005</v>
      </c>
      <c r="L839" s="23" t="s">
        <v>7645</v>
      </c>
      <c r="M839" s="23">
        <v>2015</v>
      </c>
      <c r="N839" s="23"/>
      <c r="O839" s="23"/>
      <c r="P839" s="23">
        <v>2211</v>
      </c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 t="s">
        <v>1966</v>
      </c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 t="s">
        <v>7651</v>
      </c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</row>
    <row r="840" spans="1:64" s="24" customFormat="1" x14ac:dyDescent="0.35">
      <c r="A840" s="21">
        <v>101013</v>
      </c>
      <c r="B840" s="23" t="s">
        <v>1967</v>
      </c>
      <c r="C840" s="23">
        <v>0</v>
      </c>
      <c r="D840" s="23">
        <v>0</v>
      </c>
      <c r="E840" s="23">
        <v>1</v>
      </c>
      <c r="F840" s="23" t="s">
        <v>1968</v>
      </c>
      <c r="G840" s="23" t="s">
        <v>0</v>
      </c>
      <c r="H840" s="23" t="s">
        <v>1918</v>
      </c>
      <c r="I840" s="23" t="s">
        <v>248</v>
      </c>
      <c r="J840" s="23">
        <v>43.75</v>
      </c>
      <c r="K840" s="23">
        <v>-79.744</v>
      </c>
      <c r="L840" s="23" t="s">
        <v>7645</v>
      </c>
      <c r="M840" s="23">
        <v>2015</v>
      </c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 t="s">
        <v>1969</v>
      </c>
      <c r="AC840" s="23"/>
      <c r="AD840" s="23"/>
      <c r="AE840" s="23">
        <v>0.25</v>
      </c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 t="s">
        <v>7644</v>
      </c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</row>
    <row r="841" spans="1:64" s="24" customFormat="1" x14ac:dyDescent="0.35">
      <c r="A841" s="21">
        <v>101014</v>
      </c>
      <c r="B841" s="23" t="s">
        <v>1970</v>
      </c>
      <c r="C841" s="23">
        <v>0</v>
      </c>
      <c r="D841" s="23">
        <v>0</v>
      </c>
      <c r="E841" s="23">
        <v>1</v>
      </c>
      <c r="F841" s="23" t="s">
        <v>1936</v>
      </c>
      <c r="G841" s="23" t="s">
        <v>0</v>
      </c>
      <c r="H841" s="23" t="s">
        <v>1918</v>
      </c>
      <c r="I841" s="23" t="s">
        <v>248</v>
      </c>
      <c r="J841" s="23">
        <v>43.750999999999998</v>
      </c>
      <c r="K841" s="23">
        <v>-79.742999999999995</v>
      </c>
      <c r="L841" s="23" t="s">
        <v>7645</v>
      </c>
      <c r="M841" s="23">
        <v>2015</v>
      </c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 t="s">
        <v>1971</v>
      </c>
      <c r="AC841" s="23"/>
      <c r="AD841" s="23"/>
      <c r="AE841" s="23">
        <v>0.4</v>
      </c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 t="s">
        <v>7644</v>
      </c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</row>
    <row r="842" spans="1:64" s="24" customFormat="1" x14ac:dyDescent="0.35">
      <c r="A842" s="21">
        <v>101015</v>
      </c>
      <c r="B842" s="23" t="s">
        <v>1972</v>
      </c>
      <c r="C842" s="23">
        <v>0</v>
      </c>
      <c r="D842" s="23">
        <v>0</v>
      </c>
      <c r="E842" s="23">
        <v>1</v>
      </c>
      <c r="F842" s="23" t="s">
        <v>1973</v>
      </c>
      <c r="G842" s="23" t="s">
        <v>0</v>
      </c>
      <c r="H842" s="23" t="s">
        <v>1918</v>
      </c>
      <c r="I842" s="23" t="s">
        <v>248</v>
      </c>
      <c r="J842" s="23">
        <v>43.752000000000002</v>
      </c>
      <c r="K842" s="23">
        <v>-79.742000000000004</v>
      </c>
      <c r="L842" s="23" t="s">
        <v>7645</v>
      </c>
      <c r="M842" s="23">
        <v>2015</v>
      </c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 t="s">
        <v>1974</v>
      </c>
      <c r="AC842" s="23"/>
      <c r="AD842" s="23"/>
      <c r="AE842" s="23">
        <v>0.5</v>
      </c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 t="s">
        <v>7644</v>
      </c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</row>
    <row r="843" spans="1:64" s="24" customFormat="1" x14ac:dyDescent="0.35">
      <c r="A843" s="21">
        <v>101016</v>
      </c>
      <c r="B843" s="23" t="s">
        <v>1975</v>
      </c>
      <c r="C843" s="23">
        <v>0</v>
      </c>
      <c r="D843" s="23">
        <v>0</v>
      </c>
      <c r="E843" s="23">
        <v>1</v>
      </c>
      <c r="F843" s="23" t="s">
        <v>1452</v>
      </c>
      <c r="G843" s="23" t="s">
        <v>0</v>
      </c>
      <c r="H843" s="23" t="s">
        <v>1918</v>
      </c>
      <c r="I843" s="23" t="s">
        <v>248</v>
      </c>
      <c r="J843" s="23">
        <v>43.753</v>
      </c>
      <c r="K843" s="23">
        <v>-79.741</v>
      </c>
      <c r="L843" s="23" t="s">
        <v>7645</v>
      </c>
      <c r="M843" s="23">
        <v>2016</v>
      </c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 t="s">
        <v>1976</v>
      </c>
      <c r="AC843" s="23"/>
      <c r="AD843" s="23"/>
      <c r="AE843" s="23">
        <v>0.25</v>
      </c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 t="s">
        <v>7644</v>
      </c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</row>
    <row r="844" spans="1:64" s="24" customFormat="1" x14ac:dyDescent="0.35">
      <c r="A844" s="21">
        <v>101017</v>
      </c>
      <c r="B844" s="23" t="s">
        <v>1977</v>
      </c>
      <c r="C844" s="23">
        <v>0</v>
      </c>
      <c r="D844" s="23">
        <v>0</v>
      </c>
      <c r="E844" s="23">
        <v>1</v>
      </c>
      <c r="F844" s="23" t="s">
        <v>1917</v>
      </c>
      <c r="G844" s="23" t="s">
        <v>0</v>
      </c>
      <c r="H844" s="23" t="s">
        <v>1918</v>
      </c>
      <c r="I844" s="23" t="s">
        <v>248</v>
      </c>
      <c r="J844" s="23">
        <v>43.753999999999998</v>
      </c>
      <c r="K844" s="23">
        <v>-79.739999999999995</v>
      </c>
      <c r="L844" s="23" t="s">
        <v>7645</v>
      </c>
      <c r="M844" s="23">
        <v>2012</v>
      </c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 t="s">
        <v>1978</v>
      </c>
      <c r="AC844" s="23"/>
      <c r="AD844" s="23"/>
      <c r="AE844" s="23">
        <v>0.4</v>
      </c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 t="s">
        <v>7644</v>
      </c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</row>
    <row r="845" spans="1:64" s="24" customFormat="1" x14ac:dyDescent="0.35">
      <c r="A845" s="21">
        <v>101018</v>
      </c>
      <c r="B845" s="23" t="s">
        <v>1979</v>
      </c>
      <c r="C845" s="23">
        <v>0</v>
      </c>
      <c r="D845" s="23">
        <v>0</v>
      </c>
      <c r="E845" s="23">
        <v>1</v>
      </c>
      <c r="F845" s="23" t="s">
        <v>1917</v>
      </c>
      <c r="G845" s="23" t="s">
        <v>0</v>
      </c>
      <c r="H845" s="23" t="s">
        <v>1918</v>
      </c>
      <c r="I845" s="23" t="s">
        <v>248</v>
      </c>
      <c r="J845" s="23">
        <v>43.755000000000003</v>
      </c>
      <c r="K845" s="23">
        <v>-79.739000000000004</v>
      </c>
      <c r="L845" s="23" t="s">
        <v>7645</v>
      </c>
      <c r="M845" s="23">
        <v>2012</v>
      </c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 t="s">
        <v>1980</v>
      </c>
      <c r="AC845" s="23"/>
      <c r="AD845" s="23"/>
      <c r="AE845" s="23">
        <v>0.3</v>
      </c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 t="s">
        <v>7644</v>
      </c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</row>
    <row r="846" spans="1:64" s="24" customFormat="1" x14ac:dyDescent="0.35">
      <c r="A846" s="21">
        <v>101019</v>
      </c>
      <c r="B846" s="23" t="s">
        <v>1981</v>
      </c>
      <c r="C846" s="23">
        <v>0</v>
      </c>
      <c r="D846" s="23">
        <v>0</v>
      </c>
      <c r="E846" s="23">
        <v>1</v>
      </c>
      <c r="F846" s="23" t="s">
        <v>1982</v>
      </c>
      <c r="G846" s="23" t="s">
        <v>0</v>
      </c>
      <c r="H846" s="23" t="s">
        <v>1918</v>
      </c>
      <c r="I846" s="23" t="s">
        <v>248</v>
      </c>
      <c r="J846" s="23">
        <v>43.756</v>
      </c>
      <c r="K846" s="23">
        <v>-79.738</v>
      </c>
      <c r="L846" s="23" t="s">
        <v>7645</v>
      </c>
      <c r="M846" s="23">
        <v>2012</v>
      </c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 t="s">
        <v>1983</v>
      </c>
      <c r="AC846" s="23"/>
      <c r="AD846" s="23"/>
      <c r="AE846" s="23">
        <v>0.25</v>
      </c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 t="s">
        <v>7644</v>
      </c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</row>
    <row r="847" spans="1:64" s="24" customFormat="1" x14ac:dyDescent="0.35">
      <c r="A847" s="21">
        <v>101022</v>
      </c>
      <c r="B847" s="23" t="s">
        <v>1984</v>
      </c>
      <c r="C847" s="23">
        <v>0</v>
      </c>
      <c r="D847" s="23">
        <v>0</v>
      </c>
      <c r="E847" s="23">
        <v>1</v>
      </c>
      <c r="F847" s="23" t="s">
        <v>1674</v>
      </c>
      <c r="G847" s="23" t="s">
        <v>0</v>
      </c>
      <c r="H847" s="23" t="s">
        <v>1918</v>
      </c>
      <c r="I847" s="23" t="s">
        <v>248</v>
      </c>
      <c r="J847" s="23">
        <v>43.759</v>
      </c>
      <c r="K847" s="23">
        <v>-79.734999999999999</v>
      </c>
      <c r="L847" s="23" t="s">
        <v>7645</v>
      </c>
      <c r="M847" s="23">
        <v>2016</v>
      </c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 t="s">
        <v>1985</v>
      </c>
      <c r="AC847" s="23"/>
      <c r="AD847" s="23"/>
      <c r="AE847" s="23">
        <v>0.3</v>
      </c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 t="s">
        <v>7644</v>
      </c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</row>
    <row r="848" spans="1:64" s="24" customFormat="1" x14ac:dyDescent="0.35">
      <c r="A848" s="21">
        <v>101023</v>
      </c>
      <c r="B848" s="23" t="s">
        <v>1986</v>
      </c>
      <c r="C848" s="23">
        <v>0</v>
      </c>
      <c r="D848" s="23">
        <v>0</v>
      </c>
      <c r="E848" s="23">
        <v>1</v>
      </c>
      <c r="F848" s="23" t="s">
        <v>1741</v>
      </c>
      <c r="G848" s="23" t="s">
        <v>0</v>
      </c>
      <c r="H848" s="23" t="s">
        <v>1918</v>
      </c>
      <c r="I848" s="23" t="s">
        <v>248</v>
      </c>
      <c r="J848" s="23">
        <v>43.76</v>
      </c>
      <c r="K848" s="23">
        <v>-79.733999999999995</v>
      </c>
      <c r="L848" s="23" t="s">
        <v>7645</v>
      </c>
      <c r="M848" s="23">
        <v>2016</v>
      </c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 t="s">
        <v>1987</v>
      </c>
      <c r="AC848" s="23"/>
      <c r="AD848" s="23"/>
      <c r="AE848" s="23">
        <v>0.25</v>
      </c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 t="s">
        <v>7644</v>
      </c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</row>
    <row r="849" spans="1:64" s="24" customFormat="1" x14ac:dyDescent="0.35">
      <c r="A849" s="21">
        <v>101024</v>
      </c>
      <c r="B849" s="23" t="s">
        <v>1988</v>
      </c>
      <c r="C849" s="23">
        <v>0</v>
      </c>
      <c r="D849" s="23">
        <v>0</v>
      </c>
      <c r="E849" s="23">
        <v>1</v>
      </c>
      <c r="F849" s="23" t="s">
        <v>1744</v>
      </c>
      <c r="G849" s="23"/>
      <c r="H849" s="23" t="s">
        <v>1918</v>
      </c>
      <c r="I849" s="23" t="s">
        <v>248</v>
      </c>
      <c r="J849" s="23">
        <v>43.761000000000003</v>
      </c>
      <c r="K849" s="23">
        <v>-79.733000000000004</v>
      </c>
      <c r="L849" s="23" t="s">
        <v>7645</v>
      </c>
      <c r="M849" s="23">
        <v>2016</v>
      </c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 t="s">
        <v>1989</v>
      </c>
      <c r="AC849" s="23"/>
      <c r="AD849" s="23"/>
      <c r="AE849" s="23">
        <v>0.2</v>
      </c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 t="s">
        <v>7644</v>
      </c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</row>
    <row r="850" spans="1:64" s="24" customFormat="1" x14ac:dyDescent="0.35">
      <c r="A850" s="21">
        <v>101025</v>
      </c>
      <c r="B850" s="23" t="s">
        <v>1990</v>
      </c>
      <c r="C850" s="23">
        <v>0</v>
      </c>
      <c r="D850" s="23">
        <v>0</v>
      </c>
      <c r="E850" s="23">
        <v>1</v>
      </c>
      <c r="F850" s="23" t="s">
        <v>1744</v>
      </c>
      <c r="G850" s="23"/>
      <c r="H850" s="23" t="s">
        <v>1918</v>
      </c>
      <c r="I850" s="23" t="s">
        <v>248</v>
      </c>
      <c r="J850" s="23">
        <v>43.762</v>
      </c>
      <c r="K850" s="23">
        <v>-79.731999999999999</v>
      </c>
      <c r="L850" s="23" t="s">
        <v>7645</v>
      </c>
      <c r="M850" s="23">
        <v>2016</v>
      </c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 t="s">
        <v>1991</v>
      </c>
      <c r="AC850" s="23"/>
      <c r="AD850" s="23"/>
      <c r="AE850" s="23">
        <v>0.15</v>
      </c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 t="s">
        <v>7644</v>
      </c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</row>
    <row r="851" spans="1:64" s="24" customFormat="1" x14ac:dyDescent="0.35">
      <c r="A851" s="21">
        <v>101026</v>
      </c>
      <c r="B851" s="23" t="s">
        <v>1992</v>
      </c>
      <c r="C851" s="23">
        <v>0</v>
      </c>
      <c r="D851" s="23">
        <v>0</v>
      </c>
      <c r="E851" s="23">
        <v>1</v>
      </c>
      <c r="F851" s="23" t="s">
        <v>1744</v>
      </c>
      <c r="G851" s="23"/>
      <c r="H851" s="23" t="s">
        <v>1918</v>
      </c>
      <c r="I851" s="23" t="s">
        <v>248</v>
      </c>
      <c r="J851" s="23">
        <v>43.762999999999998</v>
      </c>
      <c r="K851" s="23">
        <v>-79.730999999999995</v>
      </c>
      <c r="L851" s="23" t="s">
        <v>7645</v>
      </c>
      <c r="M851" s="23">
        <v>2017</v>
      </c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 t="s">
        <v>1993</v>
      </c>
      <c r="AC851" s="23"/>
      <c r="AD851" s="23"/>
      <c r="AE851" s="23">
        <v>0.22</v>
      </c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 t="s">
        <v>7644</v>
      </c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</row>
    <row r="852" spans="1:64" s="24" customFormat="1" x14ac:dyDescent="0.35">
      <c r="A852" s="21">
        <v>101027</v>
      </c>
      <c r="B852" s="23" t="s">
        <v>1994</v>
      </c>
      <c r="C852" s="23">
        <v>0</v>
      </c>
      <c r="D852" s="23">
        <v>0</v>
      </c>
      <c r="E852" s="23">
        <v>1</v>
      </c>
      <c r="F852" s="23" t="s">
        <v>1995</v>
      </c>
      <c r="G852" s="23" t="s">
        <v>0</v>
      </c>
      <c r="H852" s="23" t="s">
        <v>1918</v>
      </c>
      <c r="I852" s="23" t="s">
        <v>248</v>
      </c>
      <c r="J852" s="23">
        <v>43.763999999999996</v>
      </c>
      <c r="K852" s="23">
        <v>-79.73</v>
      </c>
      <c r="L852" s="23" t="s">
        <v>7645</v>
      </c>
      <c r="M852" s="23">
        <v>2015</v>
      </c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 t="s">
        <v>1996</v>
      </c>
      <c r="AC852" s="23"/>
      <c r="AD852" s="23"/>
      <c r="AE852" s="23">
        <v>0.5</v>
      </c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 t="s">
        <v>7644</v>
      </c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</row>
    <row r="853" spans="1:64" s="24" customFormat="1" x14ac:dyDescent="0.35">
      <c r="A853" s="21">
        <v>101028</v>
      </c>
      <c r="B853" s="23" t="s">
        <v>1997</v>
      </c>
      <c r="C853" s="23">
        <v>0</v>
      </c>
      <c r="D853" s="23">
        <v>0</v>
      </c>
      <c r="E853" s="23">
        <v>1</v>
      </c>
      <c r="F853" s="23" t="s">
        <v>1995</v>
      </c>
      <c r="G853" s="23" t="s">
        <v>0</v>
      </c>
      <c r="H853" s="23" t="s">
        <v>1918</v>
      </c>
      <c r="I853" s="23" t="s">
        <v>248</v>
      </c>
      <c r="J853" s="23">
        <v>43.765000000000001</v>
      </c>
      <c r="K853" s="23">
        <v>-79.728999999999999</v>
      </c>
      <c r="L853" s="23" t="s">
        <v>7645</v>
      </c>
      <c r="M853" s="23">
        <v>2014</v>
      </c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 t="s">
        <v>1998</v>
      </c>
      <c r="AC853" s="23"/>
      <c r="AD853" s="23"/>
      <c r="AE853" s="23">
        <v>0.5</v>
      </c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 t="s">
        <v>7644</v>
      </c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</row>
    <row r="854" spans="1:64" s="24" customFormat="1" x14ac:dyDescent="0.35">
      <c r="A854" s="21">
        <v>101029</v>
      </c>
      <c r="B854" s="23" t="s">
        <v>1999</v>
      </c>
      <c r="C854" s="23">
        <v>0</v>
      </c>
      <c r="D854" s="23">
        <v>0</v>
      </c>
      <c r="E854" s="23">
        <v>1</v>
      </c>
      <c r="F854" s="23" t="s">
        <v>1995</v>
      </c>
      <c r="G854" s="23" t="s">
        <v>0</v>
      </c>
      <c r="H854" s="23" t="s">
        <v>1918</v>
      </c>
      <c r="I854" s="23" t="s">
        <v>248</v>
      </c>
      <c r="J854" s="23">
        <v>43.765999999999998</v>
      </c>
      <c r="K854" s="23">
        <v>-79.727999999999994</v>
      </c>
      <c r="L854" s="23" t="s">
        <v>7645</v>
      </c>
      <c r="M854" s="23">
        <v>2014</v>
      </c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 t="s">
        <v>2000</v>
      </c>
      <c r="AC854" s="23"/>
      <c r="AD854" s="23"/>
      <c r="AE854" s="23">
        <v>0.3</v>
      </c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 t="s">
        <v>7644</v>
      </c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</row>
    <row r="855" spans="1:64" s="24" customFormat="1" x14ac:dyDescent="0.35">
      <c r="A855" s="21">
        <v>101030</v>
      </c>
      <c r="B855" s="23" t="s">
        <v>2001</v>
      </c>
      <c r="C855" s="23">
        <v>0</v>
      </c>
      <c r="D855" s="23">
        <v>0</v>
      </c>
      <c r="E855" s="23">
        <v>1</v>
      </c>
      <c r="F855" s="23" t="s">
        <v>1995</v>
      </c>
      <c r="G855" s="23" t="s">
        <v>0</v>
      </c>
      <c r="H855" s="23" t="s">
        <v>1918</v>
      </c>
      <c r="I855" s="23" t="s">
        <v>248</v>
      </c>
      <c r="J855" s="23">
        <v>43.766999999999996</v>
      </c>
      <c r="K855" s="23">
        <v>-79.727000000000004</v>
      </c>
      <c r="L855" s="23" t="s">
        <v>7645</v>
      </c>
      <c r="M855" s="23">
        <v>2014</v>
      </c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 t="s">
        <v>2002</v>
      </c>
      <c r="AC855" s="23"/>
      <c r="AD855" s="23"/>
      <c r="AE855" s="23">
        <v>0.4</v>
      </c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 t="s">
        <v>7644</v>
      </c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</row>
    <row r="856" spans="1:64" s="24" customFormat="1" x14ac:dyDescent="0.35">
      <c r="A856" s="21">
        <v>101031</v>
      </c>
      <c r="B856" s="23" t="s">
        <v>2003</v>
      </c>
      <c r="C856" s="23">
        <v>0</v>
      </c>
      <c r="D856" s="23">
        <v>0</v>
      </c>
      <c r="E856" s="23">
        <v>1</v>
      </c>
      <c r="F856" s="23" t="s">
        <v>1744</v>
      </c>
      <c r="G856" s="23"/>
      <c r="H856" s="23" t="s">
        <v>1918</v>
      </c>
      <c r="I856" s="23" t="s">
        <v>248</v>
      </c>
      <c r="J856" s="23">
        <v>43.768000000000001</v>
      </c>
      <c r="K856" s="23">
        <v>-79.725999999999999</v>
      </c>
      <c r="L856" s="23" t="s">
        <v>7645</v>
      </c>
      <c r="M856" s="23">
        <v>2014</v>
      </c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 t="s">
        <v>2004</v>
      </c>
      <c r="AC856" s="23"/>
      <c r="AD856" s="23"/>
      <c r="AE856" s="23">
        <v>0.2</v>
      </c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 t="s">
        <v>7644</v>
      </c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</row>
    <row r="857" spans="1:64" s="24" customFormat="1" x14ac:dyDescent="0.35">
      <c r="A857" s="21">
        <v>101032</v>
      </c>
      <c r="B857" s="23" t="s">
        <v>2005</v>
      </c>
      <c r="C857" s="23">
        <v>0</v>
      </c>
      <c r="D857" s="23">
        <v>0</v>
      </c>
      <c r="E857" s="23">
        <v>1</v>
      </c>
      <c r="F857" s="23" t="s">
        <v>1741</v>
      </c>
      <c r="G857" s="23" t="s">
        <v>0</v>
      </c>
      <c r="H857" s="23" t="s">
        <v>1918</v>
      </c>
      <c r="I857" s="23" t="s">
        <v>248</v>
      </c>
      <c r="J857" s="23">
        <v>43.768999999999998</v>
      </c>
      <c r="K857" s="23">
        <v>-79.724999999999994</v>
      </c>
      <c r="L857" s="23" t="s">
        <v>7645</v>
      </c>
      <c r="M857" s="23">
        <v>2017</v>
      </c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 t="s">
        <v>2006</v>
      </c>
      <c r="AC857" s="23"/>
      <c r="AD857" s="23"/>
      <c r="AE857" s="23">
        <v>0.25</v>
      </c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 t="s">
        <v>7644</v>
      </c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</row>
    <row r="858" spans="1:64" s="24" customFormat="1" x14ac:dyDescent="0.35">
      <c r="A858" s="21">
        <v>101033</v>
      </c>
      <c r="B858" s="23" t="s">
        <v>2007</v>
      </c>
      <c r="C858" s="23">
        <v>0</v>
      </c>
      <c r="D858" s="23">
        <v>0</v>
      </c>
      <c r="E858" s="23">
        <v>1</v>
      </c>
      <c r="F858" s="23" t="s">
        <v>1741</v>
      </c>
      <c r="G858" s="23" t="s">
        <v>0</v>
      </c>
      <c r="H858" s="23" t="s">
        <v>1918</v>
      </c>
      <c r="I858" s="23" t="s">
        <v>248</v>
      </c>
      <c r="J858" s="23">
        <v>43.769999999999996</v>
      </c>
      <c r="K858" s="23">
        <v>-79.724000000000004</v>
      </c>
      <c r="L858" s="23" t="s">
        <v>7645</v>
      </c>
      <c r="M858" s="23">
        <v>2017</v>
      </c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 t="s">
        <v>2008</v>
      </c>
      <c r="AC858" s="23"/>
      <c r="AD858" s="23"/>
      <c r="AE858" s="23">
        <v>0.5</v>
      </c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 t="s">
        <v>7644</v>
      </c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</row>
    <row r="859" spans="1:64" s="24" customFormat="1" x14ac:dyDescent="0.35">
      <c r="A859" s="21">
        <v>101034</v>
      </c>
      <c r="B859" s="23" t="s">
        <v>2009</v>
      </c>
      <c r="C859" s="23">
        <v>0</v>
      </c>
      <c r="D859" s="23">
        <v>0</v>
      </c>
      <c r="E859" s="23">
        <v>1</v>
      </c>
      <c r="F859" s="23" t="s">
        <v>1744</v>
      </c>
      <c r="G859" s="23"/>
      <c r="H859" s="23" t="s">
        <v>1918</v>
      </c>
      <c r="I859" s="23" t="s">
        <v>248</v>
      </c>
      <c r="J859" s="23">
        <v>43.771000000000001</v>
      </c>
      <c r="K859" s="23">
        <v>-79.722999999999999</v>
      </c>
      <c r="L859" s="23" t="s">
        <v>7645</v>
      </c>
      <c r="M859" s="23">
        <v>2017</v>
      </c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 t="s">
        <v>2010</v>
      </c>
      <c r="AC859" s="23"/>
      <c r="AD859" s="23"/>
      <c r="AE859" s="23">
        <v>0.21</v>
      </c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 t="s">
        <v>7644</v>
      </c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</row>
    <row r="860" spans="1:64" s="24" customFormat="1" x14ac:dyDescent="0.35">
      <c r="A860" s="21">
        <v>101035</v>
      </c>
      <c r="B860" s="23" t="s">
        <v>2011</v>
      </c>
      <c r="C860" s="23">
        <v>0</v>
      </c>
      <c r="D860" s="23">
        <v>0</v>
      </c>
      <c r="E860" s="23">
        <v>1</v>
      </c>
      <c r="F860" s="23" t="s">
        <v>1443</v>
      </c>
      <c r="G860" s="23" t="s">
        <v>0</v>
      </c>
      <c r="H860" s="23" t="s">
        <v>1918</v>
      </c>
      <c r="I860" s="23" t="s">
        <v>248</v>
      </c>
      <c r="J860" s="23">
        <v>43.771999999999998</v>
      </c>
      <c r="K860" s="23">
        <v>-79.721999999999994</v>
      </c>
      <c r="L860" s="23" t="s">
        <v>7645</v>
      </c>
      <c r="M860" s="23">
        <v>2017</v>
      </c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 t="s">
        <v>2012</v>
      </c>
      <c r="AC860" s="23"/>
      <c r="AD860" s="23"/>
      <c r="AE860" s="23">
        <v>0.5</v>
      </c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 t="s">
        <v>7644</v>
      </c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</row>
    <row r="861" spans="1:64" s="24" customFormat="1" x14ac:dyDescent="0.35">
      <c r="A861" s="21">
        <v>101036</v>
      </c>
      <c r="B861" s="23" t="s">
        <v>2013</v>
      </c>
      <c r="C861" s="23">
        <v>0</v>
      </c>
      <c r="D861" s="23">
        <v>0</v>
      </c>
      <c r="E861" s="23">
        <v>1</v>
      </c>
      <c r="F861" s="23" t="s">
        <v>1744</v>
      </c>
      <c r="G861" s="23"/>
      <c r="H861" s="23" t="s">
        <v>1918</v>
      </c>
      <c r="I861" s="23" t="s">
        <v>248</v>
      </c>
      <c r="J861" s="23">
        <v>43.772999999999996</v>
      </c>
      <c r="K861" s="23">
        <v>-79.721000000000004</v>
      </c>
      <c r="L861" s="23" t="s">
        <v>7645</v>
      </c>
      <c r="M861" s="23">
        <v>2012</v>
      </c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 t="s">
        <v>2014</v>
      </c>
      <c r="AC861" s="23"/>
      <c r="AD861" s="23"/>
      <c r="AE861" s="23">
        <v>0.17499999999999999</v>
      </c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 t="s">
        <v>7644</v>
      </c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</row>
    <row r="862" spans="1:64" s="24" customFormat="1" x14ac:dyDescent="0.35">
      <c r="A862" s="21">
        <v>101037</v>
      </c>
      <c r="B862" s="23" t="s">
        <v>2015</v>
      </c>
      <c r="C862" s="23">
        <v>0</v>
      </c>
      <c r="D862" s="23">
        <v>0</v>
      </c>
      <c r="E862" s="23">
        <v>1</v>
      </c>
      <c r="F862" s="23" t="s">
        <v>1744</v>
      </c>
      <c r="G862" s="23"/>
      <c r="H862" s="23" t="s">
        <v>1918</v>
      </c>
      <c r="I862" s="23" t="s">
        <v>248</v>
      </c>
      <c r="J862" s="23">
        <v>43.774000000000001</v>
      </c>
      <c r="K862" s="23">
        <v>-79.72</v>
      </c>
      <c r="L862" s="23" t="s">
        <v>7645</v>
      </c>
      <c r="M862" s="23">
        <v>2017</v>
      </c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 t="s">
        <v>2016</v>
      </c>
      <c r="AC862" s="23"/>
      <c r="AD862" s="23"/>
      <c r="AE862" s="23">
        <v>0.21</v>
      </c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 t="s">
        <v>7644</v>
      </c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</row>
    <row r="863" spans="1:64" s="24" customFormat="1" x14ac:dyDescent="0.35">
      <c r="A863" s="21">
        <v>101038</v>
      </c>
      <c r="B863" s="23" t="s">
        <v>2017</v>
      </c>
      <c r="C863" s="23">
        <v>0</v>
      </c>
      <c r="D863" s="23">
        <v>0</v>
      </c>
      <c r="E863" s="23">
        <v>1</v>
      </c>
      <c r="F863" s="23" t="s">
        <v>1741</v>
      </c>
      <c r="G863" s="23" t="s">
        <v>0</v>
      </c>
      <c r="H863" s="23" t="s">
        <v>1918</v>
      </c>
      <c r="I863" s="23" t="s">
        <v>248</v>
      </c>
      <c r="J863" s="23">
        <v>43.774999999999999</v>
      </c>
      <c r="K863" s="23">
        <v>-79.718999999999994</v>
      </c>
      <c r="L863" s="23" t="s">
        <v>7645</v>
      </c>
      <c r="M863" s="23">
        <v>2017</v>
      </c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 t="s">
        <v>2018</v>
      </c>
      <c r="AC863" s="23"/>
      <c r="AD863" s="23"/>
      <c r="AE863" s="23">
        <v>0.5</v>
      </c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 t="s">
        <v>7644</v>
      </c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</row>
    <row r="864" spans="1:64" s="24" customFormat="1" x14ac:dyDescent="0.35">
      <c r="A864" s="21">
        <v>101039</v>
      </c>
      <c r="B864" s="23" t="s">
        <v>2019</v>
      </c>
      <c r="C864" s="23">
        <v>0</v>
      </c>
      <c r="D864" s="23">
        <v>0</v>
      </c>
      <c r="E864" s="23">
        <v>1</v>
      </c>
      <c r="F864" s="23" t="s">
        <v>1744</v>
      </c>
      <c r="G864" s="23"/>
      <c r="H864" s="23" t="s">
        <v>1918</v>
      </c>
      <c r="I864" s="23" t="s">
        <v>248</v>
      </c>
      <c r="J864" s="23">
        <v>43.775999999999996</v>
      </c>
      <c r="K864" s="23">
        <v>-79.718000000000004</v>
      </c>
      <c r="L864" s="23" t="s">
        <v>7645</v>
      </c>
      <c r="M864" s="23">
        <v>2017</v>
      </c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 t="s">
        <v>2020</v>
      </c>
      <c r="AC864" s="23"/>
      <c r="AD864" s="23"/>
      <c r="AE864" s="23">
        <v>0.2</v>
      </c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 t="s">
        <v>7644</v>
      </c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</row>
    <row r="865" spans="1:64" s="24" customFormat="1" x14ac:dyDescent="0.35">
      <c r="A865" s="21">
        <v>101040</v>
      </c>
      <c r="B865" s="23" t="s">
        <v>2021</v>
      </c>
      <c r="C865" s="23">
        <v>0</v>
      </c>
      <c r="D865" s="23">
        <v>0</v>
      </c>
      <c r="E865" s="23">
        <v>1</v>
      </c>
      <c r="F865" s="23" t="s">
        <v>1744</v>
      </c>
      <c r="G865" s="23"/>
      <c r="H865" s="23" t="s">
        <v>1918</v>
      </c>
      <c r="I865" s="23" t="s">
        <v>248</v>
      </c>
      <c r="J865" s="23">
        <v>43.777000000000001</v>
      </c>
      <c r="K865" s="23">
        <v>-79.716999999999999</v>
      </c>
      <c r="L865" s="23" t="s">
        <v>7645</v>
      </c>
      <c r="M865" s="23">
        <v>2017</v>
      </c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 t="s">
        <v>2022</v>
      </c>
      <c r="AC865" s="23"/>
      <c r="AD865" s="23"/>
      <c r="AE865" s="23">
        <v>0.16</v>
      </c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 t="s">
        <v>7644</v>
      </c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</row>
    <row r="866" spans="1:64" s="24" customFormat="1" x14ac:dyDescent="0.35">
      <c r="A866" s="21">
        <v>101041</v>
      </c>
      <c r="B866" s="23" t="s">
        <v>2023</v>
      </c>
      <c r="C866" s="23">
        <v>0</v>
      </c>
      <c r="D866" s="23">
        <v>0</v>
      </c>
      <c r="E866" s="23">
        <v>1</v>
      </c>
      <c r="F866" s="23" t="s">
        <v>1744</v>
      </c>
      <c r="G866" s="23"/>
      <c r="H866" s="23" t="s">
        <v>1918</v>
      </c>
      <c r="I866" s="23" t="s">
        <v>248</v>
      </c>
      <c r="J866" s="23">
        <v>43.777999999999999</v>
      </c>
      <c r="K866" s="23">
        <v>-79.715999999999994</v>
      </c>
      <c r="L866" s="23" t="s">
        <v>7645</v>
      </c>
      <c r="M866" s="23">
        <v>2017</v>
      </c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 t="s">
        <v>2024</v>
      </c>
      <c r="AC866" s="23"/>
      <c r="AD866" s="23"/>
      <c r="AE866" s="23">
        <v>0.15</v>
      </c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 t="s">
        <v>7644</v>
      </c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</row>
    <row r="867" spans="1:64" s="24" customFormat="1" x14ac:dyDescent="0.35">
      <c r="A867" s="21">
        <v>101042</v>
      </c>
      <c r="B867" s="23" t="s">
        <v>2025</v>
      </c>
      <c r="C867" s="23">
        <v>0</v>
      </c>
      <c r="D867" s="23">
        <v>0</v>
      </c>
      <c r="E867" s="23">
        <v>1</v>
      </c>
      <c r="F867" s="23" t="s">
        <v>1741</v>
      </c>
      <c r="G867" s="23" t="s">
        <v>0</v>
      </c>
      <c r="H867" s="23" t="s">
        <v>1918</v>
      </c>
      <c r="I867" s="23" t="s">
        <v>248</v>
      </c>
      <c r="J867" s="23">
        <v>43.778999999999996</v>
      </c>
      <c r="K867" s="23">
        <v>-79.715000000000003</v>
      </c>
      <c r="L867" s="23" t="s">
        <v>7645</v>
      </c>
      <c r="M867" s="23">
        <v>2017</v>
      </c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 t="s">
        <v>2026</v>
      </c>
      <c r="AC867" s="23"/>
      <c r="AD867" s="23"/>
      <c r="AE867" s="23">
        <v>0.25</v>
      </c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 t="s">
        <v>7644</v>
      </c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</row>
    <row r="868" spans="1:64" s="24" customFormat="1" x14ac:dyDescent="0.35">
      <c r="A868" s="21">
        <v>101043</v>
      </c>
      <c r="B868" s="23" t="s">
        <v>2027</v>
      </c>
      <c r="C868" s="23">
        <v>0</v>
      </c>
      <c r="D868" s="23">
        <v>0</v>
      </c>
      <c r="E868" s="23">
        <v>1</v>
      </c>
      <c r="F868" s="23" t="s">
        <v>1744</v>
      </c>
      <c r="G868" s="23"/>
      <c r="H868" s="23" t="s">
        <v>1918</v>
      </c>
      <c r="I868" s="23" t="s">
        <v>248</v>
      </c>
      <c r="J868" s="23">
        <v>43.78</v>
      </c>
      <c r="K868" s="23">
        <v>-79.713999999999999</v>
      </c>
      <c r="L868" s="23" t="s">
        <v>7645</v>
      </c>
      <c r="M868" s="23">
        <v>2017</v>
      </c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 t="s">
        <v>2028</v>
      </c>
      <c r="AC868" s="23"/>
      <c r="AD868" s="23"/>
      <c r="AE868" s="23">
        <v>0.19</v>
      </c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 t="s">
        <v>7644</v>
      </c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</row>
    <row r="869" spans="1:64" s="24" customFormat="1" x14ac:dyDescent="0.35">
      <c r="A869" s="21">
        <v>101044</v>
      </c>
      <c r="B869" s="23" t="s">
        <v>2029</v>
      </c>
      <c r="C869" s="23">
        <v>0</v>
      </c>
      <c r="D869" s="23">
        <v>0</v>
      </c>
      <c r="E869" s="23">
        <v>1</v>
      </c>
      <c r="F869" s="23" t="s">
        <v>1741</v>
      </c>
      <c r="G869" s="23" t="s">
        <v>0</v>
      </c>
      <c r="H869" s="23" t="s">
        <v>1918</v>
      </c>
      <c r="I869" s="23" t="s">
        <v>248</v>
      </c>
      <c r="J869" s="23">
        <v>43.780999999999999</v>
      </c>
      <c r="K869" s="23">
        <v>-79.712999999999994</v>
      </c>
      <c r="L869" s="23" t="s">
        <v>7645</v>
      </c>
      <c r="M869" s="23">
        <v>2017</v>
      </c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 t="s">
        <v>2030</v>
      </c>
      <c r="AC869" s="23"/>
      <c r="AD869" s="23"/>
      <c r="AE869" s="23">
        <v>0.5</v>
      </c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 t="s">
        <v>7644</v>
      </c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</row>
    <row r="870" spans="1:64" s="24" customFormat="1" x14ac:dyDescent="0.35">
      <c r="A870" s="21">
        <v>101045</v>
      </c>
      <c r="B870" s="23" t="s">
        <v>2031</v>
      </c>
      <c r="C870" s="23">
        <v>0</v>
      </c>
      <c r="D870" s="23">
        <v>0</v>
      </c>
      <c r="E870" s="23">
        <v>1</v>
      </c>
      <c r="F870" s="23" t="s">
        <v>1744</v>
      </c>
      <c r="G870" s="23"/>
      <c r="H870" s="23" t="s">
        <v>1918</v>
      </c>
      <c r="I870" s="23" t="s">
        <v>248</v>
      </c>
      <c r="J870" s="23">
        <v>43.781999999999996</v>
      </c>
      <c r="K870" s="23">
        <v>-79.712000000000003</v>
      </c>
      <c r="L870" s="23" t="s">
        <v>7645</v>
      </c>
      <c r="M870" s="23">
        <v>2017</v>
      </c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 t="s">
        <v>2032</v>
      </c>
      <c r="AC870" s="23"/>
      <c r="AD870" s="23"/>
      <c r="AE870" s="23">
        <v>0.18</v>
      </c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 t="s">
        <v>7644</v>
      </c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</row>
    <row r="871" spans="1:64" s="24" customFormat="1" x14ac:dyDescent="0.35">
      <c r="A871" s="21">
        <v>101046</v>
      </c>
      <c r="B871" s="23" t="s">
        <v>2033</v>
      </c>
      <c r="C871" s="23">
        <v>0</v>
      </c>
      <c r="D871" s="23">
        <v>0</v>
      </c>
      <c r="E871" s="23">
        <v>1</v>
      </c>
      <c r="F871" s="23" t="s">
        <v>1741</v>
      </c>
      <c r="G871" s="23" t="s">
        <v>0</v>
      </c>
      <c r="H871" s="23" t="s">
        <v>1918</v>
      </c>
      <c r="I871" s="23" t="s">
        <v>248</v>
      </c>
      <c r="J871" s="23">
        <v>43.783000000000001</v>
      </c>
      <c r="K871" s="23">
        <v>-79.710999999999999</v>
      </c>
      <c r="L871" s="23" t="s">
        <v>7645</v>
      </c>
      <c r="M871" s="23">
        <v>2017</v>
      </c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 t="s">
        <v>2034</v>
      </c>
      <c r="AC871" s="23"/>
      <c r="AD871" s="23"/>
      <c r="AE871" s="23">
        <v>0.5</v>
      </c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 t="s">
        <v>7644</v>
      </c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</row>
    <row r="872" spans="1:64" s="24" customFormat="1" x14ac:dyDescent="0.35">
      <c r="A872" s="21">
        <v>101047</v>
      </c>
      <c r="B872" s="23" t="s">
        <v>2035</v>
      </c>
      <c r="C872" s="23">
        <v>0</v>
      </c>
      <c r="D872" s="23">
        <v>0</v>
      </c>
      <c r="E872" s="23">
        <v>1</v>
      </c>
      <c r="F872" s="23" t="s">
        <v>1741</v>
      </c>
      <c r="G872" s="23" t="s">
        <v>0</v>
      </c>
      <c r="H872" s="23" t="s">
        <v>1918</v>
      </c>
      <c r="I872" s="23" t="s">
        <v>248</v>
      </c>
      <c r="J872" s="23">
        <v>43.783999999999999</v>
      </c>
      <c r="K872" s="23">
        <v>-79.709999999999994</v>
      </c>
      <c r="L872" s="23" t="s">
        <v>7645</v>
      </c>
      <c r="M872" s="23">
        <v>2017</v>
      </c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 t="s">
        <v>2036</v>
      </c>
      <c r="AC872" s="23"/>
      <c r="AD872" s="23"/>
      <c r="AE872" s="23">
        <v>0.25</v>
      </c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 t="s">
        <v>7644</v>
      </c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</row>
    <row r="873" spans="1:64" s="24" customFormat="1" x14ac:dyDescent="0.35">
      <c r="A873" s="21">
        <v>101048</v>
      </c>
      <c r="B873" s="23" t="s">
        <v>2037</v>
      </c>
      <c r="C873" s="23">
        <v>0</v>
      </c>
      <c r="D873" s="23">
        <v>0</v>
      </c>
      <c r="E873" s="23">
        <v>1</v>
      </c>
      <c r="F873" s="23" t="s">
        <v>1744</v>
      </c>
      <c r="G873" s="23"/>
      <c r="H873" s="23" t="s">
        <v>1918</v>
      </c>
      <c r="I873" s="23" t="s">
        <v>248</v>
      </c>
      <c r="J873" s="23">
        <v>43.784999999999997</v>
      </c>
      <c r="K873" s="23">
        <v>-79.709000000000003</v>
      </c>
      <c r="L873" s="23" t="s">
        <v>7645</v>
      </c>
      <c r="M873" s="23">
        <v>2017</v>
      </c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 t="s">
        <v>2038</v>
      </c>
      <c r="AC873" s="23"/>
      <c r="AD873" s="23"/>
      <c r="AE873" s="23">
        <v>0.13500000000000001</v>
      </c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 t="s">
        <v>7644</v>
      </c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</row>
    <row r="874" spans="1:64" s="24" customFormat="1" x14ac:dyDescent="0.35">
      <c r="A874" s="21">
        <v>101049</v>
      </c>
      <c r="B874" s="23" t="s">
        <v>2039</v>
      </c>
      <c r="C874" s="23">
        <v>0</v>
      </c>
      <c r="D874" s="23">
        <v>0</v>
      </c>
      <c r="E874" s="23">
        <v>1</v>
      </c>
      <c r="F874" s="23" t="s">
        <v>1744</v>
      </c>
      <c r="G874" s="23"/>
      <c r="H874" s="23" t="s">
        <v>1918</v>
      </c>
      <c r="I874" s="23" t="s">
        <v>248</v>
      </c>
      <c r="J874" s="23">
        <v>43.786000000000001</v>
      </c>
      <c r="K874" s="23">
        <v>-79.707999999999998</v>
      </c>
      <c r="L874" s="23" t="s">
        <v>7645</v>
      </c>
      <c r="M874" s="23">
        <v>2017</v>
      </c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 t="s">
        <v>2040</v>
      </c>
      <c r="AC874" s="23"/>
      <c r="AD874" s="23"/>
      <c r="AE874" s="23">
        <v>0.21</v>
      </c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 t="s">
        <v>7644</v>
      </c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</row>
    <row r="875" spans="1:64" s="24" customFormat="1" x14ac:dyDescent="0.35">
      <c r="A875" s="21">
        <v>101050</v>
      </c>
      <c r="B875" s="23" t="s">
        <v>2041</v>
      </c>
      <c r="C875" s="23">
        <v>0</v>
      </c>
      <c r="D875" s="23">
        <v>0</v>
      </c>
      <c r="E875" s="23">
        <v>1</v>
      </c>
      <c r="F875" s="23" t="s">
        <v>1744</v>
      </c>
      <c r="G875" s="23"/>
      <c r="H875" s="23" t="s">
        <v>1918</v>
      </c>
      <c r="I875" s="23" t="s">
        <v>248</v>
      </c>
      <c r="J875" s="23">
        <v>43.786999999999999</v>
      </c>
      <c r="K875" s="23">
        <v>-79.706999999999994</v>
      </c>
      <c r="L875" s="23" t="s">
        <v>7645</v>
      </c>
      <c r="M875" s="23">
        <v>2017</v>
      </c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 t="s">
        <v>2042</v>
      </c>
      <c r="AC875" s="23"/>
      <c r="AD875" s="23"/>
      <c r="AE875" s="23">
        <v>0.18</v>
      </c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 t="s">
        <v>7644</v>
      </c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</row>
    <row r="876" spans="1:64" s="24" customFormat="1" x14ac:dyDescent="0.35">
      <c r="A876" s="21">
        <v>101051</v>
      </c>
      <c r="B876" s="23" t="s">
        <v>2043</v>
      </c>
      <c r="C876" s="23">
        <v>0</v>
      </c>
      <c r="D876" s="23">
        <v>0</v>
      </c>
      <c r="E876" s="23">
        <v>1</v>
      </c>
      <c r="F876" s="23" t="s">
        <v>1744</v>
      </c>
      <c r="G876" s="23"/>
      <c r="H876" s="23" t="s">
        <v>1918</v>
      </c>
      <c r="I876" s="23" t="s">
        <v>248</v>
      </c>
      <c r="J876" s="23">
        <v>43.787999999999997</v>
      </c>
      <c r="K876" s="23">
        <v>-79.706000000000003</v>
      </c>
      <c r="L876" s="23" t="s">
        <v>7645</v>
      </c>
      <c r="M876" s="23">
        <v>2017</v>
      </c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 t="s">
        <v>2044</v>
      </c>
      <c r="AC876" s="23"/>
      <c r="AD876" s="23"/>
      <c r="AE876" s="23">
        <v>0.2</v>
      </c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 t="s">
        <v>7644</v>
      </c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</row>
    <row r="877" spans="1:64" s="24" customFormat="1" x14ac:dyDescent="0.35">
      <c r="A877" s="21">
        <v>101052</v>
      </c>
      <c r="B877" s="23" t="s">
        <v>2045</v>
      </c>
      <c r="C877" s="23">
        <v>0</v>
      </c>
      <c r="D877" s="23">
        <v>0</v>
      </c>
      <c r="E877" s="23">
        <v>1</v>
      </c>
      <c r="F877" s="23" t="s">
        <v>1741</v>
      </c>
      <c r="G877" s="23" t="s">
        <v>0</v>
      </c>
      <c r="H877" s="23" t="s">
        <v>1918</v>
      </c>
      <c r="I877" s="23" t="s">
        <v>248</v>
      </c>
      <c r="J877" s="23">
        <v>43.789000000000001</v>
      </c>
      <c r="K877" s="23">
        <v>-79.704999999999998</v>
      </c>
      <c r="L877" s="23" t="s">
        <v>7645</v>
      </c>
      <c r="M877" s="23">
        <v>2017</v>
      </c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 t="s">
        <v>2046</v>
      </c>
      <c r="AC877" s="23"/>
      <c r="AD877" s="23"/>
      <c r="AE877" s="23">
        <v>0.25</v>
      </c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 t="s">
        <v>7644</v>
      </c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</row>
    <row r="878" spans="1:64" s="24" customFormat="1" x14ac:dyDescent="0.35">
      <c r="A878" s="21">
        <v>101053</v>
      </c>
      <c r="B878" s="23" t="s">
        <v>2047</v>
      </c>
      <c r="C878" s="23">
        <v>0</v>
      </c>
      <c r="D878" s="23">
        <v>0</v>
      </c>
      <c r="E878" s="23">
        <v>1</v>
      </c>
      <c r="F878" s="23" t="s">
        <v>1744</v>
      </c>
      <c r="G878" s="23"/>
      <c r="H878" s="23" t="s">
        <v>1918</v>
      </c>
      <c r="I878" s="23" t="s">
        <v>248</v>
      </c>
      <c r="J878" s="23">
        <v>43.79</v>
      </c>
      <c r="K878" s="23">
        <v>-79.703999999999994</v>
      </c>
      <c r="L878" s="23" t="s">
        <v>7645</v>
      </c>
      <c r="M878" s="23">
        <v>2017</v>
      </c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 t="s">
        <v>2048</v>
      </c>
      <c r="AC878" s="23"/>
      <c r="AD878" s="23"/>
      <c r="AE878" s="23">
        <v>0.21</v>
      </c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 t="s">
        <v>7644</v>
      </c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</row>
    <row r="879" spans="1:64" s="24" customFormat="1" x14ac:dyDescent="0.35">
      <c r="A879" s="21">
        <v>101054</v>
      </c>
      <c r="B879" s="23" t="s">
        <v>2049</v>
      </c>
      <c r="C879" s="23">
        <v>0</v>
      </c>
      <c r="D879" s="23">
        <v>0</v>
      </c>
      <c r="E879" s="23">
        <v>1</v>
      </c>
      <c r="F879" s="23" t="s">
        <v>1741</v>
      </c>
      <c r="G879" s="23" t="s">
        <v>0</v>
      </c>
      <c r="H879" s="23" t="s">
        <v>1918</v>
      </c>
      <c r="I879" s="23" t="s">
        <v>248</v>
      </c>
      <c r="J879" s="23">
        <v>43.790999999999997</v>
      </c>
      <c r="K879" s="23">
        <v>-79.703000000000003</v>
      </c>
      <c r="L879" s="23" t="s">
        <v>7645</v>
      </c>
      <c r="M879" s="23">
        <v>2017</v>
      </c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 t="s">
        <v>2050</v>
      </c>
      <c r="AC879" s="23"/>
      <c r="AD879" s="23"/>
      <c r="AE879" s="23">
        <v>0.25</v>
      </c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 t="s">
        <v>7644</v>
      </c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</row>
    <row r="880" spans="1:64" s="24" customFormat="1" x14ac:dyDescent="0.35">
      <c r="A880" s="21">
        <v>101055</v>
      </c>
      <c r="B880" s="23" t="s">
        <v>2051</v>
      </c>
      <c r="C880" s="23">
        <v>0</v>
      </c>
      <c r="D880" s="23">
        <v>0</v>
      </c>
      <c r="E880" s="23">
        <v>1</v>
      </c>
      <c r="F880" s="23" t="s">
        <v>1744</v>
      </c>
      <c r="G880" s="23"/>
      <c r="H880" s="23" t="s">
        <v>1918</v>
      </c>
      <c r="I880" s="23" t="s">
        <v>248</v>
      </c>
      <c r="J880" s="23">
        <v>43.792000000000002</v>
      </c>
      <c r="K880" s="23">
        <v>-79.701999999999998</v>
      </c>
      <c r="L880" s="23" t="s">
        <v>7645</v>
      </c>
      <c r="M880" s="23">
        <v>2017</v>
      </c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 t="s">
        <v>2052</v>
      </c>
      <c r="AC880" s="23"/>
      <c r="AD880" s="23"/>
      <c r="AE880" s="23">
        <v>0.24</v>
      </c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 t="s">
        <v>7644</v>
      </c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</row>
    <row r="881" spans="1:64" s="24" customFormat="1" x14ac:dyDescent="0.35">
      <c r="A881" s="21">
        <v>101056</v>
      </c>
      <c r="B881" s="23" t="s">
        <v>2053</v>
      </c>
      <c r="C881" s="23">
        <v>0</v>
      </c>
      <c r="D881" s="23">
        <v>0</v>
      </c>
      <c r="E881" s="23">
        <v>1</v>
      </c>
      <c r="F881" s="23" t="s">
        <v>1741</v>
      </c>
      <c r="G881" s="23" t="s">
        <v>0</v>
      </c>
      <c r="H881" s="23" t="s">
        <v>1918</v>
      </c>
      <c r="I881" s="23" t="s">
        <v>248</v>
      </c>
      <c r="J881" s="23">
        <v>43.792999999999999</v>
      </c>
      <c r="K881" s="23">
        <v>-79.700999999999993</v>
      </c>
      <c r="L881" s="23" t="s">
        <v>7645</v>
      </c>
      <c r="M881" s="23">
        <v>2017</v>
      </c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 t="s">
        <v>2054</v>
      </c>
      <c r="AC881" s="23"/>
      <c r="AD881" s="23"/>
      <c r="AE881" s="23">
        <v>0.25</v>
      </c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 t="s">
        <v>7644</v>
      </c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</row>
    <row r="882" spans="1:64" s="24" customFormat="1" x14ac:dyDescent="0.35">
      <c r="A882" s="21">
        <v>101057</v>
      </c>
      <c r="B882" s="23" t="s">
        <v>2055</v>
      </c>
      <c r="C882" s="23">
        <v>0</v>
      </c>
      <c r="D882" s="23">
        <v>0</v>
      </c>
      <c r="E882" s="23">
        <v>1</v>
      </c>
      <c r="F882" s="23" t="s">
        <v>1744</v>
      </c>
      <c r="G882" s="23"/>
      <c r="H882" s="23" t="s">
        <v>1918</v>
      </c>
      <c r="I882" s="23" t="s">
        <v>248</v>
      </c>
      <c r="J882" s="23">
        <v>43.793999999999997</v>
      </c>
      <c r="K882" s="23">
        <v>-79.7</v>
      </c>
      <c r="L882" s="23" t="s">
        <v>7645</v>
      </c>
      <c r="M882" s="23">
        <v>2017</v>
      </c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 t="s">
        <v>2056</v>
      </c>
      <c r="AC882" s="23"/>
      <c r="AD882" s="23"/>
      <c r="AE882" s="23">
        <v>0.21</v>
      </c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 t="s">
        <v>7644</v>
      </c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</row>
    <row r="883" spans="1:64" s="24" customFormat="1" x14ac:dyDescent="0.35">
      <c r="A883" s="21">
        <v>101058</v>
      </c>
      <c r="B883" s="23" t="s">
        <v>2057</v>
      </c>
      <c r="C883" s="23">
        <v>0</v>
      </c>
      <c r="D883" s="23">
        <v>0</v>
      </c>
      <c r="E883" s="23">
        <v>1</v>
      </c>
      <c r="F883" s="23" t="s">
        <v>1741</v>
      </c>
      <c r="G883" s="23" t="s">
        <v>0</v>
      </c>
      <c r="H883" s="23" t="s">
        <v>1918</v>
      </c>
      <c r="I883" s="23" t="s">
        <v>248</v>
      </c>
      <c r="J883" s="23">
        <v>43.795000000000002</v>
      </c>
      <c r="K883" s="23">
        <v>-79.698999999999998</v>
      </c>
      <c r="L883" s="23" t="s">
        <v>7645</v>
      </c>
      <c r="M883" s="23">
        <v>2017</v>
      </c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 t="s">
        <v>2058</v>
      </c>
      <c r="AC883" s="23"/>
      <c r="AD883" s="23"/>
      <c r="AE883" s="23">
        <v>0.25</v>
      </c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 t="s">
        <v>7644</v>
      </c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</row>
    <row r="884" spans="1:64" s="24" customFormat="1" x14ac:dyDescent="0.35">
      <c r="A884" s="21">
        <v>101059</v>
      </c>
      <c r="B884" s="23" t="s">
        <v>2059</v>
      </c>
      <c r="C884" s="23">
        <v>0</v>
      </c>
      <c r="D884" s="23">
        <v>0</v>
      </c>
      <c r="E884" s="23">
        <v>1</v>
      </c>
      <c r="F884" s="23" t="s">
        <v>1741</v>
      </c>
      <c r="G884" s="23" t="s">
        <v>0</v>
      </c>
      <c r="H884" s="23" t="s">
        <v>1918</v>
      </c>
      <c r="I884" s="23" t="s">
        <v>248</v>
      </c>
      <c r="J884" s="23">
        <v>43.795999999999999</v>
      </c>
      <c r="K884" s="23">
        <v>-79.698000000000008</v>
      </c>
      <c r="L884" s="23" t="s">
        <v>7645</v>
      </c>
      <c r="M884" s="23">
        <v>2017</v>
      </c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 t="s">
        <v>2060</v>
      </c>
      <c r="AC884" s="23"/>
      <c r="AD884" s="23"/>
      <c r="AE884" s="23">
        <v>0.3</v>
      </c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 t="s">
        <v>7644</v>
      </c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</row>
    <row r="885" spans="1:64" s="24" customFormat="1" x14ac:dyDescent="0.35">
      <c r="A885" s="21">
        <v>101060</v>
      </c>
      <c r="B885" s="23" t="s">
        <v>2061</v>
      </c>
      <c r="C885" s="23">
        <v>0</v>
      </c>
      <c r="D885" s="23">
        <v>0</v>
      </c>
      <c r="E885" s="23">
        <v>1</v>
      </c>
      <c r="F885" s="23" t="s">
        <v>1741</v>
      </c>
      <c r="G885" s="23" t="s">
        <v>0</v>
      </c>
      <c r="H885" s="23" t="s">
        <v>1918</v>
      </c>
      <c r="I885" s="23" t="s">
        <v>248</v>
      </c>
      <c r="J885" s="23">
        <v>43.796999999999997</v>
      </c>
      <c r="K885" s="23">
        <v>-79.697000000000003</v>
      </c>
      <c r="L885" s="23" t="s">
        <v>7645</v>
      </c>
      <c r="M885" s="23">
        <v>2017</v>
      </c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 t="s">
        <v>2062</v>
      </c>
      <c r="AC885" s="23"/>
      <c r="AD885" s="23"/>
      <c r="AE885" s="23">
        <v>0.25</v>
      </c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 t="s">
        <v>7644</v>
      </c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</row>
    <row r="886" spans="1:64" s="24" customFormat="1" x14ac:dyDescent="0.35">
      <c r="A886" s="21">
        <v>101061</v>
      </c>
      <c r="B886" s="23" t="s">
        <v>2063</v>
      </c>
      <c r="C886" s="23">
        <v>0</v>
      </c>
      <c r="D886" s="23">
        <v>0</v>
      </c>
      <c r="E886" s="23">
        <v>1</v>
      </c>
      <c r="F886" s="23" t="s">
        <v>1741</v>
      </c>
      <c r="G886" s="23" t="s">
        <v>0</v>
      </c>
      <c r="H886" s="23" t="s">
        <v>1918</v>
      </c>
      <c r="I886" s="23" t="s">
        <v>248</v>
      </c>
      <c r="J886" s="23">
        <v>43.798000000000002</v>
      </c>
      <c r="K886" s="23">
        <v>-79.695999999999998</v>
      </c>
      <c r="L886" s="23" t="s">
        <v>7645</v>
      </c>
      <c r="M886" s="23">
        <v>2017</v>
      </c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 t="s">
        <v>2064</v>
      </c>
      <c r="AC886" s="23"/>
      <c r="AD886" s="23"/>
      <c r="AE886" s="23">
        <v>0.5</v>
      </c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 t="s">
        <v>7644</v>
      </c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</row>
    <row r="887" spans="1:64" s="24" customFormat="1" x14ac:dyDescent="0.35">
      <c r="A887" s="21">
        <v>101062</v>
      </c>
      <c r="B887" s="23" t="s">
        <v>2065</v>
      </c>
      <c r="C887" s="23">
        <v>0</v>
      </c>
      <c r="D887" s="23">
        <v>0</v>
      </c>
      <c r="E887" s="23">
        <v>1</v>
      </c>
      <c r="F887" s="23" t="s">
        <v>1744</v>
      </c>
      <c r="G887" s="23"/>
      <c r="H887" s="23" t="s">
        <v>1918</v>
      </c>
      <c r="I887" s="23" t="s">
        <v>248</v>
      </c>
      <c r="J887" s="23">
        <v>43.798999999999999</v>
      </c>
      <c r="K887" s="23">
        <v>-79.695000000000007</v>
      </c>
      <c r="L887" s="23" t="s">
        <v>7645</v>
      </c>
      <c r="M887" s="23">
        <v>2017</v>
      </c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 t="s">
        <v>2066</v>
      </c>
      <c r="AC887" s="23"/>
      <c r="AD887" s="23"/>
      <c r="AE887" s="23">
        <v>0.22</v>
      </c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 t="s">
        <v>7644</v>
      </c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</row>
    <row r="888" spans="1:64" s="24" customFormat="1" x14ac:dyDescent="0.35">
      <c r="A888" s="21">
        <v>101063</v>
      </c>
      <c r="B888" s="23" t="s">
        <v>2067</v>
      </c>
      <c r="C888" s="23">
        <v>0</v>
      </c>
      <c r="D888" s="23">
        <v>0</v>
      </c>
      <c r="E888" s="23">
        <v>1</v>
      </c>
      <c r="F888" s="23" t="s">
        <v>1744</v>
      </c>
      <c r="G888" s="23"/>
      <c r="H888" s="23" t="s">
        <v>1918</v>
      </c>
      <c r="I888" s="23" t="s">
        <v>248</v>
      </c>
      <c r="J888" s="23">
        <v>43.8</v>
      </c>
      <c r="K888" s="23">
        <v>-79.694000000000003</v>
      </c>
      <c r="L888" s="23" t="s">
        <v>7645</v>
      </c>
      <c r="M888" s="23">
        <v>2017</v>
      </c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 t="s">
        <v>2068</v>
      </c>
      <c r="AC888" s="23"/>
      <c r="AD888" s="23"/>
      <c r="AE888" s="23">
        <v>0.2</v>
      </c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 t="s">
        <v>7644</v>
      </c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</row>
    <row r="889" spans="1:64" s="24" customFormat="1" x14ac:dyDescent="0.35">
      <c r="A889" s="21">
        <v>101064</v>
      </c>
      <c r="B889" s="23" t="s">
        <v>2069</v>
      </c>
      <c r="C889" s="23">
        <v>0</v>
      </c>
      <c r="D889" s="23">
        <v>0</v>
      </c>
      <c r="E889" s="23">
        <v>1</v>
      </c>
      <c r="F889" s="23" t="s">
        <v>1744</v>
      </c>
      <c r="G889" s="23"/>
      <c r="H889" s="23" t="s">
        <v>1918</v>
      </c>
      <c r="I889" s="23" t="s">
        <v>248</v>
      </c>
      <c r="J889" s="23">
        <v>43.801000000000002</v>
      </c>
      <c r="K889" s="23">
        <v>-79.692999999999998</v>
      </c>
      <c r="L889" s="23" t="s">
        <v>7645</v>
      </c>
      <c r="M889" s="23">
        <v>2017</v>
      </c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 t="s">
        <v>2070</v>
      </c>
      <c r="AC889" s="23"/>
      <c r="AD889" s="23"/>
      <c r="AE889" s="23">
        <v>0.2</v>
      </c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 t="s">
        <v>7644</v>
      </c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</row>
    <row r="890" spans="1:64" s="24" customFormat="1" x14ac:dyDescent="0.35">
      <c r="A890" s="21">
        <v>101065</v>
      </c>
      <c r="B890" s="23" t="s">
        <v>2071</v>
      </c>
      <c r="C890" s="23">
        <v>0</v>
      </c>
      <c r="D890" s="23">
        <v>0</v>
      </c>
      <c r="E890" s="23">
        <v>1</v>
      </c>
      <c r="F890" s="23" t="s">
        <v>1744</v>
      </c>
      <c r="G890" s="23"/>
      <c r="H890" s="23" t="s">
        <v>1918</v>
      </c>
      <c r="I890" s="23" t="s">
        <v>248</v>
      </c>
      <c r="J890" s="23">
        <v>43.802</v>
      </c>
      <c r="K890" s="23">
        <v>-79.692000000000007</v>
      </c>
      <c r="L890" s="23" t="s">
        <v>7645</v>
      </c>
      <c r="M890" s="23">
        <v>2017</v>
      </c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 t="s">
        <v>2072</v>
      </c>
      <c r="AC890" s="23"/>
      <c r="AD890" s="23"/>
      <c r="AE890" s="23">
        <v>0.2</v>
      </c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 t="s">
        <v>7644</v>
      </c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</row>
    <row r="891" spans="1:64" s="24" customFormat="1" x14ac:dyDescent="0.35">
      <c r="A891" s="21">
        <v>101066</v>
      </c>
      <c r="B891" s="23" t="s">
        <v>2073</v>
      </c>
      <c r="C891" s="23">
        <v>0</v>
      </c>
      <c r="D891" s="23">
        <v>0</v>
      </c>
      <c r="E891" s="23">
        <v>1</v>
      </c>
      <c r="F891" s="23" t="s">
        <v>1744</v>
      </c>
      <c r="G891" s="23"/>
      <c r="H891" s="23" t="s">
        <v>1918</v>
      </c>
      <c r="I891" s="23" t="s">
        <v>248</v>
      </c>
      <c r="J891" s="23">
        <v>43.802999999999997</v>
      </c>
      <c r="K891" s="23">
        <v>-79.691000000000003</v>
      </c>
      <c r="L891" s="23" t="s">
        <v>7645</v>
      </c>
      <c r="M891" s="23">
        <v>2017</v>
      </c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 t="s">
        <v>2074</v>
      </c>
      <c r="AC891" s="23"/>
      <c r="AD891" s="23"/>
      <c r="AE891" s="23">
        <v>0.15</v>
      </c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 t="s">
        <v>7644</v>
      </c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</row>
    <row r="892" spans="1:64" s="24" customFormat="1" x14ac:dyDescent="0.35">
      <c r="A892" s="21">
        <v>101067</v>
      </c>
      <c r="B892" s="23" t="s">
        <v>2075</v>
      </c>
      <c r="C892" s="23">
        <v>0</v>
      </c>
      <c r="D892" s="23">
        <v>0</v>
      </c>
      <c r="E892" s="23">
        <v>1</v>
      </c>
      <c r="F892" s="23" t="s">
        <v>1741</v>
      </c>
      <c r="G892" s="23" t="s">
        <v>0</v>
      </c>
      <c r="H892" s="23" t="s">
        <v>1918</v>
      </c>
      <c r="I892" s="23" t="s">
        <v>248</v>
      </c>
      <c r="J892" s="23">
        <v>43.804000000000002</v>
      </c>
      <c r="K892" s="23">
        <v>-79.69</v>
      </c>
      <c r="L892" s="23" t="s">
        <v>7645</v>
      </c>
      <c r="M892" s="23">
        <v>2017</v>
      </c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 t="s">
        <v>2076</v>
      </c>
      <c r="AC892" s="23"/>
      <c r="AD892" s="23"/>
      <c r="AE892" s="23">
        <v>0.25</v>
      </c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 t="s">
        <v>7644</v>
      </c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</row>
    <row r="893" spans="1:64" s="24" customFormat="1" x14ac:dyDescent="0.35">
      <c r="A893" s="21">
        <v>101068</v>
      </c>
      <c r="B893" s="23" t="s">
        <v>2077</v>
      </c>
      <c r="C893" s="23">
        <v>0</v>
      </c>
      <c r="D893" s="23">
        <v>0</v>
      </c>
      <c r="E893" s="23">
        <v>1</v>
      </c>
      <c r="F893" s="23" t="s">
        <v>1744</v>
      </c>
      <c r="G893" s="23"/>
      <c r="H893" s="23" t="s">
        <v>1918</v>
      </c>
      <c r="I893" s="23" t="s">
        <v>248</v>
      </c>
      <c r="J893" s="23">
        <v>43.805</v>
      </c>
      <c r="K893" s="23">
        <v>-79.689000000000007</v>
      </c>
      <c r="L893" s="23" t="s">
        <v>7645</v>
      </c>
      <c r="M893" s="23">
        <v>2017</v>
      </c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 t="s">
        <v>2078</v>
      </c>
      <c r="AC893" s="23"/>
      <c r="AD893" s="23"/>
      <c r="AE893" s="23">
        <v>0.23</v>
      </c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 t="s">
        <v>7644</v>
      </c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</row>
    <row r="894" spans="1:64" s="24" customFormat="1" x14ac:dyDescent="0.35">
      <c r="A894" s="21">
        <v>101069</v>
      </c>
      <c r="B894" s="23" t="s">
        <v>2079</v>
      </c>
      <c r="C894" s="23">
        <v>0</v>
      </c>
      <c r="D894" s="23">
        <v>0</v>
      </c>
      <c r="E894" s="23">
        <v>1</v>
      </c>
      <c r="F894" s="23" t="s">
        <v>1744</v>
      </c>
      <c r="G894" s="23"/>
      <c r="H894" s="23" t="s">
        <v>1918</v>
      </c>
      <c r="I894" s="23" t="s">
        <v>248</v>
      </c>
      <c r="J894" s="23">
        <v>43.805999999999997</v>
      </c>
      <c r="K894" s="23">
        <v>-79.688000000000002</v>
      </c>
      <c r="L894" s="23" t="s">
        <v>7645</v>
      </c>
      <c r="M894" s="23">
        <v>2017</v>
      </c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 t="s">
        <v>2080</v>
      </c>
      <c r="AC894" s="23"/>
      <c r="AD894" s="23"/>
      <c r="AE894" s="23">
        <v>0.21</v>
      </c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 t="s">
        <v>7644</v>
      </c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</row>
    <row r="895" spans="1:64" s="24" customFormat="1" x14ac:dyDescent="0.35">
      <c r="A895" s="21">
        <v>101070</v>
      </c>
      <c r="B895" s="23" t="s">
        <v>2081</v>
      </c>
      <c r="C895" s="23">
        <v>0</v>
      </c>
      <c r="D895" s="23">
        <v>0</v>
      </c>
      <c r="E895" s="23">
        <v>1</v>
      </c>
      <c r="F895" s="23" t="s">
        <v>1741</v>
      </c>
      <c r="G895" s="23" t="s">
        <v>0</v>
      </c>
      <c r="H895" s="23" t="s">
        <v>1918</v>
      </c>
      <c r="I895" s="23" t="s">
        <v>248</v>
      </c>
      <c r="J895" s="23">
        <v>43.807000000000002</v>
      </c>
      <c r="K895" s="23">
        <v>-79.686999999999998</v>
      </c>
      <c r="L895" s="23" t="s">
        <v>7645</v>
      </c>
      <c r="M895" s="23">
        <v>2017</v>
      </c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 t="s">
        <v>2082</v>
      </c>
      <c r="AC895" s="23"/>
      <c r="AD895" s="23"/>
      <c r="AE895" s="23">
        <v>0.25</v>
      </c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 t="s">
        <v>7644</v>
      </c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</row>
    <row r="896" spans="1:64" s="24" customFormat="1" x14ac:dyDescent="0.35">
      <c r="A896" s="21">
        <v>101071</v>
      </c>
      <c r="B896" s="23" t="s">
        <v>2083</v>
      </c>
      <c r="C896" s="23">
        <v>0</v>
      </c>
      <c r="D896" s="23">
        <v>0</v>
      </c>
      <c r="E896" s="23">
        <v>1</v>
      </c>
      <c r="F896" s="23" t="s">
        <v>1744</v>
      </c>
      <c r="G896" s="23"/>
      <c r="H896" s="23" t="s">
        <v>1918</v>
      </c>
      <c r="I896" s="23" t="s">
        <v>248</v>
      </c>
      <c r="J896" s="23">
        <v>43.808</v>
      </c>
      <c r="K896" s="23">
        <v>-79.686000000000007</v>
      </c>
      <c r="L896" s="23" t="s">
        <v>7645</v>
      </c>
      <c r="M896" s="23">
        <v>2017</v>
      </c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 t="s">
        <v>2084</v>
      </c>
      <c r="AC896" s="23"/>
      <c r="AD896" s="23"/>
      <c r="AE896" s="23">
        <v>0.21</v>
      </c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 t="s">
        <v>7644</v>
      </c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</row>
    <row r="897" spans="1:64" s="24" customFormat="1" x14ac:dyDescent="0.35">
      <c r="A897" s="21">
        <v>101072</v>
      </c>
      <c r="B897" s="23" t="s">
        <v>2085</v>
      </c>
      <c r="C897" s="23">
        <v>0</v>
      </c>
      <c r="D897" s="23">
        <v>0</v>
      </c>
      <c r="E897" s="23">
        <v>1</v>
      </c>
      <c r="F897" s="23" t="s">
        <v>1744</v>
      </c>
      <c r="G897" s="23"/>
      <c r="H897" s="23" t="s">
        <v>1918</v>
      </c>
      <c r="I897" s="23" t="s">
        <v>248</v>
      </c>
      <c r="J897" s="23">
        <v>43.808999999999997</v>
      </c>
      <c r="K897" s="23">
        <v>-79.685000000000002</v>
      </c>
      <c r="L897" s="23" t="s">
        <v>7645</v>
      </c>
      <c r="M897" s="23">
        <v>2017</v>
      </c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 t="s">
        <v>2086</v>
      </c>
      <c r="AC897" s="23"/>
      <c r="AD897" s="23"/>
      <c r="AE897" s="23">
        <v>0.23499999999999999</v>
      </c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 t="s">
        <v>7644</v>
      </c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</row>
    <row r="898" spans="1:64" s="24" customFormat="1" x14ac:dyDescent="0.35">
      <c r="A898" s="21">
        <v>101073</v>
      </c>
      <c r="B898" s="23" t="s">
        <v>2087</v>
      </c>
      <c r="C898" s="23">
        <v>0</v>
      </c>
      <c r="D898" s="23">
        <v>0</v>
      </c>
      <c r="E898" s="23">
        <v>1</v>
      </c>
      <c r="F898" s="23" t="s">
        <v>1744</v>
      </c>
      <c r="G898" s="23"/>
      <c r="H898" s="23" t="s">
        <v>1918</v>
      </c>
      <c r="I898" s="23" t="s">
        <v>248</v>
      </c>
      <c r="J898" s="23">
        <v>43.81</v>
      </c>
      <c r="K898" s="23">
        <v>-79.683999999999997</v>
      </c>
      <c r="L898" s="23" t="s">
        <v>7645</v>
      </c>
      <c r="M898" s="23">
        <v>2017</v>
      </c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 t="s">
        <v>2088</v>
      </c>
      <c r="AC898" s="23"/>
      <c r="AD898" s="23"/>
      <c r="AE898" s="23">
        <v>0.14299999999999999</v>
      </c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 t="s">
        <v>7644</v>
      </c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</row>
    <row r="899" spans="1:64" s="24" customFormat="1" x14ac:dyDescent="0.35">
      <c r="A899" s="21">
        <v>101074</v>
      </c>
      <c r="B899" s="23" t="s">
        <v>2089</v>
      </c>
      <c r="C899" s="23">
        <v>0</v>
      </c>
      <c r="D899" s="23">
        <v>0</v>
      </c>
      <c r="E899" s="23">
        <v>1</v>
      </c>
      <c r="F899" s="23" t="s">
        <v>1741</v>
      </c>
      <c r="G899" s="23" t="s">
        <v>0</v>
      </c>
      <c r="H899" s="23" t="s">
        <v>1918</v>
      </c>
      <c r="I899" s="23" t="s">
        <v>248</v>
      </c>
      <c r="J899" s="23">
        <v>43.811</v>
      </c>
      <c r="K899" s="23">
        <v>-79.683000000000007</v>
      </c>
      <c r="L899" s="23" t="s">
        <v>7645</v>
      </c>
      <c r="M899" s="23">
        <v>2017</v>
      </c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 t="s">
        <v>2090</v>
      </c>
      <c r="AC899" s="23"/>
      <c r="AD899" s="23"/>
      <c r="AE899" s="23">
        <v>0.25</v>
      </c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 t="s">
        <v>7644</v>
      </c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</row>
    <row r="900" spans="1:64" s="24" customFormat="1" x14ac:dyDescent="0.35">
      <c r="A900" s="21">
        <v>101075</v>
      </c>
      <c r="B900" s="23" t="s">
        <v>2091</v>
      </c>
      <c r="C900" s="23">
        <v>0</v>
      </c>
      <c r="D900" s="23">
        <v>0</v>
      </c>
      <c r="E900" s="23">
        <v>1</v>
      </c>
      <c r="F900" s="23" t="s">
        <v>1744</v>
      </c>
      <c r="G900" s="23"/>
      <c r="H900" s="23" t="s">
        <v>1918</v>
      </c>
      <c r="I900" s="23" t="s">
        <v>248</v>
      </c>
      <c r="J900" s="23">
        <v>43.811999999999998</v>
      </c>
      <c r="K900" s="23">
        <v>-79.682000000000002</v>
      </c>
      <c r="L900" s="23" t="s">
        <v>7645</v>
      </c>
      <c r="M900" s="23">
        <v>2017</v>
      </c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 t="s">
        <v>2092</v>
      </c>
      <c r="AC900" s="23"/>
      <c r="AD900" s="23"/>
      <c r="AE900" s="23">
        <v>0.22500000000000001</v>
      </c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 t="s">
        <v>7644</v>
      </c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</row>
    <row r="901" spans="1:64" s="24" customFormat="1" x14ac:dyDescent="0.35">
      <c r="A901" s="21">
        <v>101076</v>
      </c>
      <c r="B901" s="23" t="s">
        <v>2093</v>
      </c>
      <c r="C901" s="23">
        <v>0</v>
      </c>
      <c r="D901" s="23">
        <v>0</v>
      </c>
      <c r="E901" s="23">
        <v>1</v>
      </c>
      <c r="F901" s="23" t="s">
        <v>1741</v>
      </c>
      <c r="G901" s="23" t="s">
        <v>0</v>
      </c>
      <c r="H901" s="23" t="s">
        <v>1918</v>
      </c>
      <c r="I901" s="23" t="s">
        <v>248</v>
      </c>
      <c r="J901" s="23">
        <v>43.813000000000002</v>
      </c>
      <c r="K901" s="23">
        <v>-79.680999999999997</v>
      </c>
      <c r="L901" s="23" t="s">
        <v>7645</v>
      </c>
      <c r="M901" s="23">
        <v>2017</v>
      </c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 t="s">
        <v>2094</v>
      </c>
      <c r="AC901" s="23"/>
      <c r="AD901" s="23"/>
      <c r="AE901" s="23">
        <v>0.5</v>
      </c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 t="s">
        <v>7644</v>
      </c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</row>
    <row r="902" spans="1:64" s="24" customFormat="1" x14ac:dyDescent="0.35">
      <c r="A902" s="21">
        <v>101077</v>
      </c>
      <c r="B902" s="23" t="s">
        <v>2095</v>
      </c>
      <c r="C902" s="23">
        <v>0</v>
      </c>
      <c r="D902" s="23">
        <v>0</v>
      </c>
      <c r="E902" s="23">
        <v>1</v>
      </c>
      <c r="F902" s="23" t="s">
        <v>1744</v>
      </c>
      <c r="G902" s="23"/>
      <c r="H902" s="23" t="s">
        <v>1918</v>
      </c>
      <c r="I902" s="23" t="s">
        <v>248</v>
      </c>
      <c r="J902" s="23">
        <v>43.814</v>
      </c>
      <c r="K902" s="23">
        <v>-79.680000000000007</v>
      </c>
      <c r="L902" s="23" t="s">
        <v>7645</v>
      </c>
      <c r="M902" s="23">
        <v>2017</v>
      </c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 t="s">
        <v>2096</v>
      </c>
      <c r="AC902" s="23"/>
      <c r="AD902" s="23"/>
      <c r="AE902" s="23">
        <v>0.16500000000000001</v>
      </c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 t="s">
        <v>7644</v>
      </c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</row>
    <row r="903" spans="1:64" s="24" customFormat="1" x14ac:dyDescent="0.35">
      <c r="A903" s="21">
        <v>101078</v>
      </c>
      <c r="B903" s="23" t="s">
        <v>2097</v>
      </c>
      <c r="C903" s="23">
        <v>0</v>
      </c>
      <c r="D903" s="23">
        <v>0</v>
      </c>
      <c r="E903" s="23">
        <v>1</v>
      </c>
      <c r="F903" s="23" t="s">
        <v>1744</v>
      </c>
      <c r="G903" s="23"/>
      <c r="H903" s="23" t="s">
        <v>1918</v>
      </c>
      <c r="I903" s="23" t="s">
        <v>248</v>
      </c>
      <c r="J903" s="23">
        <v>43.814999999999998</v>
      </c>
      <c r="K903" s="23">
        <v>-79.679000000000002</v>
      </c>
      <c r="L903" s="23" t="s">
        <v>7645</v>
      </c>
      <c r="M903" s="23">
        <v>2017</v>
      </c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 t="s">
        <v>2098</v>
      </c>
      <c r="AC903" s="23"/>
      <c r="AD903" s="23"/>
      <c r="AE903" s="23">
        <v>0.24</v>
      </c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 t="s">
        <v>7644</v>
      </c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</row>
    <row r="904" spans="1:64" s="24" customFormat="1" x14ac:dyDescent="0.35">
      <c r="A904" s="21">
        <v>101079</v>
      </c>
      <c r="B904" s="23" t="s">
        <v>2099</v>
      </c>
      <c r="C904" s="23">
        <v>0</v>
      </c>
      <c r="D904" s="23">
        <v>0</v>
      </c>
      <c r="E904" s="23">
        <v>1</v>
      </c>
      <c r="F904" s="23" t="s">
        <v>1744</v>
      </c>
      <c r="G904" s="23"/>
      <c r="H904" s="23" t="s">
        <v>1918</v>
      </c>
      <c r="I904" s="23" t="s">
        <v>248</v>
      </c>
      <c r="J904" s="23">
        <v>43.816000000000003</v>
      </c>
      <c r="K904" s="23">
        <v>-79.677999999999997</v>
      </c>
      <c r="L904" s="23" t="s">
        <v>7645</v>
      </c>
      <c r="M904" s="23">
        <v>2016</v>
      </c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 t="s">
        <v>2100</v>
      </c>
      <c r="AC904" s="23"/>
      <c r="AD904" s="23"/>
      <c r="AE904" s="23">
        <v>0.18</v>
      </c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 t="s">
        <v>7644</v>
      </c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</row>
    <row r="905" spans="1:64" s="24" customFormat="1" x14ac:dyDescent="0.35">
      <c r="A905" s="21">
        <v>101080</v>
      </c>
      <c r="B905" s="23" t="s">
        <v>2101</v>
      </c>
      <c r="C905" s="23">
        <v>0</v>
      </c>
      <c r="D905" s="23">
        <v>0</v>
      </c>
      <c r="E905" s="23">
        <v>1</v>
      </c>
      <c r="F905" s="23" t="s">
        <v>1741</v>
      </c>
      <c r="G905" s="23" t="s">
        <v>0</v>
      </c>
      <c r="H905" s="23" t="s">
        <v>1918</v>
      </c>
      <c r="I905" s="23" t="s">
        <v>248</v>
      </c>
      <c r="J905" s="23">
        <v>43.817</v>
      </c>
      <c r="K905" s="23">
        <v>-79.677000000000007</v>
      </c>
      <c r="L905" s="23" t="s">
        <v>7645</v>
      </c>
      <c r="M905" s="23">
        <v>2017</v>
      </c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 t="s">
        <v>2102</v>
      </c>
      <c r="AC905" s="23"/>
      <c r="AD905" s="23"/>
      <c r="AE905" s="23">
        <v>0.5</v>
      </c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 t="s">
        <v>7644</v>
      </c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</row>
    <row r="906" spans="1:64" s="24" customFormat="1" x14ac:dyDescent="0.35">
      <c r="A906" s="21">
        <v>101081</v>
      </c>
      <c r="B906" s="23" t="s">
        <v>2103</v>
      </c>
      <c r="C906" s="23">
        <v>0</v>
      </c>
      <c r="D906" s="23">
        <v>0</v>
      </c>
      <c r="E906" s="23">
        <v>1</v>
      </c>
      <c r="F906" s="23" t="s">
        <v>1744</v>
      </c>
      <c r="G906" s="23"/>
      <c r="H906" s="23" t="s">
        <v>1918</v>
      </c>
      <c r="I906" s="23" t="s">
        <v>248</v>
      </c>
      <c r="J906" s="23">
        <v>43.817999999999998</v>
      </c>
      <c r="K906" s="23">
        <v>-79.676000000000002</v>
      </c>
      <c r="L906" s="23" t="s">
        <v>7645</v>
      </c>
      <c r="M906" s="23">
        <v>2017</v>
      </c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 t="s">
        <v>2104</v>
      </c>
      <c r="AC906" s="23"/>
      <c r="AD906" s="23"/>
      <c r="AE906" s="23">
        <v>0.15</v>
      </c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 t="s">
        <v>7644</v>
      </c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</row>
    <row r="907" spans="1:64" s="24" customFormat="1" x14ac:dyDescent="0.35">
      <c r="A907" s="21">
        <v>101082</v>
      </c>
      <c r="B907" s="23" t="s">
        <v>2105</v>
      </c>
      <c r="C907" s="23">
        <v>0</v>
      </c>
      <c r="D907" s="23">
        <v>0</v>
      </c>
      <c r="E907" s="23">
        <v>1</v>
      </c>
      <c r="F907" s="23" t="s">
        <v>1741</v>
      </c>
      <c r="G907" s="23" t="s">
        <v>0</v>
      </c>
      <c r="H907" s="23" t="s">
        <v>1918</v>
      </c>
      <c r="I907" s="23" t="s">
        <v>248</v>
      </c>
      <c r="J907" s="23">
        <v>43.819000000000003</v>
      </c>
      <c r="K907" s="23">
        <v>-79.674999999999997</v>
      </c>
      <c r="L907" s="23" t="s">
        <v>7645</v>
      </c>
      <c r="M907" s="23">
        <v>2017</v>
      </c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 t="s">
        <v>2106</v>
      </c>
      <c r="AC907" s="23"/>
      <c r="AD907" s="23"/>
      <c r="AE907" s="23">
        <v>0.25</v>
      </c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 t="s">
        <v>7644</v>
      </c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</row>
    <row r="908" spans="1:64" s="24" customFormat="1" x14ac:dyDescent="0.35">
      <c r="A908" s="21">
        <v>101083</v>
      </c>
      <c r="B908" s="23" t="s">
        <v>2107</v>
      </c>
      <c r="C908" s="23">
        <v>0</v>
      </c>
      <c r="D908" s="23">
        <v>0</v>
      </c>
      <c r="E908" s="23">
        <v>1</v>
      </c>
      <c r="F908" s="23" t="s">
        <v>1744</v>
      </c>
      <c r="G908" s="23"/>
      <c r="H908" s="23" t="s">
        <v>1918</v>
      </c>
      <c r="I908" s="23" t="s">
        <v>248</v>
      </c>
      <c r="J908" s="23">
        <v>43.82</v>
      </c>
      <c r="K908" s="23">
        <v>-79.674000000000007</v>
      </c>
      <c r="L908" s="23" t="s">
        <v>7645</v>
      </c>
      <c r="M908" s="23">
        <v>2016</v>
      </c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 t="s">
        <v>2108</v>
      </c>
      <c r="AC908" s="23"/>
      <c r="AD908" s="23"/>
      <c r="AE908" s="23">
        <v>0.185</v>
      </c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 t="s">
        <v>7644</v>
      </c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</row>
    <row r="909" spans="1:64" s="24" customFormat="1" x14ac:dyDescent="0.35">
      <c r="A909" s="21">
        <v>101084</v>
      </c>
      <c r="B909" s="23" t="s">
        <v>2109</v>
      </c>
      <c r="C909" s="23">
        <v>0</v>
      </c>
      <c r="D909" s="23">
        <v>0</v>
      </c>
      <c r="E909" s="23">
        <v>1</v>
      </c>
      <c r="F909" s="23" t="s">
        <v>1744</v>
      </c>
      <c r="G909" s="23"/>
      <c r="H909" s="23" t="s">
        <v>1918</v>
      </c>
      <c r="I909" s="23" t="s">
        <v>248</v>
      </c>
      <c r="J909" s="23">
        <v>43.820999999999998</v>
      </c>
      <c r="K909" s="23">
        <v>-79.673000000000002</v>
      </c>
      <c r="L909" s="23" t="s">
        <v>7645</v>
      </c>
      <c r="M909" s="23">
        <v>2017</v>
      </c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 t="s">
        <v>2110</v>
      </c>
      <c r="AC909" s="23"/>
      <c r="AD909" s="23"/>
      <c r="AE909" s="23">
        <v>0.24</v>
      </c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 t="s">
        <v>7644</v>
      </c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</row>
    <row r="910" spans="1:64" s="24" customFormat="1" x14ac:dyDescent="0.35">
      <c r="A910" s="21">
        <v>101085</v>
      </c>
      <c r="B910" s="23" t="s">
        <v>2111</v>
      </c>
      <c r="C910" s="23">
        <v>0</v>
      </c>
      <c r="D910" s="23">
        <v>0</v>
      </c>
      <c r="E910" s="23">
        <v>1</v>
      </c>
      <c r="F910" s="23" t="s">
        <v>1744</v>
      </c>
      <c r="G910" s="23"/>
      <c r="H910" s="23" t="s">
        <v>1918</v>
      </c>
      <c r="I910" s="23" t="s">
        <v>248</v>
      </c>
      <c r="J910" s="23">
        <v>43.822000000000003</v>
      </c>
      <c r="K910" s="23">
        <v>-79.671999999999997</v>
      </c>
      <c r="L910" s="23" t="s">
        <v>7645</v>
      </c>
      <c r="M910" s="23">
        <v>2017</v>
      </c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 t="s">
        <v>2112</v>
      </c>
      <c r="AC910" s="23"/>
      <c r="AD910" s="23"/>
      <c r="AE910" s="23">
        <v>0.21</v>
      </c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 t="s">
        <v>7644</v>
      </c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</row>
    <row r="911" spans="1:64" s="24" customFormat="1" x14ac:dyDescent="0.35">
      <c r="A911" s="21">
        <v>101086</v>
      </c>
      <c r="B911" s="23" t="s">
        <v>2113</v>
      </c>
      <c r="C911" s="23">
        <v>0</v>
      </c>
      <c r="D911" s="23">
        <v>0</v>
      </c>
      <c r="E911" s="23">
        <v>1</v>
      </c>
      <c r="F911" s="23" t="s">
        <v>1744</v>
      </c>
      <c r="G911" s="23"/>
      <c r="H911" s="23" t="s">
        <v>1918</v>
      </c>
      <c r="I911" s="23" t="s">
        <v>248</v>
      </c>
      <c r="J911" s="23">
        <v>43.823</v>
      </c>
      <c r="K911" s="23">
        <v>-79.671000000000006</v>
      </c>
      <c r="L911" s="23" t="s">
        <v>7645</v>
      </c>
      <c r="M911" s="23">
        <v>2017</v>
      </c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 t="s">
        <v>2114</v>
      </c>
      <c r="AC911" s="23"/>
      <c r="AD911" s="23"/>
      <c r="AE911" s="23">
        <v>0.15</v>
      </c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 t="s">
        <v>7644</v>
      </c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</row>
    <row r="912" spans="1:64" s="24" customFormat="1" x14ac:dyDescent="0.35">
      <c r="A912" s="21">
        <v>101087</v>
      </c>
      <c r="B912" s="23" t="s">
        <v>2115</v>
      </c>
      <c r="C912" s="23">
        <v>0</v>
      </c>
      <c r="D912" s="23">
        <v>0</v>
      </c>
      <c r="E912" s="23">
        <v>1</v>
      </c>
      <c r="F912" s="23" t="s">
        <v>1741</v>
      </c>
      <c r="G912" s="23" t="s">
        <v>0</v>
      </c>
      <c r="H912" s="23" t="s">
        <v>1918</v>
      </c>
      <c r="I912" s="23" t="s">
        <v>248</v>
      </c>
      <c r="J912" s="23">
        <v>43.823999999999998</v>
      </c>
      <c r="K912" s="23">
        <v>-79.67</v>
      </c>
      <c r="L912" s="23" t="s">
        <v>7645</v>
      </c>
      <c r="M912" s="23">
        <v>2017</v>
      </c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 t="s">
        <v>2116</v>
      </c>
      <c r="AC912" s="23"/>
      <c r="AD912" s="23"/>
      <c r="AE912" s="23">
        <v>0.25</v>
      </c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 t="s">
        <v>7644</v>
      </c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</row>
    <row r="913" spans="1:64" s="24" customFormat="1" x14ac:dyDescent="0.35">
      <c r="A913" s="21">
        <v>101088</v>
      </c>
      <c r="B913" s="23" t="s">
        <v>2117</v>
      </c>
      <c r="C913" s="23">
        <v>0</v>
      </c>
      <c r="D913" s="23">
        <v>0</v>
      </c>
      <c r="E913" s="23">
        <v>1</v>
      </c>
      <c r="F913" s="23" t="s">
        <v>1744</v>
      </c>
      <c r="G913" s="23"/>
      <c r="H913" s="23" t="s">
        <v>1918</v>
      </c>
      <c r="I913" s="23" t="s">
        <v>248</v>
      </c>
      <c r="J913" s="23">
        <v>43.825000000000003</v>
      </c>
      <c r="K913" s="23">
        <v>-79.668999999999997</v>
      </c>
      <c r="L913" s="23" t="s">
        <v>7645</v>
      </c>
      <c r="M913" s="23">
        <v>2016</v>
      </c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 t="s">
        <v>2118</v>
      </c>
      <c r="AC913" s="23"/>
      <c r="AD913" s="23"/>
      <c r="AE913" s="23">
        <v>0.17499999999999999</v>
      </c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 t="s">
        <v>7644</v>
      </c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</row>
    <row r="914" spans="1:64" s="24" customFormat="1" x14ac:dyDescent="0.35">
      <c r="A914" s="21">
        <v>101089</v>
      </c>
      <c r="B914" s="23" t="s">
        <v>2119</v>
      </c>
      <c r="C914" s="23">
        <v>0</v>
      </c>
      <c r="D914" s="23">
        <v>0</v>
      </c>
      <c r="E914" s="23">
        <v>1</v>
      </c>
      <c r="F914" s="23" t="s">
        <v>1744</v>
      </c>
      <c r="G914" s="23"/>
      <c r="H914" s="23" t="s">
        <v>1918</v>
      </c>
      <c r="I914" s="23" t="s">
        <v>248</v>
      </c>
      <c r="J914" s="23">
        <v>43.826000000000001</v>
      </c>
      <c r="K914" s="23">
        <v>-79.668000000000006</v>
      </c>
      <c r="L914" s="23" t="s">
        <v>7645</v>
      </c>
      <c r="M914" s="23">
        <v>2017</v>
      </c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 t="s">
        <v>2120</v>
      </c>
      <c r="AC914" s="23"/>
      <c r="AD914" s="23"/>
      <c r="AE914" s="23">
        <v>0.23499999999999999</v>
      </c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 t="s">
        <v>7644</v>
      </c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</row>
    <row r="915" spans="1:64" s="24" customFormat="1" x14ac:dyDescent="0.35">
      <c r="A915" s="21">
        <v>101090</v>
      </c>
      <c r="B915" s="23" t="s">
        <v>2121</v>
      </c>
      <c r="C915" s="23">
        <v>0</v>
      </c>
      <c r="D915" s="23">
        <v>0</v>
      </c>
      <c r="E915" s="23">
        <v>1</v>
      </c>
      <c r="F915" s="23" t="s">
        <v>1741</v>
      </c>
      <c r="G915" s="23" t="s">
        <v>0</v>
      </c>
      <c r="H915" s="23" t="s">
        <v>1918</v>
      </c>
      <c r="I915" s="23" t="s">
        <v>248</v>
      </c>
      <c r="J915" s="23">
        <v>43.826999999999998</v>
      </c>
      <c r="K915" s="23">
        <v>-79.667000000000002</v>
      </c>
      <c r="L915" s="23" t="s">
        <v>7645</v>
      </c>
      <c r="M915" s="23">
        <v>2017</v>
      </c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 t="s">
        <v>2122</v>
      </c>
      <c r="AC915" s="23"/>
      <c r="AD915" s="23"/>
      <c r="AE915" s="23">
        <v>0.5</v>
      </c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 t="s">
        <v>7644</v>
      </c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</row>
    <row r="916" spans="1:64" s="24" customFormat="1" x14ac:dyDescent="0.35">
      <c r="A916" s="21">
        <v>101091</v>
      </c>
      <c r="B916" s="23" t="s">
        <v>2123</v>
      </c>
      <c r="C916" s="23">
        <v>0</v>
      </c>
      <c r="D916" s="23">
        <v>0</v>
      </c>
      <c r="E916" s="23">
        <v>1</v>
      </c>
      <c r="F916" s="23" t="s">
        <v>1741</v>
      </c>
      <c r="G916" s="23" t="s">
        <v>0</v>
      </c>
      <c r="H916" s="23" t="s">
        <v>1918</v>
      </c>
      <c r="I916" s="23" t="s">
        <v>248</v>
      </c>
      <c r="J916" s="23">
        <v>43.827999999999996</v>
      </c>
      <c r="K916" s="23">
        <v>-79.665999999999997</v>
      </c>
      <c r="L916" s="23" t="s">
        <v>7645</v>
      </c>
      <c r="M916" s="23">
        <v>2017</v>
      </c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 t="s">
        <v>2124</v>
      </c>
      <c r="AC916" s="23"/>
      <c r="AD916" s="23"/>
      <c r="AE916" s="23">
        <v>0.25</v>
      </c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 t="s">
        <v>7644</v>
      </c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</row>
    <row r="917" spans="1:64" s="24" customFormat="1" x14ac:dyDescent="0.35">
      <c r="A917" s="21">
        <v>101092</v>
      </c>
      <c r="B917" s="23" t="s">
        <v>2125</v>
      </c>
      <c r="C917" s="23">
        <v>0</v>
      </c>
      <c r="D917" s="23">
        <v>0</v>
      </c>
      <c r="E917" s="23">
        <v>1</v>
      </c>
      <c r="F917" s="23" t="s">
        <v>1744</v>
      </c>
      <c r="G917" s="23"/>
      <c r="H917" s="23" t="s">
        <v>1918</v>
      </c>
      <c r="I917" s="23" t="s">
        <v>248</v>
      </c>
      <c r="J917" s="23">
        <v>43.829000000000001</v>
      </c>
      <c r="K917" s="23">
        <v>-79.665000000000006</v>
      </c>
      <c r="L917" s="23" t="s">
        <v>7645</v>
      </c>
      <c r="M917" s="23">
        <v>2017</v>
      </c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 t="s">
        <v>2126</v>
      </c>
      <c r="AC917" s="23"/>
      <c r="AD917" s="23"/>
      <c r="AE917" s="23">
        <v>0.22500000000000001</v>
      </c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 t="s">
        <v>7644</v>
      </c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</row>
    <row r="918" spans="1:64" s="24" customFormat="1" x14ac:dyDescent="0.35">
      <c r="A918" s="21">
        <v>101093</v>
      </c>
      <c r="B918" s="23" t="s">
        <v>2127</v>
      </c>
      <c r="C918" s="23">
        <v>0</v>
      </c>
      <c r="D918" s="23">
        <v>0</v>
      </c>
      <c r="E918" s="23">
        <v>1</v>
      </c>
      <c r="F918" s="23" t="s">
        <v>1744</v>
      </c>
      <c r="G918" s="23"/>
      <c r="H918" s="23" t="s">
        <v>1918</v>
      </c>
      <c r="I918" s="23" t="s">
        <v>248</v>
      </c>
      <c r="J918" s="23">
        <v>43.83</v>
      </c>
      <c r="K918" s="23">
        <v>-79.664000000000001</v>
      </c>
      <c r="L918" s="23" t="s">
        <v>7645</v>
      </c>
      <c r="M918" s="23">
        <v>2017</v>
      </c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 t="s">
        <v>2128</v>
      </c>
      <c r="AC918" s="23"/>
      <c r="AD918" s="23"/>
      <c r="AE918" s="23">
        <v>0.15</v>
      </c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 t="s">
        <v>7644</v>
      </c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</row>
    <row r="919" spans="1:64" s="24" customFormat="1" x14ac:dyDescent="0.35">
      <c r="A919" s="21">
        <v>101094</v>
      </c>
      <c r="B919" s="23" t="s">
        <v>2129</v>
      </c>
      <c r="C919" s="23">
        <v>0</v>
      </c>
      <c r="D919" s="23">
        <v>0</v>
      </c>
      <c r="E919" s="23">
        <v>1</v>
      </c>
      <c r="F919" s="23" t="s">
        <v>1744</v>
      </c>
      <c r="G919" s="23"/>
      <c r="H919" s="23" t="s">
        <v>1918</v>
      </c>
      <c r="I919" s="23" t="s">
        <v>248</v>
      </c>
      <c r="J919" s="23">
        <v>43.830999999999996</v>
      </c>
      <c r="K919" s="23">
        <v>-79.662999999999997</v>
      </c>
      <c r="L919" s="23" t="s">
        <v>7645</v>
      </c>
      <c r="M919" s="23">
        <v>2017</v>
      </c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 t="s">
        <v>2130</v>
      </c>
      <c r="AC919" s="23"/>
      <c r="AD919" s="23"/>
      <c r="AE919" s="23">
        <v>0.2</v>
      </c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 t="s">
        <v>7644</v>
      </c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</row>
    <row r="920" spans="1:64" s="24" customFormat="1" x14ac:dyDescent="0.35">
      <c r="A920" s="21">
        <v>101095</v>
      </c>
      <c r="B920" s="23" t="s">
        <v>2131</v>
      </c>
      <c r="C920" s="23">
        <v>0</v>
      </c>
      <c r="D920" s="23">
        <v>0</v>
      </c>
      <c r="E920" s="23">
        <v>1</v>
      </c>
      <c r="F920" s="23" t="s">
        <v>1741</v>
      </c>
      <c r="G920" s="23" t="s">
        <v>0</v>
      </c>
      <c r="H920" s="23" t="s">
        <v>1918</v>
      </c>
      <c r="I920" s="23" t="s">
        <v>248</v>
      </c>
      <c r="J920" s="23">
        <v>43.832000000000001</v>
      </c>
      <c r="K920" s="23">
        <v>-79.662000000000006</v>
      </c>
      <c r="L920" s="23" t="s">
        <v>7645</v>
      </c>
      <c r="M920" s="23">
        <v>2017</v>
      </c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 t="s">
        <v>2132</v>
      </c>
      <c r="AC920" s="23"/>
      <c r="AD920" s="23"/>
      <c r="AE920" s="23">
        <v>0.27500000000000002</v>
      </c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 t="s">
        <v>7644</v>
      </c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</row>
    <row r="921" spans="1:64" s="24" customFormat="1" x14ac:dyDescent="0.35">
      <c r="A921" s="21">
        <v>101096</v>
      </c>
      <c r="B921" s="23" t="s">
        <v>2133</v>
      </c>
      <c r="C921" s="23">
        <v>0</v>
      </c>
      <c r="D921" s="23">
        <v>0</v>
      </c>
      <c r="E921" s="23">
        <v>1</v>
      </c>
      <c r="F921" s="23" t="s">
        <v>1744</v>
      </c>
      <c r="G921" s="23"/>
      <c r="H921" s="23" t="s">
        <v>1918</v>
      </c>
      <c r="I921" s="23" t="s">
        <v>248</v>
      </c>
      <c r="J921" s="23">
        <v>43.832999999999998</v>
      </c>
      <c r="K921" s="23">
        <v>-79.661000000000001</v>
      </c>
      <c r="L921" s="23" t="s">
        <v>7645</v>
      </c>
      <c r="M921" s="23">
        <v>2017</v>
      </c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 t="s">
        <v>2134</v>
      </c>
      <c r="AC921" s="23"/>
      <c r="AD921" s="23"/>
      <c r="AE921" s="23">
        <v>0.16</v>
      </c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 t="s">
        <v>7644</v>
      </c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</row>
    <row r="922" spans="1:64" s="24" customFormat="1" x14ac:dyDescent="0.35">
      <c r="A922" s="21">
        <v>101097</v>
      </c>
      <c r="B922" s="23" t="s">
        <v>2135</v>
      </c>
      <c r="C922" s="23">
        <v>0</v>
      </c>
      <c r="D922" s="23">
        <v>0</v>
      </c>
      <c r="E922" s="23">
        <v>1</v>
      </c>
      <c r="F922" s="23" t="s">
        <v>1741</v>
      </c>
      <c r="G922" s="23" t="s">
        <v>0</v>
      </c>
      <c r="H922" s="23" t="s">
        <v>1918</v>
      </c>
      <c r="I922" s="23" t="s">
        <v>248</v>
      </c>
      <c r="J922" s="23">
        <v>43.833999999999996</v>
      </c>
      <c r="K922" s="23">
        <v>-79.66</v>
      </c>
      <c r="L922" s="23" t="s">
        <v>7645</v>
      </c>
      <c r="M922" s="23">
        <v>2016</v>
      </c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 t="s">
        <v>2136</v>
      </c>
      <c r="AC922" s="23"/>
      <c r="AD922" s="23"/>
      <c r="AE922" s="23">
        <v>0.5</v>
      </c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 t="s">
        <v>7644</v>
      </c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</row>
    <row r="923" spans="1:64" s="24" customFormat="1" x14ac:dyDescent="0.35">
      <c r="A923" s="21">
        <v>101098</v>
      </c>
      <c r="B923" s="23" t="s">
        <v>2137</v>
      </c>
      <c r="C923" s="23">
        <v>0</v>
      </c>
      <c r="D923" s="23">
        <v>0</v>
      </c>
      <c r="E923" s="23">
        <v>1</v>
      </c>
      <c r="F923" s="23" t="s">
        <v>1995</v>
      </c>
      <c r="G923" s="23" t="s">
        <v>0</v>
      </c>
      <c r="H923" s="23" t="s">
        <v>1918</v>
      </c>
      <c r="I923" s="23" t="s">
        <v>248</v>
      </c>
      <c r="J923" s="23">
        <v>43.835000000000001</v>
      </c>
      <c r="K923" s="23">
        <v>-79.659000000000006</v>
      </c>
      <c r="L923" s="23" t="s">
        <v>7645</v>
      </c>
      <c r="M923" s="23">
        <v>2014</v>
      </c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 t="s">
        <v>2138</v>
      </c>
      <c r="AC923" s="23"/>
      <c r="AD923" s="23"/>
      <c r="AE923" s="23">
        <v>0.45</v>
      </c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 t="s">
        <v>7644</v>
      </c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</row>
    <row r="924" spans="1:64" s="24" customFormat="1" x14ac:dyDescent="0.35">
      <c r="A924" s="21">
        <v>101099</v>
      </c>
      <c r="B924" s="23" t="s">
        <v>2139</v>
      </c>
      <c r="C924" s="23">
        <v>0</v>
      </c>
      <c r="D924" s="23">
        <v>0</v>
      </c>
      <c r="E924" s="23">
        <v>1</v>
      </c>
      <c r="F924" s="23" t="s">
        <v>2140</v>
      </c>
      <c r="G924" s="23"/>
      <c r="H924" s="23" t="s">
        <v>1918</v>
      </c>
      <c r="I924" s="23" t="s">
        <v>248</v>
      </c>
      <c r="J924" s="23">
        <v>43.835999999999999</v>
      </c>
      <c r="K924" s="23">
        <v>-79.658000000000001</v>
      </c>
      <c r="L924" s="23" t="s">
        <v>7645</v>
      </c>
      <c r="M924" s="23">
        <v>2011</v>
      </c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 t="s">
        <v>2141</v>
      </c>
      <c r="AC924" s="23"/>
      <c r="AD924" s="23"/>
      <c r="AE924" s="23">
        <v>0.20799999999999999</v>
      </c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 t="s">
        <v>7644</v>
      </c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</row>
    <row r="925" spans="1:64" s="24" customFormat="1" x14ac:dyDescent="0.35">
      <c r="A925" s="21">
        <v>101100</v>
      </c>
      <c r="B925" s="23" t="s">
        <v>2142</v>
      </c>
      <c r="C925" s="23">
        <v>0</v>
      </c>
      <c r="D925" s="23">
        <v>0</v>
      </c>
      <c r="E925" s="23">
        <v>1</v>
      </c>
      <c r="F925" s="23" t="s">
        <v>1939</v>
      </c>
      <c r="G925" s="23"/>
      <c r="H925" s="23" t="s">
        <v>1918</v>
      </c>
      <c r="I925" s="23" t="s">
        <v>248</v>
      </c>
      <c r="J925" s="23">
        <v>43.836999999999996</v>
      </c>
      <c r="K925" s="23">
        <v>-79.656999999999996</v>
      </c>
      <c r="L925" s="23" t="s">
        <v>7645</v>
      </c>
      <c r="M925" s="23">
        <v>2014</v>
      </c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 t="s">
        <v>2143</v>
      </c>
      <c r="AC925" s="23"/>
      <c r="AD925" s="23"/>
      <c r="AE925" s="23">
        <v>0.219945</v>
      </c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 t="s">
        <v>7644</v>
      </c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</row>
    <row r="926" spans="1:64" s="24" customFormat="1" x14ac:dyDescent="0.35">
      <c r="A926" s="21">
        <v>101101</v>
      </c>
      <c r="B926" s="23" t="s">
        <v>2144</v>
      </c>
      <c r="C926" s="23">
        <v>0</v>
      </c>
      <c r="D926" s="23">
        <v>0</v>
      </c>
      <c r="E926" s="23">
        <v>1</v>
      </c>
      <c r="F926" s="23" t="s">
        <v>2145</v>
      </c>
      <c r="G926" s="23" t="s">
        <v>0</v>
      </c>
      <c r="H926" s="23" t="s">
        <v>1918</v>
      </c>
      <c r="I926" s="23" t="s">
        <v>248</v>
      </c>
      <c r="J926" s="23">
        <v>43.838000000000001</v>
      </c>
      <c r="K926" s="23">
        <v>-79.656000000000006</v>
      </c>
      <c r="L926" s="23" t="s">
        <v>7645</v>
      </c>
      <c r="M926" s="23">
        <v>2015</v>
      </c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 t="s">
        <v>2146</v>
      </c>
      <c r="AC926" s="23"/>
      <c r="AD926" s="23"/>
      <c r="AE926" s="23">
        <v>0.5</v>
      </c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 t="s">
        <v>7644</v>
      </c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</row>
    <row r="927" spans="1:64" s="24" customFormat="1" x14ac:dyDescent="0.35">
      <c r="A927" s="21">
        <v>101102</v>
      </c>
      <c r="B927" s="23" t="s">
        <v>2147</v>
      </c>
      <c r="C927" s="23">
        <v>0</v>
      </c>
      <c r="D927" s="23">
        <v>0</v>
      </c>
      <c r="E927" s="23">
        <v>1</v>
      </c>
      <c r="F927" s="23" t="s">
        <v>2148</v>
      </c>
      <c r="G927" s="23" t="s">
        <v>0</v>
      </c>
      <c r="H927" s="23" t="s">
        <v>1918</v>
      </c>
      <c r="I927" s="23" t="s">
        <v>248</v>
      </c>
      <c r="J927" s="23">
        <v>43.838999999999999</v>
      </c>
      <c r="K927" s="23">
        <v>-79.655000000000001</v>
      </c>
      <c r="L927" s="23" t="s">
        <v>7645</v>
      </c>
      <c r="M927" s="23">
        <v>2012</v>
      </c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 t="s">
        <v>2149</v>
      </c>
      <c r="AC927" s="23"/>
      <c r="AD927" s="23"/>
      <c r="AE927" s="23">
        <v>0.35</v>
      </c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 t="s">
        <v>7644</v>
      </c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</row>
    <row r="928" spans="1:64" s="24" customFormat="1" x14ac:dyDescent="0.35">
      <c r="A928" s="21">
        <v>101103</v>
      </c>
      <c r="B928" s="23" t="s">
        <v>2150</v>
      </c>
      <c r="C928" s="23">
        <v>0</v>
      </c>
      <c r="D928" s="23">
        <v>0</v>
      </c>
      <c r="E928" s="23">
        <v>1</v>
      </c>
      <c r="F928" s="23" t="s">
        <v>2151</v>
      </c>
      <c r="G928" s="23" t="s">
        <v>0</v>
      </c>
      <c r="H928" s="23" t="s">
        <v>1918</v>
      </c>
      <c r="I928" s="23" t="s">
        <v>248</v>
      </c>
      <c r="J928" s="23">
        <v>43.839999999999996</v>
      </c>
      <c r="K928" s="23">
        <v>-79.653999999999996</v>
      </c>
      <c r="L928" s="23" t="s">
        <v>7645</v>
      </c>
      <c r="M928" s="23">
        <v>2014</v>
      </c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 t="s">
        <v>2152</v>
      </c>
      <c r="AC928" s="23"/>
      <c r="AD928" s="23"/>
      <c r="AE928" s="23">
        <v>0.25</v>
      </c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 t="s">
        <v>7644</v>
      </c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</row>
    <row r="929" spans="1:64" s="24" customFormat="1" x14ac:dyDescent="0.35">
      <c r="A929" s="21">
        <v>101104</v>
      </c>
      <c r="B929" s="23" t="s">
        <v>2153</v>
      </c>
      <c r="C929" s="23">
        <v>0</v>
      </c>
      <c r="D929" s="23">
        <v>0</v>
      </c>
      <c r="E929" s="23">
        <v>1</v>
      </c>
      <c r="F929" s="23" t="s">
        <v>2153</v>
      </c>
      <c r="G929" s="23" t="s">
        <v>0</v>
      </c>
      <c r="H929" s="23" t="s">
        <v>1918</v>
      </c>
      <c r="I929" s="23" t="s">
        <v>248</v>
      </c>
      <c r="J929" s="23">
        <v>43.841000000000001</v>
      </c>
      <c r="K929" s="23">
        <v>-79.653000000000006</v>
      </c>
      <c r="L929" s="23" t="s">
        <v>7645</v>
      </c>
      <c r="M929" s="23">
        <v>2014</v>
      </c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 t="s">
        <v>2154</v>
      </c>
      <c r="AC929" s="23"/>
      <c r="AD929" s="23"/>
      <c r="AE929" s="23">
        <v>0.5</v>
      </c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 t="s">
        <v>7644</v>
      </c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</row>
    <row r="930" spans="1:64" s="24" customFormat="1" x14ac:dyDescent="0.35">
      <c r="A930" s="21">
        <v>101105</v>
      </c>
      <c r="B930" s="23" t="s">
        <v>2155</v>
      </c>
      <c r="C930" s="23">
        <v>0</v>
      </c>
      <c r="D930" s="23">
        <v>0</v>
      </c>
      <c r="E930" s="23">
        <v>1</v>
      </c>
      <c r="F930" s="23" t="s">
        <v>0</v>
      </c>
      <c r="G930" s="23" t="s">
        <v>0</v>
      </c>
      <c r="H930" s="23" t="s">
        <v>1918</v>
      </c>
      <c r="I930" s="23" t="s">
        <v>248</v>
      </c>
      <c r="J930" s="23">
        <v>43.841999999999999</v>
      </c>
      <c r="K930" s="23">
        <v>-79.652000000000001</v>
      </c>
      <c r="L930" s="23" t="s">
        <v>7645</v>
      </c>
      <c r="M930" s="23">
        <v>2016</v>
      </c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 t="s">
        <v>2156</v>
      </c>
      <c r="AC930" s="23"/>
      <c r="AD930" s="23"/>
      <c r="AE930" s="23">
        <v>0.5</v>
      </c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 t="s">
        <v>7644</v>
      </c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</row>
    <row r="931" spans="1:64" s="24" customFormat="1" x14ac:dyDescent="0.35">
      <c r="A931" s="21">
        <v>101106</v>
      </c>
      <c r="B931" s="23" t="s">
        <v>2157</v>
      </c>
      <c r="C931" s="23">
        <v>0</v>
      </c>
      <c r="D931" s="23">
        <v>0</v>
      </c>
      <c r="E931" s="23">
        <v>1</v>
      </c>
      <c r="F931" s="23" t="s">
        <v>0</v>
      </c>
      <c r="G931" s="23" t="s">
        <v>0</v>
      </c>
      <c r="H931" s="23" t="s">
        <v>1918</v>
      </c>
      <c r="I931" s="23" t="s">
        <v>248</v>
      </c>
      <c r="J931" s="23">
        <v>43.842999999999996</v>
      </c>
      <c r="K931" s="23">
        <v>-79.650999999999996</v>
      </c>
      <c r="L931" s="23" t="s">
        <v>7645</v>
      </c>
      <c r="M931" s="23">
        <v>2016</v>
      </c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 t="s">
        <v>2158</v>
      </c>
      <c r="AC931" s="23"/>
      <c r="AD931" s="23"/>
      <c r="AE931" s="23">
        <v>0.25</v>
      </c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 t="s">
        <v>7644</v>
      </c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</row>
    <row r="932" spans="1:64" s="24" customFormat="1" x14ac:dyDescent="0.35">
      <c r="A932" s="21">
        <v>101107</v>
      </c>
      <c r="B932" s="23" t="s">
        <v>2159</v>
      </c>
      <c r="C932" s="23">
        <v>0</v>
      </c>
      <c r="D932" s="23">
        <v>0</v>
      </c>
      <c r="E932" s="23">
        <v>1</v>
      </c>
      <c r="F932" s="23" t="s">
        <v>0</v>
      </c>
      <c r="G932" s="23" t="s">
        <v>0</v>
      </c>
      <c r="H932" s="23" t="s">
        <v>1918</v>
      </c>
      <c r="I932" s="23" t="s">
        <v>248</v>
      </c>
      <c r="J932" s="23">
        <v>43.844000000000001</v>
      </c>
      <c r="K932" s="23">
        <v>-79.650000000000006</v>
      </c>
      <c r="L932" s="23" t="s">
        <v>7645</v>
      </c>
      <c r="M932" s="23">
        <v>2016</v>
      </c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 t="s">
        <v>2160</v>
      </c>
      <c r="AC932" s="23"/>
      <c r="AD932" s="23"/>
      <c r="AE932" s="23">
        <v>0.5</v>
      </c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 t="s">
        <v>7644</v>
      </c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</row>
    <row r="933" spans="1:64" s="24" customFormat="1" x14ac:dyDescent="0.35">
      <c r="A933" s="21">
        <v>101108</v>
      </c>
      <c r="B933" s="23" t="s">
        <v>2161</v>
      </c>
      <c r="C933" s="23">
        <v>0</v>
      </c>
      <c r="D933" s="23">
        <v>0</v>
      </c>
      <c r="E933" s="23">
        <v>1</v>
      </c>
      <c r="F933" s="23" t="s">
        <v>0</v>
      </c>
      <c r="G933" s="23" t="s">
        <v>0</v>
      </c>
      <c r="H933" s="23" t="s">
        <v>1918</v>
      </c>
      <c r="I933" s="23" t="s">
        <v>248</v>
      </c>
      <c r="J933" s="23">
        <v>43.844999999999999</v>
      </c>
      <c r="K933" s="23">
        <v>-79.649000000000001</v>
      </c>
      <c r="L933" s="23" t="s">
        <v>7645</v>
      </c>
      <c r="M933" s="23">
        <v>2016</v>
      </c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 t="s">
        <v>2162</v>
      </c>
      <c r="AC933" s="23"/>
      <c r="AD933" s="23"/>
      <c r="AE933" s="23">
        <v>0.25</v>
      </c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 t="s">
        <v>7644</v>
      </c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</row>
    <row r="934" spans="1:64" s="24" customFormat="1" x14ac:dyDescent="0.35">
      <c r="A934" s="21">
        <v>101109</v>
      </c>
      <c r="B934" s="23" t="s">
        <v>2163</v>
      </c>
      <c r="C934" s="23">
        <v>0</v>
      </c>
      <c r="D934" s="23">
        <v>0</v>
      </c>
      <c r="E934" s="23">
        <v>1</v>
      </c>
      <c r="F934" s="23" t="s">
        <v>0</v>
      </c>
      <c r="G934" s="23" t="s">
        <v>0</v>
      </c>
      <c r="H934" s="23" t="s">
        <v>1918</v>
      </c>
      <c r="I934" s="23" t="s">
        <v>248</v>
      </c>
      <c r="J934" s="23">
        <v>43.845999999999997</v>
      </c>
      <c r="K934" s="23">
        <v>-79.647999999999996</v>
      </c>
      <c r="L934" s="23" t="s">
        <v>7645</v>
      </c>
      <c r="M934" s="23">
        <v>2016</v>
      </c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 t="s">
        <v>2164</v>
      </c>
      <c r="AC934" s="23"/>
      <c r="AD934" s="23"/>
      <c r="AE934" s="23">
        <v>0.5</v>
      </c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 t="s">
        <v>7644</v>
      </c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</row>
    <row r="935" spans="1:64" s="24" customFormat="1" x14ac:dyDescent="0.35">
      <c r="A935" s="21">
        <v>101110</v>
      </c>
      <c r="B935" s="23" t="s">
        <v>2165</v>
      </c>
      <c r="C935" s="23">
        <v>0</v>
      </c>
      <c r="D935" s="23">
        <v>0</v>
      </c>
      <c r="E935" s="23">
        <v>1</v>
      </c>
      <c r="F935" s="23" t="s">
        <v>1561</v>
      </c>
      <c r="G935" s="23" t="s">
        <v>0</v>
      </c>
      <c r="H935" s="23" t="s">
        <v>1918</v>
      </c>
      <c r="I935" s="23" t="s">
        <v>248</v>
      </c>
      <c r="J935" s="23">
        <v>43.847000000000001</v>
      </c>
      <c r="K935" s="23">
        <v>-79.647000000000006</v>
      </c>
      <c r="L935" s="23" t="s">
        <v>7645</v>
      </c>
      <c r="M935" s="23">
        <v>2016</v>
      </c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 t="s">
        <v>2166</v>
      </c>
      <c r="AC935" s="23"/>
      <c r="AD935" s="23"/>
      <c r="AE935" s="23">
        <v>0.25</v>
      </c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 t="s">
        <v>7644</v>
      </c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</row>
    <row r="936" spans="1:64" s="24" customFormat="1" x14ac:dyDescent="0.35">
      <c r="A936" s="21">
        <v>101111</v>
      </c>
      <c r="B936" s="23" t="s">
        <v>2167</v>
      </c>
      <c r="C936" s="23">
        <v>0</v>
      </c>
      <c r="D936" s="23">
        <v>0</v>
      </c>
      <c r="E936" s="23">
        <v>1</v>
      </c>
      <c r="F936" s="23" t="s">
        <v>1561</v>
      </c>
      <c r="G936" s="23" t="s">
        <v>0</v>
      </c>
      <c r="H936" s="23" t="s">
        <v>1918</v>
      </c>
      <c r="I936" s="23" t="s">
        <v>248</v>
      </c>
      <c r="J936" s="23">
        <v>43.847999999999999</v>
      </c>
      <c r="K936" s="23">
        <v>-79.646000000000001</v>
      </c>
      <c r="L936" s="23" t="s">
        <v>7645</v>
      </c>
      <c r="M936" s="23">
        <v>2016</v>
      </c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 t="s">
        <v>2168</v>
      </c>
      <c r="AC936" s="23"/>
      <c r="AD936" s="23"/>
      <c r="AE936" s="23">
        <v>0.36</v>
      </c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 t="s">
        <v>7644</v>
      </c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</row>
    <row r="937" spans="1:64" s="24" customFormat="1" x14ac:dyDescent="0.35">
      <c r="A937" s="21">
        <v>101112</v>
      </c>
      <c r="B937" s="23" t="s">
        <v>2169</v>
      </c>
      <c r="C937" s="23">
        <v>0</v>
      </c>
      <c r="D937" s="23">
        <v>0</v>
      </c>
      <c r="E937" s="23">
        <v>1</v>
      </c>
      <c r="F937" s="23" t="s">
        <v>2170</v>
      </c>
      <c r="G937" s="23" t="s">
        <v>0</v>
      </c>
      <c r="H937" s="23" t="s">
        <v>1918</v>
      </c>
      <c r="I937" s="23" t="s">
        <v>248</v>
      </c>
      <c r="J937" s="23">
        <v>43.848999999999997</v>
      </c>
      <c r="K937" s="23">
        <v>-79.644999999999996</v>
      </c>
      <c r="L937" s="23" t="s">
        <v>7645</v>
      </c>
      <c r="M937" s="23">
        <v>2011</v>
      </c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 t="s">
        <v>2171</v>
      </c>
      <c r="AC937" s="23"/>
      <c r="AD937" s="23"/>
      <c r="AE937" s="23">
        <v>0.25</v>
      </c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 t="s">
        <v>7644</v>
      </c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</row>
    <row r="938" spans="1:64" s="24" customFormat="1" x14ac:dyDescent="0.35">
      <c r="A938" s="21">
        <v>101113</v>
      </c>
      <c r="B938" s="23" t="s">
        <v>2172</v>
      </c>
      <c r="C938" s="23">
        <v>0</v>
      </c>
      <c r="D938" s="23">
        <v>0</v>
      </c>
      <c r="E938" s="23">
        <v>1</v>
      </c>
      <c r="F938" s="23" t="s">
        <v>2173</v>
      </c>
      <c r="G938" s="23" t="s">
        <v>0</v>
      </c>
      <c r="H938" s="23" t="s">
        <v>1918</v>
      </c>
      <c r="I938" s="23" t="s">
        <v>248</v>
      </c>
      <c r="J938" s="23">
        <v>43.85</v>
      </c>
      <c r="K938" s="23">
        <v>-79.644000000000005</v>
      </c>
      <c r="L938" s="23" t="s">
        <v>7645</v>
      </c>
      <c r="M938" s="23">
        <v>2015</v>
      </c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 t="s">
        <v>2174</v>
      </c>
      <c r="AC938" s="23"/>
      <c r="AD938" s="23"/>
      <c r="AE938" s="23">
        <v>0.14199999999999999</v>
      </c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 t="s">
        <v>7644</v>
      </c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</row>
    <row r="939" spans="1:64" s="24" customFormat="1" x14ac:dyDescent="0.35">
      <c r="A939" s="21">
        <v>101114</v>
      </c>
      <c r="B939" s="23" t="s">
        <v>2175</v>
      </c>
      <c r="C939" s="23">
        <v>0</v>
      </c>
      <c r="D939" s="23">
        <v>0</v>
      </c>
      <c r="E939" s="23">
        <v>1</v>
      </c>
      <c r="F939" s="23" t="s">
        <v>2176</v>
      </c>
      <c r="G939" s="23" t="s">
        <v>0</v>
      </c>
      <c r="H939" s="23" t="s">
        <v>2177</v>
      </c>
      <c r="I939" s="23" t="s">
        <v>248</v>
      </c>
      <c r="J939" s="23">
        <v>43.152999999999999</v>
      </c>
      <c r="K939" s="23">
        <v>-80.171999999999997</v>
      </c>
      <c r="L939" s="23" t="s">
        <v>7645</v>
      </c>
      <c r="M939" s="23">
        <v>2015</v>
      </c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 t="s">
        <v>2178</v>
      </c>
      <c r="AC939" s="23"/>
      <c r="AD939" s="23">
        <v>44000</v>
      </c>
      <c r="AE939" s="23">
        <v>8</v>
      </c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 t="s">
        <v>7644</v>
      </c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</row>
    <row r="940" spans="1:64" s="24" customFormat="1" x14ac:dyDescent="0.35">
      <c r="A940" s="21">
        <v>101115</v>
      </c>
      <c r="B940" s="23" t="s">
        <v>2179</v>
      </c>
      <c r="C940" s="23">
        <v>0</v>
      </c>
      <c r="D940" s="23">
        <v>0</v>
      </c>
      <c r="E940" s="23">
        <v>1</v>
      </c>
      <c r="F940" s="23" t="s">
        <v>1554</v>
      </c>
      <c r="G940" s="23" t="s">
        <v>0</v>
      </c>
      <c r="H940" s="23" t="s">
        <v>2180</v>
      </c>
      <c r="I940" s="23" t="s">
        <v>248</v>
      </c>
      <c r="J940" s="23">
        <v>43.139000000000003</v>
      </c>
      <c r="K940" s="23">
        <v>-80.263999999999996</v>
      </c>
      <c r="L940" s="23" t="s">
        <v>7645</v>
      </c>
      <c r="M940" s="23">
        <v>2013</v>
      </c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 t="s">
        <v>2181</v>
      </c>
      <c r="AC940" s="23"/>
      <c r="AD940" s="23"/>
      <c r="AE940" s="23">
        <v>0.25</v>
      </c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 t="s">
        <v>7644</v>
      </c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</row>
    <row r="941" spans="1:64" s="24" customFormat="1" x14ac:dyDescent="0.35">
      <c r="A941" s="21">
        <v>101116</v>
      </c>
      <c r="B941" s="23" t="s">
        <v>2182</v>
      </c>
      <c r="C941" s="23">
        <v>0</v>
      </c>
      <c r="D941" s="23">
        <v>0</v>
      </c>
      <c r="E941" s="23">
        <v>1</v>
      </c>
      <c r="F941" s="23" t="s">
        <v>2183</v>
      </c>
      <c r="G941" s="23" t="s">
        <v>0</v>
      </c>
      <c r="H941" s="23" t="s">
        <v>2180</v>
      </c>
      <c r="I941" s="23" t="s">
        <v>248</v>
      </c>
      <c r="J941" s="23">
        <v>43.14</v>
      </c>
      <c r="K941" s="23">
        <v>-80.262999999999991</v>
      </c>
      <c r="L941" s="23" t="s">
        <v>7645</v>
      </c>
      <c r="M941" s="23">
        <v>2016</v>
      </c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 t="s">
        <v>2184</v>
      </c>
      <c r="AC941" s="23"/>
      <c r="AD941" s="23"/>
      <c r="AE941" s="23">
        <v>0.4</v>
      </c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 t="s">
        <v>7644</v>
      </c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</row>
    <row r="942" spans="1:64" s="24" customFormat="1" x14ac:dyDescent="0.35">
      <c r="A942" s="21">
        <v>101117</v>
      </c>
      <c r="B942" s="23" t="s">
        <v>2185</v>
      </c>
      <c r="C942" s="23">
        <v>0</v>
      </c>
      <c r="D942" s="23">
        <v>0</v>
      </c>
      <c r="E942" s="23">
        <v>1</v>
      </c>
      <c r="F942" s="23" t="s">
        <v>2186</v>
      </c>
      <c r="G942" s="23" t="s">
        <v>0</v>
      </c>
      <c r="H942" s="23" t="s">
        <v>2180</v>
      </c>
      <c r="I942" s="23" t="s">
        <v>248</v>
      </c>
      <c r="J942" s="23">
        <v>43.141000000000005</v>
      </c>
      <c r="K942" s="23">
        <v>-80.262</v>
      </c>
      <c r="L942" s="23" t="s">
        <v>7645</v>
      </c>
      <c r="M942" s="23">
        <v>2015</v>
      </c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 t="s">
        <v>2187</v>
      </c>
      <c r="AC942" s="23"/>
      <c r="AD942" s="23"/>
      <c r="AE942" s="23">
        <v>0.2</v>
      </c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 t="s">
        <v>7644</v>
      </c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</row>
    <row r="943" spans="1:64" s="24" customFormat="1" x14ac:dyDescent="0.35">
      <c r="A943" s="21">
        <v>101118</v>
      </c>
      <c r="B943" s="23" t="s">
        <v>2188</v>
      </c>
      <c r="C943" s="23">
        <v>0</v>
      </c>
      <c r="D943" s="23">
        <v>0</v>
      </c>
      <c r="E943" s="23">
        <v>1</v>
      </c>
      <c r="F943" s="23" t="s">
        <v>1443</v>
      </c>
      <c r="G943" s="23" t="s">
        <v>0</v>
      </c>
      <c r="H943" s="23" t="s">
        <v>2180</v>
      </c>
      <c r="I943" s="23" t="s">
        <v>248</v>
      </c>
      <c r="J943" s="23">
        <v>43.142000000000003</v>
      </c>
      <c r="K943" s="23">
        <v>-80.260999999999996</v>
      </c>
      <c r="L943" s="23" t="s">
        <v>7645</v>
      </c>
      <c r="M943" s="23">
        <v>2012</v>
      </c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 t="s">
        <v>2189</v>
      </c>
      <c r="AC943" s="23"/>
      <c r="AD943" s="23"/>
      <c r="AE943" s="23">
        <v>0.25</v>
      </c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 t="s">
        <v>7644</v>
      </c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</row>
    <row r="944" spans="1:64" s="24" customFormat="1" x14ac:dyDescent="0.35">
      <c r="A944" s="21">
        <v>101119</v>
      </c>
      <c r="B944" s="23" t="s">
        <v>2190</v>
      </c>
      <c r="C944" s="23">
        <v>0</v>
      </c>
      <c r="D944" s="23">
        <v>0</v>
      </c>
      <c r="E944" s="23">
        <v>1</v>
      </c>
      <c r="F944" s="23" t="s">
        <v>1443</v>
      </c>
      <c r="G944" s="23" t="s">
        <v>0</v>
      </c>
      <c r="H944" s="23" t="s">
        <v>2180</v>
      </c>
      <c r="I944" s="23" t="s">
        <v>248</v>
      </c>
      <c r="J944" s="23">
        <v>43.143000000000001</v>
      </c>
      <c r="K944" s="23">
        <v>-80.259999999999991</v>
      </c>
      <c r="L944" s="23" t="s">
        <v>7645</v>
      </c>
      <c r="M944" s="23">
        <v>2012</v>
      </c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 t="s">
        <v>2191</v>
      </c>
      <c r="AC944" s="23"/>
      <c r="AD944" s="23"/>
      <c r="AE944" s="23">
        <v>0.15</v>
      </c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 t="s">
        <v>7644</v>
      </c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</row>
    <row r="945" spans="1:64" s="24" customFormat="1" x14ac:dyDescent="0.35">
      <c r="A945" s="21">
        <v>101120</v>
      </c>
      <c r="B945" s="23" t="s">
        <v>2192</v>
      </c>
      <c r="C945" s="23">
        <v>0</v>
      </c>
      <c r="D945" s="23">
        <v>0</v>
      </c>
      <c r="E945" s="23">
        <v>1</v>
      </c>
      <c r="F945" s="23" t="s">
        <v>1443</v>
      </c>
      <c r="G945" s="23" t="s">
        <v>0</v>
      </c>
      <c r="H945" s="23" t="s">
        <v>2180</v>
      </c>
      <c r="I945" s="23" t="s">
        <v>248</v>
      </c>
      <c r="J945" s="23">
        <v>43.144000000000005</v>
      </c>
      <c r="K945" s="23">
        <v>-80.259</v>
      </c>
      <c r="L945" s="23" t="s">
        <v>7645</v>
      </c>
      <c r="M945" s="23">
        <v>2012</v>
      </c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 t="s">
        <v>2193</v>
      </c>
      <c r="AC945" s="23"/>
      <c r="AD945" s="23"/>
      <c r="AE945" s="23">
        <v>0.25</v>
      </c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 t="s">
        <v>7644</v>
      </c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</row>
    <row r="946" spans="1:64" s="24" customFormat="1" x14ac:dyDescent="0.35">
      <c r="A946" s="21">
        <v>101121</v>
      </c>
      <c r="B946" s="23" t="s">
        <v>2194</v>
      </c>
      <c r="C946" s="23">
        <v>0</v>
      </c>
      <c r="D946" s="23">
        <v>0</v>
      </c>
      <c r="E946" s="23">
        <v>1</v>
      </c>
      <c r="F946" s="23" t="s">
        <v>1936</v>
      </c>
      <c r="G946" s="23" t="s">
        <v>0</v>
      </c>
      <c r="H946" s="23" t="s">
        <v>2180</v>
      </c>
      <c r="I946" s="23" t="s">
        <v>248</v>
      </c>
      <c r="J946" s="23">
        <v>43.145000000000003</v>
      </c>
      <c r="K946" s="23">
        <v>-80.257999999999996</v>
      </c>
      <c r="L946" s="23" t="s">
        <v>7645</v>
      </c>
      <c r="M946" s="23">
        <v>2015</v>
      </c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 t="s">
        <v>2195</v>
      </c>
      <c r="AC946" s="23"/>
      <c r="AD946" s="23"/>
      <c r="AE946" s="23">
        <v>0.15</v>
      </c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 t="s">
        <v>7644</v>
      </c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</row>
    <row r="947" spans="1:64" s="24" customFormat="1" x14ac:dyDescent="0.35">
      <c r="A947" s="21">
        <v>101122</v>
      </c>
      <c r="B947" s="23" t="s">
        <v>2196</v>
      </c>
      <c r="C947" s="23">
        <v>0</v>
      </c>
      <c r="D947" s="23">
        <v>0</v>
      </c>
      <c r="E947" s="23">
        <v>1</v>
      </c>
      <c r="F947" s="23" t="s">
        <v>2177</v>
      </c>
      <c r="G947" s="23" t="s">
        <v>2197</v>
      </c>
      <c r="H947" s="23" t="s">
        <v>2180</v>
      </c>
      <c r="I947" s="23" t="s">
        <v>248</v>
      </c>
      <c r="J947" s="23">
        <v>43.146000000000001</v>
      </c>
      <c r="K947" s="23">
        <v>-80.256999999999991</v>
      </c>
      <c r="L947" s="23" t="s">
        <v>7645</v>
      </c>
      <c r="M947" s="23">
        <v>2015</v>
      </c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 t="s">
        <v>2198</v>
      </c>
      <c r="AC947" s="23"/>
      <c r="AD947" s="23"/>
      <c r="AE947" s="23">
        <v>0.25</v>
      </c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 t="s">
        <v>7644</v>
      </c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</row>
    <row r="948" spans="1:64" s="24" customFormat="1" x14ac:dyDescent="0.35">
      <c r="A948" s="21">
        <v>101123</v>
      </c>
      <c r="B948" s="23" t="s">
        <v>2199</v>
      </c>
      <c r="C948" s="23">
        <v>0</v>
      </c>
      <c r="D948" s="23">
        <v>0</v>
      </c>
      <c r="E948" s="23">
        <v>1</v>
      </c>
      <c r="F948" s="23" t="s">
        <v>2177</v>
      </c>
      <c r="G948" s="23" t="s">
        <v>2200</v>
      </c>
      <c r="H948" s="23" t="s">
        <v>2180</v>
      </c>
      <c r="I948" s="23" t="s">
        <v>248</v>
      </c>
      <c r="J948" s="23">
        <v>43.147000000000006</v>
      </c>
      <c r="K948" s="23">
        <v>-80.256</v>
      </c>
      <c r="L948" s="23" t="s">
        <v>7645</v>
      </c>
      <c r="M948" s="23">
        <v>2014</v>
      </c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 t="s">
        <v>2201</v>
      </c>
      <c r="AC948" s="23"/>
      <c r="AD948" s="23"/>
      <c r="AE948" s="23">
        <v>0.25</v>
      </c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 t="s">
        <v>7644</v>
      </c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</row>
    <row r="949" spans="1:64" s="24" customFormat="1" x14ac:dyDescent="0.35">
      <c r="A949" s="21">
        <v>101124</v>
      </c>
      <c r="B949" s="23" t="s">
        <v>2202</v>
      </c>
      <c r="C949" s="23">
        <v>0</v>
      </c>
      <c r="D949" s="23">
        <v>0</v>
      </c>
      <c r="E949" s="23">
        <v>1</v>
      </c>
      <c r="F949" s="23" t="s">
        <v>1431</v>
      </c>
      <c r="G949" s="23"/>
      <c r="H949" s="23" t="s">
        <v>2180</v>
      </c>
      <c r="I949" s="23" t="s">
        <v>248</v>
      </c>
      <c r="J949" s="23">
        <v>43.148000000000003</v>
      </c>
      <c r="K949" s="23">
        <v>-80.254999999999995</v>
      </c>
      <c r="L949" s="23" t="s">
        <v>7645</v>
      </c>
      <c r="M949" s="23">
        <v>2012</v>
      </c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 t="s">
        <v>2203</v>
      </c>
      <c r="AC949" s="23"/>
      <c r="AD949" s="23"/>
      <c r="AE949" s="23">
        <v>0.15</v>
      </c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 t="s">
        <v>7644</v>
      </c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</row>
    <row r="950" spans="1:64" s="24" customFormat="1" x14ac:dyDescent="0.35">
      <c r="A950" s="21">
        <v>101125</v>
      </c>
      <c r="B950" s="23" t="s">
        <v>2204</v>
      </c>
      <c r="C950" s="23">
        <v>0</v>
      </c>
      <c r="D950" s="23">
        <v>0</v>
      </c>
      <c r="E950" s="23">
        <v>1</v>
      </c>
      <c r="F950" s="23" t="s">
        <v>2205</v>
      </c>
      <c r="G950" s="23"/>
      <c r="H950" s="23" t="s">
        <v>2180</v>
      </c>
      <c r="I950" s="23" t="s">
        <v>248</v>
      </c>
      <c r="J950" s="23">
        <v>43.149000000000001</v>
      </c>
      <c r="K950" s="23">
        <v>-80.253999999999991</v>
      </c>
      <c r="L950" s="23" t="s">
        <v>7645</v>
      </c>
      <c r="M950" s="23">
        <v>2014</v>
      </c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 t="s">
        <v>2206</v>
      </c>
      <c r="AC950" s="23"/>
      <c r="AD950" s="23"/>
      <c r="AE950" s="23">
        <v>0.13500000000000001</v>
      </c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 t="s">
        <v>7644</v>
      </c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</row>
    <row r="951" spans="1:64" s="24" customFormat="1" x14ac:dyDescent="0.35">
      <c r="A951" s="21">
        <v>101126</v>
      </c>
      <c r="B951" s="23" t="s">
        <v>2207</v>
      </c>
      <c r="C951" s="23">
        <v>0</v>
      </c>
      <c r="D951" s="23">
        <v>0</v>
      </c>
      <c r="E951" s="23">
        <v>1</v>
      </c>
      <c r="F951" s="23" t="s">
        <v>2205</v>
      </c>
      <c r="G951" s="23"/>
      <c r="H951" s="23" t="s">
        <v>2180</v>
      </c>
      <c r="I951" s="23" t="s">
        <v>248</v>
      </c>
      <c r="J951" s="23">
        <v>43.150000000000006</v>
      </c>
      <c r="K951" s="23">
        <v>-80.253</v>
      </c>
      <c r="L951" s="23" t="s">
        <v>7645</v>
      </c>
      <c r="M951" s="23">
        <v>2012</v>
      </c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 t="s">
        <v>2208</v>
      </c>
      <c r="AC951" s="23"/>
      <c r="AD951" s="23"/>
      <c r="AE951" s="23">
        <v>0.13500000000000001</v>
      </c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 t="s">
        <v>7644</v>
      </c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</row>
    <row r="952" spans="1:64" s="24" customFormat="1" x14ac:dyDescent="0.35">
      <c r="A952" s="21">
        <v>101127</v>
      </c>
      <c r="B952" s="23" t="s">
        <v>2209</v>
      </c>
      <c r="C952" s="23">
        <v>0</v>
      </c>
      <c r="D952" s="23">
        <v>0</v>
      </c>
      <c r="E952" s="23">
        <v>1</v>
      </c>
      <c r="F952" s="23" t="s">
        <v>2205</v>
      </c>
      <c r="G952" s="23"/>
      <c r="H952" s="23" t="s">
        <v>2180</v>
      </c>
      <c r="I952" s="23" t="s">
        <v>248</v>
      </c>
      <c r="J952" s="23">
        <v>43.151000000000003</v>
      </c>
      <c r="K952" s="23">
        <v>-80.251999999999995</v>
      </c>
      <c r="L952" s="23" t="s">
        <v>7645</v>
      </c>
      <c r="M952" s="23">
        <v>2012</v>
      </c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 t="s">
        <v>2210</v>
      </c>
      <c r="AC952" s="23"/>
      <c r="AD952" s="23"/>
      <c r="AE952" s="23">
        <v>0.23499999999999999</v>
      </c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 t="s">
        <v>7644</v>
      </c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</row>
    <row r="953" spans="1:64" s="24" customFormat="1" x14ac:dyDescent="0.35">
      <c r="A953" s="21">
        <v>101128</v>
      </c>
      <c r="B953" s="23" t="s">
        <v>2211</v>
      </c>
      <c r="C953" s="23">
        <v>0</v>
      </c>
      <c r="D953" s="23">
        <v>0</v>
      </c>
      <c r="E953" s="23">
        <v>1</v>
      </c>
      <c r="F953" s="23" t="s">
        <v>2212</v>
      </c>
      <c r="G953" s="23" t="s">
        <v>0</v>
      </c>
      <c r="H953" s="23" t="s">
        <v>2180</v>
      </c>
      <c r="I953" s="23" t="s">
        <v>248</v>
      </c>
      <c r="J953" s="23">
        <v>43.152000000000001</v>
      </c>
      <c r="K953" s="23">
        <v>-80.250999999999991</v>
      </c>
      <c r="L953" s="23" t="s">
        <v>7645</v>
      </c>
      <c r="M953" s="23">
        <v>2015</v>
      </c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 t="s">
        <v>2213</v>
      </c>
      <c r="AC953" s="23"/>
      <c r="AD953" s="23"/>
      <c r="AE953" s="23">
        <v>0.45</v>
      </c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 t="s">
        <v>7644</v>
      </c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</row>
    <row r="954" spans="1:64" s="24" customFormat="1" x14ac:dyDescent="0.35">
      <c r="A954" s="21">
        <v>101129</v>
      </c>
      <c r="B954" s="23" t="s">
        <v>2214</v>
      </c>
      <c r="C954" s="23">
        <v>0</v>
      </c>
      <c r="D954" s="23">
        <v>0</v>
      </c>
      <c r="E954" s="23">
        <v>1</v>
      </c>
      <c r="F954" s="23" t="s">
        <v>2215</v>
      </c>
      <c r="G954" s="23" t="s">
        <v>0</v>
      </c>
      <c r="H954" s="23" t="s">
        <v>2180</v>
      </c>
      <c r="I954" s="23" t="s">
        <v>248</v>
      </c>
      <c r="J954" s="23">
        <v>43.153000000000006</v>
      </c>
      <c r="K954" s="23">
        <v>-80.25</v>
      </c>
      <c r="L954" s="23" t="s">
        <v>7645</v>
      </c>
      <c r="M954" s="23">
        <v>2013</v>
      </c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 t="s">
        <v>2216</v>
      </c>
      <c r="AC954" s="23"/>
      <c r="AD954" s="23"/>
      <c r="AE954" s="23">
        <v>0.35</v>
      </c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 t="s">
        <v>7644</v>
      </c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</row>
    <row r="955" spans="1:64" s="24" customFormat="1" x14ac:dyDescent="0.35">
      <c r="A955" s="21">
        <v>101130</v>
      </c>
      <c r="B955" s="23" t="s">
        <v>2217</v>
      </c>
      <c r="C955" s="23">
        <v>0</v>
      </c>
      <c r="D955" s="23">
        <v>0</v>
      </c>
      <c r="E955" s="23">
        <v>1</v>
      </c>
      <c r="F955" s="23" t="s">
        <v>2215</v>
      </c>
      <c r="G955" s="23"/>
      <c r="H955" s="23" t="s">
        <v>2180</v>
      </c>
      <c r="I955" s="23" t="s">
        <v>248</v>
      </c>
      <c r="J955" s="23">
        <v>43.154000000000003</v>
      </c>
      <c r="K955" s="23">
        <v>-80.248999999999995</v>
      </c>
      <c r="L955" s="23" t="s">
        <v>7645</v>
      </c>
      <c r="M955" s="23">
        <v>2013</v>
      </c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 t="s">
        <v>2218</v>
      </c>
      <c r="AC955" s="23"/>
      <c r="AD955" s="23"/>
      <c r="AE955" s="23">
        <v>0.15</v>
      </c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 t="s">
        <v>7644</v>
      </c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</row>
    <row r="956" spans="1:64" s="24" customFormat="1" x14ac:dyDescent="0.35">
      <c r="A956" s="21">
        <v>101131</v>
      </c>
      <c r="B956" s="23" t="s">
        <v>2219</v>
      </c>
      <c r="C956" s="23">
        <v>0</v>
      </c>
      <c r="D956" s="23">
        <v>0</v>
      </c>
      <c r="E956" s="23">
        <v>1</v>
      </c>
      <c r="F956" s="23" t="s">
        <v>2215</v>
      </c>
      <c r="G956" s="23" t="s">
        <v>0</v>
      </c>
      <c r="H956" s="23" t="s">
        <v>2180</v>
      </c>
      <c r="I956" s="23" t="s">
        <v>248</v>
      </c>
      <c r="J956" s="23">
        <v>43.155000000000001</v>
      </c>
      <c r="K956" s="23">
        <v>-80.24799999999999</v>
      </c>
      <c r="L956" s="23" t="s">
        <v>7645</v>
      </c>
      <c r="M956" s="23">
        <v>2013</v>
      </c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 t="s">
        <v>2220</v>
      </c>
      <c r="AC956" s="23"/>
      <c r="AD956" s="23"/>
      <c r="AE956" s="23">
        <v>0.5</v>
      </c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 t="s">
        <v>7644</v>
      </c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</row>
    <row r="957" spans="1:64" s="24" customFormat="1" x14ac:dyDescent="0.35">
      <c r="A957" s="21">
        <v>101132</v>
      </c>
      <c r="B957" s="23" t="s">
        <v>2221</v>
      </c>
      <c r="C957" s="23">
        <v>0</v>
      </c>
      <c r="D957" s="23">
        <v>0</v>
      </c>
      <c r="E957" s="23">
        <v>1</v>
      </c>
      <c r="F957" s="23" t="s">
        <v>2215</v>
      </c>
      <c r="G957" s="23"/>
      <c r="H957" s="23" t="s">
        <v>2180</v>
      </c>
      <c r="I957" s="23" t="s">
        <v>248</v>
      </c>
      <c r="J957" s="23">
        <v>43.156000000000006</v>
      </c>
      <c r="K957" s="23">
        <v>-80.247</v>
      </c>
      <c r="L957" s="23" t="s">
        <v>7645</v>
      </c>
      <c r="M957" s="23">
        <v>2013</v>
      </c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 t="s">
        <v>2222</v>
      </c>
      <c r="AC957" s="23"/>
      <c r="AD957" s="23"/>
      <c r="AE957" s="23">
        <v>0.15</v>
      </c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 t="s">
        <v>7644</v>
      </c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</row>
    <row r="958" spans="1:64" s="24" customFormat="1" x14ac:dyDescent="0.35">
      <c r="A958" s="21">
        <v>101133</v>
      </c>
      <c r="B958" s="23" t="s">
        <v>2223</v>
      </c>
      <c r="C958" s="23">
        <v>0</v>
      </c>
      <c r="D958" s="23">
        <v>0</v>
      </c>
      <c r="E958" s="23">
        <v>1</v>
      </c>
      <c r="F958" s="23" t="s">
        <v>2224</v>
      </c>
      <c r="G958" s="23" t="s">
        <v>0</v>
      </c>
      <c r="H958" s="23" t="s">
        <v>2180</v>
      </c>
      <c r="I958" s="23" t="s">
        <v>248</v>
      </c>
      <c r="J958" s="23">
        <v>43.157000000000004</v>
      </c>
      <c r="K958" s="23">
        <v>-80.245999999999995</v>
      </c>
      <c r="L958" s="23" t="s">
        <v>7645</v>
      </c>
      <c r="M958" s="23">
        <v>2013</v>
      </c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 t="s">
        <v>2225</v>
      </c>
      <c r="AC958" s="23"/>
      <c r="AD958" s="23"/>
      <c r="AE958" s="23">
        <v>0.25</v>
      </c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 t="s">
        <v>7644</v>
      </c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</row>
    <row r="959" spans="1:64" s="24" customFormat="1" x14ac:dyDescent="0.35">
      <c r="A959" s="21">
        <v>101134</v>
      </c>
      <c r="B959" s="23" t="s">
        <v>2226</v>
      </c>
      <c r="C959" s="23">
        <v>0</v>
      </c>
      <c r="D959" s="23">
        <v>0</v>
      </c>
      <c r="E959" s="23">
        <v>1</v>
      </c>
      <c r="F959" s="23" t="s">
        <v>1995</v>
      </c>
      <c r="G959" s="23" t="s">
        <v>0</v>
      </c>
      <c r="H959" s="23" t="s">
        <v>2180</v>
      </c>
      <c r="I959" s="23" t="s">
        <v>248</v>
      </c>
      <c r="J959" s="23">
        <v>43.158000000000001</v>
      </c>
      <c r="K959" s="23">
        <v>-80.24499999999999</v>
      </c>
      <c r="L959" s="23" t="s">
        <v>7645</v>
      </c>
      <c r="M959" s="23">
        <v>2014</v>
      </c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 t="s">
        <v>2227</v>
      </c>
      <c r="AC959" s="23"/>
      <c r="AD959" s="23"/>
      <c r="AE959" s="23">
        <v>0.5</v>
      </c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 t="s">
        <v>7644</v>
      </c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</row>
    <row r="960" spans="1:64" s="24" customFormat="1" x14ac:dyDescent="0.35">
      <c r="A960" s="21">
        <v>101135</v>
      </c>
      <c r="B960" s="23" t="s">
        <v>2228</v>
      </c>
      <c r="C960" s="23">
        <v>0</v>
      </c>
      <c r="D960" s="23">
        <v>0</v>
      </c>
      <c r="E960" s="23">
        <v>1</v>
      </c>
      <c r="F960" s="23" t="s">
        <v>2229</v>
      </c>
      <c r="G960" s="23"/>
      <c r="H960" s="23" t="s">
        <v>2180</v>
      </c>
      <c r="I960" s="23" t="s">
        <v>248</v>
      </c>
      <c r="J960" s="23">
        <v>43.159000000000006</v>
      </c>
      <c r="K960" s="23">
        <v>-80.244</v>
      </c>
      <c r="L960" s="23" t="s">
        <v>7645</v>
      </c>
      <c r="M960" s="23">
        <v>2015</v>
      </c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 t="s">
        <v>2230</v>
      </c>
      <c r="AC960" s="23"/>
      <c r="AD960" s="23"/>
      <c r="AE960" s="23">
        <v>0.15</v>
      </c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 t="s">
        <v>7644</v>
      </c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</row>
    <row r="961" spans="1:64" s="24" customFormat="1" x14ac:dyDescent="0.35">
      <c r="A961" s="21">
        <v>101137</v>
      </c>
      <c r="B961" s="23" t="s">
        <v>2231</v>
      </c>
      <c r="C961" s="23">
        <v>0</v>
      </c>
      <c r="D961" s="23">
        <v>0</v>
      </c>
      <c r="E961" s="23">
        <v>1</v>
      </c>
      <c r="F961" s="23" t="s">
        <v>1561</v>
      </c>
      <c r="G961" s="23" t="s">
        <v>0</v>
      </c>
      <c r="H961" s="23" t="s">
        <v>2180</v>
      </c>
      <c r="I961" s="23" t="s">
        <v>248</v>
      </c>
      <c r="J961" s="23">
        <v>43.161000000000001</v>
      </c>
      <c r="K961" s="23">
        <v>-80.24199999999999</v>
      </c>
      <c r="L961" s="23" t="s">
        <v>7645</v>
      </c>
      <c r="M961" s="23">
        <v>2016</v>
      </c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 t="s">
        <v>2232</v>
      </c>
      <c r="AC961" s="23"/>
      <c r="AD961" s="23"/>
      <c r="AE961" s="23">
        <v>0.5</v>
      </c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 t="s">
        <v>7644</v>
      </c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</row>
    <row r="962" spans="1:64" s="24" customFormat="1" x14ac:dyDescent="0.35">
      <c r="A962" s="21">
        <v>101138</v>
      </c>
      <c r="B962" s="23" t="s">
        <v>2233</v>
      </c>
      <c r="C962" s="23">
        <v>0</v>
      </c>
      <c r="D962" s="23">
        <v>0</v>
      </c>
      <c r="E962" s="23">
        <v>1</v>
      </c>
      <c r="F962" s="23" t="s">
        <v>2234</v>
      </c>
      <c r="G962" s="23" t="s">
        <v>0</v>
      </c>
      <c r="H962" s="23" t="s">
        <v>2180</v>
      </c>
      <c r="I962" s="23" t="s">
        <v>248</v>
      </c>
      <c r="J962" s="23">
        <v>43.162000000000006</v>
      </c>
      <c r="K962" s="23">
        <v>-80.241</v>
      </c>
      <c r="L962" s="23" t="s">
        <v>7645</v>
      </c>
      <c r="M962" s="23">
        <v>2016</v>
      </c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 t="s">
        <v>2235</v>
      </c>
      <c r="AC962" s="23"/>
      <c r="AD962" s="23"/>
      <c r="AE962" s="23">
        <v>0.36</v>
      </c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 t="s">
        <v>7644</v>
      </c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</row>
    <row r="963" spans="1:64" s="24" customFormat="1" x14ac:dyDescent="0.35">
      <c r="A963" s="21">
        <v>101139</v>
      </c>
      <c r="B963" s="23" t="s">
        <v>2236</v>
      </c>
      <c r="C963" s="23">
        <v>0</v>
      </c>
      <c r="D963" s="23">
        <v>0</v>
      </c>
      <c r="E963" s="23">
        <v>1</v>
      </c>
      <c r="F963" s="23" t="s">
        <v>1517</v>
      </c>
      <c r="G963" s="23" t="s">
        <v>0</v>
      </c>
      <c r="H963" s="23" t="s">
        <v>2180</v>
      </c>
      <c r="I963" s="23" t="s">
        <v>248</v>
      </c>
      <c r="J963" s="23">
        <v>43.163000000000004</v>
      </c>
      <c r="K963" s="23">
        <v>-80.239999999999995</v>
      </c>
      <c r="L963" s="23" t="s">
        <v>7645</v>
      </c>
      <c r="M963" s="23">
        <v>2016</v>
      </c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 t="s">
        <v>2237</v>
      </c>
      <c r="AC963" s="23"/>
      <c r="AD963" s="23"/>
      <c r="AE963" s="23">
        <v>0.5</v>
      </c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 t="s">
        <v>7644</v>
      </c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</row>
    <row r="964" spans="1:64" s="24" customFormat="1" x14ac:dyDescent="0.35">
      <c r="A964" s="21">
        <v>101140</v>
      </c>
      <c r="B964" s="23" t="s">
        <v>2238</v>
      </c>
      <c r="C964" s="23">
        <v>0</v>
      </c>
      <c r="D964" s="23">
        <v>0</v>
      </c>
      <c r="E964" s="23">
        <v>1</v>
      </c>
      <c r="F964" s="23" t="s">
        <v>1517</v>
      </c>
      <c r="G964" s="23" t="s">
        <v>0</v>
      </c>
      <c r="H964" s="23" t="s">
        <v>2180</v>
      </c>
      <c r="I964" s="23" t="s">
        <v>248</v>
      </c>
      <c r="J964" s="23">
        <v>43.164000000000001</v>
      </c>
      <c r="K964" s="23">
        <v>-80.23899999999999</v>
      </c>
      <c r="L964" s="23" t="s">
        <v>7645</v>
      </c>
      <c r="M964" s="23">
        <v>2016</v>
      </c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 t="s">
        <v>2239</v>
      </c>
      <c r="AC964" s="23"/>
      <c r="AD964" s="23"/>
      <c r="AE964" s="23">
        <v>0.5</v>
      </c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 t="s">
        <v>7644</v>
      </c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</row>
    <row r="965" spans="1:64" s="24" customFormat="1" x14ac:dyDescent="0.35">
      <c r="A965" s="21">
        <v>101141</v>
      </c>
      <c r="B965" s="23" t="s">
        <v>2240</v>
      </c>
      <c r="C965" s="23">
        <v>0</v>
      </c>
      <c r="D965" s="23">
        <v>0</v>
      </c>
      <c r="E965" s="23">
        <v>1</v>
      </c>
      <c r="F965" s="23" t="s">
        <v>1517</v>
      </c>
      <c r="G965" s="23" t="s">
        <v>0</v>
      </c>
      <c r="H965" s="23" t="s">
        <v>2180</v>
      </c>
      <c r="I965" s="23" t="s">
        <v>248</v>
      </c>
      <c r="J965" s="23">
        <v>43.165000000000006</v>
      </c>
      <c r="K965" s="23">
        <v>-80.238</v>
      </c>
      <c r="L965" s="23" t="s">
        <v>7645</v>
      </c>
      <c r="M965" s="23">
        <v>2016</v>
      </c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 t="s">
        <v>2241</v>
      </c>
      <c r="AC965" s="23"/>
      <c r="AD965" s="23"/>
      <c r="AE965" s="23">
        <v>0.5</v>
      </c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 t="s">
        <v>7644</v>
      </c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</row>
    <row r="966" spans="1:64" s="24" customFormat="1" x14ac:dyDescent="0.35">
      <c r="A966" s="21">
        <v>101142</v>
      </c>
      <c r="B966" s="23" t="s">
        <v>2242</v>
      </c>
      <c r="C966" s="23">
        <v>0</v>
      </c>
      <c r="D966" s="23">
        <v>0</v>
      </c>
      <c r="E966" s="23">
        <v>1</v>
      </c>
      <c r="F966" s="23" t="s">
        <v>1561</v>
      </c>
      <c r="G966" s="23" t="s">
        <v>0</v>
      </c>
      <c r="H966" s="23" t="s">
        <v>2180</v>
      </c>
      <c r="I966" s="23" t="s">
        <v>248</v>
      </c>
      <c r="J966" s="23">
        <v>43.166000000000004</v>
      </c>
      <c r="K966" s="23">
        <v>-80.236999999999995</v>
      </c>
      <c r="L966" s="23" t="s">
        <v>7645</v>
      </c>
      <c r="M966" s="23">
        <v>2016</v>
      </c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 t="s">
        <v>2243</v>
      </c>
      <c r="AC966" s="23"/>
      <c r="AD966" s="23"/>
      <c r="AE966" s="23">
        <v>0.15</v>
      </c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 t="s">
        <v>7644</v>
      </c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</row>
    <row r="967" spans="1:64" s="24" customFormat="1" x14ac:dyDescent="0.35">
      <c r="A967" s="21">
        <v>101143</v>
      </c>
      <c r="B967" s="23" t="s">
        <v>2244</v>
      </c>
      <c r="C967" s="23">
        <v>0</v>
      </c>
      <c r="D967" s="23">
        <v>0</v>
      </c>
      <c r="E967" s="23">
        <v>1</v>
      </c>
      <c r="F967" s="23" t="s">
        <v>1517</v>
      </c>
      <c r="G967" s="23" t="s">
        <v>0</v>
      </c>
      <c r="H967" s="23" t="s">
        <v>2180</v>
      </c>
      <c r="I967" s="23" t="s">
        <v>248</v>
      </c>
      <c r="J967" s="23">
        <v>43.167000000000002</v>
      </c>
      <c r="K967" s="23">
        <v>-80.23599999999999</v>
      </c>
      <c r="L967" s="23" t="s">
        <v>7645</v>
      </c>
      <c r="M967" s="23">
        <v>2016</v>
      </c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 t="s">
        <v>2245</v>
      </c>
      <c r="AC967" s="23"/>
      <c r="AD967" s="23"/>
      <c r="AE967" s="23">
        <v>0.36</v>
      </c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 t="s">
        <v>7644</v>
      </c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</row>
    <row r="968" spans="1:64" s="24" customFormat="1" x14ac:dyDescent="0.35">
      <c r="A968" s="21">
        <v>101144</v>
      </c>
      <c r="B968" s="23" t="s">
        <v>2246</v>
      </c>
      <c r="C968" s="23">
        <v>0</v>
      </c>
      <c r="D968" s="23">
        <v>0</v>
      </c>
      <c r="E968" s="23">
        <v>1</v>
      </c>
      <c r="F968" s="23" t="s">
        <v>2246</v>
      </c>
      <c r="G968" s="23"/>
      <c r="H968" s="23" t="s">
        <v>2247</v>
      </c>
      <c r="I968" s="23" t="s">
        <v>248</v>
      </c>
      <c r="J968" s="23">
        <v>44.042000000000002</v>
      </c>
      <c r="K968" s="23">
        <v>-77.736999999999995</v>
      </c>
      <c r="L968" s="23" t="s">
        <v>7645</v>
      </c>
      <c r="M968" s="23">
        <v>2012</v>
      </c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 t="s">
        <v>2248</v>
      </c>
      <c r="AC968" s="23"/>
      <c r="AD968" s="23"/>
      <c r="AE968" s="23">
        <v>0.2</v>
      </c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 t="s">
        <v>7644</v>
      </c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</row>
    <row r="969" spans="1:64" s="24" customFormat="1" x14ac:dyDescent="0.35">
      <c r="A969" s="21">
        <v>101145</v>
      </c>
      <c r="B969" s="23" t="s">
        <v>2249</v>
      </c>
      <c r="C969" s="23">
        <v>0</v>
      </c>
      <c r="D969" s="23">
        <v>0</v>
      </c>
      <c r="E969" s="23">
        <v>1</v>
      </c>
      <c r="F969" s="23" t="s">
        <v>2250</v>
      </c>
      <c r="G969" s="23" t="s">
        <v>0</v>
      </c>
      <c r="H969" s="23" t="s">
        <v>2251</v>
      </c>
      <c r="I969" s="23" t="s">
        <v>248</v>
      </c>
      <c r="J969" s="23">
        <v>44.94</v>
      </c>
      <c r="K969" s="23">
        <v>-75.36</v>
      </c>
      <c r="L969" s="23" t="s">
        <v>7645</v>
      </c>
      <c r="M969" s="23">
        <v>2014</v>
      </c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 t="s">
        <v>2252</v>
      </c>
      <c r="AC969" s="23"/>
      <c r="AD969" s="23">
        <v>10</v>
      </c>
      <c r="AE969" s="23">
        <v>30</v>
      </c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 t="s">
        <v>7647</v>
      </c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</row>
    <row r="970" spans="1:64" s="24" customFormat="1" x14ac:dyDescent="0.35">
      <c r="A970" s="21">
        <v>101146</v>
      </c>
      <c r="B970" s="23" t="s">
        <v>2253</v>
      </c>
      <c r="C970" s="23">
        <v>0</v>
      </c>
      <c r="D970" s="23">
        <v>0</v>
      </c>
      <c r="E970" s="23">
        <v>1</v>
      </c>
      <c r="F970" s="23" t="s">
        <v>2254</v>
      </c>
      <c r="G970" s="23" t="s">
        <v>0</v>
      </c>
      <c r="H970" s="23" t="s">
        <v>2255</v>
      </c>
      <c r="I970" s="23" t="s">
        <v>248</v>
      </c>
      <c r="J970" s="23">
        <v>44.59</v>
      </c>
      <c r="K970" s="23">
        <v>-75.683999999999997</v>
      </c>
      <c r="L970" s="23" t="s">
        <v>7645</v>
      </c>
      <c r="M970" s="23">
        <v>2013</v>
      </c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 t="s">
        <v>2256</v>
      </c>
      <c r="AC970" s="23"/>
      <c r="AD970" s="23"/>
      <c r="AE970" s="23">
        <v>0.25</v>
      </c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 t="s">
        <v>7644</v>
      </c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</row>
    <row r="971" spans="1:64" s="24" customFormat="1" x14ac:dyDescent="0.35">
      <c r="A971" s="21">
        <v>101147</v>
      </c>
      <c r="B971" s="23" t="s">
        <v>2257</v>
      </c>
      <c r="C971" s="23">
        <v>0</v>
      </c>
      <c r="D971" s="23">
        <v>0</v>
      </c>
      <c r="E971" s="23">
        <v>1</v>
      </c>
      <c r="F971" s="23" t="s">
        <v>2258</v>
      </c>
      <c r="G971" s="23" t="s">
        <v>0</v>
      </c>
      <c r="H971" s="23" t="s">
        <v>2255</v>
      </c>
      <c r="I971" s="23" t="s">
        <v>248</v>
      </c>
      <c r="J971" s="23">
        <v>44.591000000000001</v>
      </c>
      <c r="K971" s="23">
        <v>-75.682999999999993</v>
      </c>
      <c r="L971" s="23" t="s">
        <v>7645</v>
      </c>
      <c r="M971" s="23">
        <v>2012</v>
      </c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 t="s">
        <v>2259</v>
      </c>
      <c r="AC971" s="23"/>
      <c r="AD971" s="23"/>
      <c r="AE971" s="23">
        <v>10</v>
      </c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 t="s">
        <v>7644</v>
      </c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</row>
    <row r="972" spans="1:64" s="24" customFormat="1" x14ac:dyDescent="0.35">
      <c r="A972" s="21">
        <v>101148</v>
      </c>
      <c r="B972" s="23" t="s">
        <v>2260</v>
      </c>
      <c r="C972" s="23">
        <v>0</v>
      </c>
      <c r="D972" s="23">
        <v>0</v>
      </c>
      <c r="E972" s="23">
        <v>1</v>
      </c>
      <c r="F972" s="23" t="s">
        <v>2258</v>
      </c>
      <c r="G972" s="23" t="s">
        <v>0</v>
      </c>
      <c r="H972" s="23" t="s">
        <v>2255</v>
      </c>
      <c r="I972" s="23" t="s">
        <v>248</v>
      </c>
      <c r="J972" s="23">
        <v>44.592000000000006</v>
      </c>
      <c r="K972" s="23">
        <v>-75.682000000000002</v>
      </c>
      <c r="L972" s="23" t="s">
        <v>7645</v>
      </c>
      <c r="M972" s="23">
        <v>2013</v>
      </c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 t="s">
        <v>2261</v>
      </c>
      <c r="AC972" s="23"/>
      <c r="AD972" s="23"/>
      <c r="AE972" s="23">
        <v>9</v>
      </c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 t="s">
        <v>7644</v>
      </c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</row>
    <row r="973" spans="1:64" s="24" customFormat="1" x14ac:dyDescent="0.35">
      <c r="A973" s="21">
        <v>101149</v>
      </c>
      <c r="B973" s="23" t="s">
        <v>2262</v>
      </c>
      <c r="C973" s="23">
        <v>0</v>
      </c>
      <c r="D973" s="23">
        <v>0</v>
      </c>
      <c r="E973" s="23">
        <v>1</v>
      </c>
      <c r="F973" s="23" t="s">
        <v>2263</v>
      </c>
      <c r="G973" s="23" t="s">
        <v>0</v>
      </c>
      <c r="H973" s="23" t="s">
        <v>2255</v>
      </c>
      <c r="I973" s="23" t="s">
        <v>248</v>
      </c>
      <c r="J973" s="23">
        <v>44.593000000000004</v>
      </c>
      <c r="K973" s="23">
        <v>-75.680999999999997</v>
      </c>
      <c r="L973" s="23" t="s">
        <v>7645</v>
      </c>
      <c r="M973" s="23">
        <v>2011</v>
      </c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 t="s">
        <v>2264</v>
      </c>
      <c r="AC973" s="23"/>
      <c r="AD973" s="23"/>
      <c r="AE973" s="23">
        <v>0.2</v>
      </c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 t="s">
        <v>7644</v>
      </c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</row>
    <row r="974" spans="1:64" s="24" customFormat="1" x14ac:dyDescent="0.35">
      <c r="A974" s="21">
        <v>101150</v>
      </c>
      <c r="B974" s="23" t="s">
        <v>2265</v>
      </c>
      <c r="C974" s="23">
        <v>0</v>
      </c>
      <c r="D974" s="23">
        <v>0</v>
      </c>
      <c r="E974" s="23">
        <v>1</v>
      </c>
      <c r="F974" s="23" t="s">
        <v>1894</v>
      </c>
      <c r="G974" s="23" t="s">
        <v>0</v>
      </c>
      <c r="H974" s="23" t="s">
        <v>2255</v>
      </c>
      <c r="I974" s="23" t="s">
        <v>248</v>
      </c>
      <c r="J974" s="23">
        <v>44.594000000000001</v>
      </c>
      <c r="K974" s="23">
        <v>-75.679999999999993</v>
      </c>
      <c r="L974" s="23" t="s">
        <v>7645</v>
      </c>
      <c r="M974" s="23">
        <v>2014</v>
      </c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 t="s">
        <v>2266</v>
      </c>
      <c r="AC974" s="23"/>
      <c r="AD974" s="23"/>
      <c r="AE974" s="23">
        <v>0.25</v>
      </c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 t="s">
        <v>7644</v>
      </c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</row>
    <row r="975" spans="1:64" s="24" customFormat="1" x14ac:dyDescent="0.35">
      <c r="A975" s="21">
        <v>101151</v>
      </c>
      <c r="B975" s="23" t="s">
        <v>2267</v>
      </c>
      <c r="C975" s="23">
        <v>0</v>
      </c>
      <c r="D975" s="23">
        <v>0</v>
      </c>
      <c r="E975" s="23">
        <v>1</v>
      </c>
      <c r="F975" s="23" t="s">
        <v>2268</v>
      </c>
      <c r="G975" s="23"/>
      <c r="H975" s="23" t="s">
        <v>2255</v>
      </c>
      <c r="I975" s="23" t="s">
        <v>248</v>
      </c>
      <c r="J975" s="23">
        <v>44.595000000000006</v>
      </c>
      <c r="K975" s="23">
        <v>-75.679000000000002</v>
      </c>
      <c r="L975" s="23" t="s">
        <v>7645</v>
      </c>
      <c r="M975" s="23">
        <v>2015</v>
      </c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 t="s">
        <v>2269</v>
      </c>
      <c r="AC975" s="23"/>
      <c r="AD975" s="23"/>
      <c r="AE975" s="23">
        <v>0.24</v>
      </c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 t="s">
        <v>7644</v>
      </c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</row>
    <row r="976" spans="1:64" s="24" customFormat="1" x14ac:dyDescent="0.35">
      <c r="A976" s="21">
        <v>101152</v>
      </c>
      <c r="B976" s="23" t="s">
        <v>2270</v>
      </c>
      <c r="C976" s="23">
        <v>0</v>
      </c>
      <c r="D976" s="23">
        <v>0</v>
      </c>
      <c r="E976" s="23">
        <v>1</v>
      </c>
      <c r="F976" s="23" t="s">
        <v>2271</v>
      </c>
      <c r="G976" s="23" t="s">
        <v>2272</v>
      </c>
      <c r="H976" s="23" t="s">
        <v>2255</v>
      </c>
      <c r="I976" s="23" t="s">
        <v>248</v>
      </c>
      <c r="J976" s="23">
        <v>44.596000000000004</v>
      </c>
      <c r="K976" s="23">
        <v>-75.677999999999997</v>
      </c>
      <c r="L976" s="23" t="s">
        <v>7645</v>
      </c>
      <c r="M976" s="23">
        <v>2016</v>
      </c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 t="s">
        <v>2273</v>
      </c>
      <c r="AC976" s="23"/>
      <c r="AD976" s="23"/>
      <c r="AE976" s="23">
        <v>0.25</v>
      </c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 t="s">
        <v>7644</v>
      </c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</row>
    <row r="977" spans="1:64" s="24" customFormat="1" x14ac:dyDescent="0.35">
      <c r="A977" s="21">
        <v>101154</v>
      </c>
      <c r="B977" s="23" t="s">
        <v>2274</v>
      </c>
      <c r="C977" s="23">
        <v>0</v>
      </c>
      <c r="D977" s="23">
        <v>0</v>
      </c>
      <c r="E977" s="23">
        <v>1</v>
      </c>
      <c r="F977" s="23" t="s">
        <v>2275</v>
      </c>
      <c r="G977" s="23"/>
      <c r="H977" s="23" t="s">
        <v>2276</v>
      </c>
      <c r="I977" s="23" t="s">
        <v>248</v>
      </c>
      <c r="J977" s="23">
        <v>43.744</v>
      </c>
      <c r="K977" s="23">
        <v>-81.25</v>
      </c>
      <c r="L977" s="23" t="s">
        <v>7645</v>
      </c>
      <c r="M977" s="23">
        <v>2012</v>
      </c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 t="s">
        <v>2277</v>
      </c>
      <c r="AC977" s="23"/>
      <c r="AD977" s="23"/>
      <c r="AE977" s="23">
        <v>0.15</v>
      </c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 t="s">
        <v>7644</v>
      </c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</row>
    <row r="978" spans="1:64" s="24" customFormat="1" x14ac:dyDescent="0.35">
      <c r="A978" s="21">
        <v>101155</v>
      </c>
      <c r="B978" s="23" t="s">
        <v>2278</v>
      </c>
      <c r="C978" s="23">
        <v>0</v>
      </c>
      <c r="D978" s="23">
        <v>0</v>
      </c>
      <c r="E978" s="23">
        <v>1</v>
      </c>
      <c r="F978" s="23" t="s">
        <v>1615</v>
      </c>
      <c r="G978" s="23" t="s">
        <v>0</v>
      </c>
      <c r="H978" s="23" t="s">
        <v>2279</v>
      </c>
      <c r="I978" s="23" t="s">
        <v>248</v>
      </c>
      <c r="J978" s="23">
        <v>44.557000000000002</v>
      </c>
      <c r="K978" s="23">
        <v>-78.349999999999994</v>
      </c>
      <c r="L978" s="23" t="s">
        <v>7645</v>
      </c>
      <c r="M978" s="23">
        <v>2017</v>
      </c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 t="s">
        <v>2280</v>
      </c>
      <c r="AC978" s="23"/>
      <c r="AD978" s="23"/>
      <c r="AE978" s="23">
        <v>0.5</v>
      </c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 t="s">
        <v>7644</v>
      </c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</row>
    <row r="979" spans="1:64" s="24" customFormat="1" x14ac:dyDescent="0.35">
      <c r="A979" s="21">
        <v>101156</v>
      </c>
      <c r="B979" s="23" t="s">
        <v>2281</v>
      </c>
      <c r="C979" s="23">
        <v>0</v>
      </c>
      <c r="D979" s="23">
        <v>0</v>
      </c>
      <c r="E979" s="23">
        <v>1</v>
      </c>
      <c r="F979" s="23" t="s">
        <v>2177</v>
      </c>
      <c r="G979" s="23" t="s">
        <v>2200</v>
      </c>
      <c r="H979" s="23" t="s">
        <v>2282</v>
      </c>
      <c r="I979" s="23" t="s">
        <v>248</v>
      </c>
      <c r="J979" s="23">
        <v>43.103000000000002</v>
      </c>
      <c r="K979" s="23">
        <v>-80.429000000000002</v>
      </c>
      <c r="L979" s="23" t="s">
        <v>7645</v>
      </c>
      <c r="M979" s="23">
        <v>2016</v>
      </c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 t="s">
        <v>2283</v>
      </c>
      <c r="AC979" s="23"/>
      <c r="AD979" s="23"/>
      <c r="AE979" s="23">
        <v>0.25</v>
      </c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 t="s">
        <v>7644</v>
      </c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</row>
    <row r="980" spans="1:64" s="24" customFormat="1" x14ac:dyDescent="0.35">
      <c r="A980" s="21">
        <v>101157</v>
      </c>
      <c r="B980" s="23" t="s">
        <v>2284</v>
      </c>
      <c r="C980" s="23">
        <v>0</v>
      </c>
      <c r="D980" s="23">
        <v>0</v>
      </c>
      <c r="E980" s="23">
        <v>1</v>
      </c>
      <c r="F980" s="23" t="s">
        <v>2285</v>
      </c>
      <c r="G980" s="23"/>
      <c r="H980" s="23" t="s">
        <v>2286</v>
      </c>
      <c r="I980" s="23" t="s">
        <v>248</v>
      </c>
      <c r="J980" s="23">
        <v>43.021999999999998</v>
      </c>
      <c r="K980" s="23">
        <v>-80.652000000000001</v>
      </c>
      <c r="L980" s="23" t="s">
        <v>7645</v>
      </c>
      <c r="M980" s="23">
        <v>2015</v>
      </c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 t="s">
        <v>2287</v>
      </c>
      <c r="AC980" s="23"/>
      <c r="AD980" s="23"/>
      <c r="AE980" s="23">
        <v>0.2</v>
      </c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 t="s">
        <v>7644</v>
      </c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</row>
    <row r="981" spans="1:64" s="24" customFormat="1" x14ac:dyDescent="0.35">
      <c r="A981" s="21">
        <v>101158</v>
      </c>
      <c r="B981" s="23" t="s">
        <v>2288</v>
      </c>
      <c r="C981" s="23">
        <v>0</v>
      </c>
      <c r="D981" s="23">
        <v>0</v>
      </c>
      <c r="E981" s="23">
        <v>1</v>
      </c>
      <c r="F981" s="23" t="s">
        <v>2288</v>
      </c>
      <c r="G981" s="23" t="s">
        <v>0</v>
      </c>
      <c r="H981" s="23" t="s">
        <v>2286</v>
      </c>
      <c r="I981" s="23" t="s">
        <v>248</v>
      </c>
      <c r="J981" s="23">
        <v>43.022999999999996</v>
      </c>
      <c r="K981" s="23">
        <v>-80.650999999999996</v>
      </c>
      <c r="L981" s="23" t="s">
        <v>7645</v>
      </c>
      <c r="M981" s="23">
        <v>2012</v>
      </c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 t="s">
        <v>2289</v>
      </c>
      <c r="AC981" s="23"/>
      <c r="AD981" s="23">
        <v>1196</v>
      </c>
      <c r="AE981" s="23">
        <v>0.25</v>
      </c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 t="s">
        <v>7644</v>
      </c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</row>
    <row r="982" spans="1:64" s="24" customFormat="1" x14ac:dyDescent="0.35">
      <c r="A982" s="21">
        <v>101159</v>
      </c>
      <c r="B982" s="23" t="s">
        <v>2290</v>
      </c>
      <c r="C982" s="23">
        <v>0</v>
      </c>
      <c r="D982" s="23">
        <v>0</v>
      </c>
      <c r="E982" s="23">
        <v>1</v>
      </c>
      <c r="F982" s="23" t="s">
        <v>2291</v>
      </c>
      <c r="G982" s="23" t="s">
        <v>0</v>
      </c>
      <c r="H982" s="23" t="s">
        <v>2286</v>
      </c>
      <c r="I982" s="23" t="s">
        <v>248</v>
      </c>
      <c r="J982" s="23">
        <v>43.024000000000001</v>
      </c>
      <c r="K982" s="23">
        <v>-80.650000000000006</v>
      </c>
      <c r="L982" s="23" t="s">
        <v>7645</v>
      </c>
      <c r="M982" s="23">
        <v>2014</v>
      </c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 t="s">
        <v>2292</v>
      </c>
      <c r="AC982" s="23"/>
      <c r="AD982" s="23"/>
      <c r="AE982" s="23">
        <v>0.25</v>
      </c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 t="s">
        <v>7644</v>
      </c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</row>
    <row r="983" spans="1:64" s="24" customFormat="1" x14ac:dyDescent="0.35">
      <c r="A983" s="21">
        <v>101160</v>
      </c>
      <c r="B983" s="23" t="s">
        <v>2293</v>
      </c>
      <c r="C983" s="23">
        <v>0</v>
      </c>
      <c r="D983" s="23">
        <v>0</v>
      </c>
      <c r="E983" s="23">
        <v>1</v>
      </c>
      <c r="F983" s="23" t="s">
        <v>1652</v>
      </c>
      <c r="G983" s="23" t="s">
        <v>0</v>
      </c>
      <c r="H983" s="23" t="s">
        <v>2293</v>
      </c>
      <c r="I983" s="23" t="s">
        <v>248</v>
      </c>
      <c r="J983" s="23">
        <v>45.62</v>
      </c>
      <c r="K983" s="23">
        <v>-79.409000000000006</v>
      </c>
      <c r="L983" s="23" t="s">
        <v>7645</v>
      </c>
      <c r="M983" s="23">
        <v>2005</v>
      </c>
      <c r="N983" s="23"/>
      <c r="O983" s="23"/>
      <c r="P983" s="23">
        <v>221</v>
      </c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 t="s">
        <v>1475</v>
      </c>
      <c r="AC983" s="23"/>
      <c r="AD983" s="23"/>
      <c r="AE983" s="23">
        <v>11.2</v>
      </c>
      <c r="AF983" s="23"/>
      <c r="AG983" s="23">
        <v>2452.8000000000002</v>
      </c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 t="s">
        <v>7648</v>
      </c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</row>
    <row r="984" spans="1:64" s="24" customFormat="1" x14ac:dyDescent="0.35">
      <c r="A984" s="21">
        <v>101161</v>
      </c>
      <c r="B984" s="23" t="s">
        <v>2294</v>
      </c>
      <c r="C984" s="23">
        <v>0</v>
      </c>
      <c r="D984" s="23">
        <v>0</v>
      </c>
      <c r="E984" s="23">
        <v>1</v>
      </c>
      <c r="F984" s="23" t="s">
        <v>1443</v>
      </c>
      <c r="G984" s="23" t="s">
        <v>0</v>
      </c>
      <c r="H984" s="23" t="s">
        <v>2295</v>
      </c>
      <c r="I984" s="23" t="s">
        <v>248</v>
      </c>
      <c r="J984" s="23">
        <v>43.326000000000001</v>
      </c>
      <c r="K984" s="23">
        <v>-79.799000000000007</v>
      </c>
      <c r="L984" s="23" t="s">
        <v>7645</v>
      </c>
      <c r="M984" s="23">
        <v>2013</v>
      </c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 t="s">
        <v>2296</v>
      </c>
      <c r="AC984" s="23"/>
      <c r="AD984" s="23"/>
      <c r="AE984" s="23">
        <v>0.25</v>
      </c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 t="s">
        <v>7644</v>
      </c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</row>
    <row r="985" spans="1:64" s="24" customFormat="1" x14ac:dyDescent="0.35">
      <c r="A985" s="21">
        <v>101162</v>
      </c>
      <c r="B985" s="23" t="s">
        <v>2297</v>
      </c>
      <c r="C985" s="23">
        <v>0</v>
      </c>
      <c r="D985" s="23">
        <v>0</v>
      </c>
      <c r="E985" s="23">
        <v>1</v>
      </c>
      <c r="F985" s="23" t="s">
        <v>2298</v>
      </c>
      <c r="G985" s="23" t="s">
        <v>0</v>
      </c>
      <c r="H985" s="23" t="s">
        <v>2295</v>
      </c>
      <c r="I985" s="23" t="s">
        <v>248</v>
      </c>
      <c r="J985" s="23">
        <v>43.326999999999998</v>
      </c>
      <c r="K985" s="23">
        <v>-79.798000000000002</v>
      </c>
      <c r="L985" s="23" t="s">
        <v>7645</v>
      </c>
      <c r="M985" s="23">
        <v>2013</v>
      </c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 t="s">
        <v>2299</v>
      </c>
      <c r="AC985" s="23"/>
      <c r="AD985" s="23"/>
      <c r="AE985" s="23">
        <v>0.25</v>
      </c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 t="s">
        <v>7644</v>
      </c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</row>
    <row r="986" spans="1:64" s="24" customFormat="1" x14ac:dyDescent="0.35">
      <c r="A986" s="21">
        <v>101163</v>
      </c>
      <c r="B986" s="23" t="s">
        <v>2300</v>
      </c>
      <c r="C986" s="23">
        <v>0</v>
      </c>
      <c r="D986" s="23">
        <v>0</v>
      </c>
      <c r="E986" s="23">
        <v>1</v>
      </c>
      <c r="F986" s="23" t="s">
        <v>1939</v>
      </c>
      <c r="G986" s="23" t="s">
        <v>0</v>
      </c>
      <c r="H986" s="23" t="s">
        <v>2295</v>
      </c>
      <c r="I986" s="23" t="s">
        <v>248</v>
      </c>
      <c r="J986" s="23">
        <v>43.328000000000003</v>
      </c>
      <c r="K986" s="23">
        <v>-79.797000000000011</v>
      </c>
      <c r="L986" s="23" t="s">
        <v>7645</v>
      </c>
      <c r="M986" s="23">
        <v>2015</v>
      </c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 t="s">
        <v>2301</v>
      </c>
      <c r="AC986" s="23"/>
      <c r="AD986" s="23"/>
      <c r="AE986" s="23">
        <v>0.32</v>
      </c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 t="s">
        <v>7644</v>
      </c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</row>
    <row r="987" spans="1:64" s="24" customFormat="1" x14ac:dyDescent="0.35">
      <c r="A987" s="21">
        <v>101164</v>
      </c>
      <c r="B987" s="23" t="s">
        <v>2302</v>
      </c>
      <c r="C987" s="23">
        <v>0</v>
      </c>
      <c r="D987" s="23">
        <v>0</v>
      </c>
      <c r="E987" s="23">
        <v>1</v>
      </c>
      <c r="F987" s="23" t="s">
        <v>2303</v>
      </c>
      <c r="G987" s="23" t="s">
        <v>0</v>
      </c>
      <c r="H987" s="23" t="s">
        <v>2295</v>
      </c>
      <c r="I987" s="23" t="s">
        <v>248</v>
      </c>
      <c r="J987" s="23">
        <v>43.329000000000001</v>
      </c>
      <c r="K987" s="23">
        <v>-79.796000000000006</v>
      </c>
      <c r="L987" s="23" t="s">
        <v>7645</v>
      </c>
      <c r="M987" s="23">
        <v>2012</v>
      </c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 t="s">
        <v>2304</v>
      </c>
      <c r="AC987" s="23"/>
      <c r="AD987" s="23"/>
      <c r="AE987" s="23">
        <v>0.25</v>
      </c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 t="s">
        <v>7644</v>
      </c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</row>
    <row r="988" spans="1:64" s="24" customFormat="1" x14ac:dyDescent="0.35">
      <c r="A988" s="21">
        <v>101165</v>
      </c>
      <c r="B988" s="23" t="s">
        <v>2305</v>
      </c>
      <c r="C988" s="23">
        <v>0</v>
      </c>
      <c r="D988" s="23">
        <v>0</v>
      </c>
      <c r="E988" s="23">
        <v>1</v>
      </c>
      <c r="F988" s="23" t="s">
        <v>2306</v>
      </c>
      <c r="G988" s="23" t="s">
        <v>0</v>
      </c>
      <c r="H988" s="23" t="s">
        <v>2295</v>
      </c>
      <c r="I988" s="23" t="s">
        <v>248</v>
      </c>
      <c r="J988" s="23">
        <v>43.33</v>
      </c>
      <c r="K988" s="23">
        <v>-79.795000000000002</v>
      </c>
      <c r="L988" s="23" t="s">
        <v>7645</v>
      </c>
      <c r="M988" s="23">
        <v>2014</v>
      </c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 t="s">
        <v>2307</v>
      </c>
      <c r="AC988" s="23"/>
      <c r="AD988" s="23"/>
      <c r="AE988" s="23">
        <v>0.25</v>
      </c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 t="s">
        <v>7644</v>
      </c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  <c r="BG988" s="23"/>
      <c r="BH988" s="23"/>
      <c r="BI988" s="23"/>
      <c r="BJ988" s="23"/>
      <c r="BK988" s="23"/>
      <c r="BL988" s="23"/>
    </row>
    <row r="989" spans="1:64" s="24" customFormat="1" x14ac:dyDescent="0.35">
      <c r="A989" s="21">
        <v>101166</v>
      </c>
      <c r="B989" s="23" t="s">
        <v>2308</v>
      </c>
      <c r="C989" s="23">
        <v>0</v>
      </c>
      <c r="D989" s="23">
        <v>0</v>
      </c>
      <c r="E989" s="23">
        <v>1</v>
      </c>
      <c r="F989" s="23" t="s">
        <v>0</v>
      </c>
      <c r="G989" s="23" t="s">
        <v>0</v>
      </c>
      <c r="H989" s="23" t="s">
        <v>2295</v>
      </c>
      <c r="I989" s="23" t="s">
        <v>248</v>
      </c>
      <c r="J989" s="23">
        <v>43.331000000000003</v>
      </c>
      <c r="K989" s="23">
        <v>-79.794000000000011</v>
      </c>
      <c r="L989" s="23" t="s">
        <v>7645</v>
      </c>
      <c r="M989" s="23">
        <v>2016</v>
      </c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 t="s">
        <v>2309</v>
      </c>
      <c r="AC989" s="23"/>
      <c r="AD989" s="23"/>
      <c r="AE989" s="23">
        <v>0.25</v>
      </c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 t="s">
        <v>7644</v>
      </c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23"/>
      <c r="BF989" s="23"/>
      <c r="BG989" s="23"/>
      <c r="BH989" s="23"/>
      <c r="BI989" s="23"/>
      <c r="BJ989" s="23"/>
      <c r="BK989" s="23"/>
      <c r="BL989" s="23"/>
    </row>
    <row r="990" spans="1:64" s="24" customFormat="1" x14ac:dyDescent="0.35">
      <c r="A990" s="21">
        <v>101168</v>
      </c>
      <c r="B990" s="23" t="s">
        <v>2310</v>
      </c>
      <c r="C990" s="23">
        <v>0</v>
      </c>
      <c r="D990" s="23">
        <v>0</v>
      </c>
      <c r="E990" s="23">
        <v>1</v>
      </c>
      <c r="F990" s="23" t="s">
        <v>2311</v>
      </c>
      <c r="G990" s="23" t="s">
        <v>0</v>
      </c>
      <c r="H990" s="23" t="s">
        <v>2295</v>
      </c>
      <c r="I990" s="23" t="s">
        <v>248</v>
      </c>
      <c r="J990" s="23">
        <v>43.332999999999998</v>
      </c>
      <c r="K990" s="23">
        <v>-79.792000000000002</v>
      </c>
      <c r="L990" s="23" t="s">
        <v>7645</v>
      </c>
      <c r="M990" s="23">
        <v>2014</v>
      </c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 t="s">
        <v>2312</v>
      </c>
      <c r="AC990" s="23"/>
      <c r="AD990" s="23"/>
      <c r="AE990" s="23">
        <v>0.25</v>
      </c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 t="s">
        <v>7644</v>
      </c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23"/>
      <c r="BF990" s="23"/>
      <c r="BG990" s="23"/>
      <c r="BH990" s="23"/>
      <c r="BI990" s="23"/>
      <c r="BJ990" s="23"/>
      <c r="BK990" s="23"/>
      <c r="BL990" s="23"/>
    </row>
    <row r="991" spans="1:64" s="24" customFormat="1" x14ac:dyDescent="0.35">
      <c r="A991" s="21">
        <v>101169</v>
      </c>
      <c r="B991" s="23" t="s">
        <v>2313</v>
      </c>
      <c r="C991" s="23">
        <v>0</v>
      </c>
      <c r="D991" s="23">
        <v>0</v>
      </c>
      <c r="E991" s="23">
        <v>1</v>
      </c>
      <c r="F991" s="23" t="s">
        <v>2311</v>
      </c>
      <c r="G991" s="23" t="s">
        <v>0</v>
      </c>
      <c r="H991" s="23" t="s">
        <v>2295</v>
      </c>
      <c r="I991" s="23" t="s">
        <v>248</v>
      </c>
      <c r="J991" s="23">
        <v>43.334000000000003</v>
      </c>
      <c r="K991" s="23">
        <v>-79.791000000000011</v>
      </c>
      <c r="L991" s="23" t="s">
        <v>7645</v>
      </c>
      <c r="M991" s="23">
        <v>2014</v>
      </c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 t="s">
        <v>2314</v>
      </c>
      <c r="AC991" s="23"/>
      <c r="AD991" s="23"/>
      <c r="AE991" s="23">
        <v>0.25</v>
      </c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 t="s">
        <v>7644</v>
      </c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23"/>
      <c r="BF991" s="23"/>
      <c r="BG991" s="23"/>
      <c r="BH991" s="23"/>
      <c r="BI991" s="23"/>
      <c r="BJ991" s="23"/>
      <c r="BK991" s="23"/>
      <c r="BL991" s="23"/>
    </row>
    <row r="992" spans="1:64" s="24" customFormat="1" x14ac:dyDescent="0.35">
      <c r="A992" s="21">
        <v>101170</v>
      </c>
      <c r="B992" s="23" t="s">
        <v>2315</v>
      </c>
      <c r="C992" s="23">
        <v>0</v>
      </c>
      <c r="D992" s="23">
        <v>0</v>
      </c>
      <c r="E992" s="23">
        <v>1</v>
      </c>
      <c r="F992" s="23" t="s">
        <v>1957</v>
      </c>
      <c r="G992" s="23" t="s">
        <v>0</v>
      </c>
      <c r="H992" s="23" t="s">
        <v>2295</v>
      </c>
      <c r="I992" s="23" t="s">
        <v>248</v>
      </c>
      <c r="J992" s="23">
        <v>43.335000000000001</v>
      </c>
      <c r="K992" s="23">
        <v>-79.790000000000006</v>
      </c>
      <c r="L992" s="23" t="s">
        <v>7645</v>
      </c>
      <c r="M992" s="23">
        <v>2015</v>
      </c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 t="s">
        <v>2316</v>
      </c>
      <c r="AC992" s="23"/>
      <c r="AD992" s="23"/>
      <c r="AE992" s="23">
        <v>0.25</v>
      </c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 t="s">
        <v>7644</v>
      </c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23"/>
      <c r="BF992" s="23"/>
      <c r="BG992" s="23"/>
      <c r="BH992" s="23"/>
      <c r="BI992" s="23"/>
      <c r="BJ992" s="23"/>
      <c r="BK992" s="23"/>
      <c r="BL992" s="23"/>
    </row>
    <row r="993" spans="1:64" s="24" customFormat="1" x14ac:dyDescent="0.35">
      <c r="A993" s="21">
        <v>101171</v>
      </c>
      <c r="B993" s="23" t="s">
        <v>2317</v>
      </c>
      <c r="C993" s="23">
        <v>0</v>
      </c>
      <c r="D993" s="23">
        <v>0</v>
      </c>
      <c r="E993" s="23">
        <v>1</v>
      </c>
      <c r="F993" s="23" t="s">
        <v>2318</v>
      </c>
      <c r="G993" s="23" t="s">
        <v>0</v>
      </c>
      <c r="H993" s="23" t="s">
        <v>2295</v>
      </c>
      <c r="I993" s="23" t="s">
        <v>248</v>
      </c>
      <c r="J993" s="23">
        <v>43.335999999999999</v>
      </c>
      <c r="K993" s="23">
        <v>-79.789000000000001</v>
      </c>
      <c r="L993" s="23" t="s">
        <v>7645</v>
      </c>
      <c r="M993" s="23">
        <v>2013</v>
      </c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 t="s">
        <v>2319</v>
      </c>
      <c r="AC993" s="23"/>
      <c r="AD993" s="23"/>
      <c r="AE993" s="23">
        <v>0.25</v>
      </c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 t="s">
        <v>7644</v>
      </c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  <c r="BE993" s="23"/>
      <c r="BF993" s="23"/>
      <c r="BG993" s="23"/>
      <c r="BH993" s="23"/>
      <c r="BI993" s="23"/>
      <c r="BJ993" s="23"/>
      <c r="BK993" s="23"/>
      <c r="BL993" s="23"/>
    </row>
    <row r="994" spans="1:64" s="24" customFormat="1" x14ac:dyDescent="0.35">
      <c r="A994" s="21">
        <v>101172</v>
      </c>
      <c r="B994" s="23" t="s">
        <v>2320</v>
      </c>
      <c r="C994" s="23">
        <v>0</v>
      </c>
      <c r="D994" s="23">
        <v>0</v>
      </c>
      <c r="E994" s="23">
        <v>1</v>
      </c>
      <c r="F994" s="23" t="s">
        <v>1995</v>
      </c>
      <c r="G994" s="23" t="s">
        <v>0</v>
      </c>
      <c r="H994" s="23" t="s">
        <v>2295</v>
      </c>
      <c r="I994" s="23" t="s">
        <v>248</v>
      </c>
      <c r="J994" s="23">
        <v>43.337000000000003</v>
      </c>
      <c r="K994" s="23">
        <v>-79.788000000000011</v>
      </c>
      <c r="L994" s="23" t="s">
        <v>7645</v>
      </c>
      <c r="M994" s="23">
        <v>2014</v>
      </c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 t="s">
        <v>2321</v>
      </c>
      <c r="AC994" s="23"/>
      <c r="AD994" s="23"/>
      <c r="AE994" s="23">
        <v>0.5</v>
      </c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 t="s">
        <v>7644</v>
      </c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  <c r="BE994" s="23"/>
      <c r="BF994" s="23"/>
      <c r="BG994" s="23"/>
      <c r="BH994" s="23"/>
      <c r="BI994" s="23"/>
      <c r="BJ994" s="23"/>
      <c r="BK994" s="23"/>
      <c r="BL994" s="23"/>
    </row>
    <row r="995" spans="1:64" s="24" customFormat="1" x14ac:dyDescent="0.35">
      <c r="A995" s="21">
        <v>101173</v>
      </c>
      <c r="B995" s="23" t="s">
        <v>2322</v>
      </c>
      <c r="C995" s="23">
        <v>0</v>
      </c>
      <c r="D995" s="23">
        <v>0</v>
      </c>
      <c r="E995" s="23">
        <v>1</v>
      </c>
      <c r="F995" s="23" t="s">
        <v>1936</v>
      </c>
      <c r="G995" s="23" t="s">
        <v>0</v>
      </c>
      <c r="H995" s="23" t="s">
        <v>2295</v>
      </c>
      <c r="I995" s="23" t="s">
        <v>248</v>
      </c>
      <c r="J995" s="23">
        <v>43.338000000000001</v>
      </c>
      <c r="K995" s="23">
        <v>-79.787000000000006</v>
      </c>
      <c r="L995" s="23" t="s">
        <v>7645</v>
      </c>
      <c r="M995" s="23">
        <v>2015</v>
      </c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 t="s">
        <v>2323</v>
      </c>
      <c r="AC995" s="23"/>
      <c r="AD995" s="23"/>
      <c r="AE995" s="23">
        <v>0.5</v>
      </c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 t="s">
        <v>7644</v>
      </c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23"/>
      <c r="BF995" s="23"/>
      <c r="BG995" s="23"/>
      <c r="BH995" s="23"/>
      <c r="BI995" s="23"/>
      <c r="BJ995" s="23"/>
      <c r="BK995" s="23"/>
      <c r="BL995" s="23"/>
    </row>
    <row r="996" spans="1:64" s="24" customFormat="1" x14ac:dyDescent="0.35">
      <c r="A996" s="21">
        <v>101174</v>
      </c>
      <c r="B996" s="23" t="s">
        <v>2324</v>
      </c>
      <c r="C996" s="23">
        <v>0</v>
      </c>
      <c r="D996" s="23">
        <v>0</v>
      </c>
      <c r="E996" s="23">
        <v>1</v>
      </c>
      <c r="F996" s="23" t="s">
        <v>2325</v>
      </c>
      <c r="G996" s="23" t="s">
        <v>0</v>
      </c>
      <c r="H996" s="23" t="s">
        <v>2295</v>
      </c>
      <c r="I996" s="23" t="s">
        <v>248</v>
      </c>
      <c r="J996" s="23">
        <v>43.338999999999999</v>
      </c>
      <c r="K996" s="23">
        <v>-79.786000000000001</v>
      </c>
      <c r="L996" s="23" t="s">
        <v>7645</v>
      </c>
      <c r="M996" s="23">
        <v>2013</v>
      </c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 t="s">
        <v>2326</v>
      </c>
      <c r="AC996" s="23"/>
      <c r="AD996" s="23"/>
      <c r="AE996" s="23">
        <v>0.42499999999999999</v>
      </c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 t="s">
        <v>7644</v>
      </c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  <c r="BE996" s="23"/>
      <c r="BF996" s="23"/>
      <c r="BG996" s="23"/>
      <c r="BH996" s="23"/>
      <c r="BI996" s="23"/>
      <c r="BJ996" s="23"/>
      <c r="BK996" s="23"/>
      <c r="BL996" s="23"/>
    </row>
    <row r="997" spans="1:64" s="24" customFormat="1" x14ac:dyDescent="0.35">
      <c r="A997" s="21">
        <v>101175</v>
      </c>
      <c r="B997" s="23" t="s">
        <v>2327</v>
      </c>
      <c r="C997" s="23">
        <v>0</v>
      </c>
      <c r="D997" s="23">
        <v>0</v>
      </c>
      <c r="E997" s="23">
        <v>1</v>
      </c>
      <c r="F997" s="23" t="s">
        <v>2328</v>
      </c>
      <c r="G997" s="23" t="s">
        <v>0</v>
      </c>
      <c r="H997" s="23" t="s">
        <v>2295</v>
      </c>
      <c r="I997" s="23" t="s">
        <v>248</v>
      </c>
      <c r="J997" s="23">
        <v>43.34</v>
      </c>
      <c r="K997" s="23">
        <v>-79.785000000000011</v>
      </c>
      <c r="L997" s="23" t="s">
        <v>7645</v>
      </c>
      <c r="M997" s="23">
        <v>2014</v>
      </c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 t="s">
        <v>2329</v>
      </c>
      <c r="AC997" s="23"/>
      <c r="AD997" s="23"/>
      <c r="AE997" s="23">
        <v>0.25</v>
      </c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 t="s">
        <v>7644</v>
      </c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  <c r="BG997" s="23"/>
      <c r="BH997" s="23"/>
      <c r="BI997" s="23"/>
      <c r="BJ997" s="23"/>
      <c r="BK997" s="23"/>
      <c r="BL997" s="23"/>
    </row>
    <row r="998" spans="1:64" s="24" customFormat="1" x14ac:dyDescent="0.35">
      <c r="A998" s="21">
        <v>101176</v>
      </c>
      <c r="B998" s="23" t="s">
        <v>2330</v>
      </c>
      <c r="C998" s="23">
        <v>0</v>
      </c>
      <c r="D998" s="23">
        <v>0</v>
      </c>
      <c r="E998" s="23">
        <v>1</v>
      </c>
      <c r="F998" s="23" t="s">
        <v>2234</v>
      </c>
      <c r="G998" s="23" t="s">
        <v>0</v>
      </c>
      <c r="H998" s="23" t="s">
        <v>2295</v>
      </c>
      <c r="I998" s="23" t="s">
        <v>248</v>
      </c>
      <c r="J998" s="23">
        <v>43.341000000000001</v>
      </c>
      <c r="K998" s="23">
        <v>-79.784000000000006</v>
      </c>
      <c r="L998" s="23" t="s">
        <v>7645</v>
      </c>
      <c r="M998" s="23">
        <v>2015</v>
      </c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 t="s">
        <v>2331</v>
      </c>
      <c r="AC998" s="23"/>
      <c r="AD998" s="23"/>
      <c r="AE998" s="23">
        <v>0.432</v>
      </c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 t="s">
        <v>7644</v>
      </c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  <c r="BE998" s="23"/>
      <c r="BF998" s="23"/>
      <c r="BG998" s="23"/>
      <c r="BH998" s="23"/>
      <c r="BI998" s="23"/>
      <c r="BJ998" s="23"/>
      <c r="BK998" s="23"/>
      <c r="BL998" s="23"/>
    </row>
    <row r="999" spans="1:64" s="24" customFormat="1" x14ac:dyDescent="0.35">
      <c r="A999" s="21">
        <v>101177</v>
      </c>
      <c r="B999" s="23" t="s">
        <v>2332</v>
      </c>
      <c r="C999" s="23">
        <v>0</v>
      </c>
      <c r="D999" s="23">
        <v>0</v>
      </c>
      <c r="E999" s="23">
        <v>1</v>
      </c>
      <c r="F999" s="23" t="s">
        <v>2333</v>
      </c>
      <c r="G999" s="23"/>
      <c r="H999" s="23" t="s">
        <v>2295</v>
      </c>
      <c r="I999" s="23" t="s">
        <v>248</v>
      </c>
      <c r="J999" s="23">
        <v>43.341999999999999</v>
      </c>
      <c r="K999" s="23">
        <v>-79.783000000000001</v>
      </c>
      <c r="L999" s="23" t="s">
        <v>7645</v>
      </c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 t="s">
        <v>2334</v>
      </c>
      <c r="AC999" s="23"/>
      <c r="AD999" s="23"/>
      <c r="AE999" s="23">
        <v>0.19</v>
      </c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 t="s">
        <v>7644</v>
      </c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23"/>
      <c r="BF999" s="23"/>
      <c r="BG999" s="23"/>
      <c r="BH999" s="23"/>
      <c r="BI999" s="23"/>
      <c r="BJ999" s="23"/>
      <c r="BK999" s="23"/>
      <c r="BL999" s="23"/>
    </row>
    <row r="1000" spans="1:64" s="24" customFormat="1" x14ac:dyDescent="0.35">
      <c r="A1000" s="21">
        <v>101179</v>
      </c>
      <c r="B1000" s="23" t="s">
        <v>2335</v>
      </c>
      <c r="C1000" s="23">
        <v>0</v>
      </c>
      <c r="D1000" s="23">
        <v>0</v>
      </c>
      <c r="E1000" s="23">
        <v>1</v>
      </c>
      <c r="F1000" s="23" t="s">
        <v>2336</v>
      </c>
      <c r="G1000" s="23" t="s">
        <v>2337</v>
      </c>
      <c r="H1000" s="23" t="s">
        <v>2338</v>
      </c>
      <c r="I1000" s="23" t="s">
        <v>248</v>
      </c>
      <c r="J1000" s="23">
        <v>46.374000000000002</v>
      </c>
      <c r="K1000" s="23">
        <v>-79.989000000000004</v>
      </c>
      <c r="L1000" s="23" t="s">
        <v>7645</v>
      </c>
      <c r="M1000" s="23">
        <v>2016</v>
      </c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 t="s">
        <v>2339</v>
      </c>
      <c r="AC1000" s="23"/>
      <c r="AD1000" s="23"/>
      <c r="AE1000" s="23">
        <v>0.25</v>
      </c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 t="s">
        <v>7644</v>
      </c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23"/>
      <c r="BF1000" s="23"/>
      <c r="BG1000" s="23"/>
      <c r="BH1000" s="23"/>
      <c r="BI1000" s="23"/>
      <c r="BJ1000" s="23"/>
      <c r="BK1000" s="23"/>
      <c r="BL1000" s="23"/>
    </row>
    <row r="1001" spans="1:64" s="24" customFormat="1" x14ac:dyDescent="0.35">
      <c r="A1001" s="21">
        <v>101180</v>
      </c>
      <c r="B1001" s="23" t="s">
        <v>2340</v>
      </c>
      <c r="C1001" s="23">
        <v>0</v>
      </c>
      <c r="D1001" s="23">
        <v>0</v>
      </c>
      <c r="E1001" s="23">
        <v>1</v>
      </c>
      <c r="F1001" s="23" t="s">
        <v>2341</v>
      </c>
      <c r="G1001" s="23" t="s">
        <v>0</v>
      </c>
      <c r="H1001" s="23" t="s">
        <v>2342</v>
      </c>
      <c r="I1001" s="23" t="s">
        <v>248</v>
      </c>
      <c r="J1001" s="23">
        <v>43.835999999999999</v>
      </c>
      <c r="K1001" s="23">
        <v>-79.873999999999995</v>
      </c>
      <c r="L1001" s="23" t="s">
        <v>7645</v>
      </c>
      <c r="M1001" s="23">
        <v>2016</v>
      </c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 t="s">
        <v>2343</v>
      </c>
      <c r="AC1001" s="23"/>
      <c r="AD1001" s="23"/>
      <c r="AE1001" s="23">
        <v>0.14399999999999999</v>
      </c>
      <c r="AF1001" s="23"/>
      <c r="AG1001" s="23"/>
      <c r="AH1001" s="23"/>
      <c r="AI1001" s="23"/>
      <c r="AJ1001" s="23"/>
      <c r="AK1001" s="23"/>
      <c r="AL1001" s="23"/>
      <c r="AM1001" s="23"/>
      <c r="AN1001" s="23"/>
      <c r="AO1001" s="23"/>
      <c r="AP1001" s="23"/>
      <c r="AQ1001" s="23"/>
      <c r="AR1001" s="23"/>
      <c r="AS1001" s="23"/>
      <c r="AT1001" s="23" t="s">
        <v>7644</v>
      </c>
      <c r="AU1001" s="23"/>
      <c r="AV1001" s="23"/>
      <c r="AW1001" s="23"/>
      <c r="AX1001" s="23"/>
      <c r="AY1001" s="23"/>
      <c r="AZ1001" s="23"/>
      <c r="BA1001" s="23"/>
      <c r="BB1001" s="23"/>
      <c r="BC1001" s="23"/>
      <c r="BD1001" s="23"/>
      <c r="BE1001" s="23"/>
      <c r="BF1001" s="23"/>
      <c r="BG1001" s="23"/>
      <c r="BH1001" s="23"/>
      <c r="BI1001" s="23"/>
      <c r="BJ1001" s="23"/>
      <c r="BK1001" s="23"/>
      <c r="BL1001" s="23"/>
    </row>
    <row r="1002" spans="1:64" s="24" customFormat="1" x14ac:dyDescent="0.35">
      <c r="A1002" s="21">
        <v>101181</v>
      </c>
      <c r="B1002" s="23" t="s">
        <v>2344</v>
      </c>
      <c r="C1002" s="23">
        <v>0</v>
      </c>
      <c r="D1002" s="23">
        <v>0</v>
      </c>
      <c r="E1002" s="23">
        <v>1</v>
      </c>
      <c r="F1002" s="23" t="s">
        <v>1744</v>
      </c>
      <c r="G1002" s="23"/>
      <c r="H1002" s="23" t="s">
        <v>2342</v>
      </c>
      <c r="I1002" s="23" t="s">
        <v>248</v>
      </c>
      <c r="J1002" s="23">
        <v>43.836999999999996</v>
      </c>
      <c r="K1002" s="23">
        <v>-79.87299999999999</v>
      </c>
      <c r="L1002" s="23" t="s">
        <v>7645</v>
      </c>
      <c r="M1002" s="23">
        <v>2017</v>
      </c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 t="s">
        <v>2345</v>
      </c>
      <c r="AC1002" s="23"/>
      <c r="AD1002" s="23"/>
      <c r="AE1002" s="23">
        <v>0.21</v>
      </c>
      <c r="AF1002" s="23"/>
      <c r="AG1002" s="23"/>
      <c r="AH1002" s="23"/>
      <c r="AI1002" s="23"/>
      <c r="AJ1002" s="23"/>
      <c r="AK1002" s="23"/>
      <c r="AL1002" s="23"/>
      <c r="AM1002" s="23"/>
      <c r="AN1002" s="23"/>
      <c r="AO1002" s="23"/>
      <c r="AP1002" s="23"/>
      <c r="AQ1002" s="23"/>
      <c r="AR1002" s="23"/>
      <c r="AS1002" s="23"/>
      <c r="AT1002" s="23" t="s">
        <v>7644</v>
      </c>
      <c r="AU1002" s="23"/>
      <c r="AV1002" s="23"/>
      <c r="AW1002" s="23"/>
      <c r="AX1002" s="23"/>
      <c r="AY1002" s="23"/>
      <c r="AZ1002" s="23"/>
      <c r="BA1002" s="23"/>
      <c r="BB1002" s="23"/>
      <c r="BC1002" s="23"/>
      <c r="BD1002" s="23"/>
      <c r="BE1002" s="23"/>
      <c r="BF1002" s="23"/>
      <c r="BG1002" s="23"/>
      <c r="BH1002" s="23"/>
      <c r="BI1002" s="23"/>
      <c r="BJ1002" s="23"/>
      <c r="BK1002" s="23"/>
      <c r="BL1002" s="23"/>
    </row>
    <row r="1003" spans="1:64" s="24" customFormat="1" x14ac:dyDescent="0.35">
      <c r="A1003" s="21">
        <v>101182</v>
      </c>
      <c r="B1003" s="23" t="s">
        <v>2346</v>
      </c>
      <c r="C1003" s="23">
        <v>0</v>
      </c>
      <c r="D1003" s="23">
        <v>0</v>
      </c>
      <c r="E1003" s="23">
        <v>1</v>
      </c>
      <c r="F1003" s="23" t="s">
        <v>1744</v>
      </c>
      <c r="G1003" s="23"/>
      <c r="H1003" s="23" t="s">
        <v>2342</v>
      </c>
      <c r="I1003" s="23" t="s">
        <v>248</v>
      </c>
      <c r="J1003" s="23">
        <v>43.838000000000001</v>
      </c>
      <c r="K1003" s="23">
        <v>-79.872</v>
      </c>
      <c r="L1003" s="23" t="s">
        <v>7645</v>
      </c>
      <c r="M1003" s="23">
        <v>2017</v>
      </c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 t="s">
        <v>2347</v>
      </c>
      <c r="AC1003" s="23"/>
      <c r="AD1003" s="23"/>
      <c r="AE1003" s="23">
        <v>0.15</v>
      </c>
      <c r="AF1003" s="23"/>
      <c r="AG1003" s="23"/>
      <c r="AH1003" s="23"/>
      <c r="AI1003" s="23"/>
      <c r="AJ1003" s="23"/>
      <c r="AK1003" s="23"/>
      <c r="AL1003" s="23"/>
      <c r="AM1003" s="23"/>
      <c r="AN1003" s="23"/>
      <c r="AO1003" s="23"/>
      <c r="AP1003" s="23"/>
      <c r="AQ1003" s="23"/>
      <c r="AR1003" s="23"/>
      <c r="AS1003" s="23"/>
      <c r="AT1003" s="23" t="s">
        <v>7644</v>
      </c>
      <c r="AU1003" s="23"/>
      <c r="AV1003" s="23"/>
      <c r="AW1003" s="23"/>
      <c r="AX1003" s="23"/>
      <c r="AY1003" s="23"/>
      <c r="AZ1003" s="23"/>
      <c r="BA1003" s="23"/>
      <c r="BB1003" s="23"/>
      <c r="BC1003" s="23"/>
      <c r="BD1003" s="23"/>
      <c r="BE1003" s="23"/>
      <c r="BF1003" s="23"/>
      <c r="BG1003" s="23"/>
      <c r="BH1003" s="23"/>
      <c r="BI1003" s="23"/>
      <c r="BJ1003" s="23"/>
      <c r="BK1003" s="23"/>
      <c r="BL1003" s="23"/>
    </row>
    <row r="1004" spans="1:64" s="24" customFormat="1" x14ac:dyDescent="0.35">
      <c r="A1004" s="21">
        <v>101183</v>
      </c>
      <c r="B1004" s="23" t="s">
        <v>2348</v>
      </c>
      <c r="C1004" s="23">
        <v>0</v>
      </c>
      <c r="D1004" s="23">
        <v>0</v>
      </c>
      <c r="E1004" s="23">
        <v>1</v>
      </c>
      <c r="F1004" s="23" t="s">
        <v>1965</v>
      </c>
      <c r="G1004" s="23"/>
      <c r="H1004" s="23" t="s">
        <v>2342</v>
      </c>
      <c r="I1004" s="23" t="s">
        <v>248</v>
      </c>
      <c r="J1004" s="23">
        <v>43.838999999999999</v>
      </c>
      <c r="K1004" s="23">
        <v>-79.870999999999995</v>
      </c>
      <c r="L1004" s="23" t="s">
        <v>7645</v>
      </c>
      <c r="M1004" s="23"/>
      <c r="N1004" s="23"/>
      <c r="O1004" s="23"/>
      <c r="P1004" s="23">
        <v>6111</v>
      </c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 t="s">
        <v>1966</v>
      </c>
      <c r="AC1004" s="23"/>
      <c r="AD1004" s="23"/>
      <c r="AE1004" s="23"/>
      <c r="AF1004" s="23"/>
      <c r="AG1004" s="23"/>
      <c r="AH1004" s="23"/>
      <c r="AI1004" s="23"/>
      <c r="AJ1004" s="23"/>
      <c r="AK1004" s="23"/>
      <c r="AL1004" s="23"/>
      <c r="AM1004" s="23"/>
      <c r="AN1004" s="23"/>
      <c r="AO1004" s="23"/>
      <c r="AP1004" s="23"/>
      <c r="AQ1004" s="23"/>
      <c r="AR1004" s="23"/>
      <c r="AS1004" s="23"/>
      <c r="AT1004" s="23" t="s">
        <v>7651</v>
      </c>
      <c r="AU1004" s="23"/>
      <c r="AV1004" s="23"/>
      <c r="AW1004" s="23"/>
      <c r="AX1004" s="23"/>
      <c r="AY1004" s="23"/>
      <c r="AZ1004" s="23"/>
      <c r="BA1004" s="23"/>
      <c r="BB1004" s="23"/>
      <c r="BC1004" s="23"/>
      <c r="BD1004" s="23"/>
      <c r="BE1004" s="23"/>
      <c r="BF1004" s="23"/>
      <c r="BG1004" s="23"/>
      <c r="BH1004" s="23"/>
      <c r="BI1004" s="23"/>
      <c r="BJ1004" s="23"/>
      <c r="BK1004" s="23"/>
      <c r="BL1004" s="23"/>
    </row>
    <row r="1005" spans="1:64" s="24" customFormat="1" x14ac:dyDescent="0.35">
      <c r="A1005" s="21">
        <v>101184</v>
      </c>
      <c r="B1005" s="23" t="s">
        <v>2349</v>
      </c>
      <c r="C1005" s="23">
        <v>0</v>
      </c>
      <c r="D1005" s="23">
        <v>0</v>
      </c>
      <c r="E1005" s="23">
        <v>1</v>
      </c>
      <c r="F1005" s="23" t="s">
        <v>2205</v>
      </c>
      <c r="G1005" s="23"/>
      <c r="H1005" s="23" t="s">
        <v>2350</v>
      </c>
      <c r="I1005" s="23" t="s">
        <v>248</v>
      </c>
      <c r="J1005" s="23">
        <v>43.064999999999998</v>
      </c>
      <c r="K1005" s="23">
        <v>-79.954999999999998</v>
      </c>
      <c r="L1005" s="23" t="s">
        <v>7645</v>
      </c>
      <c r="M1005" s="23">
        <v>2014</v>
      </c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 t="s">
        <v>2351</v>
      </c>
      <c r="AC1005" s="23"/>
      <c r="AD1005" s="23"/>
      <c r="AE1005" s="23">
        <v>0.13500000000000001</v>
      </c>
      <c r="AF1005" s="23"/>
      <c r="AG1005" s="23"/>
      <c r="AH1005" s="23"/>
      <c r="AI1005" s="23"/>
      <c r="AJ1005" s="23"/>
      <c r="AK1005" s="23"/>
      <c r="AL1005" s="23"/>
      <c r="AM1005" s="23"/>
      <c r="AN1005" s="23"/>
      <c r="AO1005" s="23"/>
      <c r="AP1005" s="23"/>
      <c r="AQ1005" s="23"/>
      <c r="AR1005" s="23"/>
      <c r="AS1005" s="23"/>
      <c r="AT1005" s="23" t="s">
        <v>7644</v>
      </c>
      <c r="AU1005" s="23"/>
      <c r="AV1005" s="23"/>
      <c r="AW1005" s="23"/>
      <c r="AX1005" s="23"/>
      <c r="AY1005" s="23"/>
      <c r="AZ1005" s="23"/>
      <c r="BA1005" s="23"/>
      <c r="BB1005" s="23"/>
      <c r="BC1005" s="23"/>
      <c r="BD1005" s="23"/>
      <c r="BE1005" s="23"/>
      <c r="BF1005" s="23"/>
      <c r="BG1005" s="23"/>
      <c r="BH1005" s="23"/>
      <c r="BI1005" s="23"/>
      <c r="BJ1005" s="23"/>
      <c r="BK1005" s="23"/>
      <c r="BL1005" s="23"/>
    </row>
    <row r="1006" spans="1:64" s="24" customFormat="1" x14ac:dyDescent="0.35">
      <c r="A1006" s="21">
        <v>101185</v>
      </c>
      <c r="B1006" s="23" t="s">
        <v>2352</v>
      </c>
      <c r="C1006" s="23">
        <v>0</v>
      </c>
      <c r="D1006" s="23">
        <v>0</v>
      </c>
      <c r="E1006" s="23">
        <v>1</v>
      </c>
      <c r="F1006" s="23" t="s">
        <v>1443</v>
      </c>
      <c r="G1006" s="23" t="s">
        <v>0</v>
      </c>
      <c r="H1006" s="23" t="s">
        <v>2353</v>
      </c>
      <c r="I1006" s="23" t="s">
        <v>248</v>
      </c>
      <c r="J1006" s="23">
        <v>43.362000000000002</v>
      </c>
      <c r="K1006" s="23">
        <v>-80.313999999999993</v>
      </c>
      <c r="L1006" s="23" t="s">
        <v>7645</v>
      </c>
      <c r="M1006" s="23">
        <v>2013</v>
      </c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 t="s">
        <v>2354</v>
      </c>
      <c r="AC1006" s="23"/>
      <c r="AD1006" s="23"/>
      <c r="AE1006" s="23">
        <v>0.375</v>
      </c>
      <c r="AF1006" s="23"/>
      <c r="AG1006" s="23"/>
      <c r="AH1006" s="23"/>
      <c r="AI1006" s="23"/>
      <c r="AJ1006" s="23"/>
      <c r="AK1006" s="23"/>
      <c r="AL1006" s="23"/>
      <c r="AM1006" s="23"/>
      <c r="AN1006" s="23"/>
      <c r="AO1006" s="23"/>
      <c r="AP1006" s="23"/>
      <c r="AQ1006" s="23"/>
      <c r="AR1006" s="23"/>
      <c r="AS1006" s="23"/>
      <c r="AT1006" s="23" t="s">
        <v>7644</v>
      </c>
      <c r="AU1006" s="23"/>
      <c r="AV1006" s="23"/>
      <c r="AW1006" s="23"/>
      <c r="AX1006" s="23"/>
      <c r="AY1006" s="23"/>
      <c r="AZ1006" s="23"/>
      <c r="BA1006" s="23"/>
      <c r="BB1006" s="23"/>
      <c r="BC1006" s="23"/>
      <c r="BD1006" s="23"/>
      <c r="BE1006" s="23"/>
      <c r="BF1006" s="23"/>
      <c r="BG1006" s="23"/>
      <c r="BH1006" s="23"/>
      <c r="BI1006" s="23"/>
      <c r="BJ1006" s="23"/>
      <c r="BK1006" s="23"/>
      <c r="BL1006" s="23"/>
    </row>
    <row r="1007" spans="1:64" s="24" customFormat="1" x14ac:dyDescent="0.35">
      <c r="A1007" s="21">
        <v>101186</v>
      </c>
      <c r="B1007" s="23" t="s">
        <v>2355</v>
      </c>
      <c r="C1007" s="23">
        <v>0</v>
      </c>
      <c r="D1007" s="23">
        <v>0</v>
      </c>
      <c r="E1007" s="23">
        <v>1</v>
      </c>
      <c r="F1007" s="23" t="s">
        <v>1443</v>
      </c>
      <c r="G1007" s="23" t="s">
        <v>0</v>
      </c>
      <c r="H1007" s="23" t="s">
        <v>2353</v>
      </c>
      <c r="I1007" s="23" t="s">
        <v>248</v>
      </c>
      <c r="J1007" s="23">
        <v>43.363</v>
      </c>
      <c r="K1007" s="23">
        <v>-80.312999999999988</v>
      </c>
      <c r="L1007" s="23" t="s">
        <v>7645</v>
      </c>
      <c r="M1007" s="23">
        <v>2013</v>
      </c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 t="s">
        <v>2356</v>
      </c>
      <c r="AC1007" s="23"/>
      <c r="AD1007" s="23"/>
      <c r="AE1007" s="23">
        <v>0.13500000000000001</v>
      </c>
      <c r="AF1007" s="23"/>
      <c r="AG1007" s="23"/>
      <c r="AH1007" s="23"/>
      <c r="AI1007" s="23"/>
      <c r="AJ1007" s="23"/>
      <c r="AK1007" s="23"/>
      <c r="AL1007" s="23"/>
      <c r="AM1007" s="23"/>
      <c r="AN1007" s="23"/>
      <c r="AO1007" s="23"/>
      <c r="AP1007" s="23"/>
      <c r="AQ1007" s="23"/>
      <c r="AR1007" s="23"/>
      <c r="AS1007" s="23"/>
      <c r="AT1007" s="23" t="s">
        <v>7644</v>
      </c>
      <c r="AU1007" s="23"/>
      <c r="AV1007" s="23"/>
      <c r="AW1007" s="23"/>
      <c r="AX1007" s="23"/>
      <c r="AY1007" s="23"/>
      <c r="AZ1007" s="23"/>
      <c r="BA1007" s="23"/>
      <c r="BB1007" s="23"/>
      <c r="BC1007" s="23"/>
      <c r="BD1007" s="23"/>
      <c r="BE1007" s="23"/>
      <c r="BF1007" s="23"/>
      <c r="BG1007" s="23"/>
      <c r="BH1007" s="23"/>
      <c r="BI1007" s="23"/>
      <c r="BJ1007" s="23"/>
      <c r="BK1007" s="23"/>
      <c r="BL1007" s="23"/>
    </row>
    <row r="1008" spans="1:64" s="24" customFormat="1" x14ac:dyDescent="0.35">
      <c r="A1008" s="21">
        <v>101187</v>
      </c>
      <c r="B1008" s="23" t="s">
        <v>2357</v>
      </c>
      <c r="C1008" s="23">
        <v>0</v>
      </c>
      <c r="D1008" s="23">
        <v>0</v>
      </c>
      <c r="E1008" s="23">
        <v>1</v>
      </c>
      <c r="F1008" s="23" t="s">
        <v>1443</v>
      </c>
      <c r="G1008" s="23" t="s">
        <v>0</v>
      </c>
      <c r="H1008" s="23" t="s">
        <v>2353</v>
      </c>
      <c r="I1008" s="23" t="s">
        <v>248</v>
      </c>
      <c r="J1008" s="23">
        <v>43.364000000000004</v>
      </c>
      <c r="K1008" s="23">
        <v>-80.311999999999998</v>
      </c>
      <c r="L1008" s="23" t="s">
        <v>7645</v>
      </c>
      <c r="M1008" s="23">
        <v>2014</v>
      </c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 t="s">
        <v>2358</v>
      </c>
      <c r="AC1008" s="23"/>
      <c r="AD1008" s="23"/>
      <c r="AE1008" s="23">
        <v>0.5</v>
      </c>
      <c r="AF1008" s="23"/>
      <c r="AG1008" s="23"/>
      <c r="AH1008" s="23"/>
      <c r="AI1008" s="23"/>
      <c r="AJ1008" s="23"/>
      <c r="AK1008" s="23"/>
      <c r="AL1008" s="23"/>
      <c r="AM1008" s="23"/>
      <c r="AN1008" s="23"/>
      <c r="AO1008" s="23"/>
      <c r="AP1008" s="23"/>
      <c r="AQ1008" s="23"/>
      <c r="AR1008" s="23"/>
      <c r="AS1008" s="23"/>
      <c r="AT1008" s="23" t="s">
        <v>7644</v>
      </c>
      <c r="AU1008" s="23"/>
      <c r="AV1008" s="23"/>
      <c r="AW1008" s="23"/>
      <c r="AX1008" s="23"/>
      <c r="AY1008" s="23"/>
      <c r="AZ1008" s="23"/>
      <c r="BA1008" s="23"/>
      <c r="BB1008" s="23"/>
      <c r="BC1008" s="23"/>
      <c r="BD1008" s="23"/>
      <c r="BE1008" s="23"/>
      <c r="BF1008" s="23"/>
      <c r="BG1008" s="23"/>
      <c r="BH1008" s="23"/>
      <c r="BI1008" s="23"/>
      <c r="BJ1008" s="23"/>
      <c r="BK1008" s="23"/>
      <c r="BL1008" s="23"/>
    </row>
    <row r="1009" spans="1:64" s="24" customFormat="1" x14ac:dyDescent="0.35">
      <c r="A1009" s="21">
        <v>101188</v>
      </c>
      <c r="B1009" s="23" t="s">
        <v>2359</v>
      </c>
      <c r="C1009" s="23">
        <v>0</v>
      </c>
      <c r="D1009" s="23">
        <v>0</v>
      </c>
      <c r="E1009" s="23">
        <v>1</v>
      </c>
      <c r="F1009" s="23" t="s">
        <v>2360</v>
      </c>
      <c r="G1009" s="23" t="s">
        <v>0</v>
      </c>
      <c r="H1009" s="23" t="s">
        <v>2353</v>
      </c>
      <c r="I1009" s="23" t="s">
        <v>248</v>
      </c>
      <c r="J1009" s="23">
        <v>43.365000000000002</v>
      </c>
      <c r="K1009" s="23">
        <v>-80.310999999999993</v>
      </c>
      <c r="L1009" s="23" t="s">
        <v>7645</v>
      </c>
      <c r="M1009" s="23">
        <v>2016</v>
      </c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  <c r="AB1009" s="23" t="s">
        <v>2361</v>
      </c>
      <c r="AC1009" s="23"/>
      <c r="AD1009" s="23"/>
      <c r="AE1009" s="23">
        <v>0.15</v>
      </c>
      <c r="AF1009" s="23"/>
      <c r="AG1009" s="23"/>
      <c r="AH1009" s="23"/>
      <c r="AI1009" s="23"/>
      <c r="AJ1009" s="23"/>
      <c r="AK1009" s="23"/>
      <c r="AL1009" s="23"/>
      <c r="AM1009" s="23"/>
      <c r="AN1009" s="23"/>
      <c r="AO1009" s="23"/>
      <c r="AP1009" s="23"/>
      <c r="AQ1009" s="23"/>
      <c r="AR1009" s="23"/>
      <c r="AS1009" s="23"/>
      <c r="AT1009" s="23" t="s">
        <v>7644</v>
      </c>
      <c r="AU1009" s="23"/>
      <c r="AV1009" s="23"/>
      <c r="AW1009" s="23"/>
      <c r="AX1009" s="23"/>
      <c r="AY1009" s="23"/>
      <c r="AZ1009" s="23"/>
      <c r="BA1009" s="23"/>
      <c r="BB1009" s="23"/>
      <c r="BC1009" s="23"/>
      <c r="BD1009" s="23"/>
      <c r="BE1009" s="23"/>
      <c r="BF1009" s="23"/>
      <c r="BG1009" s="23"/>
      <c r="BH1009" s="23"/>
      <c r="BI1009" s="23"/>
      <c r="BJ1009" s="23"/>
      <c r="BK1009" s="23"/>
      <c r="BL1009" s="23"/>
    </row>
    <row r="1010" spans="1:64" s="24" customFormat="1" x14ac:dyDescent="0.35">
      <c r="A1010" s="21">
        <v>101189</v>
      </c>
      <c r="B1010" s="23" t="s">
        <v>2362</v>
      </c>
      <c r="C1010" s="23">
        <v>0</v>
      </c>
      <c r="D1010" s="23">
        <v>0</v>
      </c>
      <c r="E1010" s="23">
        <v>1</v>
      </c>
      <c r="F1010" s="23" t="s">
        <v>2183</v>
      </c>
      <c r="G1010" s="23" t="s">
        <v>0</v>
      </c>
      <c r="H1010" s="23" t="s">
        <v>2353</v>
      </c>
      <c r="I1010" s="23" t="s">
        <v>248</v>
      </c>
      <c r="J1010" s="23">
        <v>43.366</v>
      </c>
      <c r="K1010" s="23">
        <v>-80.309999999999988</v>
      </c>
      <c r="L1010" s="23" t="s">
        <v>7645</v>
      </c>
      <c r="M1010" s="23">
        <v>2015</v>
      </c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  <c r="AB1010" s="23" t="s">
        <v>2363</v>
      </c>
      <c r="AC1010" s="23"/>
      <c r="AD1010" s="23"/>
      <c r="AE1010" s="23">
        <v>0.3</v>
      </c>
      <c r="AF1010" s="23"/>
      <c r="AG1010" s="23"/>
      <c r="AH1010" s="23"/>
      <c r="AI1010" s="23"/>
      <c r="AJ1010" s="23"/>
      <c r="AK1010" s="23"/>
      <c r="AL1010" s="23"/>
      <c r="AM1010" s="23"/>
      <c r="AN1010" s="23"/>
      <c r="AO1010" s="23"/>
      <c r="AP1010" s="23"/>
      <c r="AQ1010" s="23"/>
      <c r="AR1010" s="23"/>
      <c r="AS1010" s="23"/>
      <c r="AT1010" s="23" t="s">
        <v>7644</v>
      </c>
      <c r="AU1010" s="23"/>
      <c r="AV1010" s="23"/>
      <c r="AW1010" s="23"/>
      <c r="AX1010" s="23"/>
      <c r="AY1010" s="23"/>
      <c r="AZ1010" s="23"/>
      <c r="BA1010" s="23"/>
      <c r="BB1010" s="23"/>
      <c r="BC1010" s="23"/>
      <c r="BD1010" s="23"/>
      <c r="BE1010" s="23"/>
      <c r="BF1010" s="23"/>
      <c r="BG1010" s="23"/>
      <c r="BH1010" s="23"/>
      <c r="BI1010" s="23"/>
      <c r="BJ1010" s="23"/>
      <c r="BK1010" s="23"/>
      <c r="BL1010" s="23"/>
    </row>
    <row r="1011" spans="1:64" s="24" customFormat="1" x14ac:dyDescent="0.35">
      <c r="A1011" s="21">
        <v>101190</v>
      </c>
      <c r="B1011" s="23" t="s">
        <v>2364</v>
      </c>
      <c r="C1011" s="23">
        <v>0</v>
      </c>
      <c r="D1011" s="23">
        <v>0</v>
      </c>
      <c r="E1011" s="23">
        <v>1</v>
      </c>
      <c r="F1011" s="23" t="s">
        <v>1906</v>
      </c>
      <c r="G1011" s="23" t="s">
        <v>0</v>
      </c>
      <c r="H1011" s="23" t="s">
        <v>2353</v>
      </c>
      <c r="I1011" s="23" t="s">
        <v>248</v>
      </c>
      <c r="J1011" s="23">
        <v>43.367000000000004</v>
      </c>
      <c r="K1011" s="23">
        <v>-80.308999999999997</v>
      </c>
      <c r="L1011" s="23" t="s">
        <v>7645</v>
      </c>
      <c r="M1011" s="23">
        <v>2015</v>
      </c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  <c r="AB1011" s="23" t="s">
        <v>2365</v>
      </c>
      <c r="AC1011" s="23"/>
      <c r="AD1011" s="23"/>
      <c r="AE1011" s="23">
        <v>0.25</v>
      </c>
      <c r="AF1011" s="23"/>
      <c r="AG1011" s="23"/>
      <c r="AH1011" s="23"/>
      <c r="AI1011" s="23"/>
      <c r="AJ1011" s="23"/>
      <c r="AK1011" s="23"/>
      <c r="AL1011" s="23"/>
      <c r="AM1011" s="23"/>
      <c r="AN1011" s="23"/>
      <c r="AO1011" s="23"/>
      <c r="AP1011" s="23"/>
      <c r="AQ1011" s="23"/>
      <c r="AR1011" s="23"/>
      <c r="AS1011" s="23"/>
      <c r="AT1011" s="23" t="s">
        <v>7644</v>
      </c>
      <c r="AU1011" s="23"/>
      <c r="AV1011" s="23"/>
      <c r="AW1011" s="23"/>
      <c r="AX1011" s="23"/>
      <c r="AY1011" s="23"/>
      <c r="AZ1011" s="23"/>
      <c r="BA1011" s="23"/>
      <c r="BB1011" s="23"/>
      <c r="BC1011" s="23"/>
      <c r="BD1011" s="23"/>
      <c r="BE1011" s="23"/>
      <c r="BF1011" s="23"/>
      <c r="BG1011" s="23"/>
      <c r="BH1011" s="23"/>
      <c r="BI1011" s="23"/>
      <c r="BJ1011" s="23"/>
      <c r="BK1011" s="23"/>
      <c r="BL1011" s="23"/>
    </row>
    <row r="1012" spans="1:64" s="24" customFormat="1" x14ac:dyDescent="0.35">
      <c r="A1012" s="21">
        <v>101191</v>
      </c>
      <c r="B1012" s="23" t="s">
        <v>2366</v>
      </c>
      <c r="C1012" s="23">
        <v>0</v>
      </c>
      <c r="D1012" s="23">
        <v>0</v>
      </c>
      <c r="E1012" s="23">
        <v>1</v>
      </c>
      <c r="F1012" s="23" t="s">
        <v>2367</v>
      </c>
      <c r="G1012" s="23" t="s">
        <v>0</v>
      </c>
      <c r="H1012" s="23" t="s">
        <v>2353</v>
      </c>
      <c r="I1012" s="23" t="s">
        <v>248</v>
      </c>
      <c r="J1012" s="23">
        <v>43.368000000000002</v>
      </c>
      <c r="K1012" s="23">
        <v>-80.307999999999993</v>
      </c>
      <c r="L1012" s="23" t="s">
        <v>7645</v>
      </c>
      <c r="M1012" s="23">
        <v>2015</v>
      </c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  <c r="AA1012" s="23"/>
      <c r="AB1012" s="23" t="s">
        <v>2368</v>
      </c>
      <c r="AC1012" s="23"/>
      <c r="AD1012" s="23"/>
      <c r="AE1012" s="23">
        <v>0.46</v>
      </c>
      <c r="AF1012" s="23"/>
      <c r="AG1012" s="23"/>
      <c r="AH1012" s="23"/>
      <c r="AI1012" s="23"/>
      <c r="AJ1012" s="23"/>
      <c r="AK1012" s="23"/>
      <c r="AL1012" s="23"/>
      <c r="AM1012" s="23"/>
      <c r="AN1012" s="23"/>
      <c r="AO1012" s="23"/>
      <c r="AP1012" s="23"/>
      <c r="AQ1012" s="23"/>
      <c r="AR1012" s="23"/>
      <c r="AS1012" s="23"/>
      <c r="AT1012" s="23" t="s">
        <v>7644</v>
      </c>
      <c r="AU1012" s="23"/>
      <c r="AV1012" s="23"/>
      <c r="AW1012" s="23"/>
      <c r="AX1012" s="23"/>
      <c r="AY1012" s="23"/>
      <c r="AZ1012" s="23"/>
      <c r="BA1012" s="23"/>
      <c r="BB1012" s="23"/>
      <c r="BC1012" s="23"/>
      <c r="BD1012" s="23"/>
      <c r="BE1012" s="23"/>
      <c r="BF1012" s="23"/>
      <c r="BG1012" s="23"/>
      <c r="BH1012" s="23"/>
      <c r="BI1012" s="23"/>
      <c r="BJ1012" s="23"/>
      <c r="BK1012" s="23"/>
      <c r="BL1012" s="23"/>
    </row>
    <row r="1013" spans="1:64" s="24" customFormat="1" x14ac:dyDescent="0.35">
      <c r="A1013" s="21">
        <v>101192</v>
      </c>
      <c r="B1013" s="23" t="s">
        <v>2369</v>
      </c>
      <c r="C1013" s="23">
        <v>0</v>
      </c>
      <c r="D1013" s="23">
        <v>0</v>
      </c>
      <c r="E1013" s="23">
        <v>1</v>
      </c>
      <c r="F1013" s="23" t="s">
        <v>2370</v>
      </c>
      <c r="G1013" s="23" t="s">
        <v>2371</v>
      </c>
      <c r="H1013" s="23" t="s">
        <v>2353</v>
      </c>
      <c r="I1013" s="23" t="s">
        <v>248</v>
      </c>
      <c r="J1013" s="23">
        <v>43.369</v>
      </c>
      <c r="K1013" s="23">
        <v>-80.306999999999988</v>
      </c>
      <c r="L1013" s="23" t="s">
        <v>7645</v>
      </c>
      <c r="M1013" s="23">
        <v>2016</v>
      </c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  <c r="AA1013" s="23"/>
      <c r="AB1013" s="23" t="s">
        <v>2372</v>
      </c>
      <c r="AC1013" s="23"/>
      <c r="AD1013" s="23"/>
      <c r="AE1013" s="23">
        <v>0.25</v>
      </c>
      <c r="AF1013" s="23"/>
      <c r="AG1013" s="23"/>
      <c r="AH1013" s="23"/>
      <c r="AI1013" s="23"/>
      <c r="AJ1013" s="23"/>
      <c r="AK1013" s="23"/>
      <c r="AL1013" s="23"/>
      <c r="AM1013" s="23"/>
      <c r="AN1013" s="23"/>
      <c r="AO1013" s="23"/>
      <c r="AP1013" s="23"/>
      <c r="AQ1013" s="23"/>
      <c r="AR1013" s="23"/>
      <c r="AS1013" s="23"/>
      <c r="AT1013" s="23" t="s">
        <v>7644</v>
      </c>
      <c r="AU1013" s="23"/>
      <c r="AV1013" s="23"/>
      <c r="AW1013" s="23"/>
      <c r="AX1013" s="23"/>
      <c r="AY1013" s="23"/>
      <c r="AZ1013" s="23"/>
      <c r="BA1013" s="23"/>
      <c r="BB1013" s="23"/>
      <c r="BC1013" s="23"/>
      <c r="BD1013" s="23"/>
      <c r="BE1013" s="23"/>
      <c r="BF1013" s="23"/>
      <c r="BG1013" s="23"/>
      <c r="BH1013" s="23"/>
      <c r="BI1013" s="23"/>
      <c r="BJ1013" s="23"/>
      <c r="BK1013" s="23"/>
      <c r="BL1013" s="23"/>
    </row>
    <row r="1014" spans="1:64" s="24" customFormat="1" x14ac:dyDescent="0.35">
      <c r="A1014" s="21">
        <v>101193</v>
      </c>
      <c r="B1014" s="23" t="s">
        <v>2373</v>
      </c>
      <c r="C1014" s="23">
        <v>0</v>
      </c>
      <c r="D1014" s="23">
        <v>0</v>
      </c>
      <c r="E1014" s="23">
        <v>1</v>
      </c>
      <c r="F1014" s="23" t="s">
        <v>2374</v>
      </c>
      <c r="G1014" s="23" t="s">
        <v>0</v>
      </c>
      <c r="H1014" s="23" t="s">
        <v>2353</v>
      </c>
      <c r="I1014" s="23" t="s">
        <v>248</v>
      </c>
      <c r="J1014" s="23">
        <v>43.370000000000005</v>
      </c>
      <c r="K1014" s="23">
        <v>-80.305999999999997</v>
      </c>
      <c r="L1014" s="23" t="s">
        <v>7645</v>
      </c>
      <c r="M1014" s="23">
        <v>2016</v>
      </c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  <c r="AA1014" s="23"/>
      <c r="AB1014" s="23" t="s">
        <v>2375</v>
      </c>
      <c r="AC1014" s="23"/>
      <c r="AD1014" s="23"/>
      <c r="AE1014" s="23">
        <v>0.15</v>
      </c>
      <c r="AF1014" s="23"/>
      <c r="AG1014" s="23"/>
      <c r="AH1014" s="23"/>
      <c r="AI1014" s="23"/>
      <c r="AJ1014" s="23"/>
      <c r="AK1014" s="23"/>
      <c r="AL1014" s="23"/>
      <c r="AM1014" s="23"/>
      <c r="AN1014" s="23"/>
      <c r="AO1014" s="23"/>
      <c r="AP1014" s="23"/>
      <c r="AQ1014" s="23"/>
      <c r="AR1014" s="23"/>
      <c r="AS1014" s="23"/>
      <c r="AT1014" s="23" t="s">
        <v>7644</v>
      </c>
      <c r="AU1014" s="23"/>
      <c r="AV1014" s="23"/>
      <c r="AW1014" s="23"/>
      <c r="AX1014" s="23"/>
      <c r="AY1014" s="23"/>
      <c r="AZ1014" s="23"/>
      <c r="BA1014" s="23"/>
      <c r="BB1014" s="23"/>
      <c r="BC1014" s="23"/>
      <c r="BD1014" s="23"/>
      <c r="BE1014" s="23"/>
      <c r="BF1014" s="23"/>
      <c r="BG1014" s="23"/>
      <c r="BH1014" s="23"/>
      <c r="BI1014" s="23"/>
      <c r="BJ1014" s="23"/>
      <c r="BK1014" s="23"/>
      <c r="BL1014" s="23"/>
    </row>
    <row r="1015" spans="1:64" s="24" customFormat="1" x14ac:dyDescent="0.35">
      <c r="A1015" s="21">
        <v>101194</v>
      </c>
      <c r="B1015" s="23" t="s">
        <v>2376</v>
      </c>
      <c r="C1015" s="23">
        <v>0</v>
      </c>
      <c r="D1015" s="23">
        <v>0</v>
      </c>
      <c r="E1015" s="23">
        <v>1</v>
      </c>
      <c r="F1015" s="23" t="s">
        <v>1927</v>
      </c>
      <c r="G1015" s="23" t="s">
        <v>0</v>
      </c>
      <c r="H1015" s="23" t="s">
        <v>2353</v>
      </c>
      <c r="I1015" s="23" t="s">
        <v>248</v>
      </c>
      <c r="J1015" s="23">
        <v>43.371000000000002</v>
      </c>
      <c r="K1015" s="23">
        <v>-80.304999999999993</v>
      </c>
      <c r="L1015" s="23" t="s">
        <v>7645</v>
      </c>
      <c r="M1015" s="23">
        <v>2012</v>
      </c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  <c r="AA1015" s="23"/>
      <c r="AB1015" s="23" t="s">
        <v>2377</v>
      </c>
      <c r="AC1015" s="23"/>
      <c r="AD1015" s="23"/>
      <c r="AE1015" s="23">
        <v>0.125</v>
      </c>
      <c r="AF1015" s="23"/>
      <c r="AG1015" s="23"/>
      <c r="AH1015" s="23"/>
      <c r="AI1015" s="23"/>
      <c r="AJ1015" s="23"/>
      <c r="AK1015" s="23"/>
      <c r="AL1015" s="23"/>
      <c r="AM1015" s="23"/>
      <c r="AN1015" s="23"/>
      <c r="AO1015" s="23"/>
      <c r="AP1015" s="23"/>
      <c r="AQ1015" s="23"/>
      <c r="AR1015" s="23"/>
      <c r="AS1015" s="23"/>
      <c r="AT1015" s="23" t="s">
        <v>7644</v>
      </c>
      <c r="AU1015" s="23"/>
      <c r="AV1015" s="23"/>
      <c r="AW1015" s="23"/>
      <c r="AX1015" s="23"/>
      <c r="AY1015" s="23"/>
      <c r="AZ1015" s="23"/>
      <c r="BA1015" s="23"/>
      <c r="BB1015" s="23"/>
      <c r="BC1015" s="23"/>
      <c r="BD1015" s="23"/>
      <c r="BE1015" s="23"/>
      <c r="BF1015" s="23"/>
      <c r="BG1015" s="23"/>
      <c r="BH1015" s="23"/>
      <c r="BI1015" s="23"/>
      <c r="BJ1015" s="23"/>
      <c r="BK1015" s="23"/>
      <c r="BL1015" s="23"/>
    </row>
    <row r="1016" spans="1:64" s="24" customFormat="1" x14ac:dyDescent="0.35">
      <c r="A1016" s="21">
        <v>101195</v>
      </c>
      <c r="B1016" s="23" t="s">
        <v>2378</v>
      </c>
      <c r="C1016" s="23">
        <v>0</v>
      </c>
      <c r="D1016" s="23">
        <v>0</v>
      </c>
      <c r="E1016" s="23">
        <v>1</v>
      </c>
      <c r="F1016" s="23" t="s">
        <v>2379</v>
      </c>
      <c r="G1016" s="23" t="s">
        <v>0</v>
      </c>
      <c r="H1016" s="23" t="s">
        <v>2353</v>
      </c>
      <c r="I1016" s="23" t="s">
        <v>248</v>
      </c>
      <c r="J1016" s="23">
        <v>43.372</v>
      </c>
      <c r="K1016" s="23">
        <v>-80.303999999999988</v>
      </c>
      <c r="L1016" s="23" t="s">
        <v>7645</v>
      </c>
      <c r="M1016" s="23">
        <v>2016</v>
      </c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  <c r="AA1016" s="23"/>
      <c r="AB1016" s="23" t="s">
        <v>2380</v>
      </c>
      <c r="AC1016" s="23"/>
      <c r="AD1016" s="23"/>
      <c r="AE1016" s="23">
        <v>0.5</v>
      </c>
      <c r="AF1016" s="23"/>
      <c r="AG1016" s="23"/>
      <c r="AH1016" s="23"/>
      <c r="AI1016" s="23"/>
      <c r="AJ1016" s="23"/>
      <c r="AK1016" s="23"/>
      <c r="AL1016" s="23"/>
      <c r="AM1016" s="23"/>
      <c r="AN1016" s="23"/>
      <c r="AO1016" s="23"/>
      <c r="AP1016" s="23"/>
      <c r="AQ1016" s="23"/>
      <c r="AR1016" s="23"/>
      <c r="AS1016" s="23"/>
      <c r="AT1016" s="23" t="s">
        <v>7644</v>
      </c>
      <c r="AU1016" s="23"/>
      <c r="AV1016" s="23"/>
      <c r="AW1016" s="23"/>
      <c r="AX1016" s="23"/>
      <c r="AY1016" s="23"/>
      <c r="AZ1016" s="23"/>
      <c r="BA1016" s="23"/>
      <c r="BB1016" s="23"/>
      <c r="BC1016" s="23"/>
      <c r="BD1016" s="23"/>
      <c r="BE1016" s="23"/>
      <c r="BF1016" s="23"/>
      <c r="BG1016" s="23"/>
      <c r="BH1016" s="23"/>
      <c r="BI1016" s="23"/>
      <c r="BJ1016" s="23"/>
      <c r="BK1016" s="23"/>
      <c r="BL1016" s="23"/>
    </row>
    <row r="1017" spans="1:64" s="24" customFormat="1" x14ac:dyDescent="0.35">
      <c r="A1017" s="21">
        <v>101196</v>
      </c>
      <c r="B1017" s="23" t="s">
        <v>2381</v>
      </c>
      <c r="C1017" s="23">
        <v>0</v>
      </c>
      <c r="D1017" s="23">
        <v>0</v>
      </c>
      <c r="E1017" s="23">
        <v>1</v>
      </c>
      <c r="F1017" s="23" t="s">
        <v>2382</v>
      </c>
      <c r="G1017" s="23" t="s">
        <v>0</v>
      </c>
      <c r="H1017" s="23" t="s">
        <v>2353</v>
      </c>
      <c r="I1017" s="23" t="s">
        <v>248</v>
      </c>
      <c r="J1017" s="23">
        <v>43.373000000000005</v>
      </c>
      <c r="K1017" s="23">
        <v>-80.302999999999997</v>
      </c>
      <c r="L1017" s="23" t="s">
        <v>7645</v>
      </c>
      <c r="M1017" s="23">
        <v>2011</v>
      </c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  <c r="AA1017" s="23"/>
      <c r="AB1017" s="23" t="s">
        <v>2383</v>
      </c>
      <c r="AC1017" s="23"/>
      <c r="AD1017" s="23"/>
      <c r="AE1017" s="23">
        <v>0.25</v>
      </c>
      <c r="AF1017" s="23"/>
      <c r="AG1017" s="23"/>
      <c r="AH1017" s="23"/>
      <c r="AI1017" s="23"/>
      <c r="AJ1017" s="23"/>
      <c r="AK1017" s="23"/>
      <c r="AL1017" s="23"/>
      <c r="AM1017" s="23"/>
      <c r="AN1017" s="23"/>
      <c r="AO1017" s="23"/>
      <c r="AP1017" s="23"/>
      <c r="AQ1017" s="23"/>
      <c r="AR1017" s="23"/>
      <c r="AS1017" s="23"/>
      <c r="AT1017" s="23" t="s">
        <v>7644</v>
      </c>
      <c r="AU1017" s="23"/>
      <c r="AV1017" s="23"/>
      <c r="AW1017" s="23"/>
      <c r="AX1017" s="23"/>
      <c r="AY1017" s="23"/>
      <c r="AZ1017" s="23"/>
      <c r="BA1017" s="23"/>
      <c r="BB1017" s="23"/>
      <c r="BC1017" s="23"/>
      <c r="BD1017" s="23"/>
      <c r="BE1017" s="23"/>
      <c r="BF1017" s="23"/>
      <c r="BG1017" s="23"/>
      <c r="BH1017" s="23"/>
      <c r="BI1017" s="23"/>
      <c r="BJ1017" s="23"/>
      <c r="BK1017" s="23"/>
      <c r="BL1017" s="23"/>
    </row>
    <row r="1018" spans="1:64" s="24" customFormat="1" x14ac:dyDescent="0.35">
      <c r="A1018" s="21">
        <v>101197</v>
      </c>
      <c r="B1018" s="23" t="s">
        <v>2384</v>
      </c>
      <c r="C1018" s="23">
        <v>0</v>
      </c>
      <c r="D1018" s="23">
        <v>0</v>
      </c>
      <c r="E1018" s="23">
        <v>1</v>
      </c>
      <c r="F1018" s="23" t="s">
        <v>2385</v>
      </c>
      <c r="G1018" s="23" t="s">
        <v>0</v>
      </c>
      <c r="H1018" s="23" t="s">
        <v>2353</v>
      </c>
      <c r="I1018" s="23" t="s">
        <v>248</v>
      </c>
      <c r="J1018" s="23">
        <v>43.374000000000002</v>
      </c>
      <c r="K1018" s="23">
        <v>-80.301999999999992</v>
      </c>
      <c r="L1018" s="23" t="s">
        <v>7645</v>
      </c>
      <c r="M1018" s="23">
        <v>2015</v>
      </c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  <c r="AA1018" s="23"/>
      <c r="AB1018" s="23" t="s">
        <v>2386</v>
      </c>
      <c r="AC1018" s="23"/>
      <c r="AD1018" s="23"/>
      <c r="AE1018" s="23">
        <v>0.5</v>
      </c>
      <c r="AF1018" s="23"/>
      <c r="AG1018" s="23"/>
      <c r="AH1018" s="23"/>
      <c r="AI1018" s="23"/>
      <c r="AJ1018" s="23"/>
      <c r="AK1018" s="23"/>
      <c r="AL1018" s="23"/>
      <c r="AM1018" s="23"/>
      <c r="AN1018" s="23"/>
      <c r="AO1018" s="23"/>
      <c r="AP1018" s="23"/>
      <c r="AQ1018" s="23"/>
      <c r="AR1018" s="23"/>
      <c r="AS1018" s="23"/>
      <c r="AT1018" s="23" t="s">
        <v>7644</v>
      </c>
      <c r="AU1018" s="23"/>
      <c r="AV1018" s="23"/>
      <c r="AW1018" s="23"/>
      <c r="AX1018" s="23"/>
      <c r="AY1018" s="23"/>
      <c r="AZ1018" s="23"/>
      <c r="BA1018" s="23"/>
      <c r="BB1018" s="23"/>
      <c r="BC1018" s="23"/>
      <c r="BD1018" s="23"/>
      <c r="BE1018" s="23"/>
      <c r="BF1018" s="23"/>
      <c r="BG1018" s="23"/>
      <c r="BH1018" s="23"/>
      <c r="BI1018" s="23"/>
      <c r="BJ1018" s="23"/>
      <c r="BK1018" s="23"/>
      <c r="BL1018" s="23"/>
    </row>
    <row r="1019" spans="1:64" s="24" customFormat="1" x14ac:dyDescent="0.35">
      <c r="A1019" s="21">
        <v>101198</v>
      </c>
      <c r="B1019" s="23" t="s">
        <v>2387</v>
      </c>
      <c r="C1019" s="23">
        <v>0</v>
      </c>
      <c r="D1019" s="23">
        <v>0</v>
      </c>
      <c r="E1019" s="23">
        <v>1</v>
      </c>
      <c r="F1019" s="23" t="s">
        <v>2388</v>
      </c>
      <c r="G1019" s="23" t="s">
        <v>0</v>
      </c>
      <c r="H1019" s="23" t="s">
        <v>2353</v>
      </c>
      <c r="I1019" s="23" t="s">
        <v>248</v>
      </c>
      <c r="J1019" s="23">
        <v>43.375</v>
      </c>
      <c r="K1019" s="23">
        <v>-80.300999999999988</v>
      </c>
      <c r="L1019" s="23" t="s">
        <v>7645</v>
      </c>
      <c r="M1019" s="23">
        <v>2015</v>
      </c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  <c r="AA1019" s="23"/>
      <c r="AB1019" s="23" t="s">
        <v>2389</v>
      </c>
      <c r="AC1019" s="23"/>
      <c r="AD1019" s="23"/>
      <c r="AE1019" s="23">
        <v>0.25</v>
      </c>
      <c r="AF1019" s="23"/>
      <c r="AG1019" s="23"/>
      <c r="AH1019" s="23"/>
      <c r="AI1019" s="23"/>
      <c r="AJ1019" s="23"/>
      <c r="AK1019" s="23"/>
      <c r="AL1019" s="23"/>
      <c r="AM1019" s="23"/>
      <c r="AN1019" s="23"/>
      <c r="AO1019" s="23"/>
      <c r="AP1019" s="23"/>
      <c r="AQ1019" s="23"/>
      <c r="AR1019" s="23"/>
      <c r="AS1019" s="23"/>
      <c r="AT1019" s="23" t="s">
        <v>7644</v>
      </c>
      <c r="AU1019" s="23"/>
      <c r="AV1019" s="23"/>
      <c r="AW1019" s="23"/>
      <c r="AX1019" s="23"/>
      <c r="AY1019" s="23"/>
      <c r="AZ1019" s="23"/>
      <c r="BA1019" s="23"/>
      <c r="BB1019" s="23"/>
      <c r="BC1019" s="23"/>
      <c r="BD1019" s="23"/>
      <c r="BE1019" s="23"/>
      <c r="BF1019" s="23"/>
      <c r="BG1019" s="23"/>
      <c r="BH1019" s="23"/>
      <c r="BI1019" s="23"/>
      <c r="BJ1019" s="23"/>
      <c r="BK1019" s="23"/>
      <c r="BL1019" s="23"/>
    </row>
    <row r="1020" spans="1:64" s="24" customFormat="1" x14ac:dyDescent="0.35">
      <c r="A1020" s="21">
        <v>101199</v>
      </c>
      <c r="B1020" s="23" t="s">
        <v>2390</v>
      </c>
      <c r="C1020" s="23">
        <v>0</v>
      </c>
      <c r="D1020" s="23">
        <v>0</v>
      </c>
      <c r="E1020" s="23">
        <v>1</v>
      </c>
      <c r="F1020" s="23" t="s">
        <v>2391</v>
      </c>
      <c r="G1020" s="23"/>
      <c r="H1020" s="23" t="s">
        <v>2353</v>
      </c>
      <c r="I1020" s="23" t="s">
        <v>248</v>
      </c>
      <c r="J1020" s="23">
        <v>43.376000000000005</v>
      </c>
      <c r="K1020" s="23">
        <v>-80.3</v>
      </c>
      <c r="L1020" s="23" t="s">
        <v>7645</v>
      </c>
      <c r="M1020" s="23">
        <v>2013</v>
      </c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  <c r="AA1020" s="23"/>
      <c r="AB1020" s="23" t="s">
        <v>2392</v>
      </c>
      <c r="AC1020" s="23"/>
      <c r="AD1020" s="23"/>
      <c r="AE1020" s="23">
        <v>0.2</v>
      </c>
      <c r="AF1020" s="23"/>
      <c r="AG1020" s="23"/>
      <c r="AH1020" s="23"/>
      <c r="AI1020" s="23"/>
      <c r="AJ1020" s="23"/>
      <c r="AK1020" s="23"/>
      <c r="AL1020" s="23"/>
      <c r="AM1020" s="23"/>
      <c r="AN1020" s="23"/>
      <c r="AO1020" s="23"/>
      <c r="AP1020" s="23"/>
      <c r="AQ1020" s="23"/>
      <c r="AR1020" s="23"/>
      <c r="AS1020" s="23"/>
      <c r="AT1020" s="23" t="s">
        <v>7644</v>
      </c>
      <c r="AU1020" s="23"/>
      <c r="AV1020" s="23"/>
      <c r="AW1020" s="23"/>
      <c r="AX1020" s="23"/>
      <c r="AY1020" s="23"/>
      <c r="AZ1020" s="23"/>
      <c r="BA1020" s="23"/>
      <c r="BB1020" s="23"/>
      <c r="BC1020" s="23"/>
      <c r="BD1020" s="23"/>
      <c r="BE1020" s="23"/>
      <c r="BF1020" s="23"/>
      <c r="BG1020" s="23"/>
      <c r="BH1020" s="23"/>
      <c r="BI1020" s="23"/>
      <c r="BJ1020" s="23"/>
      <c r="BK1020" s="23"/>
      <c r="BL1020" s="23"/>
    </row>
    <row r="1021" spans="1:64" s="24" customFormat="1" x14ac:dyDescent="0.35">
      <c r="A1021" s="21">
        <v>101200</v>
      </c>
      <c r="B1021" s="23" t="s">
        <v>2393</v>
      </c>
      <c r="C1021" s="23">
        <v>0</v>
      </c>
      <c r="D1021" s="23">
        <v>0</v>
      </c>
      <c r="E1021" s="23">
        <v>1</v>
      </c>
      <c r="F1021" s="23" t="s">
        <v>2394</v>
      </c>
      <c r="G1021" s="23" t="s">
        <v>0</v>
      </c>
      <c r="H1021" s="23" t="s">
        <v>2353</v>
      </c>
      <c r="I1021" s="23" t="s">
        <v>248</v>
      </c>
      <c r="J1021" s="23">
        <v>43.377000000000002</v>
      </c>
      <c r="K1021" s="23">
        <v>-80.298999999999992</v>
      </c>
      <c r="L1021" s="23" t="s">
        <v>7645</v>
      </c>
      <c r="M1021" s="23">
        <v>2014</v>
      </c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  <c r="AA1021" s="23"/>
      <c r="AB1021" s="23" t="s">
        <v>2395</v>
      </c>
      <c r="AC1021" s="23"/>
      <c r="AD1021" s="23"/>
      <c r="AE1021" s="23">
        <v>0.5</v>
      </c>
      <c r="AF1021" s="23"/>
      <c r="AG1021" s="23"/>
      <c r="AH1021" s="23"/>
      <c r="AI1021" s="23"/>
      <c r="AJ1021" s="23"/>
      <c r="AK1021" s="23"/>
      <c r="AL1021" s="23"/>
      <c r="AM1021" s="23"/>
      <c r="AN1021" s="23"/>
      <c r="AO1021" s="23"/>
      <c r="AP1021" s="23"/>
      <c r="AQ1021" s="23"/>
      <c r="AR1021" s="23"/>
      <c r="AS1021" s="23"/>
      <c r="AT1021" s="23" t="s">
        <v>7644</v>
      </c>
      <c r="AU1021" s="23"/>
      <c r="AV1021" s="23"/>
      <c r="AW1021" s="23"/>
      <c r="AX1021" s="23"/>
      <c r="AY1021" s="23"/>
      <c r="AZ1021" s="23"/>
      <c r="BA1021" s="23"/>
      <c r="BB1021" s="23"/>
      <c r="BC1021" s="23"/>
      <c r="BD1021" s="23"/>
      <c r="BE1021" s="23"/>
      <c r="BF1021" s="23"/>
      <c r="BG1021" s="23"/>
      <c r="BH1021" s="23"/>
      <c r="BI1021" s="23"/>
      <c r="BJ1021" s="23"/>
      <c r="BK1021" s="23"/>
      <c r="BL1021" s="23"/>
    </row>
    <row r="1022" spans="1:64" s="24" customFormat="1" x14ac:dyDescent="0.35">
      <c r="A1022" s="21">
        <v>101201</v>
      </c>
      <c r="B1022" s="23" t="s">
        <v>2396</v>
      </c>
      <c r="C1022" s="23">
        <v>0</v>
      </c>
      <c r="D1022" s="23">
        <v>0</v>
      </c>
      <c r="E1022" s="23">
        <v>1</v>
      </c>
      <c r="F1022" s="23" t="s">
        <v>1917</v>
      </c>
      <c r="G1022" s="23" t="s">
        <v>0</v>
      </c>
      <c r="H1022" s="23" t="s">
        <v>2353</v>
      </c>
      <c r="I1022" s="23" t="s">
        <v>248</v>
      </c>
      <c r="J1022" s="23">
        <v>43.378</v>
      </c>
      <c r="K1022" s="23">
        <v>-80.297999999999988</v>
      </c>
      <c r="L1022" s="23" t="s">
        <v>7645</v>
      </c>
      <c r="M1022" s="23">
        <v>2012</v>
      </c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  <c r="AA1022" s="23"/>
      <c r="AB1022" s="23" t="s">
        <v>2397</v>
      </c>
      <c r="AC1022" s="23"/>
      <c r="AD1022" s="23"/>
      <c r="AE1022" s="23">
        <v>0.3</v>
      </c>
      <c r="AF1022" s="23"/>
      <c r="AG1022" s="23"/>
      <c r="AH1022" s="23"/>
      <c r="AI1022" s="23"/>
      <c r="AJ1022" s="23"/>
      <c r="AK1022" s="23"/>
      <c r="AL1022" s="23"/>
      <c r="AM1022" s="23"/>
      <c r="AN1022" s="23"/>
      <c r="AO1022" s="23"/>
      <c r="AP1022" s="23"/>
      <c r="AQ1022" s="23"/>
      <c r="AR1022" s="23"/>
      <c r="AS1022" s="23"/>
      <c r="AT1022" s="23" t="s">
        <v>7644</v>
      </c>
      <c r="AU1022" s="23"/>
      <c r="AV1022" s="23"/>
      <c r="AW1022" s="23"/>
      <c r="AX1022" s="23"/>
      <c r="AY1022" s="23"/>
      <c r="AZ1022" s="23"/>
      <c r="BA1022" s="23"/>
      <c r="BB1022" s="23"/>
      <c r="BC1022" s="23"/>
      <c r="BD1022" s="23"/>
      <c r="BE1022" s="23"/>
      <c r="BF1022" s="23"/>
      <c r="BG1022" s="23"/>
      <c r="BH1022" s="23"/>
      <c r="BI1022" s="23"/>
      <c r="BJ1022" s="23"/>
      <c r="BK1022" s="23"/>
      <c r="BL1022" s="23"/>
    </row>
    <row r="1023" spans="1:64" s="24" customFormat="1" x14ac:dyDescent="0.35">
      <c r="A1023" s="21">
        <v>101202</v>
      </c>
      <c r="B1023" s="23" t="s">
        <v>2398</v>
      </c>
      <c r="C1023" s="23">
        <v>0</v>
      </c>
      <c r="D1023" s="23">
        <v>0</v>
      </c>
      <c r="E1023" s="23">
        <v>1</v>
      </c>
      <c r="F1023" s="23"/>
      <c r="G1023" s="23"/>
      <c r="H1023" s="23" t="s">
        <v>2353</v>
      </c>
      <c r="I1023" s="23" t="s">
        <v>248</v>
      </c>
      <c r="J1023" s="23">
        <v>43.379000000000005</v>
      </c>
      <c r="K1023" s="23">
        <v>-80.296999999999997</v>
      </c>
      <c r="L1023" s="23" t="s">
        <v>7645</v>
      </c>
      <c r="M1023" s="23"/>
      <c r="N1023" s="23"/>
      <c r="O1023" s="23"/>
      <c r="P1023" s="23">
        <v>6111</v>
      </c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  <c r="AA1023" s="23"/>
      <c r="AB1023" s="23" t="s">
        <v>2399</v>
      </c>
      <c r="AC1023" s="23"/>
      <c r="AD1023" s="23"/>
      <c r="AE1023" s="23"/>
      <c r="AF1023" s="23"/>
      <c r="AG1023" s="23"/>
      <c r="AH1023" s="23"/>
      <c r="AI1023" s="23"/>
      <c r="AJ1023" s="23"/>
      <c r="AK1023" s="23"/>
      <c r="AL1023" s="23"/>
      <c r="AM1023" s="23"/>
      <c r="AN1023" s="23"/>
      <c r="AO1023" s="23"/>
      <c r="AP1023" s="23"/>
      <c r="AQ1023" s="23"/>
      <c r="AR1023" s="23"/>
      <c r="AS1023" s="23"/>
      <c r="AT1023" s="23" t="s">
        <v>7651</v>
      </c>
      <c r="AU1023" s="23"/>
      <c r="AV1023" s="23"/>
      <c r="AW1023" s="23"/>
      <c r="AX1023" s="23"/>
      <c r="AY1023" s="23"/>
      <c r="AZ1023" s="23"/>
      <c r="BA1023" s="23"/>
      <c r="BB1023" s="23"/>
      <c r="BC1023" s="23"/>
      <c r="BD1023" s="23"/>
      <c r="BE1023" s="23"/>
      <c r="BF1023" s="23"/>
      <c r="BG1023" s="23"/>
      <c r="BH1023" s="23"/>
      <c r="BI1023" s="23"/>
      <c r="BJ1023" s="23"/>
      <c r="BK1023" s="23"/>
      <c r="BL1023" s="23"/>
    </row>
    <row r="1024" spans="1:64" s="24" customFormat="1" x14ac:dyDescent="0.35">
      <c r="A1024" s="21">
        <v>101203</v>
      </c>
      <c r="B1024" s="23" t="s">
        <v>2400</v>
      </c>
      <c r="C1024" s="23">
        <v>0</v>
      </c>
      <c r="D1024" s="23">
        <v>0</v>
      </c>
      <c r="E1024" s="23">
        <v>1</v>
      </c>
      <c r="F1024" s="23" t="s">
        <v>2401</v>
      </c>
      <c r="G1024" s="23"/>
      <c r="H1024" s="23" t="s">
        <v>2353</v>
      </c>
      <c r="I1024" s="23" t="s">
        <v>248</v>
      </c>
      <c r="J1024" s="23">
        <v>43.38</v>
      </c>
      <c r="K1024" s="23">
        <v>-80.295999999999992</v>
      </c>
      <c r="L1024" s="23" t="s">
        <v>7645</v>
      </c>
      <c r="M1024" s="23">
        <v>2015</v>
      </c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  <c r="AA1024" s="23"/>
      <c r="AB1024" s="23" t="s">
        <v>2402</v>
      </c>
      <c r="AC1024" s="23"/>
      <c r="AD1024" s="23"/>
      <c r="AE1024" s="23">
        <v>0.17499999999999999</v>
      </c>
      <c r="AF1024" s="23"/>
      <c r="AG1024" s="23"/>
      <c r="AH1024" s="23"/>
      <c r="AI1024" s="23"/>
      <c r="AJ1024" s="23"/>
      <c r="AK1024" s="23"/>
      <c r="AL1024" s="23"/>
      <c r="AM1024" s="23"/>
      <c r="AN1024" s="23"/>
      <c r="AO1024" s="23"/>
      <c r="AP1024" s="23"/>
      <c r="AQ1024" s="23"/>
      <c r="AR1024" s="23"/>
      <c r="AS1024" s="23"/>
      <c r="AT1024" s="23" t="s">
        <v>7644</v>
      </c>
      <c r="AU1024" s="23"/>
      <c r="AV1024" s="23"/>
      <c r="AW1024" s="23"/>
      <c r="AX1024" s="23"/>
      <c r="AY1024" s="23"/>
      <c r="AZ1024" s="23"/>
      <c r="BA1024" s="23"/>
      <c r="BB1024" s="23"/>
      <c r="BC1024" s="23"/>
      <c r="BD1024" s="23"/>
      <c r="BE1024" s="23"/>
      <c r="BF1024" s="23"/>
      <c r="BG1024" s="23"/>
      <c r="BH1024" s="23"/>
      <c r="BI1024" s="23"/>
      <c r="BJ1024" s="23"/>
      <c r="BK1024" s="23"/>
      <c r="BL1024" s="23"/>
    </row>
    <row r="1025" spans="1:64" s="24" customFormat="1" x14ac:dyDescent="0.35">
      <c r="A1025" s="21">
        <v>101204</v>
      </c>
      <c r="B1025" s="23" t="s">
        <v>2403</v>
      </c>
      <c r="C1025" s="23">
        <v>0</v>
      </c>
      <c r="D1025" s="23">
        <v>0</v>
      </c>
      <c r="E1025" s="23">
        <v>1</v>
      </c>
      <c r="F1025" s="23" t="s">
        <v>2404</v>
      </c>
      <c r="G1025" s="23" t="s">
        <v>0</v>
      </c>
      <c r="H1025" s="23" t="s">
        <v>2353</v>
      </c>
      <c r="I1025" s="23" t="s">
        <v>248</v>
      </c>
      <c r="J1025" s="23">
        <v>43.381</v>
      </c>
      <c r="K1025" s="23">
        <v>-80.294999999999987</v>
      </c>
      <c r="L1025" s="23" t="s">
        <v>7645</v>
      </c>
      <c r="M1025" s="23">
        <v>2015</v>
      </c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  <c r="AA1025" s="23"/>
      <c r="AB1025" s="23" t="s">
        <v>2405</v>
      </c>
      <c r="AC1025" s="23"/>
      <c r="AD1025" s="23"/>
      <c r="AE1025" s="23">
        <v>0.435</v>
      </c>
      <c r="AF1025" s="23"/>
      <c r="AG1025" s="23"/>
      <c r="AH1025" s="23"/>
      <c r="AI1025" s="23"/>
      <c r="AJ1025" s="23"/>
      <c r="AK1025" s="23"/>
      <c r="AL1025" s="23"/>
      <c r="AM1025" s="23"/>
      <c r="AN1025" s="23"/>
      <c r="AO1025" s="23"/>
      <c r="AP1025" s="23"/>
      <c r="AQ1025" s="23"/>
      <c r="AR1025" s="23"/>
      <c r="AS1025" s="23"/>
      <c r="AT1025" s="23" t="s">
        <v>7644</v>
      </c>
      <c r="AU1025" s="23"/>
      <c r="AV1025" s="23"/>
      <c r="AW1025" s="23"/>
      <c r="AX1025" s="23"/>
      <c r="AY1025" s="23"/>
      <c r="AZ1025" s="23"/>
      <c r="BA1025" s="23"/>
      <c r="BB1025" s="23"/>
      <c r="BC1025" s="23"/>
      <c r="BD1025" s="23"/>
      <c r="BE1025" s="23"/>
      <c r="BF1025" s="23"/>
      <c r="BG1025" s="23"/>
      <c r="BH1025" s="23"/>
      <c r="BI1025" s="23"/>
      <c r="BJ1025" s="23"/>
      <c r="BK1025" s="23"/>
      <c r="BL1025" s="23"/>
    </row>
    <row r="1026" spans="1:64" s="24" customFormat="1" x14ac:dyDescent="0.35">
      <c r="A1026" s="21">
        <v>101205</v>
      </c>
      <c r="B1026" s="23" t="s">
        <v>2406</v>
      </c>
      <c r="C1026" s="23">
        <v>0</v>
      </c>
      <c r="D1026" s="23">
        <v>0</v>
      </c>
      <c r="E1026" s="23">
        <v>1</v>
      </c>
      <c r="F1026" s="23" t="s">
        <v>2407</v>
      </c>
      <c r="G1026" s="23"/>
      <c r="H1026" s="23" t="s">
        <v>2353</v>
      </c>
      <c r="I1026" s="23" t="s">
        <v>248</v>
      </c>
      <c r="J1026" s="23">
        <v>43.382000000000005</v>
      </c>
      <c r="K1026" s="23">
        <v>-80.293999999999997</v>
      </c>
      <c r="L1026" s="23" t="s">
        <v>7645</v>
      </c>
      <c r="M1026" s="23">
        <v>2015</v>
      </c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  <c r="AA1026" s="23"/>
      <c r="AB1026" s="23" t="s">
        <v>2408</v>
      </c>
      <c r="AC1026" s="23"/>
      <c r="AD1026" s="23"/>
      <c r="AE1026" s="23">
        <v>0.215</v>
      </c>
      <c r="AF1026" s="23"/>
      <c r="AG1026" s="23"/>
      <c r="AH1026" s="23"/>
      <c r="AI1026" s="23"/>
      <c r="AJ1026" s="23"/>
      <c r="AK1026" s="23"/>
      <c r="AL1026" s="23"/>
      <c r="AM1026" s="23"/>
      <c r="AN1026" s="23"/>
      <c r="AO1026" s="23"/>
      <c r="AP1026" s="23"/>
      <c r="AQ1026" s="23"/>
      <c r="AR1026" s="23"/>
      <c r="AS1026" s="23"/>
      <c r="AT1026" s="23" t="s">
        <v>7644</v>
      </c>
      <c r="AU1026" s="23"/>
      <c r="AV1026" s="23"/>
      <c r="AW1026" s="23"/>
      <c r="AX1026" s="23"/>
      <c r="AY1026" s="23"/>
      <c r="AZ1026" s="23"/>
      <c r="BA1026" s="23"/>
      <c r="BB1026" s="23"/>
      <c r="BC1026" s="23"/>
      <c r="BD1026" s="23"/>
      <c r="BE1026" s="23"/>
      <c r="BF1026" s="23"/>
      <c r="BG1026" s="23"/>
      <c r="BH1026" s="23"/>
      <c r="BI1026" s="23"/>
      <c r="BJ1026" s="23"/>
      <c r="BK1026" s="23"/>
      <c r="BL1026" s="23"/>
    </row>
    <row r="1027" spans="1:64" s="24" customFormat="1" x14ac:dyDescent="0.35">
      <c r="A1027" s="21">
        <v>101206</v>
      </c>
      <c r="B1027" s="23" t="s">
        <v>2409</v>
      </c>
      <c r="C1027" s="23">
        <v>0</v>
      </c>
      <c r="D1027" s="23">
        <v>0</v>
      </c>
      <c r="E1027" s="23">
        <v>1</v>
      </c>
      <c r="F1027" s="23" t="s">
        <v>2410</v>
      </c>
      <c r="G1027" s="23" t="s">
        <v>0</v>
      </c>
      <c r="H1027" s="23" t="s">
        <v>2353</v>
      </c>
      <c r="I1027" s="23" t="s">
        <v>248</v>
      </c>
      <c r="J1027" s="23">
        <v>43.383000000000003</v>
      </c>
      <c r="K1027" s="23">
        <v>-80.292999999999992</v>
      </c>
      <c r="L1027" s="23" t="s">
        <v>7645</v>
      </c>
      <c r="M1027" s="23">
        <v>2015</v>
      </c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  <c r="AA1027" s="23"/>
      <c r="AB1027" s="23" t="s">
        <v>2411</v>
      </c>
      <c r="AC1027" s="23"/>
      <c r="AD1027" s="23"/>
      <c r="AE1027" s="23">
        <v>0.31</v>
      </c>
      <c r="AF1027" s="23"/>
      <c r="AG1027" s="23"/>
      <c r="AH1027" s="23"/>
      <c r="AI1027" s="23"/>
      <c r="AJ1027" s="23"/>
      <c r="AK1027" s="23"/>
      <c r="AL1027" s="23"/>
      <c r="AM1027" s="23"/>
      <c r="AN1027" s="23"/>
      <c r="AO1027" s="23"/>
      <c r="AP1027" s="23"/>
      <c r="AQ1027" s="23"/>
      <c r="AR1027" s="23"/>
      <c r="AS1027" s="23"/>
      <c r="AT1027" s="23" t="s">
        <v>7644</v>
      </c>
      <c r="AU1027" s="23"/>
      <c r="AV1027" s="23"/>
      <c r="AW1027" s="23"/>
      <c r="AX1027" s="23"/>
      <c r="AY1027" s="23"/>
      <c r="AZ1027" s="23"/>
      <c r="BA1027" s="23"/>
      <c r="BB1027" s="23"/>
      <c r="BC1027" s="23"/>
      <c r="BD1027" s="23"/>
      <c r="BE1027" s="23"/>
      <c r="BF1027" s="23"/>
      <c r="BG1027" s="23"/>
      <c r="BH1027" s="23"/>
      <c r="BI1027" s="23"/>
      <c r="BJ1027" s="23"/>
      <c r="BK1027" s="23"/>
      <c r="BL1027" s="23"/>
    </row>
    <row r="1028" spans="1:64" s="24" customFormat="1" x14ac:dyDescent="0.35">
      <c r="A1028" s="21">
        <v>101207</v>
      </c>
      <c r="B1028" s="23" t="s">
        <v>2412</v>
      </c>
      <c r="C1028" s="23">
        <v>0</v>
      </c>
      <c r="D1028" s="23">
        <v>0</v>
      </c>
      <c r="E1028" s="23">
        <v>1</v>
      </c>
      <c r="F1028" s="23" t="s">
        <v>2401</v>
      </c>
      <c r="G1028" s="23"/>
      <c r="H1028" s="23" t="s">
        <v>2353</v>
      </c>
      <c r="I1028" s="23" t="s">
        <v>248</v>
      </c>
      <c r="J1028" s="23">
        <v>43.384</v>
      </c>
      <c r="K1028" s="23">
        <v>-80.291999999999987</v>
      </c>
      <c r="L1028" s="23" t="s">
        <v>7645</v>
      </c>
      <c r="M1028" s="23">
        <v>2015</v>
      </c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  <c r="AA1028" s="23"/>
      <c r="AB1028" s="23" t="s">
        <v>2413</v>
      </c>
      <c r="AC1028" s="23"/>
      <c r="AD1028" s="23"/>
      <c r="AE1028" s="23">
        <v>0.15040000000000001</v>
      </c>
      <c r="AF1028" s="23"/>
      <c r="AG1028" s="23"/>
      <c r="AH1028" s="23"/>
      <c r="AI1028" s="23"/>
      <c r="AJ1028" s="23"/>
      <c r="AK1028" s="23"/>
      <c r="AL1028" s="23"/>
      <c r="AM1028" s="23"/>
      <c r="AN1028" s="23"/>
      <c r="AO1028" s="23"/>
      <c r="AP1028" s="23"/>
      <c r="AQ1028" s="23"/>
      <c r="AR1028" s="23"/>
      <c r="AS1028" s="23"/>
      <c r="AT1028" s="23" t="s">
        <v>7644</v>
      </c>
      <c r="AU1028" s="23"/>
      <c r="AV1028" s="23"/>
      <c r="AW1028" s="23"/>
      <c r="AX1028" s="23"/>
      <c r="AY1028" s="23"/>
      <c r="AZ1028" s="23"/>
      <c r="BA1028" s="23"/>
      <c r="BB1028" s="23"/>
      <c r="BC1028" s="23"/>
      <c r="BD1028" s="23"/>
      <c r="BE1028" s="23"/>
      <c r="BF1028" s="23"/>
      <c r="BG1028" s="23"/>
      <c r="BH1028" s="23"/>
      <c r="BI1028" s="23"/>
      <c r="BJ1028" s="23"/>
      <c r="BK1028" s="23"/>
      <c r="BL1028" s="23"/>
    </row>
    <row r="1029" spans="1:64" s="24" customFormat="1" x14ac:dyDescent="0.35">
      <c r="A1029" s="21">
        <v>101208</v>
      </c>
      <c r="B1029" s="23" t="s">
        <v>2414</v>
      </c>
      <c r="C1029" s="23">
        <v>0</v>
      </c>
      <c r="D1029" s="23">
        <v>0</v>
      </c>
      <c r="E1029" s="23">
        <v>1</v>
      </c>
      <c r="F1029" s="23" t="s">
        <v>2415</v>
      </c>
      <c r="G1029" s="23" t="s">
        <v>0</v>
      </c>
      <c r="H1029" s="23" t="s">
        <v>2353</v>
      </c>
      <c r="I1029" s="23" t="s">
        <v>248</v>
      </c>
      <c r="J1029" s="23">
        <v>43.385000000000005</v>
      </c>
      <c r="K1029" s="23">
        <v>-80.290999999999997</v>
      </c>
      <c r="L1029" s="23" t="s">
        <v>7645</v>
      </c>
      <c r="M1029" s="23">
        <v>2013</v>
      </c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  <c r="AA1029" s="23"/>
      <c r="AB1029" s="23" t="s">
        <v>2416</v>
      </c>
      <c r="AC1029" s="23"/>
      <c r="AD1029" s="23"/>
      <c r="AE1029" s="23">
        <v>0.5</v>
      </c>
      <c r="AF1029" s="23"/>
      <c r="AG1029" s="23"/>
      <c r="AH1029" s="23"/>
      <c r="AI1029" s="23"/>
      <c r="AJ1029" s="23"/>
      <c r="AK1029" s="23"/>
      <c r="AL1029" s="23"/>
      <c r="AM1029" s="23"/>
      <c r="AN1029" s="23"/>
      <c r="AO1029" s="23"/>
      <c r="AP1029" s="23"/>
      <c r="AQ1029" s="23"/>
      <c r="AR1029" s="23"/>
      <c r="AS1029" s="23"/>
      <c r="AT1029" s="23" t="s">
        <v>7644</v>
      </c>
      <c r="AU1029" s="23"/>
      <c r="AV1029" s="23"/>
      <c r="AW1029" s="23"/>
      <c r="AX1029" s="23"/>
      <c r="AY1029" s="23"/>
      <c r="AZ1029" s="23"/>
      <c r="BA1029" s="23"/>
      <c r="BB1029" s="23"/>
      <c r="BC1029" s="23"/>
      <c r="BD1029" s="23"/>
      <c r="BE1029" s="23"/>
      <c r="BF1029" s="23"/>
      <c r="BG1029" s="23"/>
      <c r="BH1029" s="23"/>
      <c r="BI1029" s="23"/>
      <c r="BJ1029" s="23"/>
      <c r="BK1029" s="23"/>
      <c r="BL1029" s="23"/>
    </row>
    <row r="1030" spans="1:64" s="24" customFormat="1" x14ac:dyDescent="0.35">
      <c r="A1030" s="21">
        <v>101209</v>
      </c>
      <c r="B1030" s="23" t="s">
        <v>2417</v>
      </c>
      <c r="C1030" s="23">
        <v>0</v>
      </c>
      <c r="D1030" s="23">
        <v>0</v>
      </c>
      <c r="E1030" s="23">
        <v>1</v>
      </c>
      <c r="F1030" s="23" t="s">
        <v>2418</v>
      </c>
      <c r="G1030" s="23"/>
      <c r="H1030" s="23" t="s">
        <v>2353</v>
      </c>
      <c r="I1030" s="23" t="s">
        <v>248</v>
      </c>
      <c r="J1030" s="23">
        <v>43.386000000000003</v>
      </c>
      <c r="K1030" s="23">
        <v>-80.289999999999992</v>
      </c>
      <c r="L1030" s="23" t="s">
        <v>7645</v>
      </c>
      <c r="M1030" s="23">
        <v>2015</v>
      </c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  <c r="AA1030" s="23"/>
      <c r="AB1030" s="23" t="s">
        <v>2419</v>
      </c>
      <c r="AC1030" s="23"/>
      <c r="AD1030" s="23"/>
      <c r="AE1030" s="23">
        <v>0.13</v>
      </c>
      <c r="AF1030" s="23"/>
      <c r="AG1030" s="23"/>
      <c r="AH1030" s="23"/>
      <c r="AI1030" s="23"/>
      <c r="AJ1030" s="23"/>
      <c r="AK1030" s="23"/>
      <c r="AL1030" s="23"/>
      <c r="AM1030" s="23"/>
      <c r="AN1030" s="23"/>
      <c r="AO1030" s="23"/>
      <c r="AP1030" s="23"/>
      <c r="AQ1030" s="23"/>
      <c r="AR1030" s="23"/>
      <c r="AS1030" s="23"/>
      <c r="AT1030" s="23" t="s">
        <v>7644</v>
      </c>
      <c r="AU1030" s="23"/>
      <c r="AV1030" s="23"/>
      <c r="AW1030" s="23"/>
      <c r="AX1030" s="23"/>
      <c r="AY1030" s="23"/>
      <c r="AZ1030" s="23"/>
      <c r="BA1030" s="23"/>
      <c r="BB1030" s="23"/>
      <c r="BC1030" s="23"/>
      <c r="BD1030" s="23"/>
      <c r="BE1030" s="23"/>
      <c r="BF1030" s="23"/>
      <c r="BG1030" s="23"/>
      <c r="BH1030" s="23"/>
      <c r="BI1030" s="23"/>
      <c r="BJ1030" s="23"/>
      <c r="BK1030" s="23"/>
      <c r="BL1030" s="23"/>
    </row>
    <row r="1031" spans="1:64" s="24" customFormat="1" x14ac:dyDescent="0.35">
      <c r="A1031" s="21">
        <v>101210</v>
      </c>
      <c r="B1031" s="23" t="s">
        <v>2420</v>
      </c>
      <c r="C1031" s="23">
        <v>0</v>
      </c>
      <c r="D1031" s="23">
        <v>0</v>
      </c>
      <c r="E1031" s="23">
        <v>1</v>
      </c>
      <c r="F1031" s="23" t="s">
        <v>2421</v>
      </c>
      <c r="G1031" s="23" t="s">
        <v>0</v>
      </c>
      <c r="H1031" s="23" t="s">
        <v>2353</v>
      </c>
      <c r="I1031" s="23" t="s">
        <v>248</v>
      </c>
      <c r="J1031" s="23">
        <v>43.387</v>
      </c>
      <c r="K1031" s="23">
        <v>-80.288999999999987</v>
      </c>
      <c r="L1031" s="23" t="s">
        <v>7645</v>
      </c>
      <c r="M1031" s="23">
        <v>2010</v>
      </c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  <c r="AA1031" s="23"/>
      <c r="AB1031" s="23" t="s">
        <v>2422</v>
      </c>
      <c r="AC1031" s="23"/>
      <c r="AD1031" s="23"/>
      <c r="AE1031" s="23">
        <v>0.25</v>
      </c>
      <c r="AF1031" s="23"/>
      <c r="AG1031" s="23"/>
      <c r="AH1031" s="23"/>
      <c r="AI1031" s="23"/>
      <c r="AJ1031" s="23"/>
      <c r="AK1031" s="23"/>
      <c r="AL1031" s="23"/>
      <c r="AM1031" s="23"/>
      <c r="AN1031" s="23"/>
      <c r="AO1031" s="23"/>
      <c r="AP1031" s="23"/>
      <c r="AQ1031" s="23"/>
      <c r="AR1031" s="23"/>
      <c r="AS1031" s="23"/>
      <c r="AT1031" s="23" t="s">
        <v>7644</v>
      </c>
      <c r="AU1031" s="23"/>
      <c r="AV1031" s="23"/>
      <c r="AW1031" s="23"/>
      <c r="AX1031" s="23"/>
      <c r="AY1031" s="23"/>
      <c r="AZ1031" s="23"/>
      <c r="BA1031" s="23"/>
      <c r="BB1031" s="23"/>
      <c r="BC1031" s="23"/>
      <c r="BD1031" s="23"/>
      <c r="BE1031" s="23"/>
      <c r="BF1031" s="23"/>
      <c r="BG1031" s="23"/>
      <c r="BH1031" s="23"/>
      <c r="BI1031" s="23"/>
      <c r="BJ1031" s="23"/>
      <c r="BK1031" s="23"/>
      <c r="BL1031" s="23"/>
    </row>
    <row r="1032" spans="1:64" s="24" customFormat="1" x14ac:dyDescent="0.35">
      <c r="A1032" s="21">
        <v>101211</v>
      </c>
      <c r="B1032" s="23" t="s">
        <v>2423</v>
      </c>
      <c r="C1032" s="23">
        <v>0</v>
      </c>
      <c r="D1032" s="23">
        <v>0</v>
      </c>
      <c r="E1032" s="23">
        <v>1</v>
      </c>
      <c r="F1032" s="23" t="s">
        <v>2424</v>
      </c>
      <c r="G1032" s="23"/>
      <c r="H1032" s="23" t="s">
        <v>2353</v>
      </c>
      <c r="I1032" s="23" t="s">
        <v>248</v>
      </c>
      <c r="J1032" s="23">
        <v>43.388000000000005</v>
      </c>
      <c r="K1032" s="23">
        <v>-80.287999999999997</v>
      </c>
      <c r="L1032" s="23" t="s">
        <v>7645</v>
      </c>
      <c r="M1032" s="23">
        <v>2013</v>
      </c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  <c r="AA1032" s="23"/>
      <c r="AB1032" s="23" t="s">
        <v>2425</v>
      </c>
      <c r="AC1032" s="23"/>
      <c r="AD1032" s="23"/>
      <c r="AE1032" s="23">
        <v>0.12</v>
      </c>
      <c r="AF1032" s="23"/>
      <c r="AG1032" s="23"/>
      <c r="AH1032" s="23"/>
      <c r="AI1032" s="23"/>
      <c r="AJ1032" s="23"/>
      <c r="AK1032" s="23"/>
      <c r="AL1032" s="23"/>
      <c r="AM1032" s="23"/>
      <c r="AN1032" s="23"/>
      <c r="AO1032" s="23"/>
      <c r="AP1032" s="23"/>
      <c r="AQ1032" s="23"/>
      <c r="AR1032" s="23"/>
      <c r="AS1032" s="23"/>
      <c r="AT1032" s="23" t="s">
        <v>7644</v>
      </c>
      <c r="AU1032" s="23"/>
      <c r="AV1032" s="23"/>
      <c r="AW1032" s="23"/>
      <c r="AX1032" s="23"/>
      <c r="AY1032" s="23"/>
      <c r="AZ1032" s="23"/>
      <c r="BA1032" s="23"/>
      <c r="BB1032" s="23"/>
      <c r="BC1032" s="23"/>
      <c r="BD1032" s="23"/>
      <c r="BE1032" s="23"/>
      <c r="BF1032" s="23"/>
      <c r="BG1032" s="23"/>
      <c r="BH1032" s="23"/>
      <c r="BI1032" s="23"/>
      <c r="BJ1032" s="23"/>
      <c r="BK1032" s="23"/>
      <c r="BL1032" s="23"/>
    </row>
    <row r="1033" spans="1:64" s="24" customFormat="1" x14ac:dyDescent="0.35">
      <c r="A1033" s="21">
        <v>101212</v>
      </c>
      <c r="B1033" s="23" t="s">
        <v>2426</v>
      </c>
      <c r="C1033" s="23">
        <v>0</v>
      </c>
      <c r="D1033" s="23">
        <v>0</v>
      </c>
      <c r="E1033" s="23">
        <v>1</v>
      </c>
      <c r="F1033" s="23" t="s">
        <v>2424</v>
      </c>
      <c r="G1033" s="23" t="s">
        <v>0</v>
      </c>
      <c r="H1033" s="23" t="s">
        <v>2353</v>
      </c>
      <c r="I1033" s="23" t="s">
        <v>248</v>
      </c>
      <c r="J1033" s="23">
        <v>43.389000000000003</v>
      </c>
      <c r="K1033" s="23">
        <v>-80.286999999999992</v>
      </c>
      <c r="L1033" s="23" t="s">
        <v>7645</v>
      </c>
      <c r="M1033" s="23">
        <v>2015</v>
      </c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  <c r="AA1033" s="23"/>
      <c r="AB1033" s="23" t="s">
        <v>2427</v>
      </c>
      <c r="AC1033" s="23"/>
      <c r="AD1033" s="23"/>
      <c r="AE1033" s="23">
        <v>0.25359999999999999</v>
      </c>
      <c r="AF1033" s="23"/>
      <c r="AG1033" s="23"/>
      <c r="AH1033" s="23"/>
      <c r="AI1033" s="23"/>
      <c r="AJ1033" s="23"/>
      <c r="AK1033" s="23"/>
      <c r="AL1033" s="23"/>
      <c r="AM1033" s="23"/>
      <c r="AN1033" s="23"/>
      <c r="AO1033" s="23"/>
      <c r="AP1033" s="23"/>
      <c r="AQ1033" s="23"/>
      <c r="AR1033" s="23"/>
      <c r="AS1033" s="23"/>
      <c r="AT1033" s="23" t="s">
        <v>7644</v>
      </c>
      <c r="AU1033" s="23"/>
      <c r="AV1033" s="23"/>
      <c r="AW1033" s="23"/>
      <c r="AX1033" s="23"/>
      <c r="AY1033" s="23"/>
      <c r="AZ1033" s="23"/>
      <c r="BA1033" s="23"/>
      <c r="BB1033" s="23"/>
      <c r="BC1033" s="23"/>
      <c r="BD1033" s="23"/>
      <c r="BE1033" s="23"/>
      <c r="BF1033" s="23"/>
      <c r="BG1033" s="23"/>
      <c r="BH1033" s="23"/>
      <c r="BI1033" s="23"/>
      <c r="BJ1033" s="23"/>
      <c r="BK1033" s="23"/>
      <c r="BL1033" s="23"/>
    </row>
    <row r="1034" spans="1:64" s="24" customFormat="1" x14ac:dyDescent="0.35">
      <c r="A1034" s="21">
        <v>101213</v>
      </c>
      <c r="B1034" s="23" t="s">
        <v>2428</v>
      </c>
      <c r="C1034" s="23">
        <v>0</v>
      </c>
      <c r="D1034" s="23">
        <v>0</v>
      </c>
      <c r="E1034" s="23">
        <v>1</v>
      </c>
      <c r="F1034" s="23" t="s">
        <v>2429</v>
      </c>
      <c r="G1034" s="23" t="s">
        <v>0</v>
      </c>
      <c r="H1034" s="23" t="s">
        <v>2353</v>
      </c>
      <c r="I1034" s="23" t="s">
        <v>248</v>
      </c>
      <c r="J1034" s="23">
        <v>43.39</v>
      </c>
      <c r="K1034" s="23">
        <v>-80.285999999999987</v>
      </c>
      <c r="L1034" s="23" t="s">
        <v>7645</v>
      </c>
      <c r="M1034" s="23">
        <v>2015</v>
      </c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  <c r="AA1034" s="23"/>
      <c r="AB1034" s="23" t="s">
        <v>2430</v>
      </c>
      <c r="AC1034" s="23"/>
      <c r="AD1034" s="23"/>
      <c r="AE1034" s="23">
        <v>0.12239999999999999</v>
      </c>
      <c r="AF1034" s="23"/>
      <c r="AG1034" s="23"/>
      <c r="AH1034" s="23"/>
      <c r="AI1034" s="23"/>
      <c r="AJ1034" s="23"/>
      <c r="AK1034" s="23"/>
      <c r="AL1034" s="23"/>
      <c r="AM1034" s="23"/>
      <c r="AN1034" s="23"/>
      <c r="AO1034" s="23"/>
      <c r="AP1034" s="23"/>
      <c r="AQ1034" s="23"/>
      <c r="AR1034" s="23"/>
      <c r="AS1034" s="23"/>
      <c r="AT1034" s="23" t="s">
        <v>7644</v>
      </c>
      <c r="AU1034" s="23"/>
      <c r="AV1034" s="23"/>
      <c r="AW1034" s="23"/>
      <c r="AX1034" s="23"/>
      <c r="AY1034" s="23"/>
      <c r="AZ1034" s="23"/>
      <c r="BA1034" s="23"/>
      <c r="BB1034" s="23"/>
      <c r="BC1034" s="23"/>
      <c r="BD1034" s="23"/>
      <c r="BE1034" s="23"/>
      <c r="BF1034" s="23"/>
      <c r="BG1034" s="23"/>
      <c r="BH1034" s="23"/>
      <c r="BI1034" s="23"/>
      <c r="BJ1034" s="23"/>
      <c r="BK1034" s="23"/>
      <c r="BL1034" s="23"/>
    </row>
    <row r="1035" spans="1:64" s="24" customFormat="1" x14ac:dyDescent="0.35">
      <c r="A1035" s="21">
        <v>101214</v>
      </c>
      <c r="B1035" s="23" t="s">
        <v>2431</v>
      </c>
      <c r="C1035" s="23">
        <v>0</v>
      </c>
      <c r="D1035" s="23">
        <v>0</v>
      </c>
      <c r="E1035" s="23">
        <v>1</v>
      </c>
      <c r="F1035" s="23" t="s">
        <v>2431</v>
      </c>
      <c r="G1035" s="23" t="s">
        <v>0</v>
      </c>
      <c r="H1035" s="23" t="s">
        <v>2353</v>
      </c>
      <c r="I1035" s="23" t="s">
        <v>248</v>
      </c>
      <c r="J1035" s="23">
        <v>43.391000000000005</v>
      </c>
      <c r="K1035" s="23">
        <v>-80.284999999999997</v>
      </c>
      <c r="L1035" s="23" t="s">
        <v>7645</v>
      </c>
      <c r="M1035" s="23">
        <v>2010</v>
      </c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  <c r="AA1035" s="23"/>
      <c r="AB1035" s="23" t="s">
        <v>2432</v>
      </c>
      <c r="AC1035" s="23"/>
      <c r="AD1035" s="23"/>
      <c r="AE1035" s="23">
        <v>0.25</v>
      </c>
      <c r="AF1035" s="23"/>
      <c r="AG1035" s="23"/>
      <c r="AH1035" s="23"/>
      <c r="AI1035" s="23"/>
      <c r="AJ1035" s="23"/>
      <c r="AK1035" s="23"/>
      <c r="AL1035" s="23"/>
      <c r="AM1035" s="23"/>
      <c r="AN1035" s="23"/>
      <c r="AO1035" s="23"/>
      <c r="AP1035" s="23"/>
      <c r="AQ1035" s="23"/>
      <c r="AR1035" s="23"/>
      <c r="AS1035" s="23"/>
      <c r="AT1035" s="23" t="s">
        <v>7644</v>
      </c>
      <c r="AU1035" s="23"/>
      <c r="AV1035" s="23"/>
      <c r="AW1035" s="23"/>
      <c r="AX1035" s="23"/>
      <c r="AY1035" s="23"/>
      <c r="AZ1035" s="23"/>
      <c r="BA1035" s="23"/>
      <c r="BB1035" s="23"/>
      <c r="BC1035" s="23"/>
      <c r="BD1035" s="23"/>
      <c r="BE1035" s="23"/>
      <c r="BF1035" s="23"/>
      <c r="BG1035" s="23"/>
      <c r="BH1035" s="23"/>
      <c r="BI1035" s="23"/>
      <c r="BJ1035" s="23"/>
      <c r="BK1035" s="23"/>
      <c r="BL1035" s="23"/>
    </row>
    <row r="1036" spans="1:64" s="24" customFormat="1" x14ac:dyDescent="0.35">
      <c r="A1036" s="21">
        <v>101215</v>
      </c>
      <c r="B1036" s="23" t="s">
        <v>2433</v>
      </c>
      <c r="C1036" s="23">
        <v>0</v>
      </c>
      <c r="D1036" s="23">
        <v>0</v>
      </c>
      <c r="E1036" s="23">
        <v>1</v>
      </c>
      <c r="F1036" s="23" t="s">
        <v>1687</v>
      </c>
      <c r="G1036" s="23" t="s">
        <v>0</v>
      </c>
      <c r="H1036" s="23" t="s">
        <v>2434</v>
      </c>
      <c r="I1036" s="23" t="s">
        <v>248</v>
      </c>
      <c r="J1036" s="23">
        <v>44.335000000000001</v>
      </c>
      <c r="K1036" s="23">
        <v>-76.832999999999998</v>
      </c>
      <c r="L1036" s="23" t="s">
        <v>7645</v>
      </c>
      <c r="M1036" s="23">
        <v>2012</v>
      </c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  <c r="AA1036" s="23"/>
      <c r="AB1036" s="23" t="s">
        <v>2435</v>
      </c>
      <c r="AC1036" s="23"/>
      <c r="AD1036" s="23"/>
      <c r="AE1036" s="23">
        <v>0.25</v>
      </c>
      <c r="AF1036" s="23"/>
      <c r="AG1036" s="23"/>
      <c r="AH1036" s="23"/>
      <c r="AI1036" s="23"/>
      <c r="AJ1036" s="23"/>
      <c r="AK1036" s="23"/>
      <c r="AL1036" s="23"/>
      <c r="AM1036" s="23"/>
      <c r="AN1036" s="23"/>
      <c r="AO1036" s="23"/>
      <c r="AP1036" s="23"/>
      <c r="AQ1036" s="23"/>
      <c r="AR1036" s="23"/>
      <c r="AS1036" s="23"/>
      <c r="AT1036" s="23" t="s">
        <v>7644</v>
      </c>
      <c r="AU1036" s="23"/>
      <c r="AV1036" s="23"/>
      <c r="AW1036" s="23"/>
      <c r="AX1036" s="23"/>
      <c r="AY1036" s="23"/>
      <c r="AZ1036" s="23"/>
      <c r="BA1036" s="23"/>
      <c r="BB1036" s="23"/>
      <c r="BC1036" s="23"/>
      <c r="BD1036" s="23"/>
      <c r="BE1036" s="23"/>
      <c r="BF1036" s="23"/>
      <c r="BG1036" s="23"/>
      <c r="BH1036" s="23"/>
      <c r="BI1036" s="23"/>
      <c r="BJ1036" s="23"/>
      <c r="BK1036" s="23"/>
      <c r="BL1036" s="23"/>
    </row>
    <row r="1037" spans="1:64" s="24" customFormat="1" x14ac:dyDescent="0.35">
      <c r="A1037" s="21">
        <v>101216</v>
      </c>
      <c r="B1037" s="23" t="s">
        <v>2436</v>
      </c>
      <c r="C1037" s="23">
        <v>0</v>
      </c>
      <c r="D1037" s="23">
        <v>0</v>
      </c>
      <c r="E1037" s="23">
        <v>1</v>
      </c>
      <c r="F1037" s="23" t="s">
        <v>1687</v>
      </c>
      <c r="G1037" s="23" t="s">
        <v>0</v>
      </c>
      <c r="H1037" s="23" t="s">
        <v>2434</v>
      </c>
      <c r="I1037" s="23" t="s">
        <v>248</v>
      </c>
      <c r="J1037" s="23">
        <v>44.335999999999999</v>
      </c>
      <c r="K1037" s="23">
        <v>-76.831999999999994</v>
      </c>
      <c r="L1037" s="23" t="s">
        <v>7645</v>
      </c>
      <c r="M1037" s="23">
        <v>2012</v>
      </c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  <c r="AA1037" s="23"/>
      <c r="AB1037" s="23" t="s">
        <v>2437</v>
      </c>
      <c r="AC1037" s="23"/>
      <c r="AD1037" s="23"/>
      <c r="AE1037" s="23">
        <v>0.25</v>
      </c>
      <c r="AF1037" s="23"/>
      <c r="AG1037" s="23"/>
      <c r="AH1037" s="23"/>
      <c r="AI1037" s="23"/>
      <c r="AJ1037" s="23"/>
      <c r="AK1037" s="23"/>
      <c r="AL1037" s="23"/>
      <c r="AM1037" s="23"/>
      <c r="AN1037" s="23"/>
      <c r="AO1037" s="23"/>
      <c r="AP1037" s="23"/>
      <c r="AQ1037" s="23"/>
      <c r="AR1037" s="23"/>
      <c r="AS1037" s="23"/>
      <c r="AT1037" s="23" t="s">
        <v>7644</v>
      </c>
      <c r="AU1037" s="23"/>
      <c r="AV1037" s="23"/>
      <c r="AW1037" s="23"/>
      <c r="AX1037" s="23"/>
      <c r="AY1037" s="23"/>
      <c r="AZ1037" s="23"/>
      <c r="BA1037" s="23"/>
      <c r="BB1037" s="23"/>
      <c r="BC1037" s="23"/>
      <c r="BD1037" s="23"/>
      <c r="BE1037" s="23"/>
      <c r="BF1037" s="23"/>
      <c r="BG1037" s="23"/>
      <c r="BH1037" s="23"/>
      <c r="BI1037" s="23"/>
      <c r="BJ1037" s="23"/>
      <c r="BK1037" s="23"/>
      <c r="BL1037" s="23"/>
    </row>
    <row r="1038" spans="1:64" s="24" customFormat="1" x14ac:dyDescent="0.35">
      <c r="A1038" s="21">
        <v>101217</v>
      </c>
      <c r="B1038" s="23" t="s">
        <v>2438</v>
      </c>
      <c r="C1038" s="23">
        <v>0</v>
      </c>
      <c r="D1038" s="23">
        <v>0</v>
      </c>
      <c r="E1038" s="23">
        <v>1</v>
      </c>
      <c r="F1038" s="23" t="s">
        <v>1615</v>
      </c>
      <c r="G1038" s="23" t="s">
        <v>0</v>
      </c>
      <c r="H1038" s="23" t="s">
        <v>2439</v>
      </c>
      <c r="I1038" s="23" t="s">
        <v>248</v>
      </c>
      <c r="J1038" s="23">
        <v>44.064</v>
      </c>
      <c r="K1038" s="23">
        <v>-78.375</v>
      </c>
      <c r="L1038" s="23" t="s">
        <v>7645</v>
      </c>
      <c r="M1038" s="23">
        <v>2017</v>
      </c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  <c r="AA1038" s="23"/>
      <c r="AB1038" s="23" t="s">
        <v>2440</v>
      </c>
      <c r="AC1038" s="23"/>
      <c r="AD1038" s="23"/>
      <c r="AE1038" s="23">
        <v>0.5</v>
      </c>
      <c r="AF1038" s="23"/>
      <c r="AG1038" s="23"/>
      <c r="AH1038" s="23"/>
      <c r="AI1038" s="23"/>
      <c r="AJ1038" s="23"/>
      <c r="AK1038" s="23"/>
      <c r="AL1038" s="23"/>
      <c r="AM1038" s="23"/>
      <c r="AN1038" s="23"/>
      <c r="AO1038" s="23"/>
      <c r="AP1038" s="23"/>
      <c r="AQ1038" s="23"/>
      <c r="AR1038" s="23"/>
      <c r="AS1038" s="23"/>
      <c r="AT1038" s="23" t="s">
        <v>7644</v>
      </c>
      <c r="AU1038" s="23"/>
      <c r="AV1038" s="23"/>
      <c r="AW1038" s="23"/>
      <c r="AX1038" s="23"/>
      <c r="AY1038" s="23"/>
      <c r="AZ1038" s="23"/>
      <c r="BA1038" s="23"/>
      <c r="BB1038" s="23"/>
      <c r="BC1038" s="23"/>
      <c r="BD1038" s="23"/>
      <c r="BE1038" s="23"/>
      <c r="BF1038" s="23"/>
      <c r="BG1038" s="23"/>
      <c r="BH1038" s="23"/>
      <c r="BI1038" s="23"/>
      <c r="BJ1038" s="23"/>
      <c r="BK1038" s="23"/>
      <c r="BL1038" s="23"/>
    </row>
    <row r="1039" spans="1:64" s="24" customFormat="1" x14ac:dyDescent="0.35">
      <c r="A1039" s="21">
        <v>101218</v>
      </c>
      <c r="B1039" s="23" t="s">
        <v>2441</v>
      </c>
      <c r="C1039" s="23">
        <v>0</v>
      </c>
      <c r="D1039" s="23">
        <v>0</v>
      </c>
      <c r="E1039" s="23">
        <v>1</v>
      </c>
      <c r="F1039" s="23" t="s">
        <v>1805</v>
      </c>
      <c r="G1039" s="23" t="s">
        <v>0</v>
      </c>
      <c r="H1039" s="23" t="s">
        <v>2439</v>
      </c>
      <c r="I1039" s="23" t="s">
        <v>248</v>
      </c>
      <c r="J1039" s="23">
        <v>44.064999999999998</v>
      </c>
      <c r="K1039" s="23">
        <v>-78.373999999999995</v>
      </c>
      <c r="L1039" s="23" t="s">
        <v>7645</v>
      </c>
      <c r="M1039" s="23">
        <v>2016</v>
      </c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  <c r="AA1039" s="23"/>
      <c r="AB1039" s="23" t="s">
        <v>2442</v>
      </c>
      <c r="AC1039" s="23"/>
      <c r="AD1039" s="23"/>
      <c r="AE1039" s="23">
        <v>0.5</v>
      </c>
      <c r="AF1039" s="23"/>
      <c r="AG1039" s="23"/>
      <c r="AH1039" s="23"/>
      <c r="AI1039" s="23"/>
      <c r="AJ1039" s="23"/>
      <c r="AK1039" s="23"/>
      <c r="AL1039" s="23"/>
      <c r="AM1039" s="23"/>
      <c r="AN1039" s="23"/>
      <c r="AO1039" s="23"/>
      <c r="AP1039" s="23"/>
      <c r="AQ1039" s="23"/>
      <c r="AR1039" s="23"/>
      <c r="AS1039" s="23"/>
      <c r="AT1039" s="23" t="s">
        <v>7644</v>
      </c>
      <c r="AU1039" s="23"/>
      <c r="AV1039" s="23"/>
      <c r="AW1039" s="23"/>
      <c r="AX1039" s="23"/>
      <c r="AY1039" s="23"/>
      <c r="AZ1039" s="23"/>
      <c r="BA1039" s="23"/>
      <c r="BB1039" s="23"/>
      <c r="BC1039" s="23"/>
      <c r="BD1039" s="23"/>
      <c r="BE1039" s="23"/>
      <c r="BF1039" s="23"/>
      <c r="BG1039" s="23"/>
      <c r="BH1039" s="23"/>
      <c r="BI1039" s="23"/>
      <c r="BJ1039" s="23"/>
      <c r="BK1039" s="23"/>
      <c r="BL1039" s="23"/>
    </row>
    <row r="1040" spans="1:64" s="24" customFormat="1" x14ac:dyDescent="0.35">
      <c r="A1040" s="21">
        <v>101219</v>
      </c>
      <c r="B1040" s="23" t="s">
        <v>2443</v>
      </c>
      <c r="C1040" s="23">
        <v>0</v>
      </c>
      <c r="D1040" s="23">
        <v>0</v>
      </c>
      <c r="E1040" s="23">
        <v>1</v>
      </c>
      <c r="F1040" s="23" t="s">
        <v>164</v>
      </c>
      <c r="G1040" s="23" t="s">
        <v>0</v>
      </c>
      <c r="H1040" s="23" t="s">
        <v>2444</v>
      </c>
      <c r="I1040" s="23" t="s">
        <v>248</v>
      </c>
      <c r="J1040" s="23">
        <v>44.308</v>
      </c>
      <c r="K1040" s="23">
        <v>-77.798000000000002</v>
      </c>
      <c r="L1040" s="23" t="s">
        <v>7645</v>
      </c>
      <c r="M1040" s="23">
        <v>1994</v>
      </c>
      <c r="N1040" s="23"/>
      <c r="O1040" s="23"/>
      <c r="P1040" s="23">
        <v>221</v>
      </c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  <c r="AA1040" s="23"/>
      <c r="AB1040" s="23" t="s">
        <v>2445</v>
      </c>
      <c r="AC1040" s="23"/>
      <c r="AD1040" s="23">
        <v>2</v>
      </c>
      <c r="AE1040" s="23">
        <v>4</v>
      </c>
      <c r="AF1040" s="23"/>
      <c r="AG1040" s="23">
        <v>13078</v>
      </c>
      <c r="AH1040" s="23"/>
      <c r="AI1040" s="23"/>
      <c r="AJ1040" s="23"/>
      <c r="AK1040" s="23"/>
      <c r="AL1040" s="23"/>
      <c r="AM1040" s="23"/>
      <c r="AN1040" s="23"/>
      <c r="AO1040" s="23"/>
      <c r="AP1040" s="23"/>
      <c r="AQ1040" s="23"/>
      <c r="AR1040" s="23"/>
      <c r="AS1040" s="23"/>
      <c r="AT1040" s="23" t="s">
        <v>7648</v>
      </c>
      <c r="AU1040" s="23"/>
      <c r="AV1040" s="23"/>
      <c r="AW1040" s="23"/>
      <c r="AX1040" s="23"/>
      <c r="AY1040" s="23"/>
      <c r="AZ1040" s="23"/>
      <c r="BA1040" s="23"/>
      <c r="BB1040" s="23"/>
      <c r="BC1040" s="23"/>
      <c r="BD1040" s="23"/>
      <c r="BE1040" s="23"/>
      <c r="BF1040" s="23"/>
      <c r="BG1040" s="23"/>
      <c r="BH1040" s="23"/>
      <c r="BI1040" s="23"/>
      <c r="BJ1040" s="23"/>
      <c r="BK1040" s="23"/>
      <c r="BL1040" s="23"/>
    </row>
    <row r="1041" spans="1:64" s="24" customFormat="1" x14ac:dyDescent="0.35">
      <c r="A1041" s="21">
        <v>101220</v>
      </c>
      <c r="B1041" s="23" t="s">
        <v>2446</v>
      </c>
      <c r="C1041" s="23">
        <v>0</v>
      </c>
      <c r="D1041" s="23">
        <v>0</v>
      </c>
      <c r="E1041" s="23">
        <v>1</v>
      </c>
      <c r="F1041" s="23" t="s">
        <v>164</v>
      </c>
      <c r="G1041" s="23" t="s">
        <v>0</v>
      </c>
      <c r="H1041" s="23" t="s">
        <v>2444</v>
      </c>
      <c r="I1041" s="23" t="s">
        <v>248</v>
      </c>
      <c r="J1041" s="23">
        <v>44.308999999999997</v>
      </c>
      <c r="K1041" s="23">
        <v>-77.796999999999997</v>
      </c>
      <c r="L1041" s="23" t="s">
        <v>7645</v>
      </c>
      <c r="M1041" s="23">
        <v>1908</v>
      </c>
      <c r="N1041" s="23"/>
      <c r="O1041" s="23"/>
      <c r="P1041" s="23">
        <v>221</v>
      </c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  <c r="AA1041" s="23"/>
      <c r="AB1041" s="23" t="s">
        <v>2445</v>
      </c>
      <c r="AC1041" s="23"/>
      <c r="AD1041" s="23">
        <v>2</v>
      </c>
      <c r="AE1041" s="23">
        <v>2</v>
      </c>
      <c r="AF1041" s="23"/>
      <c r="AG1041" s="23">
        <v>7300</v>
      </c>
      <c r="AH1041" s="23"/>
      <c r="AI1041" s="23"/>
      <c r="AJ1041" s="23"/>
      <c r="AK1041" s="23"/>
      <c r="AL1041" s="23"/>
      <c r="AM1041" s="23"/>
      <c r="AN1041" s="23"/>
      <c r="AO1041" s="23"/>
      <c r="AP1041" s="23"/>
      <c r="AQ1041" s="23"/>
      <c r="AR1041" s="23"/>
      <c r="AS1041" s="23"/>
      <c r="AT1041" s="23" t="s">
        <v>7648</v>
      </c>
      <c r="AU1041" s="23"/>
      <c r="AV1041" s="23"/>
      <c r="AW1041" s="23"/>
      <c r="AX1041" s="23"/>
      <c r="AY1041" s="23"/>
      <c r="AZ1041" s="23"/>
      <c r="BA1041" s="23"/>
      <c r="BB1041" s="23"/>
      <c r="BC1041" s="23"/>
      <c r="BD1041" s="23"/>
      <c r="BE1041" s="23"/>
      <c r="BF1041" s="23"/>
      <c r="BG1041" s="23"/>
      <c r="BH1041" s="23"/>
      <c r="BI1041" s="23"/>
      <c r="BJ1041" s="23"/>
      <c r="BK1041" s="23"/>
      <c r="BL1041" s="23"/>
    </row>
    <row r="1042" spans="1:64" s="24" customFormat="1" x14ac:dyDescent="0.35">
      <c r="A1042" s="21">
        <v>101223</v>
      </c>
      <c r="B1042" s="23" t="s">
        <v>2447</v>
      </c>
      <c r="C1042" s="23">
        <v>0</v>
      </c>
      <c r="D1042" s="23">
        <v>0</v>
      </c>
      <c r="E1042" s="23">
        <v>1</v>
      </c>
      <c r="F1042" s="23" t="s">
        <v>2448</v>
      </c>
      <c r="G1042" s="23" t="s">
        <v>0</v>
      </c>
      <c r="H1042" s="23" t="s">
        <v>2449</v>
      </c>
      <c r="I1042" s="23" t="s">
        <v>248</v>
      </c>
      <c r="J1042" s="23">
        <v>43.488</v>
      </c>
      <c r="K1042" s="23">
        <v>-79.983999999999995</v>
      </c>
      <c r="L1042" s="23" t="s">
        <v>7645</v>
      </c>
      <c r="M1042" s="23">
        <v>2013</v>
      </c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  <c r="AA1042" s="23"/>
      <c r="AB1042" s="23" t="s">
        <v>2450</v>
      </c>
      <c r="AC1042" s="23"/>
      <c r="AD1042" s="23"/>
      <c r="AE1042" s="23">
        <v>0.249</v>
      </c>
      <c r="AF1042" s="23"/>
      <c r="AG1042" s="23"/>
      <c r="AH1042" s="23"/>
      <c r="AI1042" s="23"/>
      <c r="AJ1042" s="23"/>
      <c r="AK1042" s="23"/>
      <c r="AL1042" s="23"/>
      <c r="AM1042" s="23"/>
      <c r="AN1042" s="23"/>
      <c r="AO1042" s="23"/>
      <c r="AP1042" s="23"/>
      <c r="AQ1042" s="23"/>
      <c r="AR1042" s="23"/>
      <c r="AS1042" s="23"/>
      <c r="AT1042" s="23" t="s">
        <v>7644</v>
      </c>
      <c r="AU1042" s="23"/>
      <c r="AV1042" s="23"/>
      <c r="AW1042" s="23"/>
      <c r="AX1042" s="23"/>
      <c r="AY1042" s="23"/>
      <c r="AZ1042" s="23"/>
      <c r="BA1042" s="23"/>
      <c r="BB1042" s="23"/>
      <c r="BC1042" s="23"/>
      <c r="BD1042" s="23"/>
      <c r="BE1042" s="23"/>
      <c r="BF1042" s="23"/>
      <c r="BG1042" s="23"/>
      <c r="BH1042" s="23"/>
      <c r="BI1042" s="23"/>
      <c r="BJ1042" s="23"/>
      <c r="BK1042" s="23"/>
      <c r="BL1042" s="23"/>
    </row>
    <row r="1043" spans="1:64" s="24" customFormat="1" x14ac:dyDescent="0.35">
      <c r="A1043" s="21">
        <v>101224</v>
      </c>
      <c r="B1043" s="23" t="s">
        <v>2451</v>
      </c>
      <c r="C1043" s="23">
        <v>0</v>
      </c>
      <c r="D1043" s="23">
        <v>0</v>
      </c>
      <c r="E1043" s="23">
        <v>1</v>
      </c>
      <c r="F1043" s="23" t="s">
        <v>1632</v>
      </c>
      <c r="G1043" s="23" t="s">
        <v>0</v>
      </c>
      <c r="H1043" s="23" t="s">
        <v>2452</v>
      </c>
      <c r="I1043" s="23" t="s">
        <v>248</v>
      </c>
      <c r="J1043" s="23">
        <v>44.996000000000002</v>
      </c>
      <c r="K1043" s="23">
        <v>-78.015000000000001</v>
      </c>
      <c r="L1043" s="23" t="s">
        <v>7645</v>
      </c>
      <c r="M1043" s="23">
        <v>2016</v>
      </c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  <c r="AA1043" s="23"/>
      <c r="AB1043" s="23" t="s">
        <v>2453</v>
      </c>
      <c r="AC1043" s="23"/>
      <c r="AD1043" s="23"/>
      <c r="AE1043" s="23">
        <v>0.5</v>
      </c>
      <c r="AF1043" s="23"/>
      <c r="AG1043" s="23"/>
      <c r="AH1043" s="23"/>
      <c r="AI1043" s="23"/>
      <c r="AJ1043" s="23"/>
      <c r="AK1043" s="23"/>
      <c r="AL1043" s="23"/>
      <c r="AM1043" s="23"/>
      <c r="AN1043" s="23"/>
      <c r="AO1043" s="23"/>
      <c r="AP1043" s="23"/>
      <c r="AQ1043" s="23"/>
      <c r="AR1043" s="23"/>
      <c r="AS1043" s="23"/>
      <c r="AT1043" s="23" t="s">
        <v>7644</v>
      </c>
      <c r="AU1043" s="23"/>
      <c r="AV1043" s="23"/>
      <c r="AW1043" s="23"/>
      <c r="AX1043" s="23"/>
      <c r="AY1043" s="23"/>
      <c r="AZ1043" s="23"/>
      <c r="BA1043" s="23"/>
      <c r="BB1043" s="23"/>
      <c r="BC1043" s="23"/>
      <c r="BD1043" s="23"/>
      <c r="BE1043" s="23"/>
      <c r="BF1043" s="23"/>
      <c r="BG1043" s="23"/>
      <c r="BH1043" s="23"/>
      <c r="BI1043" s="23"/>
      <c r="BJ1043" s="23"/>
      <c r="BK1043" s="23"/>
      <c r="BL1043" s="23"/>
    </row>
    <row r="1044" spans="1:64" s="24" customFormat="1" x14ac:dyDescent="0.35">
      <c r="A1044" s="21">
        <v>101225</v>
      </c>
      <c r="B1044" s="23" t="s">
        <v>2454</v>
      </c>
      <c r="C1044" s="23">
        <v>0</v>
      </c>
      <c r="D1044" s="23">
        <v>0</v>
      </c>
      <c r="E1044" s="23">
        <v>1</v>
      </c>
      <c r="F1044" s="23" t="s">
        <v>1632</v>
      </c>
      <c r="G1044" s="23" t="s">
        <v>0</v>
      </c>
      <c r="H1044" s="23" t="s">
        <v>2452</v>
      </c>
      <c r="I1044" s="23" t="s">
        <v>248</v>
      </c>
      <c r="J1044" s="23">
        <v>44.997</v>
      </c>
      <c r="K1044" s="23">
        <v>-78.013999999999996</v>
      </c>
      <c r="L1044" s="23" t="s">
        <v>7645</v>
      </c>
      <c r="M1044" s="23">
        <v>2016</v>
      </c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  <c r="AA1044" s="23"/>
      <c r="AB1044" s="23" t="s">
        <v>2455</v>
      </c>
      <c r="AC1044" s="23"/>
      <c r="AD1044" s="23"/>
      <c r="AE1044" s="23">
        <v>0.5</v>
      </c>
      <c r="AF1044" s="23"/>
      <c r="AG1044" s="23"/>
      <c r="AH1044" s="23"/>
      <c r="AI1044" s="23"/>
      <c r="AJ1044" s="23"/>
      <c r="AK1044" s="23"/>
      <c r="AL1044" s="23"/>
      <c r="AM1044" s="23"/>
      <c r="AN1044" s="23"/>
      <c r="AO1044" s="23"/>
      <c r="AP1044" s="23"/>
      <c r="AQ1044" s="23"/>
      <c r="AR1044" s="23"/>
      <c r="AS1044" s="23"/>
      <c r="AT1044" s="23" t="s">
        <v>7644</v>
      </c>
      <c r="AU1044" s="23"/>
      <c r="AV1044" s="23"/>
      <c r="AW1044" s="23"/>
      <c r="AX1044" s="23"/>
      <c r="AY1044" s="23"/>
      <c r="AZ1044" s="23"/>
      <c r="BA1044" s="23"/>
      <c r="BB1044" s="23"/>
      <c r="BC1044" s="23"/>
      <c r="BD1044" s="23"/>
      <c r="BE1044" s="23"/>
      <c r="BF1044" s="23"/>
      <c r="BG1044" s="23"/>
      <c r="BH1044" s="23"/>
      <c r="BI1044" s="23"/>
      <c r="BJ1044" s="23"/>
      <c r="BK1044" s="23"/>
      <c r="BL1044" s="23"/>
    </row>
    <row r="1045" spans="1:64" s="24" customFormat="1" x14ac:dyDescent="0.35">
      <c r="A1045" s="21">
        <v>101227</v>
      </c>
      <c r="B1045" s="23" t="s">
        <v>2456</v>
      </c>
      <c r="C1045" s="23">
        <v>0</v>
      </c>
      <c r="D1045" s="23">
        <v>0</v>
      </c>
      <c r="E1045" s="23">
        <v>1</v>
      </c>
      <c r="F1045" s="23" t="s">
        <v>1894</v>
      </c>
      <c r="G1045" s="23" t="s">
        <v>0</v>
      </c>
      <c r="H1045" s="23" t="s">
        <v>2457</v>
      </c>
      <c r="I1045" s="23" t="s">
        <v>248</v>
      </c>
      <c r="J1045" s="23">
        <v>45.140999999999998</v>
      </c>
      <c r="K1045" s="23">
        <v>-76.147000000000006</v>
      </c>
      <c r="L1045" s="23" t="s">
        <v>7645</v>
      </c>
      <c r="M1045" s="23">
        <v>2014</v>
      </c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  <c r="AA1045" s="23"/>
      <c r="AB1045" s="23" t="s">
        <v>2458</v>
      </c>
      <c r="AC1045" s="23"/>
      <c r="AD1045" s="23"/>
      <c r="AE1045" s="23">
        <v>0.25</v>
      </c>
      <c r="AF1045" s="23"/>
      <c r="AG1045" s="23"/>
      <c r="AH1045" s="23"/>
      <c r="AI1045" s="23"/>
      <c r="AJ1045" s="23"/>
      <c r="AK1045" s="23"/>
      <c r="AL1045" s="23"/>
      <c r="AM1045" s="23"/>
      <c r="AN1045" s="23"/>
      <c r="AO1045" s="23"/>
      <c r="AP1045" s="23"/>
      <c r="AQ1045" s="23"/>
      <c r="AR1045" s="23"/>
      <c r="AS1045" s="23"/>
      <c r="AT1045" s="23" t="s">
        <v>7644</v>
      </c>
      <c r="AU1045" s="23"/>
      <c r="AV1045" s="23"/>
      <c r="AW1045" s="23"/>
      <c r="AX1045" s="23"/>
      <c r="AY1045" s="23"/>
      <c r="AZ1045" s="23"/>
      <c r="BA1045" s="23"/>
      <c r="BB1045" s="23"/>
      <c r="BC1045" s="23"/>
      <c r="BD1045" s="23"/>
      <c r="BE1045" s="23"/>
      <c r="BF1045" s="23"/>
      <c r="BG1045" s="23"/>
      <c r="BH1045" s="23"/>
      <c r="BI1045" s="23"/>
      <c r="BJ1045" s="23"/>
      <c r="BK1045" s="23"/>
      <c r="BL1045" s="23"/>
    </row>
    <row r="1046" spans="1:64" s="24" customFormat="1" x14ac:dyDescent="0.35">
      <c r="A1046" s="21">
        <v>101228</v>
      </c>
      <c r="B1046" s="23" t="s">
        <v>2459</v>
      </c>
      <c r="C1046" s="23">
        <v>0</v>
      </c>
      <c r="D1046" s="23">
        <v>0</v>
      </c>
      <c r="E1046" s="23">
        <v>1</v>
      </c>
      <c r="F1046" s="23"/>
      <c r="G1046" s="23"/>
      <c r="H1046" s="23" t="s">
        <v>2460</v>
      </c>
      <c r="I1046" s="23" t="s">
        <v>248</v>
      </c>
      <c r="J1046" s="23">
        <v>43.128999999999998</v>
      </c>
      <c r="K1046" s="23">
        <v>-81.483999999999995</v>
      </c>
      <c r="L1046" s="23" t="s">
        <v>7645</v>
      </c>
      <c r="M1046" s="23"/>
      <c r="N1046" s="23"/>
      <c r="O1046" s="23"/>
      <c r="P1046" s="23">
        <v>6111</v>
      </c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  <c r="AA1046" s="23"/>
      <c r="AB1046" s="23" t="s">
        <v>840</v>
      </c>
      <c r="AC1046" s="23"/>
      <c r="AD1046" s="23"/>
      <c r="AE1046" s="23"/>
      <c r="AF1046" s="23"/>
      <c r="AG1046" s="23"/>
      <c r="AH1046" s="23"/>
      <c r="AI1046" s="23"/>
      <c r="AJ1046" s="23"/>
      <c r="AK1046" s="23"/>
      <c r="AL1046" s="23"/>
      <c r="AM1046" s="23"/>
      <c r="AN1046" s="23"/>
      <c r="AO1046" s="23"/>
      <c r="AP1046" s="23"/>
      <c r="AQ1046" s="23"/>
      <c r="AR1046" s="23"/>
      <c r="AS1046" s="23"/>
      <c r="AT1046" s="23" t="s">
        <v>7651</v>
      </c>
      <c r="AU1046" s="23"/>
      <c r="AV1046" s="23"/>
      <c r="AW1046" s="23"/>
      <c r="AX1046" s="23"/>
      <c r="AY1046" s="23"/>
      <c r="AZ1046" s="23"/>
      <c r="BA1046" s="23"/>
      <c r="BB1046" s="23"/>
      <c r="BC1046" s="23"/>
      <c r="BD1046" s="23"/>
      <c r="BE1046" s="23"/>
      <c r="BF1046" s="23"/>
      <c r="BG1046" s="23"/>
      <c r="BH1046" s="23"/>
      <c r="BI1046" s="23"/>
      <c r="BJ1046" s="23"/>
      <c r="BK1046" s="23"/>
      <c r="BL1046" s="23"/>
    </row>
    <row r="1047" spans="1:64" s="24" customFormat="1" x14ac:dyDescent="0.35">
      <c r="A1047" s="21">
        <v>101229</v>
      </c>
      <c r="B1047" s="23" t="s">
        <v>2461</v>
      </c>
      <c r="C1047" s="23">
        <v>0</v>
      </c>
      <c r="D1047" s="23">
        <v>0</v>
      </c>
      <c r="E1047" s="23">
        <v>1</v>
      </c>
      <c r="F1047" s="23" t="s">
        <v>2462</v>
      </c>
      <c r="G1047" s="23" t="s">
        <v>2463</v>
      </c>
      <c r="H1047" s="23" t="s">
        <v>2464</v>
      </c>
      <c r="I1047" s="23" t="s">
        <v>248</v>
      </c>
      <c r="J1047" s="23">
        <v>45.348999999999997</v>
      </c>
      <c r="K1047" s="23">
        <v>-76.040999999999997</v>
      </c>
      <c r="L1047" s="23" t="s">
        <v>7645</v>
      </c>
      <c r="M1047" s="23">
        <v>2011</v>
      </c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  <c r="AA1047" s="23"/>
      <c r="AB1047" s="23" t="s">
        <v>2465</v>
      </c>
      <c r="AC1047" s="23"/>
      <c r="AD1047" s="23"/>
      <c r="AE1047" s="23">
        <v>0.25</v>
      </c>
      <c r="AF1047" s="23"/>
      <c r="AG1047" s="23"/>
      <c r="AH1047" s="23"/>
      <c r="AI1047" s="23"/>
      <c r="AJ1047" s="23"/>
      <c r="AK1047" s="23"/>
      <c r="AL1047" s="23"/>
      <c r="AM1047" s="23"/>
      <c r="AN1047" s="23"/>
      <c r="AO1047" s="23"/>
      <c r="AP1047" s="23"/>
      <c r="AQ1047" s="23"/>
      <c r="AR1047" s="23"/>
      <c r="AS1047" s="23"/>
      <c r="AT1047" s="23" t="s">
        <v>7644</v>
      </c>
      <c r="AU1047" s="23"/>
      <c r="AV1047" s="23"/>
      <c r="AW1047" s="23"/>
      <c r="AX1047" s="23"/>
      <c r="AY1047" s="23"/>
      <c r="AZ1047" s="23"/>
      <c r="BA1047" s="23"/>
      <c r="BB1047" s="23"/>
      <c r="BC1047" s="23"/>
      <c r="BD1047" s="23"/>
      <c r="BE1047" s="23"/>
      <c r="BF1047" s="23"/>
      <c r="BG1047" s="23"/>
      <c r="BH1047" s="23"/>
      <c r="BI1047" s="23"/>
      <c r="BJ1047" s="23"/>
      <c r="BK1047" s="23"/>
      <c r="BL1047" s="23"/>
    </row>
    <row r="1048" spans="1:64" s="24" customFormat="1" x14ac:dyDescent="0.35">
      <c r="A1048" s="21">
        <v>101230</v>
      </c>
      <c r="B1048" s="23" t="s">
        <v>2466</v>
      </c>
      <c r="C1048" s="23">
        <v>0</v>
      </c>
      <c r="D1048" s="23">
        <v>0</v>
      </c>
      <c r="E1048" s="23">
        <v>1</v>
      </c>
      <c r="F1048" s="23" t="s">
        <v>2467</v>
      </c>
      <c r="G1048" s="23"/>
      <c r="H1048" s="23" t="s">
        <v>2464</v>
      </c>
      <c r="I1048" s="23" t="s">
        <v>248</v>
      </c>
      <c r="J1048" s="23">
        <v>45.349999999999994</v>
      </c>
      <c r="K1048" s="23">
        <v>-76.039999999999992</v>
      </c>
      <c r="L1048" s="23" t="s">
        <v>7645</v>
      </c>
      <c r="M1048" s="23">
        <v>2013</v>
      </c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  <c r="AA1048" s="23"/>
      <c r="AB1048" s="23" t="s">
        <v>2468</v>
      </c>
      <c r="AC1048" s="23"/>
      <c r="AD1048" s="23"/>
      <c r="AE1048" s="23">
        <v>0.14985999999999999</v>
      </c>
      <c r="AF1048" s="23"/>
      <c r="AG1048" s="23"/>
      <c r="AH1048" s="23"/>
      <c r="AI1048" s="23"/>
      <c r="AJ1048" s="23"/>
      <c r="AK1048" s="23"/>
      <c r="AL1048" s="23"/>
      <c r="AM1048" s="23"/>
      <c r="AN1048" s="23"/>
      <c r="AO1048" s="23"/>
      <c r="AP1048" s="23"/>
      <c r="AQ1048" s="23"/>
      <c r="AR1048" s="23"/>
      <c r="AS1048" s="23"/>
      <c r="AT1048" s="23" t="s">
        <v>7644</v>
      </c>
      <c r="AU1048" s="23"/>
      <c r="AV1048" s="23"/>
      <c r="AW1048" s="23"/>
      <c r="AX1048" s="23"/>
      <c r="AY1048" s="23"/>
      <c r="AZ1048" s="23"/>
      <c r="BA1048" s="23"/>
      <c r="BB1048" s="23"/>
      <c r="BC1048" s="23"/>
      <c r="BD1048" s="23"/>
      <c r="BE1048" s="23"/>
      <c r="BF1048" s="23"/>
      <c r="BG1048" s="23"/>
      <c r="BH1048" s="23"/>
      <c r="BI1048" s="23"/>
      <c r="BJ1048" s="23"/>
      <c r="BK1048" s="23"/>
      <c r="BL1048" s="23"/>
    </row>
    <row r="1049" spans="1:64" s="24" customFormat="1" x14ac:dyDescent="0.35">
      <c r="A1049" s="21">
        <v>101231</v>
      </c>
      <c r="B1049" s="23" t="s">
        <v>2469</v>
      </c>
      <c r="C1049" s="23">
        <v>0</v>
      </c>
      <c r="D1049" s="23">
        <v>0</v>
      </c>
      <c r="E1049" s="23">
        <v>1</v>
      </c>
      <c r="F1049" s="23"/>
      <c r="G1049" s="23"/>
      <c r="H1049" s="23" t="s">
        <v>2470</v>
      </c>
      <c r="I1049" s="23" t="s">
        <v>248</v>
      </c>
      <c r="J1049" s="23">
        <v>45.311</v>
      </c>
      <c r="K1049" s="23">
        <v>-75.088999999999999</v>
      </c>
      <c r="L1049" s="23" t="s">
        <v>7645</v>
      </c>
      <c r="M1049" s="23"/>
      <c r="N1049" s="23"/>
      <c r="O1049" s="23"/>
      <c r="P1049" s="23">
        <v>621</v>
      </c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  <c r="AA1049" s="23"/>
      <c r="AB1049" s="23"/>
      <c r="AC1049" s="23"/>
      <c r="AD1049" s="23"/>
      <c r="AE1049" s="23"/>
      <c r="AF1049" s="23"/>
      <c r="AG1049" s="23"/>
      <c r="AH1049" s="23"/>
      <c r="AI1049" s="23"/>
      <c r="AJ1049" s="23"/>
      <c r="AK1049" s="23"/>
      <c r="AL1049" s="23"/>
      <c r="AM1049" s="23"/>
      <c r="AN1049" s="23"/>
      <c r="AO1049" s="23"/>
      <c r="AP1049" s="23"/>
      <c r="AQ1049" s="23"/>
      <c r="AR1049" s="23"/>
      <c r="AS1049" s="23"/>
      <c r="AT1049" s="23" t="s">
        <v>7651</v>
      </c>
      <c r="AU1049" s="23"/>
      <c r="AV1049" s="23"/>
      <c r="AW1049" s="23"/>
      <c r="AX1049" s="23"/>
      <c r="AY1049" s="23"/>
      <c r="AZ1049" s="23"/>
      <c r="BA1049" s="23"/>
      <c r="BB1049" s="23"/>
      <c r="BC1049" s="23"/>
      <c r="BD1049" s="23"/>
      <c r="BE1049" s="23"/>
      <c r="BF1049" s="23"/>
      <c r="BG1049" s="23"/>
      <c r="BH1049" s="23"/>
      <c r="BI1049" s="23"/>
      <c r="BJ1049" s="23"/>
      <c r="BK1049" s="23"/>
      <c r="BL1049" s="23"/>
    </row>
    <row r="1050" spans="1:64" s="24" customFormat="1" x14ac:dyDescent="0.35">
      <c r="A1050" s="21">
        <v>101232</v>
      </c>
      <c r="B1050" s="23" t="s">
        <v>2471</v>
      </c>
      <c r="C1050" s="23">
        <v>0</v>
      </c>
      <c r="D1050" s="23">
        <v>0</v>
      </c>
      <c r="E1050" s="23">
        <v>1</v>
      </c>
      <c r="F1050" s="23"/>
      <c r="G1050" s="23"/>
      <c r="H1050" s="23" t="s">
        <v>2470</v>
      </c>
      <c r="I1050" s="23" t="s">
        <v>248</v>
      </c>
      <c r="J1050" s="23">
        <v>45.311999999999998</v>
      </c>
      <c r="K1050" s="23">
        <v>-75.087999999999994</v>
      </c>
      <c r="L1050" s="23" t="s">
        <v>7645</v>
      </c>
      <c r="M1050" s="23"/>
      <c r="N1050" s="23"/>
      <c r="O1050" s="23"/>
      <c r="P1050" s="23">
        <v>321</v>
      </c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  <c r="AA1050" s="23"/>
      <c r="AB1050" s="23" t="s">
        <v>840</v>
      </c>
      <c r="AC1050" s="23"/>
      <c r="AD1050" s="23"/>
      <c r="AE1050" s="23"/>
      <c r="AF1050" s="23"/>
      <c r="AG1050" s="23"/>
      <c r="AH1050" s="23"/>
      <c r="AI1050" s="23"/>
      <c r="AJ1050" s="23"/>
      <c r="AK1050" s="23"/>
      <c r="AL1050" s="23"/>
      <c r="AM1050" s="23"/>
      <c r="AN1050" s="23"/>
      <c r="AO1050" s="23"/>
      <c r="AP1050" s="23"/>
      <c r="AQ1050" s="23"/>
      <c r="AR1050" s="23"/>
      <c r="AS1050" s="23"/>
      <c r="AT1050" s="23" t="s">
        <v>7651</v>
      </c>
      <c r="AU1050" s="23"/>
      <c r="AV1050" s="23"/>
      <c r="AW1050" s="23"/>
      <c r="AX1050" s="23"/>
      <c r="AY1050" s="23"/>
      <c r="AZ1050" s="23"/>
      <c r="BA1050" s="23"/>
      <c r="BB1050" s="23"/>
      <c r="BC1050" s="23"/>
      <c r="BD1050" s="23"/>
      <c r="BE1050" s="23"/>
      <c r="BF1050" s="23"/>
      <c r="BG1050" s="23"/>
      <c r="BH1050" s="23"/>
      <c r="BI1050" s="23"/>
      <c r="BJ1050" s="23"/>
      <c r="BK1050" s="23"/>
      <c r="BL1050" s="23"/>
    </row>
    <row r="1051" spans="1:64" s="24" customFormat="1" x14ac:dyDescent="0.35">
      <c r="A1051" s="21">
        <v>101233</v>
      </c>
      <c r="B1051" s="23" t="s">
        <v>2472</v>
      </c>
      <c r="C1051" s="23">
        <v>0</v>
      </c>
      <c r="D1051" s="23">
        <v>0</v>
      </c>
      <c r="E1051" s="23">
        <v>1</v>
      </c>
      <c r="F1051" s="23" t="s">
        <v>2473</v>
      </c>
      <c r="G1051" s="23"/>
      <c r="H1051" s="23" t="s">
        <v>2470</v>
      </c>
      <c r="I1051" s="23" t="s">
        <v>248</v>
      </c>
      <c r="J1051" s="23">
        <v>45.313000000000002</v>
      </c>
      <c r="K1051" s="23">
        <v>-75.087000000000003</v>
      </c>
      <c r="L1051" s="23" t="s">
        <v>7645</v>
      </c>
      <c r="M1051" s="23">
        <v>2012</v>
      </c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  <c r="AA1051" s="23"/>
      <c r="AB1051" s="23" t="s">
        <v>2474</v>
      </c>
      <c r="AC1051" s="23"/>
      <c r="AD1051" s="23"/>
      <c r="AE1051" s="23">
        <v>0.11</v>
      </c>
      <c r="AF1051" s="23"/>
      <c r="AG1051" s="23"/>
      <c r="AH1051" s="23"/>
      <c r="AI1051" s="23"/>
      <c r="AJ1051" s="23"/>
      <c r="AK1051" s="23"/>
      <c r="AL1051" s="23"/>
      <c r="AM1051" s="23"/>
      <c r="AN1051" s="23"/>
      <c r="AO1051" s="23"/>
      <c r="AP1051" s="23"/>
      <c r="AQ1051" s="23"/>
      <c r="AR1051" s="23"/>
      <c r="AS1051" s="23"/>
      <c r="AT1051" s="23" t="s">
        <v>7644</v>
      </c>
      <c r="AU1051" s="23"/>
      <c r="AV1051" s="23"/>
      <c r="AW1051" s="23"/>
      <c r="AX1051" s="23"/>
      <c r="AY1051" s="23"/>
      <c r="AZ1051" s="23"/>
      <c r="BA1051" s="23"/>
      <c r="BB1051" s="23"/>
      <c r="BC1051" s="23"/>
      <c r="BD1051" s="23"/>
      <c r="BE1051" s="23"/>
      <c r="BF1051" s="23"/>
      <c r="BG1051" s="23"/>
      <c r="BH1051" s="23"/>
      <c r="BI1051" s="23"/>
      <c r="BJ1051" s="23"/>
      <c r="BK1051" s="23"/>
      <c r="BL1051" s="23"/>
    </row>
    <row r="1052" spans="1:64" s="24" customFormat="1" x14ac:dyDescent="0.35">
      <c r="A1052" s="21">
        <v>101234</v>
      </c>
      <c r="B1052" s="23" t="s">
        <v>2475</v>
      </c>
      <c r="C1052" s="23">
        <v>0</v>
      </c>
      <c r="D1052" s="23">
        <v>0</v>
      </c>
      <c r="E1052" s="23">
        <v>1</v>
      </c>
      <c r="F1052" s="23" t="s">
        <v>2476</v>
      </c>
      <c r="G1052" s="23"/>
      <c r="H1052" s="23" t="s">
        <v>2470</v>
      </c>
      <c r="I1052" s="23" t="s">
        <v>248</v>
      </c>
      <c r="J1052" s="23">
        <v>45.314</v>
      </c>
      <c r="K1052" s="23">
        <v>-75.085999999999999</v>
      </c>
      <c r="L1052" s="23" t="s">
        <v>7645</v>
      </c>
      <c r="M1052" s="23">
        <v>2013</v>
      </c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  <c r="AA1052" s="23"/>
      <c r="AB1052" s="23" t="s">
        <v>2477</v>
      </c>
      <c r="AC1052" s="23"/>
      <c r="AD1052" s="23"/>
      <c r="AE1052" s="23">
        <v>0.2</v>
      </c>
      <c r="AF1052" s="23"/>
      <c r="AG1052" s="23"/>
      <c r="AH1052" s="23"/>
      <c r="AI1052" s="23"/>
      <c r="AJ1052" s="23"/>
      <c r="AK1052" s="23"/>
      <c r="AL1052" s="23"/>
      <c r="AM1052" s="23"/>
      <c r="AN1052" s="23"/>
      <c r="AO1052" s="23"/>
      <c r="AP1052" s="23"/>
      <c r="AQ1052" s="23"/>
      <c r="AR1052" s="23"/>
      <c r="AS1052" s="23"/>
      <c r="AT1052" s="23" t="s">
        <v>7644</v>
      </c>
      <c r="AU1052" s="23"/>
      <c r="AV1052" s="23"/>
      <c r="AW1052" s="23"/>
      <c r="AX1052" s="23"/>
      <c r="AY1052" s="23"/>
      <c r="AZ1052" s="23"/>
      <c r="BA1052" s="23"/>
      <c r="BB1052" s="23"/>
      <c r="BC1052" s="23"/>
      <c r="BD1052" s="23"/>
      <c r="BE1052" s="23"/>
      <c r="BF1052" s="23"/>
      <c r="BG1052" s="23"/>
      <c r="BH1052" s="23"/>
      <c r="BI1052" s="23"/>
      <c r="BJ1052" s="23"/>
      <c r="BK1052" s="23"/>
      <c r="BL1052" s="23"/>
    </row>
    <row r="1053" spans="1:64" s="24" customFormat="1" x14ac:dyDescent="0.35">
      <c r="A1053" s="21">
        <v>101235</v>
      </c>
      <c r="B1053" s="23" t="s">
        <v>2478</v>
      </c>
      <c r="C1053" s="23">
        <v>0</v>
      </c>
      <c r="D1053" s="23">
        <v>0</v>
      </c>
      <c r="E1053" s="23">
        <v>1</v>
      </c>
      <c r="F1053" s="23" t="s">
        <v>2479</v>
      </c>
      <c r="G1053" s="23" t="s">
        <v>0</v>
      </c>
      <c r="H1053" s="23" t="s">
        <v>2470</v>
      </c>
      <c r="I1053" s="23" t="s">
        <v>248</v>
      </c>
      <c r="J1053" s="23">
        <v>45.314999999999998</v>
      </c>
      <c r="K1053" s="23">
        <v>-75.084999999999994</v>
      </c>
      <c r="L1053" s="23" t="s">
        <v>7645</v>
      </c>
      <c r="M1053" s="23">
        <v>2016</v>
      </c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  <c r="AA1053" s="23"/>
      <c r="AB1053" s="23" t="s">
        <v>2480</v>
      </c>
      <c r="AC1053" s="23"/>
      <c r="AD1053" s="23"/>
      <c r="AE1053" s="23">
        <v>0.25</v>
      </c>
      <c r="AF1053" s="23"/>
      <c r="AG1053" s="23"/>
      <c r="AH1053" s="23"/>
      <c r="AI1053" s="23"/>
      <c r="AJ1053" s="23"/>
      <c r="AK1053" s="23"/>
      <c r="AL1053" s="23"/>
      <c r="AM1053" s="23"/>
      <c r="AN1053" s="23"/>
      <c r="AO1053" s="23"/>
      <c r="AP1053" s="23"/>
      <c r="AQ1053" s="23"/>
      <c r="AR1053" s="23"/>
      <c r="AS1053" s="23"/>
      <c r="AT1053" s="23" t="s">
        <v>7644</v>
      </c>
      <c r="AU1053" s="23"/>
      <c r="AV1053" s="23"/>
      <c r="AW1053" s="23"/>
      <c r="AX1053" s="23"/>
      <c r="AY1053" s="23"/>
      <c r="AZ1053" s="23"/>
      <c r="BA1053" s="23"/>
      <c r="BB1053" s="23"/>
      <c r="BC1053" s="23"/>
      <c r="BD1053" s="23"/>
      <c r="BE1053" s="23"/>
      <c r="BF1053" s="23"/>
      <c r="BG1053" s="23"/>
      <c r="BH1053" s="23"/>
      <c r="BI1053" s="23"/>
      <c r="BJ1053" s="23"/>
      <c r="BK1053" s="23"/>
      <c r="BL1053" s="23"/>
    </row>
    <row r="1054" spans="1:64" s="24" customFormat="1" x14ac:dyDescent="0.35">
      <c r="A1054" s="21">
        <v>101236</v>
      </c>
      <c r="B1054" s="23" t="s">
        <v>2481</v>
      </c>
      <c r="C1054" s="23">
        <v>0</v>
      </c>
      <c r="D1054" s="23">
        <v>0</v>
      </c>
      <c r="E1054" s="23">
        <v>1</v>
      </c>
      <c r="F1054" s="23" t="s">
        <v>1805</v>
      </c>
      <c r="G1054" s="23" t="s">
        <v>0</v>
      </c>
      <c r="H1054" s="23" t="s">
        <v>2482</v>
      </c>
      <c r="I1054" s="23" t="s">
        <v>248</v>
      </c>
      <c r="J1054" s="23">
        <v>44.091999999999999</v>
      </c>
      <c r="K1054" s="23">
        <v>-77.938999999999993</v>
      </c>
      <c r="L1054" s="23" t="s">
        <v>7645</v>
      </c>
      <c r="M1054" s="23">
        <v>2017</v>
      </c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  <c r="AA1054" s="23"/>
      <c r="AB1054" s="23" t="s">
        <v>2483</v>
      </c>
      <c r="AC1054" s="23"/>
      <c r="AD1054" s="23"/>
      <c r="AE1054" s="23">
        <v>0.25</v>
      </c>
      <c r="AF1054" s="23"/>
      <c r="AG1054" s="23"/>
      <c r="AH1054" s="23"/>
      <c r="AI1054" s="23"/>
      <c r="AJ1054" s="23"/>
      <c r="AK1054" s="23"/>
      <c r="AL1054" s="23"/>
      <c r="AM1054" s="23"/>
      <c r="AN1054" s="23"/>
      <c r="AO1054" s="23"/>
      <c r="AP1054" s="23"/>
      <c r="AQ1054" s="23"/>
      <c r="AR1054" s="23"/>
      <c r="AS1054" s="23"/>
      <c r="AT1054" s="23" t="s">
        <v>7644</v>
      </c>
      <c r="AU1054" s="23"/>
      <c r="AV1054" s="23"/>
      <c r="AW1054" s="23"/>
      <c r="AX1054" s="23"/>
      <c r="AY1054" s="23"/>
      <c r="AZ1054" s="23"/>
      <c r="BA1054" s="23"/>
      <c r="BB1054" s="23"/>
      <c r="BC1054" s="23"/>
      <c r="BD1054" s="23"/>
      <c r="BE1054" s="23"/>
      <c r="BF1054" s="23"/>
      <c r="BG1054" s="23"/>
      <c r="BH1054" s="23"/>
      <c r="BI1054" s="23"/>
      <c r="BJ1054" s="23"/>
      <c r="BK1054" s="23"/>
      <c r="BL1054" s="23"/>
    </row>
    <row r="1055" spans="1:64" s="24" customFormat="1" x14ac:dyDescent="0.35">
      <c r="A1055" s="21">
        <v>101237</v>
      </c>
      <c r="B1055" s="23" t="s">
        <v>2484</v>
      </c>
      <c r="C1055" s="23">
        <v>0</v>
      </c>
      <c r="D1055" s="23">
        <v>0</v>
      </c>
      <c r="E1055" s="23">
        <v>1</v>
      </c>
      <c r="F1055" s="23" t="s">
        <v>2485</v>
      </c>
      <c r="G1055" s="23" t="s">
        <v>0</v>
      </c>
      <c r="H1055" s="23" t="s">
        <v>2486</v>
      </c>
      <c r="I1055" s="23" t="s">
        <v>248</v>
      </c>
      <c r="J1055" s="23">
        <v>44.256</v>
      </c>
      <c r="K1055" s="23">
        <v>-76.459000000000003</v>
      </c>
      <c r="L1055" s="23" t="s">
        <v>7645</v>
      </c>
      <c r="M1055" s="23">
        <v>1949</v>
      </c>
      <c r="N1055" s="23"/>
      <c r="O1055" s="23"/>
      <c r="P1055" s="23">
        <v>221</v>
      </c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  <c r="AA1055" s="23"/>
      <c r="AB1055" s="23" t="s">
        <v>61</v>
      </c>
      <c r="AC1055" s="23"/>
      <c r="AD1055" s="23">
        <v>3</v>
      </c>
      <c r="AE1055" s="23">
        <v>2.4</v>
      </c>
      <c r="AF1055" s="23"/>
      <c r="AG1055" s="23"/>
      <c r="AH1055" s="23"/>
      <c r="AI1055" s="23"/>
      <c r="AJ1055" s="23"/>
      <c r="AK1055" s="23"/>
      <c r="AL1055" s="23"/>
      <c r="AM1055" s="23"/>
      <c r="AN1055" s="23"/>
      <c r="AO1055" s="23"/>
      <c r="AP1055" s="23"/>
      <c r="AQ1055" s="23"/>
      <c r="AR1055" s="23"/>
      <c r="AS1055" s="23"/>
      <c r="AT1055" s="23" t="s">
        <v>7648</v>
      </c>
      <c r="AU1055" s="23"/>
      <c r="AV1055" s="23"/>
      <c r="AW1055" s="23"/>
      <c r="AX1055" s="23"/>
      <c r="AY1055" s="23"/>
      <c r="AZ1055" s="23"/>
      <c r="BA1055" s="23"/>
      <c r="BB1055" s="23"/>
      <c r="BC1055" s="23"/>
      <c r="BD1055" s="23"/>
      <c r="BE1055" s="23"/>
      <c r="BF1055" s="23"/>
      <c r="BG1055" s="23"/>
      <c r="BH1055" s="23"/>
      <c r="BI1055" s="23"/>
      <c r="BJ1055" s="23"/>
      <c r="BK1055" s="23"/>
      <c r="BL1055" s="23"/>
    </row>
    <row r="1056" spans="1:64" s="24" customFormat="1" x14ac:dyDescent="0.35">
      <c r="A1056" s="21">
        <v>101238</v>
      </c>
      <c r="B1056" s="23" t="s">
        <v>2487</v>
      </c>
      <c r="C1056" s="23">
        <v>0</v>
      </c>
      <c r="D1056" s="23">
        <v>0</v>
      </c>
      <c r="E1056" s="23">
        <v>1</v>
      </c>
      <c r="F1056" s="23" t="s">
        <v>2205</v>
      </c>
      <c r="G1056" s="23"/>
      <c r="H1056" s="23" t="s">
        <v>2488</v>
      </c>
      <c r="I1056" s="23" t="s">
        <v>248</v>
      </c>
      <c r="J1056" s="23">
        <v>42.95</v>
      </c>
      <c r="K1056" s="23">
        <v>-79.855999999999995</v>
      </c>
      <c r="L1056" s="23" t="s">
        <v>7645</v>
      </c>
      <c r="M1056" s="23">
        <v>2014</v>
      </c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  <c r="AA1056" s="23"/>
      <c r="AB1056" s="23" t="s">
        <v>2489</v>
      </c>
      <c r="AC1056" s="23"/>
      <c r="AD1056" s="23"/>
      <c r="AE1056" s="23">
        <v>0.2</v>
      </c>
      <c r="AF1056" s="23"/>
      <c r="AG1056" s="23"/>
      <c r="AH1056" s="23"/>
      <c r="AI1056" s="23"/>
      <c r="AJ1056" s="23"/>
      <c r="AK1056" s="23"/>
      <c r="AL1056" s="23"/>
      <c r="AM1056" s="23"/>
      <c r="AN1056" s="23"/>
      <c r="AO1056" s="23"/>
      <c r="AP1056" s="23"/>
      <c r="AQ1056" s="23"/>
      <c r="AR1056" s="23"/>
      <c r="AS1056" s="23"/>
      <c r="AT1056" s="23" t="s">
        <v>7644</v>
      </c>
      <c r="AU1056" s="23"/>
      <c r="AV1056" s="23"/>
      <c r="AW1056" s="23"/>
      <c r="AX1056" s="23"/>
      <c r="AY1056" s="23"/>
      <c r="AZ1056" s="23"/>
      <c r="BA1056" s="23"/>
      <c r="BB1056" s="23"/>
      <c r="BC1056" s="23"/>
      <c r="BD1056" s="23"/>
      <c r="BE1056" s="23"/>
      <c r="BF1056" s="23"/>
      <c r="BG1056" s="23"/>
      <c r="BH1056" s="23"/>
      <c r="BI1056" s="23"/>
      <c r="BJ1056" s="23"/>
      <c r="BK1056" s="23"/>
      <c r="BL1056" s="23"/>
    </row>
    <row r="1057" spans="1:64" s="24" customFormat="1" x14ac:dyDescent="0.35">
      <c r="A1057" s="21">
        <v>101239</v>
      </c>
      <c r="B1057" s="23" t="s">
        <v>2490</v>
      </c>
      <c r="C1057" s="23">
        <v>0</v>
      </c>
      <c r="D1057" s="23">
        <v>0</v>
      </c>
      <c r="E1057" s="23">
        <v>1</v>
      </c>
      <c r="F1057" s="23" t="s">
        <v>2491</v>
      </c>
      <c r="G1057" s="23" t="s">
        <v>0</v>
      </c>
      <c r="H1057" s="23" t="s">
        <v>2488</v>
      </c>
      <c r="I1057" s="23" t="s">
        <v>248</v>
      </c>
      <c r="J1057" s="23">
        <v>42.951000000000001</v>
      </c>
      <c r="K1057" s="23">
        <v>-79.85499999999999</v>
      </c>
      <c r="L1057" s="23" t="s">
        <v>7645</v>
      </c>
      <c r="M1057" s="23">
        <v>2015</v>
      </c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  <c r="AA1057" s="23"/>
      <c r="AB1057" s="23" t="s">
        <v>2492</v>
      </c>
      <c r="AC1057" s="23"/>
      <c r="AD1057" s="23"/>
      <c r="AE1057" s="23">
        <v>100</v>
      </c>
      <c r="AF1057" s="23"/>
      <c r="AG1057" s="23"/>
      <c r="AH1057" s="23"/>
      <c r="AI1057" s="23"/>
      <c r="AJ1057" s="23"/>
      <c r="AK1057" s="23"/>
      <c r="AL1057" s="23"/>
      <c r="AM1057" s="23"/>
      <c r="AN1057" s="23"/>
      <c r="AO1057" s="23"/>
      <c r="AP1057" s="23"/>
      <c r="AQ1057" s="23"/>
      <c r="AR1057" s="23"/>
      <c r="AS1057" s="23"/>
      <c r="AT1057" s="23" t="s">
        <v>7644</v>
      </c>
      <c r="AU1057" s="23"/>
      <c r="AV1057" s="23"/>
      <c r="AW1057" s="23"/>
      <c r="AX1057" s="23"/>
      <c r="AY1057" s="23"/>
      <c r="AZ1057" s="23"/>
      <c r="BA1057" s="23"/>
      <c r="BB1057" s="23"/>
      <c r="BC1057" s="23"/>
      <c r="BD1057" s="23"/>
      <c r="BE1057" s="23"/>
      <c r="BF1057" s="23"/>
      <c r="BG1057" s="23"/>
      <c r="BH1057" s="23"/>
      <c r="BI1057" s="23"/>
      <c r="BJ1057" s="23"/>
      <c r="BK1057" s="23"/>
      <c r="BL1057" s="23"/>
    </row>
    <row r="1058" spans="1:64" s="24" customFormat="1" x14ac:dyDescent="0.35">
      <c r="A1058" s="21">
        <v>101240</v>
      </c>
      <c r="B1058" s="23" t="s">
        <v>2493</v>
      </c>
      <c r="C1058" s="23">
        <v>0</v>
      </c>
      <c r="D1058" s="23">
        <v>0</v>
      </c>
      <c r="E1058" s="23">
        <v>1</v>
      </c>
      <c r="F1058" s="23" t="s">
        <v>2494</v>
      </c>
      <c r="G1058" s="23" t="s">
        <v>2495</v>
      </c>
      <c r="H1058" s="23" t="s">
        <v>2496</v>
      </c>
      <c r="I1058" s="23" t="s">
        <v>248</v>
      </c>
      <c r="J1058" s="23">
        <v>43.283999999999999</v>
      </c>
      <c r="K1058" s="23">
        <v>-81.471999999999994</v>
      </c>
      <c r="L1058" s="23" t="s">
        <v>7645</v>
      </c>
      <c r="M1058" s="23">
        <v>2015</v>
      </c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  <c r="AA1058" s="23"/>
      <c r="AB1058" s="23" t="s">
        <v>2497</v>
      </c>
      <c r="AC1058" s="23"/>
      <c r="AD1058" s="23"/>
      <c r="AE1058" s="23">
        <v>0.149925</v>
      </c>
      <c r="AF1058" s="23"/>
      <c r="AG1058" s="23"/>
      <c r="AH1058" s="23"/>
      <c r="AI1058" s="23"/>
      <c r="AJ1058" s="23"/>
      <c r="AK1058" s="23"/>
      <c r="AL1058" s="23"/>
      <c r="AM1058" s="23"/>
      <c r="AN1058" s="23"/>
      <c r="AO1058" s="23"/>
      <c r="AP1058" s="23"/>
      <c r="AQ1058" s="23"/>
      <c r="AR1058" s="23"/>
      <c r="AS1058" s="23"/>
      <c r="AT1058" s="23" t="s">
        <v>7644</v>
      </c>
      <c r="AU1058" s="23"/>
      <c r="AV1058" s="23"/>
      <c r="AW1058" s="23"/>
      <c r="AX1058" s="23"/>
      <c r="AY1058" s="23"/>
      <c r="AZ1058" s="23"/>
      <c r="BA1058" s="23"/>
      <c r="BB1058" s="23"/>
      <c r="BC1058" s="23"/>
      <c r="BD1058" s="23"/>
      <c r="BE1058" s="23"/>
      <c r="BF1058" s="23"/>
      <c r="BG1058" s="23"/>
      <c r="BH1058" s="23"/>
      <c r="BI1058" s="23"/>
      <c r="BJ1058" s="23"/>
      <c r="BK1058" s="23"/>
      <c r="BL1058" s="23"/>
    </row>
    <row r="1059" spans="1:64" s="24" customFormat="1" x14ac:dyDescent="0.35">
      <c r="A1059" s="21">
        <v>101241</v>
      </c>
      <c r="B1059" s="23" t="s">
        <v>2498</v>
      </c>
      <c r="C1059" s="23">
        <v>0</v>
      </c>
      <c r="D1059" s="23">
        <v>0</v>
      </c>
      <c r="E1059" s="23">
        <v>1</v>
      </c>
      <c r="F1059" s="23" t="s">
        <v>1422</v>
      </c>
      <c r="G1059" s="23" t="s">
        <v>0</v>
      </c>
      <c r="H1059" s="23" t="s">
        <v>2499</v>
      </c>
      <c r="I1059" s="23" t="s">
        <v>248</v>
      </c>
      <c r="J1059" s="23">
        <v>43.723999999999997</v>
      </c>
      <c r="K1059" s="23">
        <v>-80.320999999999998</v>
      </c>
      <c r="L1059" s="23" t="s">
        <v>7645</v>
      </c>
      <c r="M1059" s="23">
        <v>2014</v>
      </c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  <c r="AA1059" s="23"/>
      <c r="AB1059" s="23" t="s">
        <v>80</v>
      </c>
      <c r="AC1059" s="23"/>
      <c r="AD1059" s="23">
        <v>4</v>
      </c>
      <c r="AE1059" s="23">
        <v>8.1999999999999993</v>
      </c>
      <c r="AF1059" s="23"/>
      <c r="AG1059" s="23">
        <v>23829.3</v>
      </c>
      <c r="AH1059" s="23"/>
      <c r="AI1059" s="23"/>
      <c r="AJ1059" s="23"/>
      <c r="AK1059" s="23"/>
      <c r="AL1059" s="23"/>
      <c r="AM1059" s="23"/>
      <c r="AN1059" s="23"/>
      <c r="AO1059" s="23"/>
      <c r="AP1059" s="23"/>
      <c r="AQ1059" s="23"/>
      <c r="AR1059" s="23"/>
      <c r="AS1059" s="23"/>
      <c r="AT1059" s="23" t="s">
        <v>7647</v>
      </c>
      <c r="AU1059" s="23"/>
      <c r="AV1059" s="23"/>
      <c r="AW1059" s="23"/>
      <c r="AX1059" s="23"/>
      <c r="AY1059" s="23"/>
      <c r="AZ1059" s="23"/>
      <c r="BA1059" s="23"/>
      <c r="BB1059" s="23"/>
      <c r="BC1059" s="23"/>
      <c r="BD1059" s="23"/>
      <c r="BE1059" s="23"/>
      <c r="BF1059" s="23"/>
      <c r="BG1059" s="23"/>
      <c r="BH1059" s="23"/>
      <c r="BI1059" s="23"/>
      <c r="BJ1059" s="23"/>
      <c r="BK1059" s="23"/>
      <c r="BL1059" s="23"/>
    </row>
    <row r="1060" spans="1:64" s="24" customFormat="1" x14ac:dyDescent="0.35">
      <c r="A1060" s="21">
        <v>101243</v>
      </c>
      <c r="B1060" s="23" t="s">
        <v>2500</v>
      </c>
      <c r="C1060" s="23">
        <v>0</v>
      </c>
      <c r="D1060" s="23">
        <v>0</v>
      </c>
      <c r="E1060" s="23">
        <v>1</v>
      </c>
      <c r="F1060" s="23" t="s">
        <v>2501</v>
      </c>
      <c r="G1060" s="23" t="s">
        <v>2502</v>
      </c>
      <c r="H1060" s="23" t="s">
        <v>2503</v>
      </c>
      <c r="I1060" s="23" t="s">
        <v>248</v>
      </c>
      <c r="J1060" s="23">
        <v>43.62</v>
      </c>
      <c r="K1060" s="23">
        <v>-79.373999999999995</v>
      </c>
      <c r="L1060" s="23" t="s">
        <v>7645</v>
      </c>
      <c r="M1060" s="23">
        <v>2016</v>
      </c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  <c r="Z1060" s="23"/>
      <c r="AA1060" s="23"/>
      <c r="AB1060" s="23" t="s">
        <v>2504</v>
      </c>
      <c r="AC1060" s="23"/>
      <c r="AD1060" s="23"/>
      <c r="AE1060" s="23">
        <v>0.25</v>
      </c>
      <c r="AF1060" s="23"/>
      <c r="AG1060" s="23"/>
      <c r="AH1060" s="23"/>
      <c r="AI1060" s="23"/>
      <c r="AJ1060" s="23"/>
      <c r="AK1060" s="23"/>
      <c r="AL1060" s="23"/>
      <c r="AM1060" s="23"/>
      <c r="AN1060" s="23"/>
      <c r="AO1060" s="23"/>
      <c r="AP1060" s="23"/>
      <c r="AQ1060" s="23"/>
      <c r="AR1060" s="23"/>
      <c r="AS1060" s="23"/>
      <c r="AT1060" s="23" t="s">
        <v>7644</v>
      </c>
      <c r="AU1060" s="23"/>
      <c r="AV1060" s="23"/>
      <c r="AW1060" s="23"/>
      <c r="AX1060" s="23"/>
      <c r="AY1060" s="23"/>
      <c r="AZ1060" s="23"/>
      <c r="BA1060" s="23"/>
      <c r="BB1060" s="23"/>
      <c r="BC1060" s="23"/>
      <c r="BD1060" s="23"/>
      <c r="BE1060" s="23"/>
      <c r="BF1060" s="23"/>
      <c r="BG1060" s="23"/>
      <c r="BH1060" s="23"/>
      <c r="BI1060" s="23"/>
      <c r="BJ1060" s="23"/>
      <c r="BK1060" s="23"/>
      <c r="BL1060" s="23"/>
    </row>
    <row r="1061" spans="1:64" s="24" customFormat="1" x14ac:dyDescent="0.35">
      <c r="A1061" s="21">
        <v>101244</v>
      </c>
      <c r="B1061" s="23" t="s">
        <v>2505</v>
      </c>
      <c r="C1061" s="23">
        <v>0</v>
      </c>
      <c r="D1061" s="23">
        <v>0</v>
      </c>
      <c r="E1061" s="23">
        <v>1</v>
      </c>
      <c r="F1061" s="23" t="s">
        <v>2506</v>
      </c>
      <c r="G1061" s="23" t="s">
        <v>0</v>
      </c>
      <c r="H1061" s="23" t="s">
        <v>2503</v>
      </c>
      <c r="I1061" s="23" t="s">
        <v>248</v>
      </c>
      <c r="J1061" s="23">
        <v>43.620999999999995</v>
      </c>
      <c r="K1061" s="23">
        <v>-79.37299999999999</v>
      </c>
      <c r="L1061" s="23" t="s">
        <v>7645</v>
      </c>
      <c r="M1061" s="23">
        <v>2012</v>
      </c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  <c r="Z1061" s="23"/>
      <c r="AA1061" s="23"/>
      <c r="AB1061" s="23" t="s">
        <v>2507</v>
      </c>
      <c r="AC1061" s="23"/>
      <c r="AD1061" s="23"/>
      <c r="AE1061" s="23">
        <v>9.1</v>
      </c>
      <c r="AF1061" s="23"/>
      <c r="AG1061" s="23"/>
      <c r="AH1061" s="23"/>
      <c r="AI1061" s="23"/>
      <c r="AJ1061" s="23"/>
      <c r="AK1061" s="23"/>
      <c r="AL1061" s="23"/>
      <c r="AM1061" s="23"/>
      <c r="AN1061" s="23"/>
      <c r="AO1061" s="23"/>
      <c r="AP1061" s="23"/>
      <c r="AQ1061" s="23"/>
      <c r="AR1061" s="23"/>
      <c r="AS1061" s="23"/>
      <c r="AT1061" s="23" t="s">
        <v>7644</v>
      </c>
      <c r="AU1061" s="23"/>
      <c r="AV1061" s="23"/>
      <c r="AW1061" s="23"/>
      <c r="AX1061" s="23"/>
      <c r="AY1061" s="23"/>
      <c r="AZ1061" s="23"/>
      <c r="BA1061" s="23"/>
      <c r="BB1061" s="23"/>
      <c r="BC1061" s="23"/>
      <c r="BD1061" s="23"/>
      <c r="BE1061" s="23"/>
      <c r="BF1061" s="23"/>
      <c r="BG1061" s="23"/>
      <c r="BH1061" s="23"/>
      <c r="BI1061" s="23"/>
      <c r="BJ1061" s="23"/>
      <c r="BK1061" s="23"/>
      <c r="BL1061" s="23"/>
    </row>
    <row r="1062" spans="1:64" s="24" customFormat="1" x14ac:dyDescent="0.35">
      <c r="A1062" s="21">
        <v>101246</v>
      </c>
      <c r="B1062" s="23" t="s">
        <v>2508</v>
      </c>
      <c r="C1062" s="23">
        <v>0</v>
      </c>
      <c r="D1062" s="23">
        <v>0</v>
      </c>
      <c r="E1062" s="23">
        <v>1</v>
      </c>
      <c r="F1062" s="23" t="s">
        <v>2509</v>
      </c>
      <c r="G1062" s="23" t="s">
        <v>0</v>
      </c>
      <c r="H1062" s="23" t="s">
        <v>2510</v>
      </c>
      <c r="I1062" s="23" t="s">
        <v>248</v>
      </c>
      <c r="J1062" s="23">
        <v>42.405000000000001</v>
      </c>
      <c r="K1062" s="23">
        <v>-82.191000000000003</v>
      </c>
      <c r="L1062" s="23" t="s">
        <v>7645</v>
      </c>
      <c r="M1062" s="23">
        <v>2014</v>
      </c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  <c r="AA1062" s="23"/>
      <c r="AB1062" s="23" t="s">
        <v>2511</v>
      </c>
      <c r="AC1062" s="23"/>
      <c r="AD1062" s="23"/>
      <c r="AE1062" s="23">
        <v>0.25</v>
      </c>
      <c r="AF1062" s="23"/>
      <c r="AG1062" s="23"/>
      <c r="AH1062" s="23"/>
      <c r="AI1062" s="23"/>
      <c r="AJ1062" s="23"/>
      <c r="AK1062" s="23"/>
      <c r="AL1062" s="23"/>
      <c r="AM1062" s="23"/>
      <c r="AN1062" s="23"/>
      <c r="AO1062" s="23"/>
      <c r="AP1062" s="23"/>
      <c r="AQ1062" s="23"/>
      <c r="AR1062" s="23"/>
      <c r="AS1062" s="23"/>
      <c r="AT1062" s="23" t="s">
        <v>7644</v>
      </c>
      <c r="AU1062" s="23"/>
      <c r="AV1062" s="23"/>
      <c r="AW1062" s="23"/>
      <c r="AX1062" s="23"/>
      <c r="AY1062" s="23"/>
      <c r="AZ1062" s="23"/>
      <c r="BA1062" s="23"/>
      <c r="BB1062" s="23"/>
      <c r="BC1062" s="23"/>
      <c r="BD1062" s="23"/>
      <c r="BE1062" s="23"/>
      <c r="BF1062" s="23"/>
      <c r="BG1062" s="23"/>
      <c r="BH1062" s="23"/>
      <c r="BI1062" s="23"/>
      <c r="BJ1062" s="23"/>
      <c r="BK1062" s="23"/>
      <c r="BL1062" s="23"/>
    </row>
    <row r="1063" spans="1:64" s="24" customFormat="1" x14ac:dyDescent="0.35">
      <c r="A1063" s="21">
        <v>101247</v>
      </c>
      <c r="B1063" s="23" t="s">
        <v>2512</v>
      </c>
      <c r="C1063" s="23">
        <v>0</v>
      </c>
      <c r="D1063" s="23">
        <v>0</v>
      </c>
      <c r="E1063" s="23">
        <v>1</v>
      </c>
      <c r="F1063" s="23" t="s">
        <v>2513</v>
      </c>
      <c r="G1063" s="23" t="s">
        <v>0</v>
      </c>
      <c r="H1063" s="23" t="s">
        <v>2510</v>
      </c>
      <c r="I1063" s="23" t="s">
        <v>248</v>
      </c>
      <c r="J1063" s="23">
        <v>42.405999999999999</v>
      </c>
      <c r="K1063" s="23">
        <v>-82.19</v>
      </c>
      <c r="L1063" s="23" t="s">
        <v>7645</v>
      </c>
      <c r="M1063" s="23">
        <v>2014</v>
      </c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  <c r="Z1063" s="23"/>
      <c r="AA1063" s="23"/>
      <c r="AB1063" s="23" t="s">
        <v>2514</v>
      </c>
      <c r="AC1063" s="23"/>
      <c r="AD1063" s="23"/>
      <c r="AE1063" s="23">
        <v>0.25</v>
      </c>
      <c r="AF1063" s="23"/>
      <c r="AG1063" s="23"/>
      <c r="AH1063" s="23"/>
      <c r="AI1063" s="23"/>
      <c r="AJ1063" s="23"/>
      <c r="AK1063" s="23"/>
      <c r="AL1063" s="23"/>
      <c r="AM1063" s="23"/>
      <c r="AN1063" s="23"/>
      <c r="AO1063" s="23"/>
      <c r="AP1063" s="23"/>
      <c r="AQ1063" s="23"/>
      <c r="AR1063" s="23"/>
      <c r="AS1063" s="23"/>
      <c r="AT1063" s="23" t="s">
        <v>7644</v>
      </c>
      <c r="AU1063" s="23"/>
      <c r="AV1063" s="23"/>
      <c r="AW1063" s="23"/>
      <c r="AX1063" s="23"/>
      <c r="AY1063" s="23"/>
      <c r="AZ1063" s="23"/>
      <c r="BA1063" s="23"/>
      <c r="BB1063" s="23"/>
      <c r="BC1063" s="23"/>
      <c r="BD1063" s="23"/>
      <c r="BE1063" s="23"/>
      <c r="BF1063" s="23"/>
      <c r="BG1063" s="23"/>
      <c r="BH1063" s="23"/>
      <c r="BI1063" s="23"/>
      <c r="BJ1063" s="23"/>
      <c r="BK1063" s="23"/>
      <c r="BL1063" s="23"/>
    </row>
    <row r="1064" spans="1:64" s="24" customFormat="1" x14ac:dyDescent="0.35">
      <c r="A1064" s="21">
        <v>101248</v>
      </c>
      <c r="B1064" s="23" t="s">
        <v>2515</v>
      </c>
      <c r="C1064" s="23">
        <v>0</v>
      </c>
      <c r="D1064" s="23">
        <v>0</v>
      </c>
      <c r="E1064" s="23">
        <v>1</v>
      </c>
      <c r="F1064" s="23" t="s">
        <v>2516</v>
      </c>
      <c r="G1064" s="23" t="s">
        <v>0</v>
      </c>
      <c r="H1064" s="23" t="s">
        <v>2510</v>
      </c>
      <c r="I1064" s="23" t="s">
        <v>248</v>
      </c>
      <c r="J1064" s="23">
        <v>42.407000000000004</v>
      </c>
      <c r="K1064" s="23">
        <v>-82.189000000000007</v>
      </c>
      <c r="L1064" s="23" t="s">
        <v>7645</v>
      </c>
      <c r="M1064" s="23">
        <v>2015</v>
      </c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  <c r="AA1064" s="23"/>
      <c r="AB1064" s="23" t="s">
        <v>2517</v>
      </c>
      <c r="AC1064" s="23"/>
      <c r="AD1064" s="23"/>
      <c r="AE1064" s="23">
        <v>0.124</v>
      </c>
      <c r="AF1064" s="23"/>
      <c r="AG1064" s="23"/>
      <c r="AH1064" s="23"/>
      <c r="AI1064" s="23"/>
      <c r="AJ1064" s="23"/>
      <c r="AK1064" s="23"/>
      <c r="AL1064" s="23"/>
      <c r="AM1064" s="23"/>
      <c r="AN1064" s="23"/>
      <c r="AO1064" s="23"/>
      <c r="AP1064" s="23"/>
      <c r="AQ1064" s="23"/>
      <c r="AR1064" s="23"/>
      <c r="AS1064" s="23"/>
      <c r="AT1064" s="23" t="s">
        <v>7644</v>
      </c>
      <c r="AU1064" s="23"/>
      <c r="AV1064" s="23"/>
      <c r="AW1064" s="23"/>
      <c r="AX1064" s="23"/>
      <c r="AY1064" s="23"/>
      <c r="AZ1064" s="23"/>
      <c r="BA1064" s="23"/>
      <c r="BB1064" s="23"/>
      <c r="BC1064" s="23"/>
      <c r="BD1064" s="23"/>
      <c r="BE1064" s="23"/>
      <c r="BF1064" s="23"/>
      <c r="BG1064" s="23"/>
      <c r="BH1064" s="23"/>
      <c r="BI1064" s="23"/>
      <c r="BJ1064" s="23"/>
      <c r="BK1064" s="23"/>
      <c r="BL1064" s="23"/>
    </row>
    <row r="1065" spans="1:64" s="24" customFormat="1" x14ac:dyDescent="0.35">
      <c r="A1065" s="21">
        <v>101249</v>
      </c>
      <c r="B1065" s="23" t="s">
        <v>2518</v>
      </c>
      <c r="C1065" s="23">
        <v>0</v>
      </c>
      <c r="D1065" s="23">
        <v>0</v>
      </c>
      <c r="E1065" s="23">
        <v>1</v>
      </c>
      <c r="F1065" s="23" t="s">
        <v>1891</v>
      </c>
      <c r="G1065" s="23" t="s">
        <v>0</v>
      </c>
      <c r="H1065" s="23" t="s">
        <v>2510</v>
      </c>
      <c r="I1065" s="23" t="s">
        <v>248</v>
      </c>
      <c r="J1065" s="23">
        <v>42.408000000000001</v>
      </c>
      <c r="K1065" s="23">
        <v>-82.188000000000002</v>
      </c>
      <c r="L1065" s="23" t="s">
        <v>7645</v>
      </c>
      <c r="M1065" s="23">
        <v>2013</v>
      </c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  <c r="Z1065" s="23"/>
      <c r="AA1065" s="23"/>
      <c r="AB1065" s="23" t="s">
        <v>2519</v>
      </c>
      <c r="AC1065" s="23"/>
      <c r="AD1065" s="23"/>
      <c r="AE1065" s="23">
        <v>0.25</v>
      </c>
      <c r="AF1065" s="23"/>
      <c r="AG1065" s="23"/>
      <c r="AH1065" s="23"/>
      <c r="AI1065" s="23"/>
      <c r="AJ1065" s="23"/>
      <c r="AK1065" s="23"/>
      <c r="AL1065" s="23"/>
      <c r="AM1065" s="23"/>
      <c r="AN1065" s="23"/>
      <c r="AO1065" s="23"/>
      <c r="AP1065" s="23"/>
      <c r="AQ1065" s="23"/>
      <c r="AR1065" s="23"/>
      <c r="AS1065" s="23"/>
      <c r="AT1065" s="23" t="s">
        <v>7644</v>
      </c>
      <c r="AU1065" s="23"/>
      <c r="AV1065" s="23"/>
      <c r="AW1065" s="23"/>
      <c r="AX1065" s="23"/>
      <c r="AY1065" s="23"/>
      <c r="AZ1065" s="23"/>
      <c r="BA1065" s="23"/>
      <c r="BB1065" s="23"/>
      <c r="BC1065" s="23"/>
      <c r="BD1065" s="23"/>
      <c r="BE1065" s="23"/>
      <c r="BF1065" s="23"/>
      <c r="BG1065" s="23"/>
      <c r="BH1065" s="23"/>
      <c r="BI1065" s="23"/>
      <c r="BJ1065" s="23"/>
      <c r="BK1065" s="23"/>
      <c r="BL1065" s="23"/>
    </row>
    <row r="1066" spans="1:64" s="24" customFormat="1" x14ac:dyDescent="0.35">
      <c r="A1066" s="21">
        <v>101250</v>
      </c>
      <c r="B1066" s="23" t="s">
        <v>2520</v>
      </c>
      <c r="C1066" s="23">
        <v>0</v>
      </c>
      <c r="D1066" s="23">
        <v>0</v>
      </c>
      <c r="E1066" s="23">
        <v>1</v>
      </c>
      <c r="F1066" s="23"/>
      <c r="G1066" s="23"/>
      <c r="H1066" s="23" t="s">
        <v>2510</v>
      </c>
      <c r="I1066" s="23" t="s">
        <v>248</v>
      </c>
      <c r="J1066" s="23">
        <v>42.408999999999999</v>
      </c>
      <c r="K1066" s="23">
        <v>-82.186999999999998</v>
      </c>
      <c r="L1066" s="23" t="s">
        <v>7645</v>
      </c>
      <c r="M1066" s="23"/>
      <c r="N1066" s="23"/>
      <c r="O1066" s="23"/>
      <c r="P1066" s="23">
        <v>451</v>
      </c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  <c r="AA1066" s="23"/>
      <c r="AB1066" s="23" t="s">
        <v>840</v>
      </c>
      <c r="AC1066" s="23"/>
      <c r="AD1066" s="23"/>
      <c r="AE1066" s="23"/>
      <c r="AF1066" s="23"/>
      <c r="AG1066" s="23"/>
      <c r="AH1066" s="23"/>
      <c r="AI1066" s="23"/>
      <c r="AJ1066" s="23"/>
      <c r="AK1066" s="23"/>
      <c r="AL1066" s="23"/>
      <c r="AM1066" s="23"/>
      <c r="AN1066" s="23"/>
      <c r="AO1066" s="23"/>
      <c r="AP1066" s="23"/>
      <c r="AQ1066" s="23"/>
      <c r="AR1066" s="23"/>
      <c r="AS1066" s="23"/>
      <c r="AT1066" s="23" t="s">
        <v>7651</v>
      </c>
      <c r="AU1066" s="23"/>
      <c r="AV1066" s="23"/>
      <c r="AW1066" s="23"/>
      <c r="AX1066" s="23"/>
      <c r="AY1066" s="23"/>
      <c r="AZ1066" s="23"/>
      <c r="BA1066" s="23"/>
      <c r="BB1066" s="23"/>
      <c r="BC1066" s="23"/>
      <c r="BD1066" s="23"/>
      <c r="BE1066" s="23"/>
      <c r="BF1066" s="23"/>
      <c r="BG1066" s="23"/>
      <c r="BH1066" s="23"/>
      <c r="BI1066" s="23"/>
      <c r="BJ1066" s="23"/>
      <c r="BK1066" s="23"/>
      <c r="BL1066" s="23"/>
    </row>
    <row r="1067" spans="1:64" s="24" customFormat="1" x14ac:dyDescent="0.35">
      <c r="A1067" s="21">
        <v>101252</v>
      </c>
      <c r="B1067" s="23" t="s">
        <v>2521</v>
      </c>
      <c r="C1067" s="23">
        <v>0</v>
      </c>
      <c r="D1067" s="23">
        <v>0</v>
      </c>
      <c r="E1067" s="23">
        <v>1</v>
      </c>
      <c r="F1067" s="23" t="s">
        <v>2522</v>
      </c>
      <c r="G1067" s="23"/>
      <c r="H1067" s="23" t="s">
        <v>2510</v>
      </c>
      <c r="I1067" s="23" t="s">
        <v>248</v>
      </c>
      <c r="J1067" s="23">
        <v>42.411000000000001</v>
      </c>
      <c r="K1067" s="23">
        <v>-82.185000000000002</v>
      </c>
      <c r="L1067" s="23" t="s">
        <v>7645</v>
      </c>
      <c r="M1067" s="23">
        <v>2015</v>
      </c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  <c r="Z1067" s="23"/>
      <c r="AA1067" s="23"/>
      <c r="AB1067" s="23" t="s">
        <v>2523</v>
      </c>
      <c r="AC1067" s="23"/>
      <c r="AD1067" s="23"/>
      <c r="AE1067" s="23">
        <v>0.22</v>
      </c>
      <c r="AF1067" s="23"/>
      <c r="AG1067" s="23"/>
      <c r="AH1067" s="23"/>
      <c r="AI1067" s="23"/>
      <c r="AJ1067" s="23"/>
      <c r="AK1067" s="23"/>
      <c r="AL1067" s="23"/>
      <c r="AM1067" s="23"/>
      <c r="AN1067" s="23"/>
      <c r="AO1067" s="23"/>
      <c r="AP1067" s="23"/>
      <c r="AQ1067" s="23"/>
      <c r="AR1067" s="23"/>
      <c r="AS1067" s="23"/>
      <c r="AT1067" s="23" t="s">
        <v>7644</v>
      </c>
      <c r="AU1067" s="23"/>
      <c r="AV1067" s="23"/>
      <c r="AW1067" s="23"/>
      <c r="AX1067" s="23"/>
      <c r="AY1067" s="23"/>
      <c r="AZ1067" s="23"/>
      <c r="BA1067" s="23"/>
      <c r="BB1067" s="23"/>
      <c r="BC1067" s="23"/>
      <c r="BD1067" s="23"/>
      <c r="BE1067" s="23"/>
      <c r="BF1067" s="23"/>
      <c r="BG1067" s="23"/>
      <c r="BH1067" s="23"/>
      <c r="BI1067" s="23"/>
      <c r="BJ1067" s="23"/>
      <c r="BK1067" s="23"/>
      <c r="BL1067" s="23"/>
    </row>
    <row r="1068" spans="1:64" s="24" customFormat="1" x14ac:dyDescent="0.35">
      <c r="A1068" s="21">
        <v>101253</v>
      </c>
      <c r="B1068" s="23" t="s">
        <v>2524</v>
      </c>
      <c r="C1068" s="23">
        <v>0</v>
      </c>
      <c r="D1068" s="23">
        <v>0</v>
      </c>
      <c r="E1068" s="23">
        <v>1</v>
      </c>
      <c r="F1068" s="23" t="s">
        <v>2525</v>
      </c>
      <c r="G1068" s="23" t="s">
        <v>0</v>
      </c>
      <c r="H1068" s="23" t="s">
        <v>2510</v>
      </c>
      <c r="I1068" s="23" t="s">
        <v>248</v>
      </c>
      <c r="J1068" s="23">
        <v>42.411999999999999</v>
      </c>
      <c r="K1068" s="23">
        <v>-82.183999999999997</v>
      </c>
      <c r="L1068" s="23" t="s">
        <v>7645</v>
      </c>
      <c r="M1068" s="23">
        <v>2016</v>
      </c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  <c r="Z1068" s="23"/>
      <c r="AA1068" s="23"/>
      <c r="AB1068" s="23" t="s">
        <v>2526</v>
      </c>
      <c r="AC1068" s="23"/>
      <c r="AD1068" s="23"/>
      <c r="AE1068" s="23">
        <v>0.25</v>
      </c>
      <c r="AF1068" s="23"/>
      <c r="AG1068" s="23"/>
      <c r="AH1068" s="23"/>
      <c r="AI1068" s="23"/>
      <c r="AJ1068" s="23"/>
      <c r="AK1068" s="23"/>
      <c r="AL1068" s="23"/>
      <c r="AM1068" s="23"/>
      <c r="AN1068" s="23"/>
      <c r="AO1068" s="23"/>
      <c r="AP1068" s="23"/>
      <c r="AQ1068" s="23"/>
      <c r="AR1068" s="23"/>
      <c r="AS1068" s="23"/>
      <c r="AT1068" s="23" t="s">
        <v>7644</v>
      </c>
      <c r="AU1068" s="23"/>
      <c r="AV1068" s="23"/>
      <c r="AW1068" s="23"/>
      <c r="AX1068" s="23"/>
      <c r="AY1068" s="23"/>
      <c r="AZ1068" s="23"/>
      <c r="BA1068" s="23"/>
      <c r="BB1068" s="23"/>
      <c r="BC1068" s="23"/>
      <c r="BD1068" s="23"/>
      <c r="BE1068" s="23"/>
      <c r="BF1068" s="23"/>
      <c r="BG1068" s="23"/>
      <c r="BH1068" s="23"/>
      <c r="BI1068" s="23"/>
      <c r="BJ1068" s="23"/>
      <c r="BK1068" s="23"/>
      <c r="BL1068" s="23"/>
    </row>
    <row r="1069" spans="1:64" s="24" customFormat="1" x14ac:dyDescent="0.35">
      <c r="A1069" s="21">
        <v>101254</v>
      </c>
      <c r="B1069" s="23" t="s">
        <v>2527</v>
      </c>
      <c r="C1069" s="23">
        <v>0</v>
      </c>
      <c r="D1069" s="23">
        <v>0</v>
      </c>
      <c r="E1069" s="23">
        <v>1</v>
      </c>
      <c r="F1069" s="23" t="s">
        <v>2229</v>
      </c>
      <c r="G1069" s="23"/>
      <c r="H1069" s="23" t="s">
        <v>2510</v>
      </c>
      <c r="I1069" s="23" t="s">
        <v>248</v>
      </c>
      <c r="J1069" s="23">
        <v>42.413000000000004</v>
      </c>
      <c r="K1069" s="23">
        <v>-82.183000000000007</v>
      </c>
      <c r="L1069" s="23" t="s">
        <v>7645</v>
      </c>
      <c r="M1069" s="23">
        <v>2015</v>
      </c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  <c r="Z1069" s="23"/>
      <c r="AA1069" s="23"/>
      <c r="AB1069" s="23" t="s">
        <v>2528</v>
      </c>
      <c r="AC1069" s="23"/>
      <c r="AD1069" s="23"/>
      <c r="AE1069" s="23">
        <v>0.17499999999999999</v>
      </c>
      <c r="AF1069" s="23"/>
      <c r="AG1069" s="23"/>
      <c r="AH1069" s="23"/>
      <c r="AI1069" s="23"/>
      <c r="AJ1069" s="23"/>
      <c r="AK1069" s="23"/>
      <c r="AL1069" s="23"/>
      <c r="AM1069" s="23"/>
      <c r="AN1069" s="23"/>
      <c r="AO1069" s="23"/>
      <c r="AP1069" s="23"/>
      <c r="AQ1069" s="23"/>
      <c r="AR1069" s="23"/>
      <c r="AS1069" s="23"/>
      <c r="AT1069" s="23" t="s">
        <v>7644</v>
      </c>
      <c r="AU1069" s="23"/>
      <c r="AV1069" s="23"/>
      <c r="AW1069" s="23"/>
      <c r="AX1069" s="23"/>
      <c r="AY1069" s="23"/>
      <c r="AZ1069" s="23"/>
      <c r="BA1069" s="23"/>
      <c r="BB1069" s="23"/>
      <c r="BC1069" s="23"/>
      <c r="BD1069" s="23"/>
      <c r="BE1069" s="23"/>
      <c r="BF1069" s="23"/>
      <c r="BG1069" s="23"/>
      <c r="BH1069" s="23"/>
      <c r="BI1069" s="23"/>
      <c r="BJ1069" s="23"/>
      <c r="BK1069" s="23"/>
      <c r="BL1069" s="23"/>
    </row>
    <row r="1070" spans="1:64" s="24" customFormat="1" x14ac:dyDescent="0.35">
      <c r="A1070" s="21">
        <v>101255</v>
      </c>
      <c r="B1070" s="23" t="s">
        <v>2529</v>
      </c>
      <c r="C1070" s="23">
        <v>0</v>
      </c>
      <c r="D1070" s="23">
        <v>0</v>
      </c>
      <c r="E1070" s="23">
        <v>1</v>
      </c>
      <c r="F1070" s="23" t="s">
        <v>2530</v>
      </c>
      <c r="G1070" s="23" t="s">
        <v>0</v>
      </c>
      <c r="H1070" s="23" t="s">
        <v>2510</v>
      </c>
      <c r="I1070" s="23" t="s">
        <v>248</v>
      </c>
      <c r="J1070" s="23">
        <v>42.414000000000001</v>
      </c>
      <c r="K1070" s="23">
        <v>-82.182000000000002</v>
      </c>
      <c r="L1070" s="23" t="s">
        <v>7645</v>
      </c>
      <c r="M1070" s="23">
        <v>2016</v>
      </c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  <c r="Z1070" s="23"/>
      <c r="AA1070" s="23"/>
      <c r="AB1070" s="23" t="s">
        <v>2531</v>
      </c>
      <c r="AC1070" s="23"/>
      <c r="AD1070" s="23"/>
      <c r="AE1070" s="23">
        <v>0.5</v>
      </c>
      <c r="AF1070" s="23"/>
      <c r="AG1070" s="23"/>
      <c r="AH1070" s="23"/>
      <c r="AI1070" s="23"/>
      <c r="AJ1070" s="23"/>
      <c r="AK1070" s="23"/>
      <c r="AL1070" s="23"/>
      <c r="AM1070" s="23"/>
      <c r="AN1070" s="23"/>
      <c r="AO1070" s="23"/>
      <c r="AP1070" s="23"/>
      <c r="AQ1070" s="23"/>
      <c r="AR1070" s="23"/>
      <c r="AS1070" s="23"/>
      <c r="AT1070" s="23" t="s">
        <v>7644</v>
      </c>
      <c r="AU1070" s="23"/>
      <c r="AV1070" s="23"/>
      <c r="AW1070" s="23"/>
      <c r="AX1070" s="23"/>
      <c r="AY1070" s="23"/>
      <c r="AZ1070" s="23"/>
      <c r="BA1070" s="23"/>
      <c r="BB1070" s="23"/>
      <c r="BC1070" s="23"/>
      <c r="BD1070" s="23"/>
      <c r="BE1070" s="23"/>
      <c r="BF1070" s="23"/>
      <c r="BG1070" s="23"/>
      <c r="BH1070" s="23"/>
      <c r="BI1070" s="23"/>
      <c r="BJ1070" s="23"/>
      <c r="BK1070" s="23"/>
      <c r="BL1070" s="23"/>
    </row>
    <row r="1071" spans="1:64" s="24" customFormat="1" x14ac:dyDescent="0.35">
      <c r="A1071" s="21">
        <v>101256</v>
      </c>
      <c r="B1071" s="23" t="s">
        <v>2532</v>
      </c>
      <c r="C1071" s="23">
        <v>0</v>
      </c>
      <c r="D1071" s="23">
        <v>0</v>
      </c>
      <c r="E1071" s="23">
        <v>1</v>
      </c>
      <c r="F1071" s="23" t="s">
        <v>2530</v>
      </c>
      <c r="G1071" s="23" t="s">
        <v>0</v>
      </c>
      <c r="H1071" s="23" t="s">
        <v>2510</v>
      </c>
      <c r="I1071" s="23" t="s">
        <v>248</v>
      </c>
      <c r="J1071" s="23">
        <v>42.414999999999999</v>
      </c>
      <c r="K1071" s="23">
        <v>-82.180999999999997</v>
      </c>
      <c r="L1071" s="23" t="s">
        <v>7645</v>
      </c>
      <c r="M1071" s="23">
        <v>2016</v>
      </c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  <c r="Z1071" s="23"/>
      <c r="AA1071" s="23"/>
      <c r="AB1071" s="23" t="s">
        <v>2533</v>
      </c>
      <c r="AC1071" s="23"/>
      <c r="AD1071" s="23"/>
      <c r="AE1071" s="23">
        <v>0.3</v>
      </c>
      <c r="AF1071" s="23"/>
      <c r="AG1071" s="23"/>
      <c r="AH1071" s="23"/>
      <c r="AI1071" s="23"/>
      <c r="AJ1071" s="23"/>
      <c r="AK1071" s="23"/>
      <c r="AL1071" s="23"/>
      <c r="AM1071" s="23"/>
      <c r="AN1071" s="23"/>
      <c r="AO1071" s="23"/>
      <c r="AP1071" s="23"/>
      <c r="AQ1071" s="23"/>
      <c r="AR1071" s="23"/>
      <c r="AS1071" s="23"/>
      <c r="AT1071" s="23" t="s">
        <v>7644</v>
      </c>
      <c r="AU1071" s="23"/>
      <c r="AV1071" s="23"/>
      <c r="AW1071" s="23"/>
      <c r="AX1071" s="23"/>
      <c r="AY1071" s="23"/>
      <c r="AZ1071" s="23"/>
      <c r="BA1071" s="23"/>
      <c r="BB1071" s="23"/>
      <c r="BC1071" s="23"/>
      <c r="BD1071" s="23"/>
      <c r="BE1071" s="23"/>
      <c r="BF1071" s="23"/>
      <c r="BG1071" s="23"/>
      <c r="BH1071" s="23"/>
      <c r="BI1071" s="23"/>
      <c r="BJ1071" s="23"/>
      <c r="BK1071" s="23"/>
      <c r="BL1071" s="23"/>
    </row>
    <row r="1072" spans="1:64" s="24" customFormat="1" x14ac:dyDescent="0.35">
      <c r="A1072" s="21">
        <v>101257</v>
      </c>
      <c r="B1072" s="23" t="s">
        <v>2534</v>
      </c>
      <c r="C1072" s="23">
        <v>0</v>
      </c>
      <c r="D1072" s="23">
        <v>0</v>
      </c>
      <c r="E1072" s="23">
        <v>1</v>
      </c>
      <c r="F1072" s="23" t="s">
        <v>2234</v>
      </c>
      <c r="G1072" s="23" t="s">
        <v>0</v>
      </c>
      <c r="H1072" s="23" t="s">
        <v>2510</v>
      </c>
      <c r="I1072" s="23" t="s">
        <v>248</v>
      </c>
      <c r="J1072" s="23">
        <v>42.416000000000004</v>
      </c>
      <c r="K1072" s="23">
        <v>-82.18</v>
      </c>
      <c r="L1072" s="23" t="s">
        <v>7645</v>
      </c>
      <c r="M1072" s="23">
        <v>2016</v>
      </c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  <c r="AA1072" s="23"/>
      <c r="AB1072" s="23" t="s">
        <v>2535</v>
      </c>
      <c r="AC1072" s="23"/>
      <c r="AD1072" s="23"/>
      <c r="AE1072" s="23">
        <v>0.11</v>
      </c>
      <c r="AF1072" s="23"/>
      <c r="AG1072" s="23"/>
      <c r="AH1072" s="23"/>
      <c r="AI1072" s="23"/>
      <c r="AJ1072" s="23"/>
      <c r="AK1072" s="23"/>
      <c r="AL1072" s="23"/>
      <c r="AM1072" s="23"/>
      <c r="AN1072" s="23"/>
      <c r="AO1072" s="23"/>
      <c r="AP1072" s="23"/>
      <c r="AQ1072" s="23"/>
      <c r="AR1072" s="23"/>
      <c r="AS1072" s="23"/>
      <c r="AT1072" s="23" t="s">
        <v>7644</v>
      </c>
      <c r="AU1072" s="23"/>
      <c r="AV1072" s="23"/>
      <c r="AW1072" s="23"/>
      <c r="AX1072" s="23"/>
      <c r="AY1072" s="23"/>
      <c r="AZ1072" s="23"/>
      <c r="BA1072" s="23"/>
      <c r="BB1072" s="23"/>
      <c r="BC1072" s="23"/>
      <c r="BD1072" s="23"/>
      <c r="BE1072" s="23"/>
      <c r="BF1072" s="23"/>
      <c r="BG1072" s="23"/>
      <c r="BH1072" s="23"/>
      <c r="BI1072" s="23"/>
      <c r="BJ1072" s="23"/>
      <c r="BK1072" s="23"/>
      <c r="BL1072" s="23"/>
    </row>
    <row r="1073" spans="1:64" s="24" customFormat="1" x14ac:dyDescent="0.35">
      <c r="A1073" s="21">
        <v>101258</v>
      </c>
      <c r="B1073" s="23" t="s">
        <v>2536</v>
      </c>
      <c r="C1073" s="23">
        <v>0</v>
      </c>
      <c r="D1073" s="23">
        <v>0</v>
      </c>
      <c r="E1073" s="23">
        <v>1</v>
      </c>
      <c r="F1073" s="23" t="s">
        <v>2234</v>
      </c>
      <c r="G1073" s="23" t="s">
        <v>0</v>
      </c>
      <c r="H1073" s="23" t="s">
        <v>2510</v>
      </c>
      <c r="I1073" s="23" t="s">
        <v>248</v>
      </c>
      <c r="J1073" s="23">
        <v>42.417000000000002</v>
      </c>
      <c r="K1073" s="23">
        <v>-82.179000000000002</v>
      </c>
      <c r="L1073" s="23" t="s">
        <v>7645</v>
      </c>
      <c r="M1073" s="23">
        <v>2016</v>
      </c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  <c r="Z1073" s="23"/>
      <c r="AA1073" s="23"/>
      <c r="AB1073" s="23" t="s">
        <v>2537</v>
      </c>
      <c r="AC1073" s="23"/>
      <c r="AD1073" s="23"/>
      <c r="AE1073" s="23">
        <v>0.16</v>
      </c>
      <c r="AF1073" s="23"/>
      <c r="AG1073" s="23"/>
      <c r="AH1073" s="23"/>
      <c r="AI1073" s="23"/>
      <c r="AJ1073" s="23"/>
      <c r="AK1073" s="23"/>
      <c r="AL1073" s="23"/>
      <c r="AM1073" s="23"/>
      <c r="AN1073" s="23"/>
      <c r="AO1073" s="23"/>
      <c r="AP1073" s="23"/>
      <c r="AQ1073" s="23"/>
      <c r="AR1073" s="23"/>
      <c r="AS1073" s="23"/>
      <c r="AT1073" s="23" t="s">
        <v>7644</v>
      </c>
      <c r="AU1073" s="23"/>
      <c r="AV1073" s="23"/>
      <c r="AW1073" s="23"/>
      <c r="AX1073" s="23"/>
      <c r="AY1073" s="23"/>
      <c r="AZ1073" s="23"/>
      <c r="BA1073" s="23"/>
      <c r="BB1073" s="23"/>
      <c r="BC1073" s="23"/>
      <c r="BD1073" s="23"/>
      <c r="BE1073" s="23"/>
      <c r="BF1073" s="23"/>
      <c r="BG1073" s="23"/>
      <c r="BH1073" s="23"/>
      <c r="BI1073" s="23"/>
      <c r="BJ1073" s="23"/>
      <c r="BK1073" s="23"/>
      <c r="BL1073" s="23"/>
    </row>
    <row r="1074" spans="1:64" s="24" customFormat="1" x14ac:dyDescent="0.35">
      <c r="A1074" s="21">
        <v>101259</v>
      </c>
      <c r="B1074" s="23" t="s">
        <v>2538</v>
      </c>
      <c r="C1074" s="23">
        <v>0</v>
      </c>
      <c r="D1074" s="23">
        <v>0</v>
      </c>
      <c r="E1074" s="23">
        <v>1</v>
      </c>
      <c r="F1074" s="23" t="s">
        <v>2234</v>
      </c>
      <c r="G1074" s="23" t="s">
        <v>0</v>
      </c>
      <c r="H1074" s="23" t="s">
        <v>2510</v>
      </c>
      <c r="I1074" s="23" t="s">
        <v>248</v>
      </c>
      <c r="J1074" s="23">
        <v>42.417999999999999</v>
      </c>
      <c r="K1074" s="23">
        <v>-82.177999999999997</v>
      </c>
      <c r="L1074" s="23" t="s">
        <v>7645</v>
      </c>
      <c r="M1074" s="23">
        <v>2016</v>
      </c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  <c r="AA1074" s="23"/>
      <c r="AB1074" s="23" t="s">
        <v>2539</v>
      </c>
      <c r="AC1074" s="23"/>
      <c r="AD1074" s="23"/>
      <c r="AE1074" s="23">
        <v>0.3</v>
      </c>
      <c r="AF1074" s="23"/>
      <c r="AG1074" s="23"/>
      <c r="AH1074" s="23"/>
      <c r="AI1074" s="23"/>
      <c r="AJ1074" s="23"/>
      <c r="AK1074" s="23"/>
      <c r="AL1074" s="23"/>
      <c r="AM1074" s="23"/>
      <c r="AN1074" s="23"/>
      <c r="AO1074" s="23"/>
      <c r="AP1074" s="23"/>
      <c r="AQ1074" s="23"/>
      <c r="AR1074" s="23"/>
      <c r="AS1074" s="23"/>
      <c r="AT1074" s="23" t="s">
        <v>7644</v>
      </c>
      <c r="AU1074" s="23"/>
      <c r="AV1074" s="23"/>
      <c r="AW1074" s="23"/>
      <c r="AX1074" s="23"/>
      <c r="AY1074" s="23"/>
      <c r="AZ1074" s="23"/>
      <c r="BA1074" s="23"/>
      <c r="BB1074" s="23"/>
      <c r="BC1074" s="23"/>
      <c r="BD1074" s="23"/>
      <c r="BE1074" s="23"/>
      <c r="BF1074" s="23"/>
      <c r="BG1074" s="23"/>
      <c r="BH1074" s="23"/>
      <c r="BI1074" s="23"/>
      <c r="BJ1074" s="23"/>
      <c r="BK1074" s="23"/>
      <c r="BL1074" s="23"/>
    </row>
    <row r="1075" spans="1:64" s="24" customFormat="1" x14ac:dyDescent="0.35">
      <c r="A1075" s="21">
        <v>101260</v>
      </c>
      <c r="B1075" s="23" t="s">
        <v>2540</v>
      </c>
      <c r="C1075" s="23">
        <v>0</v>
      </c>
      <c r="D1075" s="23">
        <v>0</v>
      </c>
      <c r="E1075" s="23">
        <v>1</v>
      </c>
      <c r="F1075" s="23" t="s">
        <v>2541</v>
      </c>
      <c r="G1075" s="23" t="s">
        <v>0</v>
      </c>
      <c r="H1075" s="23" t="s">
        <v>2510</v>
      </c>
      <c r="I1075" s="23" t="s">
        <v>248</v>
      </c>
      <c r="J1075" s="23">
        <v>42.419000000000004</v>
      </c>
      <c r="K1075" s="23">
        <v>-82.177000000000007</v>
      </c>
      <c r="L1075" s="23" t="s">
        <v>7645</v>
      </c>
      <c r="M1075" s="23">
        <v>2011</v>
      </c>
      <c r="N1075" s="23"/>
      <c r="O1075" s="23"/>
      <c r="P1075" s="23">
        <v>2211</v>
      </c>
      <c r="Q1075" s="23"/>
      <c r="R1075" s="23"/>
      <c r="S1075" s="23"/>
      <c r="T1075" s="23"/>
      <c r="U1075" s="23"/>
      <c r="V1075" s="23"/>
      <c r="W1075" s="23"/>
      <c r="X1075" s="23"/>
      <c r="Y1075" s="23"/>
      <c r="Z1075" s="23"/>
      <c r="AA1075" s="23"/>
      <c r="AB1075" s="23" t="s">
        <v>80</v>
      </c>
      <c r="AC1075" s="23"/>
      <c r="AD1075" s="23">
        <v>44</v>
      </c>
      <c r="AE1075" s="23">
        <v>101.2</v>
      </c>
      <c r="AF1075" s="23"/>
      <c r="AG1075" s="23">
        <v>300000</v>
      </c>
      <c r="AH1075" s="23"/>
      <c r="AI1075" s="23"/>
      <c r="AJ1075" s="23"/>
      <c r="AK1075" s="23"/>
      <c r="AL1075" s="23"/>
      <c r="AM1075" s="23"/>
      <c r="AN1075" s="23"/>
      <c r="AO1075" s="23"/>
      <c r="AP1075" s="23"/>
      <c r="AQ1075" s="23"/>
      <c r="AR1075" s="23"/>
      <c r="AS1075" s="23"/>
      <c r="AT1075" s="23" t="s">
        <v>7647</v>
      </c>
      <c r="AU1075" s="23"/>
      <c r="AV1075" s="23"/>
      <c r="AW1075" s="23"/>
      <c r="AX1075" s="23"/>
      <c r="AY1075" s="23"/>
      <c r="AZ1075" s="23"/>
      <c r="BA1075" s="23"/>
      <c r="BB1075" s="23"/>
      <c r="BC1075" s="23"/>
      <c r="BD1075" s="23"/>
      <c r="BE1075" s="23"/>
      <c r="BF1075" s="23"/>
      <c r="BG1075" s="23"/>
      <c r="BH1075" s="23"/>
      <c r="BI1075" s="23"/>
      <c r="BJ1075" s="23"/>
      <c r="BK1075" s="23"/>
      <c r="BL1075" s="23"/>
    </row>
    <row r="1076" spans="1:64" s="24" customFormat="1" x14ac:dyDescent="0.35">
      <c r="A1076" s="21">
        <v>101261</v>
      </c>
      <c r="B1076" s="23" t="s">
        <v>2542</v>
      </c>
      <c r="C1076" s="23">
        <v>0</v>
      </c>
      <c r="D1076" s="23">
        <v>0</v>
      </c>
      <c r="E1076" s="23">
        <v>1</v>
      </c>
      <c r="F1076" s="23" t="s">
        <v>2543</v>
      </c>
      <c r="G1076" s="23" t="s">
        <v>0</v>
      </c>
      <c r="H1076" s="23" t="s">
        <v>2510</v>
      </c>
      <c r="I1076" s="23" t="s">
        <v>248</v>
      </c>
      <c r="J1076" s="23">
        <v>42.42</v>
      </c>
      <c r="K1076" s="23">
        <v>-82.176000000000002</v>
      </c>
      <c r="L1076" s="23" t="s">
        <v>7645</v>
      </c>
      <c r="M1076" s="23">
        <v>2013</v>
      </c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  <c r="Z1076" s="23"/>
      <c r="AA1076" s="23"/>
      <c r="AB1076" s="23" t="s">
        <v>80</v>
      </c>
      <c r="AC1076" s="23"/>
      <c r="AD1076" s="23">
        <v>5</v>
      </c>
      <c r="AE1076" s="23">
        <v>10</v>
      </c>
      <c r="AF1076" s="23"/>
      <c r="AG1076" s="23">
        <v>23261.263999999999</v>
      </c>
      <c r="AH1076" s="23"/>
      <c r="AI1076" s="23"/>
      <c r="AJ1076" s="23"/>
      <c r="AK1076" s="23"/>
      <c r="AL1076" s="23"/>
      <c r="AM1076" s="23"/>
      <c r="AN1076" s="23"/>
      <c r="AO1076" s="23"/>
      <c r="AP1076" s="23"/>
      <c r="AQ1076" s="23"/>
      <c r="AR1076" s="23"/>
      <c r="AS1076" s="23"/>
      <c r="AT1076" s="23" t="s">
        <v>7647</v>
      </c>
      <c r="AU1076" s="23"/>
      <c r="AV1076" s="23"/>
      <c r="AW1076" s="23"/>
      <c r="AX1076" s="23"/>
      <c r="AY1076" s="23"/>
      <c r="AZ1076" s="23"/>
      <c r="BA1076" s="23"/>
      <c r="BB1076" s="23"/>
      <c r="BC1076" s="23"/>
      <c r="BD1076" s="23"/>
      <c r="BE1076" s="23"/>
      <c r="BF1076" s="23"/>
      <c r="BG1076" s="23"/>
      <c r="BH1076" s="23"/>
      <c r="BI1076" s="23"/>
      <c r="BJ1076" s="23"/>
      <c r="BK1076" s="23"/>
      <c r="BL1076" s="23"/>
    </row>
    <row r="1077" spans="1:64" s="24" customFormat="1" x14ac:dyDescent="0.35">
      <c r="A1077" s="21">
        <v>101262</v>
      </c>
      <c r="B1077" s="23" t="s">
        <v>2544</v>
      </c>
      <c r="C1077" s="23">
        <v>0</v>
      </c>
      <c r="D1077" s="23">
        <v>0</v>
      </c>
      <c r="E1077" s="23">
        <v>1</v>
      </c>
      <c r="F1077" s="23" t="s">
        <v>2541</v>
      </c>
      <c r="G1077" s="23" t="s">
        <v>0</v>
      </c>
      <c r="H1077" s="23" t="s">
        <v>2510</v>
      </c>
      <c r="I1077" s="23" t="s">
        <v>248</v>
      </c>
      <c r="J1077" s="23">
        <v>42.420999999999999</v>
      </c>
      <c r="K1077" s="23">
        <v>-82.174999999999997</v>
      </c>
      <c r="L1077" s="23" t="s">
        <v>7645</v>
      </c>
      <c r="M1077" s="23">
        <v>2008</v>
      </c>
      <c r="N1077" s="23"/>
      <c r="O1077" s="23"/>
      <c r="P1077" s="23">
        <v>221</v>
      </c>
      <c r="Q1077" s="23"/>
      <c r="R1077" s="23"/>
      <c r="S1077" s="23"/>
      <c r="T1077" s="23"/>
      <c r="U1077" s="23"/>
      <c r="V1077" s="23"/>
      <c r="W1077" s="23"/>
      <c r="X1077" s="23"/>
      <c r="Y1077" s="23"/>
      <c r="Z1077" s="23"/>
      <c r="AA1077" s="23"/>
      <c r="AB1077" s="23" t="s">
        <v>80</v>
      </c>
      <c r="AC1077" s="23"/>
      <c r="AD1077" s="23">
        <v>44</v>
      </c>
      <c r="AE1077" s="23">
        <v>101.2</v>
      </c>
      <c r="AF1077" s="23"/>
      <c r="AG1077" s="23">
        <v>300000</v>
      </c>
      <c r="AH1077" s="23"/>
      <c r="AI1077" s="23"/>
      <c r="AJ1077" s="23"/>
      <c r="AK1077" s="23"/>
      <c r="AL1077" s="23"/>
      <c r="AM1077" s="23"/>
      <c r="AN1077" s="23"/>
      <c r="AO1077" s="23"/>
      <c r="AP1077" s="23"/>
      <c r="AQ1077" s="23"/>
      <c r="AR1077" s="23"/>
      <c r="AS1077" s="23"/>
      <c r="AT1077" s="23" t="s">
        <v>7647</v>
      </c>
      <c r="AU1077" s="23"/>
      <c r="AV1077" s="23"/>
      <c r="AW1077" s="23"/>
      <c r="AX1077" s="23"/>
      <c r="AY1077" s="23"/>
      <c r="AZ1077" s="23"/>
      <c r="BA1077" s="23"/>
      <c r="BB1077" s="23"/>
      <c r="BC1077" s="23"/>
      <c r="BD1077" s="23"/>
      <c r="BE1077" s="23"/>
      <c r="BF1077" s="23"/>
      <c r="BG1077" s="23"/>
      <c r="BH1077" s="23"/>
      <c r="BI1077" s="23"/>
      <c r="BJ1077" s="23"/>
      <c r="BK1077" s="23"/>
      <c r="BL1077" s="23"/>
    </row>
    <row r="1078" spans="1:64" s="24" customFormat="1" x14ac:dyDescent="0.35">
      <c r="A1078" s="21">
        <v>101263</v>
      </c>
      <c r="B1078" s="23" t="s">
        <v>2545</v>
      </c>
      <c r="C1078" s="23">
        <v>0</v>
      </c>
      <c r="D1078" s="23">
        <v>0</v>
      </c>
      <c r="E1078" s="23">
        <v>1</v>
      </c>
      <c r="F1078" s="23" t="s">
        <v>2546</v>
      </c>
      <c r="G1078" s="23" t="s">
        <v>0</v>
      </c>
      <c r="H1078" s="23" t="s">
        <v>2510</v>
      </c>
      <c r="I1078" s="23" t="s">
        <v>248</v>
      </c>
      <c r="J1078" s="23">
        <v>42.422000000000004</v>
      </c>
      <c r="K1078" s="23">
        <v>-82.174000000000007</v>
      </c>
      <c r="L1078" s="23" t="s">
        <v>7645</v>
      </c>
      <c r="M1078" s="23">
        <v>2011</v>
      </c>
      <c r="N1078" s="23"/>
      <c r="O1078" s="23"/>
      <c r="P1078" s="23">
        <v>2211</v>
      </c>
      <c r="Q1078" s="23"/>
      <c r="R1078" s="23"/>
      <c r="S1078" s="23"/>
      <c r="T1078" s="23"/>
      <c r="U1078" s="23"/>
      <c r="V1078" s="23"/>
      <c r="W1078" s="23"/>
      <c r="X1078" s="23"/>
      <c r="Y1078" s="23"/>
      <c r="Z1078" s="23"/>
      <c r="AA1078" s="23"/>
      <c r="AB1078" s="23" t="s">
        <v>80</v>
      </c>
      <c r="AC1078" s="23"/>
      <c r="AD1078" s="23">
        <v>52</v>
      </c>
      <c r="AE1078" s="23">
        <v>78</v>
      </c>
      <c r="AF1078" s="23"/>
      <c r="AG1078" s="23"/>
      <c r="AH1078" s="23"/>
      <c r="AI1078" s="23"/>
      <c r="AJ1078" s="23"/>
      <c r="AK1078" s="23"/>
      <c r="AL1078" s="23"/>
      <c r="AM1078" s="23"/>
      <c r="AN1078" s="23"/>
      <c r="AO1078" s="23"/>
      <c r="AP1078" s="23"/>
      <c r="AQ1078" s="23"/>
      <c r="AR1078" s="23"/>
      <c r="AS1078" s="23"/>
      <c r="AT1078" s="23" t="s">
        <v>7647</v>
      </c>
      <c r="AU1078" s="23"/>
      <c r="AV1078" s="23"/>
      <c r="AW1078" s="23"/>
      <c r="AX1078" s="23"/>
      <c r="AY1078" s="23"/>
      <c r="AZ1078" s="23"/>
      <c r="BA1078" s="23"/>
      <c r="BB1078" s="23"/>
      <c r="BC1078" s="23"/>
      <c r="BD1078" s="23"/>
      <c r="BE1078" s="23"/>
      <c r="BF1078" s="23"/>
      <c r="BG1078" s="23"/>
      <c r="BH1078" s="23"/>
      <c r="BI1078" s="23"/>
      <c r="BJ1078" s="23"/>
      <c r="BK1078" s="23"/>
      <c r="BL1078" s="23"/>
    </row>
    <row r="1079" spans="1:64" s="24" customFormat="1" x14ac:dyDescent="0.35">
      <c r="A1079" s="21">
        <v>101264</v>
      </c>
      <c r="B1079" s="23" t="s">
        <v>2547</v>
      </c>
      <c r="C1079" s="23">
        <v>0</v>
      </c>
      <c r="D1079" s="23">
        <v>0</v>
      </c>
      <c r="E1079" s="23">
        <v>1</v>
      </c>
      <c r="F1079" s="23" t="s">
        <v>907</v>
      </c>
      <c r="G1079" s="23" t="s">
        <v>2548</v>
      </c>
      <c r="H1079" s="23" t="s">
        <v>2510</v>
      </c>
      <c r="I1079" s="23" t="s">
        <v>248</v>
      </c>
      <c r="J1079" s="23">
        <v>42.423000000000002</v>
      </c>
      <c r="K1079" s="23">
        <v>-82.173000000000002</v>
      </c>
      <c r="L1079" s="23" t="s">
        <v>7645</v>
      </c>
      <c r="M1079" s="23">
        <v>2014</v>
      </c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  <c r="Z1079" s="23"/>
      <c r="AA1079" s="23"/>
      <c r="AB1079" s="23" t="s">
        <v>80</v>
      </c>
      <c r="AC1079" s="23"/>
      <c r="AD1079" s="23">
        <v>124</v>
      </c>
      <c r="AE1079" s="23">
        <v>270</v>
      </c>
      <c r="AF1079" s="23"/>
      <c r="AG1079" s="23"/>
      <c r="AH1079" s="23"/>
      <c r="AI1079" s="23"/>
      <c r="AJ1079" s="23"/>
      <c r="AK1079" s="23"/>
      <c r="AL1079" s="23"/>
      <c r="AM1079" s="23"/>
      <c r="AN1079" s="23"/>
      <c r="AO1079" s="23"/>
      <c r="AP1079" s="23"/>
      <c r="AQ1079" s="23"/>
      <c r="AR1079" s="23"/>
      <c r="AS1079" s="23"/>
      <c r="AT1079" s="23" t="s">
        <v>7647</v>
      </c>
      <c r="AU1079" s="23"/>
      <c r="AV1079" s="23"/>
      <c r="AW1079" s="23"/>
      <c r="AX1079" s="23"/>
      <c r="AY1079" s="23"/>
      <c r="AZ1079" s="23"/>
      <c r="BA1079" s="23"/>
      <c r="BB1079" s="23"/>
      <c r="BC1079" s="23"/>
      <c r="BD1079" s="23"/>
      <c r="BE1079" s="23"/>
      <c r="BF1079" s="23"/>
      <c r="BG1079" s="23"/>
      <c r="BH1079" s="23"/>
      <c r="BI1079" s="23"/>
      <c r="BJ1079" s="23"/>
      <c r="BK1079" s="23"/>
      <c r="BL1079" s="23"/>
    </row>
    <row r="1080" spans="1:64" s="24" customFormat="1" x14ac:dyDescent="0.35">
      <c r="A1080" s="21">
        <v>101265</v>
      </c>
      <c r="B1080" s="23" t="s">
        <v>2549</v>
      </c>
      <c r="C1080" s="23">
        <v>0</v>
      </c>
      <c r="D1080" s="23">
        <v>0</v>
      </c>
      <c r="E1080" s="23">
        <v>1</v>
      </c>
      <c r="F1080" s="23" t="s">
        <v>2550</v>
      </c>
      <c r="G1080" s="23" t="s">
        <v>0</v>
      </c>
      <c r="H1080" s="23" t="s">
        <v>2510</v>
      </c>
      <c r="I1080" s="23" t="s">
        <v>248</v>
      </c>
      <c r="J1080" s="23">
        <v>42.423999999999999</v>
      </c>
      <c r="K1080" s="23">
        <v>-82.171999999999997</v>
      </c>
      <c r="L1080" s="23" t="s">
        <v>7645</v>
      </c>
      <c r="M1080" s="23">
        <v>2010</v>
      </c>
      <c r="N1080" s="23"/>
      <c r="O1080" s="23"/>
      <c r="P1080" s="23">
        <v>2211</v>
      </c>
      <c r="Q1080" s="23"/>
      <c r="R1080" s="23"/>
      <c r="S1080" s="23"/>
      <c r="T1080" s="23"/>
      <c r="U1080" s="23"/>
      <c r="V1080" s="23"/>
      <c r="W1080" s="23"/>
      <c r="X1080" s="23"/>
      <c r="Y1080" s="23"/>
      <c r="Z1080" s="23"/>
      <c r="AA1080" s="23"/>
      <c r="AB1080" s="23" t="s">
        <v>80</v>
      </c>
      <c r="AC1080" s="23"/>
      <c r="AD1080" s="23">
        <v>43</v>
      </c>
      <c r="AE1080" s="23">
        <v>99</v>
      </c>
      <c r="AF1080" s="23"/>
      <c r="AG1080" s="23"/>
      <c r="AH1080" s="23"/>
      <c r="AI1080" s="23"/>
      <c r="AJ1080" s="23"/>
      <c r="AK1080" s="23"/>
      <c r="AL1080" s="23"/>
      <c r="AM1080" s="23"/>
      <c r="AN1080" s="23"/>
      <c r="AO1080" s="23"/>
      <c r="AP1080" s="23"/>
      <c r="AQ1080" s="23"/>
      <c r="AR1080" s="23"/>
      <c r="AS1080" s="23"/>
      <c r="AT1080" s="23" t="s">
        <v>7647</v>
      </c>
      <c r="AU1080" s="23"/>
      <c r="AV1080" s="23"/>
      <c r="AW1080" s="23"/>
      <c r="AX1080" s="23"/>
      <c r="AY1080" s="23"/>
      <c r="AZ1080" s="23"/>
      <c r="BA1080" s="23"/>
      <c r="BB1080" s="23"/>
      <c r="BC1080" s="23"/>
      <c r="BD1080" s="23"/>
      <c r="BE1080" s="23"/>
      <c r="BF1080" s="23"/>
      <c r="BG1080" s="23"/>
      <c r="BH1080" s="23"/>
      <c r="BI1080" s="23"/>
      <c r="BJ1080" s="23"/>
      <c r="BK1080" s="23"/>
      <c r="BL1080" s="23"/>
    </row>
    <row r="1081" spans="1:64" s="24" customFormat="1" x14ac:dyDescent="0.35">
      <c r="A1081" s="21">
        <v>101266</v>
      </c>
      <c r="B1081" s="23" t="s">
        <v>2551</v>
      </c>
      <c r="C1081" s="23">
        <v>0</v>
      </c>
      <c r="D1081" s="23">
        <v>0</v>
      </c>
      <c r="E1081" s="23">
        <v>1</v>
      </c>
      <c r="F1081" s="23" t="s">
        <v>2552</v>
      </c>
      <c r="G1081" s="23" t="s">
        <v>0</v>
      </c>
      <c r="H1081" s="23" t="s">
        <v>2510</v>
      </c>
      <c r="I1081" s="23" t="s">
        <v>248</v>
      </c>
      <c r="J1081" s="23">
        <v>42.425000000000004</v>
      </c>
      <c r="K1081" s="23">
        <v>-82.171000000000006</v>
      </c>
      <c r="L1081" s="23" t="s">
        <v>7645</v>
      </c>
      <c r="M1081" s="23">
        <v>2010</v>
      </c>
      <c r="N1081" s="23"/>
      <c r="O1081" s="23"/>
      <c r="P1081" s="23">
        <v>2211</v>
      </c>
      <c r="Q1081" s="23"/>
      <c r="R1081" s="23"/>
      <c r="S1081" s="23"/>
      <c r="T1081" s="23"/>
      <c r="U1081" s="23"/>
      <c r="V1081" s="23"/>
      <c r="W1081" s="23"/>
      <c r="X1081" s="23"/>
      <c r="Y1081" s="23"/>
      <c r="Z1081" s="23"/>
      <c r="AA1081" s="23"/>
      <c r="AB1081" s="23" t="s">
        <v>80</v>
      </c>
      <c r="AC1081" s="23"/>
      <c r="AD1081" s="23">
        <v>45</v>
      </c>
      <c r="AE1081" s="23">
        <v>90</v>
      </c>
      <c r="AF1081" s="23"/>
      <c r="AG1081" s="23"/>
      <c r="AH1081" s="23"/>
      <c r="AI1081" s="23"/>
      <c r="AJ1081" s="23"/>
      <c r="AK1081" s="23"/>
      <c r="AL1081" s="23"/>
      <c r="AM1081" s="23"/>
      <c r="AN1081" s="23"/>
      <c r="AO1081" s="23"/>
      <c r="AP1081" s="23"/>
      <c r="AQ1081" s="23"/>
      <c r="AR1081" s="23"/>
      <c r="AS1081" s="23"/>
      <c r="AT1081" s="23" t="s">
        <v>7647</v>
      </c>
      <c r="AU1081" s="23"/>
      <c r="AV1081" s="23"/>
      <c r="AW1081" s="23"/>
      <c r="AX1081" s="23"/>
      <c r="AY1081" s="23"/>
      <c r="AZ1081" s="23"/>
      <c r="BA1081" s="23"/>
      <c r="BB1081" s="23"/>
      <c r="BC1081" s="23"/>
      <c r="BD1081" s="23"/>
      <c r="BE1081" s="23"/>
      <c r="BF1081" s="23"/>
      <c r="BG1081" s="23"/>
      <c r="BH1081" s="23"/>
      <c r="BI1081" s="23"/>
      <c r="BJ1081" s="23"/>
      <c r="BK1081" s="23"/>
      <c r="BL1081" s="23"/>
    </row>
    <row r="1082" spans="1:64" s="24" customFormat="1" x14ac:dyDescent="0.35">
      <c r="A1082" s="21">
        <v>101267</v>
      </c>
      <c r="B1082" s="23" t="s">
        <v>2553</v>
      </c>
      <c r="C1082" s="23">
        <v>0</v>
      </c>
      <c r="D1082" s="23">
        <v>0</v>
      </c>
      <c r="E1082" s="23">
        <v>1</v>
      </c>
      <c r="F1082" s="23" t="s">
        <v>1554</v>
      </c>
      <c r="G1082" s="23" t="s">
        <v>0</v>
      </c>
      <c r="H1082" s="23" t="s">
        <v>2554</v>
      </c>
      <c r="I1082" s="23" t="s">
        <v>248</v>
      </c>
      <c r="J1082" s="23">
        <v>46.578000000000003</v>
      </c>
      <c r="K1082" s="23">
        <v>-81.197999999999993</v>
      </c>
      <c r="L1082" s="23" t="s">
        <v>7645</v>
      </c>
      <c r="M1082" s="23">
        <v>2013</v>
      </c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  <c r="Z1082" s="23"/>
      <c r="AA1082" s="23"/>
      <c r="AB1082" s="23" t="s">
        <v>2555</v>
      </c>
      <c r="AC1082" s="23"/>
      <c r="AD1082" s="23"/>
      <c r="AE1082" s="23">
        <v>0.25</v>
      </c>
      <c r="AF1082" s="23"/>
      <c r="AG1082" s="23"/>
      <c r="AH1082" s="23"/>
      <c r="AI1082" s="23"/>
      <c r="AJ1082" s="23"/>
      <c r="AK1082" s="23"/>
      <c r="AL1082" s="23"/>
      <c r="AM1082" s="23"/>
      <c r="AN1082" s="23"/>
      <c r="AO1082" s="23"/>
      <c r="AP1082" s="23"/>
      <c r="AQ1082" s="23"/>
      <c r="AR1082" s="23"/>
      <c r="AS1082" s="23"/>
      <c r="AT1082" s="23" t="s">
        <v>7644</v>
      </c>
      <c r="AU1082" s="23"/>
      <c r="AV1082" s="23"/>
      <c r="AW1082" s="23"/>
      <c r="AX1082" s="23"/>
      <c r="AY1082" s="23"/>
      <c r="AZ1082" s="23"/>
      <c r="BA1082" s="23"/>
      <c r="BB1082" s="23"/>
      <c r="BC1082" s="23"/>
      <c r="BD1082" s="23"/>
      <c r="BE1082" s="23"/>
      <c r="BF1082" s="23"/>
      <c r="BG1082" s="23"/>
      <c r="BH1082" s="23"/>
      <c r="BI1082" s="23"/>
      <c r="BJ1082" s="23"/>
      <c r="BK1082" s="23"/>
      <c r="BL1082" s="23"/>
    </row>
    <row r="1083" spans="1:64" s="24" customFormat="1" x14ac:dyDescent="0.35">
      <c r="A1083" s="21">
        <v>101268</v>
      </c>
      <c r="B1083" s="23" t="s">
        <v>2556</v>
      </c>
      <c r="C1083" s="23">
        <v>0</v>
      </c>
      <c r="D1083" s="23">
        <v>0</v>
      </c>
      <c r="E1083" s="23">
        <v>1</v>
      </c>
      <c r="F1083" s="23" t="s">
        <v>2557</v>
      </c>
      <c r="G1083" s="23" t="s">
        <v>0</v>
      </c>
      <c r="H1083" s="23" t="s">
        <v>2554</v>
      </c>
      <c r="I1083" s="23" t="s">
        <v>248</v>
      </c>
      <c r="J1083" s="23">
        <v>46.579000000000001</v>
      </c>
      <c r="K1083" s="23">
        <v>-81.196999999999989</v>
      </c>
      <c r="L1083" s="23" t="s">
        <v>7645</v>
      </c>
      <c r="M1083" s="23">
        <v>2017</v>
      </c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  <c r="Z1083" s="23"/>
      <c r="AA1083" s="23"/>
      <c r="AB1083" s="23" t="s">
        <v>2558</v>
      </c>
      <c r="AC1083" s="23"/>
      <c r="AD1083" s="23"/>
      <c r="AE1083" s="23">
        <v>0.25</v>
      </c>
      <c r="AF1083" s="23"/>
      <c r="AG1083" s="23"/>
      <c r="AH1083" s="23"/>
      <c r="AI1083" s="23"/>
      <c r="AJ1083" s="23"/>
      <c r="AK1083" s="23"/>
      <c r="AL1083" s="23"/>
      <c r="AM1083" s="23"/>
      <c r="AN1083" s="23"/>
      <c r="AO1083" s="23"/>
      <c r="AP1083" s="23"/>
      <c r="AQ1083" s="23"/>
      <c r="AR1083" s="23"/>
      <c r="AS1083" s="23"/>
      <c r="AT1083" s="23" t="s">
        <v>7644</v>
      </c>
      <c r="AU1083" s="23"/>
      <c r="AV1083" s="23"/>
      <c r="AW1083" s="23"/>
      <c r="AX1083" s="23"/>
      <c r="AY1083" s="23"/>
      <c r="AZ1083" s="23"/>
      <c r="BA1083" s="23"/>
      <c r="BB1083" s="23"/>
      <c r="BC1083" s="23"/>
      <c r="BD1083" s="23"/>
      <c r="BE1083" s="23"/>
      <c r="BF1083" s="23"/>
      <c r="BG1083" s="23"/>
      <c r="BH1083" s="23"/>
      <c r="BI1083" s="23"/>
      <c r="BJ1083" s="23"/>
      <c r="BK1083" s="23"/>
      <c r="BL1083" s="23"/>
    </row>
    <row r="1084" spans="1:64" s="24" customFormat="1" x14ac:dyDescent="0.35">
      <c r="A1084" s="21">
        <v>101269</v>
      </c>
      <c r="B1084" s="23" t="s">
        <v>2559</v>
      </c>
      <c r="C1084" s="23">
        <v>0</v>
      </c>
      <c r="D1084" s="23">
        <v>0</v>
      </c>
      <c r="E1084" s="23">
        <v>1</v>
      </c>
      <c r="F1084" s="23" t="s">
        <v>2557</v>
      </c>
      <c r="G1084" s="23" t="s">
        <v>0</v>
      </c>
      <c r="H1084" s="23" t="s">
        <v>2554</v>
      </c>
      <c r="I1084" s="23" t="s">
        <v>248</v>
      </c>
      <c r="J1084" s="23">
        <v>46.580000000000005</v>
      </c>
      <c r="K1084" s="23">
        <v>-81.195999999999998</v>
      </c>
      <c r="L1084" s="23" t="s">
        <v>7645</v>
      </c>
      <c r="M1084" s="23">
        <v>2017</v>
      </c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  <c r="Z1084" s="23"/>
      <c r="AA1084" s="23"/>
      <c r="AB1084" s="23" t="s">
        <v>2560</v>
      </c>
      <c r="AC1084" s="23"/>
      <c r="AD1084" s="23"/>
      <c r="AE1084" s="23">
        <v>0.25</v>
      </c>
      <c r="AF1084" s="23"/>
      <c r="AG1084" s="23"/>
      <c r="AH1084" s="23"/>
      <c r="AI1084" s="23"/>
      <c r="AJ1084" s="23"/>
      <c r="AK1084" s="23"/>
      <c r="AL1084" s="23"/>
      <c r="AM1084" s="23"/>
      <c r="AN1084" s="23"/>
      <c r="AO1084" s="23"/>
      <c r="AP1084" s="23"/>
      <c r="AQ1084" s="23"/>
      <c r="AR1084" s="23"/>
      <c r="AS1084" s="23"/>
      <c r="AT1084" s="23" t="s">
        <v>7644</v>
      </c>
      <c r="AU1084" s="23"/>
      <c r="AV1084" s="23"/>
      <c r="AW1084" s="23"/>
      <c r="AX1084" s="23"/>
      <c r="AY1084" s="23"/>
      <c r="AZ1084" s="23"/>
      <c r="BA1084" s="23"/>
      <c r="BB1084" s="23"/>
      <c r="BC1084" s="23"/>
      <c r="BD1084" s="23"/>
      <c r="BE1084" s="23"/>
      <c r="BF1084" s="23"/>
      <c r="BG1084" s="23"/>
      <c r="BH1084" s="23"/>
      <c r="BI1084" s="23"/>
      <c r="BJ1084" s="23"/>
      <c r="BK1084" s="23"/>
      <c r="BL1084" s="23"/>
    </row>
    <row r="1085" spans="1:64" s="24" customFormat="1" x14ac:dyDescent="0.35">
      <c r="A1085" s="21">
        <v>101270</v>
      </c>
      <c r="B1085" s="23" t="s">
        <v>2561</v>
      </c>
      <c r="C1085" s="23">
        <v>0</v>
      </c>
      <c r="D1085" s="23">
        <v>0</v>
      </c>
      <c r="E1085" s="23">
        <v>1</v>
      </c>
      <c r="F1085" s="23" t="s">
        <v>2562</v>
      </c>
      <c r="G1085" s="23"/>
      <c r="H1085" s="23" t="s">
        <v>2554</v>
      </c>
      <c r="I1085" s="23" t="s">
        <v>248</v>
      </c>
      <c r="J1085" s="23">
        <v>46.581000000000003</v>
      </c>
      <c r="K1085" s="23">
        <v>-81.194999999999993</v>
      </c>
      <c r="L1085" s="23" t="s">
        <v>7645</v>
      </c>
      <c r="M1085" s="23">
        <v>2015</v>
      </c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  <c r="Z1085" s="23"/>
      <c r="AA1085" s="23"/>
      <c r="AB1085" s="23" t="s">
        <v>2563</v>
      </c>
      <c r="AC1085" s="23"/>
      <c r="AD1085" s="23"/>
      <c r="AE1085" s="23">
        <v>0.14383499999999999</v>
      </c>
      <c r="AF1085" s="23"/>
      <c r="AG1085" s="23"/>
      <c r="AH1085" s="23"/>
      <c r="AI1085" s="23"/>
      <c r="AJ1085" s="23"/>
      <c r="AK1085" s="23"/>
      <c r="AL1085" s="23"/>
      <c r="AM1085" s="23"/>
      <c r="AN1085" s="23"/>
      <c r="AO1085" s="23"/>
      <c r="AP1085" s="23"/>
      <c r="AQ1085" s="23"/>
      <c r="AR1085" s="23"/>
      <c r="AS1085" s="23"/>
      <c r="AT1085" s="23" t="s">
        <v>7644</v>
      </c>
      <c r="AU1085" s="23"/>
      <c r="AV1085" s="23"/>
      <c r="AW1085" s="23"/>
      <c r="AX1085" s="23"/>
      <c r="AY1085" s="23"/>
      <c r="AZ1085" s="23"/>
      <c r="BA1085" s="23"/>
      <c r="BB1085" s="23"/>
      <c r="BC1085" s="23"/>
      <c r="BD1085" s="23"/>
      <c r="BE1085" s="23"/>
      <c r="BF1085" s="23"/>
      <c r="BG1085" s="23"/>
      <c r="BH1085" s="23"/>
      <c r="BI1085" s="23"/>
      <c r="BJ1085" s="23"/>
      <c r="BK1085" s="23"/>
      <c r="BL1085" s="23"/>
    </row>
    <row r="1086" spans="1:64" s="24" customFormat="1" x14ac:dyDescent="0.35">
      <c r="A1086" s="21">
        <v>101271</v>
      </c>
      <c r="B1086" s="23" t="s">
        <v>2564</v>
      </c>
      <c r="C1086" s="23">
        <v>0</v>
      </c>
      <c r="D1086" s="23">
        <v>0</v>
      </c>
      <c r="E1086" s="23">
        <v>1</v>
      </c>
      <c r="F1086" s="23" t="s">
        <v>2565</v>
      </c>
      <c r="G1086" s="23"/>
      <c r="H1086" s="23" t="s">
        <v>2566</v>
      </c>
      <c r="I1086" s="23" t="s">
        <v>248</v>
      </c>
      <c r="J1086" s="23">
        <v>44.154000000000003</v>
      </c>
      <c r="K1086" s="23">
        <v>-81.275999999999996</v>
      </c>
      <c r="L1086" s="23" t="s">
        <v>7645</v>
      </c>
      <c r="M1086" s="23">
        <v>2016</v>
      </c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  <c r="Z1086" s="23"/>
      <c r="AA1086" s="23"/>
      <c r="AB1086" s="23" t="s">
        <v>2567</v>
      </c>
      <c r="AC1086" s="23"/>
      <c r="AD1086" s="23"/>
      <c r="AE1086" s="23">
        <v>0.13900000000000001</v>
      </c>
      <c r="AF1086" s="23"/>
      <c r="AG1086" s="23"/>
      <c r="AH1086" s="23"/>
      <c r="AI1086" s="23"/>
      <c r="AJ1086" s="23"/>
      <c r="AK1086" s="23"/>
      <c r="AL1086" s="23"/>
      <c r="AM1086" s="23"/>
      <c r="AN1086" s="23"/>
      <c r="AO1086" s="23"/>
      <c r="AP1086" s="23"/>
      <c r="AQ1086" s="23"/>
      <c r="AR1086" s="23"/>
      <c r="AS1086" s="23"/>
      <c r="AT1086" s="23" t="s">
        <v>7644</v>
      </c>
      <c r="AU1086" s="23"/>
      <c r="AV1086" s="23"/>
      <c r="AW1086" s="23"/>
      <c r="AX1086" s="23"/>
      <c r="AY1086" s="23"/>
      <c r="AZ1086" s="23"/>
      <c r="BA1086" s="23"/>
      <c r="BB1086" s="23"/>
      <c r="BC1086" s="23"/>
      <c r="BD1086" s="23"/>
      <c r="BE1086" s="23"/>
      <c r="BF1086" s="23"/>
      <c r="BG1086" s="23"/>
      <c r="BH1086" s="23"/>
      <c r="BI1086" s="23"/>
      <c r="BJ1086" s="23"/>
      <c r="BK1086" s="23"/>
      <c r="BL1086" s="23"/>
    </row>
    <row r="1087" spans="1:64" s="24" customFormat="1" x14ac:dyDescent="0.35">
      <c r="A1087" s="21">
        <v>101272</v>
      </c>
      <c r="B1087" s="23" t="s">
        <v>2568</v>
      </c>
      <c r="C1087" s="23">
        <v>0</v>
      </c>
      <c r="D1087" s="23">
        <v>0</v>
      </c>
      <c r="E1087" s="23">
        <v>1</v>
      </c>
      <c r="F1087" s="23" t="s">
        <v>1805</v>
      </c>
      <c r="G1087" s="23" t="s">
        <v>0</v>
      </c>
      <c r="H1087" s="23" t="s">
        <v>2569</v>
      </c>
      <c r="I1087" s="23" t="s">
        <v>248</v>
      </c>
      <c r="J1087" s="23">
        <v>43.936</v>
      </c>
      <c r="K1087" s="23">
        <v>-77.153999999999996</v>
      </c>
      <c r="L1087" s="23" t="s">
        <v>7645</v>
      </c>
      <c r="M1087" s="23">
        <v>2016</v>
      </c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  <c r="Z1087" s="23"/>
      <c r="AA1087" s="23"/>
      <c r="AB1087" s="23" t="s">
        <v>2570</v>
      </c>
      <c r="AC1087" s="23"/>
      <c r="AD1087" s="23"/>
      <c r="AE1087" s="23">
        <v>0.5</v>
      </c>
      <c r="AF1087" s="23"/>
      <c r="AG1087" s="23"/>
      <c r="AH1087" s="23"/>
      <c r="AI1087" s="23"/>
      <c r="AJ1087" s="23"/>
      <c r="AK1087" s="23"/>
      <c r="AL1087" s="23"/>
      <c r="AM1087" s="23"/>
      <c r="AN1087" s="23"/>
      <c r="AO1087" s="23"/>
      <c r="AP1087" s="23"/>
      <c r="AQ1087" s="23"/>
      <c r="AR1087" s="23"/>
      <c r="AS1087" s="23"/>
      <c r="AT1087" s="23" t="s">
        <v>7644</v>
      </c>
      <c r="AU1087" s="23"/>
      <c r="AV1087" s="23"/>
      <c r="AW1087" s="23"/>
      <c r="AX1087" s="23"/>
      <c r="AY1087" s="23"/>
      <c r="AZ1087" s="23"/>
      <c r="BA1087" s="23"/>
      <c r="BB1087" s="23"/>
      <c r="BC1087" s="23"/>
      <c r="BD1087" s="23"/>
      <c r="BE1087" s="23"/>
      <c r="BF1087" s="23"/>
      <c r="BG1087" s="23"/>
      <c r="BH1087" s="23"/>
      <c r="BI1087" s="23"/>
      <c r="BJ1087" s="23"/>
      <c r="BK1087" s="23"/>
      <c r="BL1087" s="23"/>
    </row>
    <row r="1088" spans="1:64" s="24" customFormat="1" x14ac:dyDescent="0.35">
      <c r="A1088" s="21">
        <v>101273</v>
      </c>
      <c r="B1088" s="23" t="s">
        <v>2571</v>
      </c>
      <c r="C1088" s="23">
        <v>0</v>
      </c>
      <c r="D1088" s="23">
        <v>0</v>
      </c>
      <c r="E1088" s="23">
        <v>1</v>
      </c>
      <c r="F1088" s="23" t="s">
        <v>2572</v>
      </c>
      <c r="G1088" s="23" t="s">
        <v>0</v>
      </c>
      <c r="H1088" s="23" t="s">
        <v>2573</v>
      </c>
      <c r="I1088" s="23" t="s">
        <v>248</v>
      </c>
      <c r="J1088" s="23">
        <v>45.101999999999997</v>
      </c>
      <c r="K1088" s="23">
        <v>-75.228999999999999</v>
      </c>
      <c r="L1088" s="23" t="s">
        <v>7645</v>
      </c>
      <c r="M1088" s="23">
        <v>2014</v>
      </c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  <c r="Z1088" s="23"/>
      <c r="AA1088" s="23"/>
      <c r="AB1088" s="23" t="s">
        <v>2574</v>
      </c>
      <c r="AC1088" s="23"/>
      <c r="AD1088" s="23">
        <v>50000</v>
      </c>
      <c r="AE1088" s="23">
        <v>9.9969999999999999</v>
      </c>
      <c r="AF1088" s="23"/>
      <c r="AG1088" s="23"/>
      <c r="AH1088" s="23"/>
      <c r="AI1088" s="23"/>
      <c r="AJ1088" s="23"/>
      <c r="AK1088" s="23"/>
      <c r="AL1088" s="23"/>
      <c r="AM1088" s="23"/>
      <c r="AN1088" s="23"/>
      <c r="AO1088" s="23"/>
      <c r="AP1088" s="23"/>
      <c r="AQ1088" s="23"/>
      <c r="AR1088" s="23"/>
      <c r="AS1088" s="23"/>
      <c r="AT1088" s="23" t="s">
        <v>7644</v>
      </c>
      <c r="AU1088" s="23"/>
      <c r="AV1088" s="23"/>
      <c r="AW1088" s="23"/>
      <c r="AX1088" s="23"/>
      <c r="AY1088" s="23"/>
      <c r="AZ1088" s="23"/>
      <c r="BA1088" s="23"/>
      <c r="BB1088" s="23"/>
      <c r="BC1088" s="23"/>
      <c r="BD1088" s="23"/>
      <c r="BE1088" s="23"/>
      <c r="BF1088" s="23"/>
      <c r="BG1088" s="23"/>
      <c r="BH1088" s="23"/>
      <c r="BI1088" s="23"/>
      <c r="BJ1088" s="23"/>
      <c r="BK1088" s="23"/>
      <c r="BL1088" s="23"/>
    </row>
    <row r="1089" spans="1:64" s="24" customFormat="1" x14ac:dyDescent="0.35">
      <c r="A1089" s="21">
        <v>101274</v>
      </c>
      <c r="B1089" s="23" t="s">
        <v>2575</v>
      </c>
      <c r="C1089" s="23">
        <v>0</v>
      </c>
      <c r="D1089" s="23">
        <v>0</v>
      </c>
      <c r="E1089" s="23">
        <v>1</v>
      </c>
      <c r="F1089" s="23" t="s">
        <v>2576</v>
      </c>
      <c r="G1089" s="23"/>
      <c r="H1089" s="23" t="s">
        <v>2573</v>
      </c>
      <c r="I1089" s="23" t="s">
        <v>248</v>
      </c>
      <c r="J1089" s="23">
        <v>45.102999999999994</v>
      </c>
      <c r="K1089" s="23">
        <v>-75.227999999999994</v>
      </c>
      <c r="L1089" s="23" t="s">
        <v>7645</v>
      </c>
      <c r="M1089" s="23">
        <v>2011</v>
      </c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  <c r="Z1089" s="23"/>
      <c r="AA1089" s="23"/>
      <c r="AB1089" s="23" t="s">
        <v>2577</v>
      </c>
      <c r="AC1089" s="23"/>
      <c r="AD1089" s="23"/>
      <c r="AE1089" s="23">
        <v>0.1013</v>
      </c>
      <c r="AF1089" s="23"/>
      <c r="AG1089" s="23"/>
      <c r="AH1089" s="23"/>
      <c r="AI1089" s="23"/>
      <c r="AJ1089" s="23"/>
      <c r="AK1089" s="23"/>
      <c r="AL1089" s="23"/>
      <c r="AM1089" s="23"/>
      <c r="AN1089" s="23"/>
      <c r="AO1089" s="23"/>
      <c r="AP1089" s="23"/>
      <c r="AQ1089" s="23"/>
      <c r="AR1089" s="23"/>
      <c r="AS1089" s="23"/>
      <c r="AT1089" s="23" t="s">
        <v>7644</v>
      </c>
      <c r="AU1089" s="23"/>
      <c r="AV1089" s="23"/>
      <c r="AW1089" s="23"/>
      <c r="AX1089" s="23"/>
      <c r="AY1089" s="23"/>
      <c r="AZ1089" s="23"/>
      <c r="BA1089" s="23"/>
      <c r="BB1089" s="23"/>
      <c r="BC1089" s="23"/>
      <c r="BD1089" s="23"/>
      <c r="BE1089" s="23"/>
      <c r="BF1089" s="23"/>
      <c r="BG1089" s="23"/>
      <c r="BH1089" s="23"/>
      <c r="BI1089" s="23"/>
      <c r="BJ1089" s="23"/>
      <c r="BK1089" s="23"/>
      <c r="BL1089" s="23"/>
    </row>
    <row r="1090" spans="1:64" s="24" customFormat="1" x14ac:dyDescent="0.35">
      <c r="A1090" s="21">
        <v>101275</v>
      </c>
      <c r="B1090" s="23" t="s">
        <v>2578</v>
      </c>
      <c r="C1090" s="23">
        <v>0</v>
      </c>
      <c r="D1090" s="23">
        <v>0</v>
      </c>
      <c r="E1090" s="23">
        <v>1</v>
      </c>
      <c r="F1090" s="23" t="s">
        <v>2579</v>
      </c>
      <c r="G1090" s="23" t="s">
        <v>0</v>
      </c>
      <c r="H1090" s="23" t="s">
        <v>2580</v>
      </c>
      <c r="I1090" s="23" t="s">
        <v>248</v>
      </c>
      <c r="J1090" s="23">
        <v>46.348999999999997</v>
      </c>
      <c r="K1090" s="23">
        <v>-83.051000000000002</v>
      </c>
      <c r="L1090" s="23" t="s">
        <v>7645</v>
      </c>
      <c r="M1090" s="23">
        <v>1992</v>
      </c>
      <c r="N1090" s="23"/>
      <c r="O1090" s="23"/>
      <c r="P1090" s="23">
        <v>221</v>
      </c>
      <c r="Q1090" s="23"/>
      <c r="R1090" s="23"/>
      <c r="S1090" s="23"/>
      <c r="T1090" s="23"/>
      <c r="U1090" s="23"/>
      <c r="V1090" s="23"/>
      <c r="W1090" s="23"/>
      <c r="X1090" s="23"/>
      <c r="Y1090" s="23"/>
      <c r="Z1090" s="23"/>
      <c r="AA1090" s="23"/>
      <c r="AB1090" s="23" t="s">
        <v>61</v>
      </c>
      <c r="AC1090" s="23"/>
      <c r="AD1090" s="23">
        <v>1</v>
      </c>
      <c r="AE1090" s="23">
        <v>1.65</v>
      </c>
      <c r="AF1090" s="23"/>
      <c r="AG1090" s="23"/>
      <c r="AH1090" s="23"/>
      <c r="AI1090" s="23"/>
      <c r="AJ1090" s="23"/>
      <c r="AK1090" s="23"/>
      <c r="AL1090" s="23"/>
      <c r="AM1090" s="23"/>
      <c r="AN1090" s="23"/>
      <c r="AO1090" s="23"/>
      <c r="AP1090" s="23"/>
      <c r="AQ1090" s="23"/>
      <c r="AR1090" s="23"/>
      <c r="AS1090" s="23"/>
      <c r="AT1090" s="23" t="s">
        <v>7648</v>
      </c>
      <c r="AU1090" s="23"/>
      <c r="AV1090" s="23"/>
      <c r="AW1090" s="23"/>
      <c r="AX1090" s="23"/>
      <c r="AY1090" s="23"/>
      <c r="AZ1090" s="23"/>
      <c r="BA1090" s="23"/>
      <c r="BB1090" s="23"/>
      <c r="BC1090" s="23"/>
      <c r="BD1090" s="23"/>
      <c r="BE1090" s="23"/>
      <c r="BF1090" s="23"/>
      <c r="BG1090" s="23"/>
      <c r="BH1090" s="23"/>
      <c r="BI1090" s="23"/>
      <c r="BJ1090" s="23"/>
      <c r="BK1090" s="23"/>
      <c r="BL1090" s="23"/>
    </row>
    <row r="1091" spans="1:64" s="24" customFormat="1" x14ac:dyDescent="0.35">
      <c r="A1091" s="21">
        <v>101276</v>
      </c>
      <c r="B1091" s="23" t="s">
        <v>2581</v>
      </c>
      <c r="C1091" s="23">
        <v>0</v>
      </c>
      <c r="D1091" s="23">
        <v>0</v>
      </c>
      <c r="E1091" s="23">
        <v>1</v>
      </c>
      <c r="F1091" s="23" t="s">
        <v>586</v>
      </c>
      <c r="G1091" s="23" t="s">
        <v>0</v>
      </c>
      <c r="H1091" s="23" t="s">
        <v>2582</v>
      </c>
      <c r="I1091" s="23" t="s">
        <v>248</v>
      </c>
      <c r="J1091" s="23">
        <v>42.582000000000001</v>
      </c>
      <c r="K1091" s="23">
        <v>-80.590999999999994</v>
      </c>
      <c r="L1091" s="23" t="s">
        <v>7645</v>
      </c>
      <c r="M1091" s="23">
        <v>2009</v>
      </c>
      <c r="N1091" s="23"/>
      <c r="O1091" s="23"/>
      <c r="P1091" s="23">
        <v>221</v>
      </c>
      <c r="Q1091" s="23"/>
      <c r="R1091" s="23"/>
      <c r="S1091" s="23"/>
      <c r="T1091" s="23"/>
      <c r="U1091" s="23"/>
      <c r="V1091" s="23"/>
      <c r="W1091" s="23"/>
      <c r="X1091" s="23"/>
      <c r="Y1091" s="23"/>
      <c r="Z1091" s="23"/>
      <c r="AA1091" s="23"/>
      <c r="AB1091" s="23" t="s">
        <v>80</v>
      </c>
      <c r="AC1091" s="23"/>
      <c r="AD1091" s="23">
        <v>6</v>
      </c>
      <c r="AE1091" s="23">
        <v>9.9</v>
      </c>
      <c r="AF1091" s="23"/>
      <c r="AG1091" s="23"/>
      <c r="AH1091" s="23"/>
      <c r="AI1091" s="23"/>
      <c r="AJ1091" s="23"/>
      <c r="AK1091" s="23"/>
      <c r="AL1091" s="23"/>
      <c r="AM1091" s="23"/>
      <c r="AN1091" s="23"/>
      <c r="AO1091" s="23"/>
      <c r="AP1091" s="23"/>
      <c r="AQ1091" s="23"/>
      <c r="AR1091" s="23"/>
      <c r="AS1091" s="23"/>
      <c r="AT1091" s="23" t="s">
        <v>7647</v>
      </c>
      <c r="AU1091" s="23"/>
      <c r="AV1091" s="23"/>
      <c r="AW1091" s="23"/>
      <c r="AX1091" s="23"/>
      <c r="AY1091" s="23"/>
      <c r="AZ1091" s="23"/>
      <c r="BA1091" s="23"/>
      <c r="BB1091" s="23"/>
      <c r="BC1091" s="23"/>
      <c r="BD1091" s="23"/>
      <c r="BE1091" s="23"/>
      <c r="BF1091" s="23"/>
      <c r="BG1091" s="23"/>
      <c r="BH1091" s="23"/>
      <c r="BI1091" s="23"/>
      <c r="BJ1091" s="23"/>
      <c r="BK1091" s="23"/>
      <c r="BL1091" s="23"/>
    </row>
    <row r="1092" spans="1:64" s="24" customFormat="1" x14ac:dyDescent="0.35">
      <c r="A1092" s="21">
        <v>101277</v>
      </c>
      <c r="B1092" s="23" t="s">
        <v>2583</v>
      </c>
      <c r="C1092" s="23">
        <v>0</v>
      </c>
      <c r="D1092" s="23">
        <v>0</v>
      </c>
      <c r="E1092" s="23">
        <v>1</v>
      </c>
      <c r="F1092" s="23" t="s">
        <v>89</v>
      </c>
      <c r="G1092" s="23"/>
      <c r="H1092" s="23" t="s">
        <v>2584</v>
      </c>
      <c r="I1092" s="23" t="s">
        <v>248</v>
      </c>
      <c r="J1092" s="23">
        <v>44.384999999999998</v>
      </c>
      <c r="K1092" s="23">
        <v>-80.094999999999999</v>
      </c>
      <c r="L1092" s="23" t="s">
        <v>7646</v>
      </c>
      <c r="M1092" s="23">
        <v>2017</v>
      </c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  <c r="Z1092" s="23"/>
      <c r="AA1092" s="23"/>
      <c r="AB1092" s="23"/>
      <c r="AC1092" s="23"/>
      <c r="AD1092" s="23"/>
      <c r="AE1092" s="23">
        <v>29</v>
      </c>
      <c r="AF1092" s="23"/>
      <c r="AG1092" s="23"/>
      <c r="AH1092" s="23"/>
      <c r="AI1092" s="23"/>
      <c r="AJ1092" s="23"/>
      <c r="AK1092" s="23"/>
      <c r="AL1092" s="23"/>
      <c r="AM1092" s="23"/>
      <c r="AN1092" s="23"/>
      <c r="AO1092" s="23"/>
      <c r="AP1092" s="23"/>
      <c r="AQ1092" s="23"/>
      <c r="AR1092" s="23"/>
      <c r="AS1092" s="23"/>
      <c r="AT1092" s="23" t="s">
        <v>7644</v>
      </c>
      <c r="AU1092" s="23"/>
      <c r="AV1092" s="23"/>
      <c r="AW1092" s="23"/>
      <c r="AX1092" s="23"/>
      <c r="AY1092" s="23"/>
      <c r="AZ1092" s="23"/>
      <c r="BA1092" s="23"/>
      <c r="BB1092" s="23"/>
      <c r="BC1092" s="23"/>
      <c r="BD1092" s="23"/>
      <c r="BE1092" s="23"/>
      <c r="BF1092" s="23"/>
      <c r="BG1092" s="23"/>
      <c r="BH1092" s="23"/>
      <c r="BI1092" s="23"/>
      <c r="BJ1092" s="23"/>
      <c r="BK1092" s="23"/>
      <c r="BL1092" s="23"/>
    </row>
    <row r="1093" spans="1:64" s="24" customFormat="1" x14ac:dyDescent="0.35">
      <c r="A1093" s="21">
        <v>101279</v>
      </c>
      <c r="B1093" s="23" t="s">
        <v>2585</v>
      </c>
      <c r="C1093" s="23">
        <v>0</v>
      </c>
      <c r="D1093" s="23">
        <v>0</v>
      </c>
      <c r="E1093" s="23">
        <v>1</v>
      </c>
      <c r="F1093" s="23" t="s">
        <v>2586</v>
      </c>
      <c r="G1093" s="23" t="s">
        <v>0</v>
      </c>
      <c r="H1093" s="23" t="s">
        <v>2587</v>
      </c>
      <c r="I1093" s="23" t="s">
        <v>248</v>
      </c>
      <c r="J1093" s="23">
        <v>43.616999999999997</v>
      </c>
      <c r="K1093" s="23">
        <v>-81.539000000000001</v>
      </c>
      <c r="L1093" s="23" t="s">
        <v>7645</v>
      </c>
      <c r="M1093" s="23">
        <v>2014</v>
      </c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  <c r="Z1093" s="23"/>
      <c r="AA1093" s="23"/>
      <c r="AB1093" s="23" t="s">
        <v>2588</v>
      </c>
      <c r="AC1093" s="23"/>
      <c r="AD1093" s="23"/>
      <c r="AE1093" s="23">
        <v>0.25</v>
      </c>
      <c r="AF1093" s="23"/>
      <c r="AG1093" s="23"/>
      <c r="AH1093" s="23"/>
      <c r="AI1093" s="23"/>
      <c r="AJ1093" s="23"/>
      <c r="AK1093" s="23"/>
      <c r="AL1093" s="23"/>
      <c r="AM1093" s="23"/>
      <c r="AN1093" s="23"/>
      <c r="AO1093" s="23"/>
      <c r="AP1093" s="23"/>
      <c r="AQ1093" s="23"/>
      <c r="AR1093" s="23"/>
      <c r="AS1093" s="23"/>
      <c r="AT1093" s="23" t="s">
        <v>7644</v>
      </c>
      <c r="AU1093" s="23"/>
      <c r="AV1093" s="23"/>
      <c r="AW1093" s="23"/>
      <c r="AX1093" s="23"/>
      <c r="AY1093" s="23"/>
      <c r="AZ1093" s="23"/>
      <c r="BA1093" s="23"/>
      <c r="BB1093" s="23"/>
      <c r="BC1093" s="23"/>
      <c r="BD1093" s="23"/>
      <c r="BE1093" s="23"/>
      <c r="BF1093" s="23"/>
      <c r="BG1093" s="23"/>
      <c r="BH1093" s="23"/>
      <c r="BI1093" s="23"/>
      <c r="BJ1093" s="23"/>
      <c r="BK1093" s="23"/>
      <c r="BL1093" s="23"/>
    </row>
    <row r="1094" spans="1:64" s="24" customFormat="1" x14ac:dyDescent="0.35">
      <c r="A1094" s="21">
        <v>101280</v>
      </c>
      <c r="B1094" s="23" t="s">
        <v>2589</v>
      </c>
      <c r="C1094" s="23">
        <v>0</v>
      </c>
      <c r="D1094" s="23">
        <v>0</v>
      </c>
      <c r="E1094" s="23">
        <v>1</v>
      </c>
      <c r="F1094" s="23" t="s">
        <v>2590</v>
      </c>
      <c r="G1094" s="23"/>
      <c r="H1094" s="23" t="s">
        <v>2587</v>
      </c>
      <c r="I1094" s="23" t="s">
        <v>248</v>
      </c>
      <c r="J1094" s="23">
        <v>43.617999999999995</v>
      </c>
      <c r="K1094" s="23">
        <v>-81.537999999999997</v>
      </c>
      <c r="L1094" s="23" t="s">
        <v>7645</v>
      </c>
      <c r="M1094" s="23">
        <v>2014</v>
      </c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  <c r="Z1094" s="23"/>
      <c r="AA1094" s="23"/>
      <c r="AB1094" s="23" t="s">
        <v>2591</v>
      </c>
      <c r="AC1094" s="23"/>
      <c r="AD1094" s="23"/>
      <c r="AE1094" s="23">
        <v>0.24</v>
      </c>
      <c r="AF1094" s="23"/>
      <c r="AG1094" s="23"/>
      <c r="AH1094" s="23"/>
      <c r="AI1094" s="23"/>
      <c r="AJ1094" s="23"/>
      <c r="AK1094" s="23"/>
      <c r="AL1094" s="23"/>
      <c r="AM1094" s="23"/>
      <c r="AN1094" s="23"/>
      <c r="AO1094" s="23"/>
      <c r="AP1094" s="23"/>
      <c r="AQ1094" s="23"/>
      <c r="AR1094" s="23"/>
      <c r="AS1094" s="23"/>
      <c r="AT1094" s="23" t="s">
        <v>7644</v>
      </c>
      <c r="AU1094" s="23"/>
      <c r="AV1094" s="23"/>
      <c r="AW1094" s="23"/>
      <c r="AX1094" s="23"/>
      <c r="AY1094" s="23"/>
      <c r="AZ1094" s="23"/>
      <c r="BA1094" s="23"/>
      <c r="BB1094" s="23"/>
      <c r="BC1094" s="23"/>
      <c r="BD1094" s="23"/>
      <c r="BE1094" s="23"/>
      <c r="BF1094" s="23"/>
      <c r="BG1094" s="23"/>
      <c r="BH1094" s="23"/>
      <c r="BI1094" s="23"/>
      <c r="BJ1094" s="23"/>
      <c r="BK1094" s="23"/>
      <c r="BL1094" s="23"/>
    </row>
    <row r="1095" spans="1:64" s="24" customFormat="1" x14ac:dyDescent="0.35">
      <c r="A1095" s="21">
        <v>101281</v>
      </c>
      <c r="B1095" s="23" t="s">
        <v>2592</v>
      </c>
      <c r="C1095" s="23">
        <v>0</v>
      </c>
      <c r="D1095" s="23">
        <v>0</v>
      </c>
      <c r="E1095" s="23">
        <v>1</v>
      </c>
      <c r="F1095" s="23" t="s">
        <v>2586</v>
      </c>
      <c r="G1095" s="23" t="s">
        <v>0</v>
      </c>
      <c r="H1095" s="23" t="s">
        <v>2587</v>
      </c>
      <c r="I1095" s="23" t="s">
        <v>248</v>
      </c>
      <c r="J1095" s="23">
        <v>43.619</v>
      </c>
      <c r="K1095" s="23">
        <v>-81.537000000000006</v>
      </c>
      <c r="L1095" s="23" t="s">
        <v>7645</v>
      </c>
      <c r="M1095" s="23">
        <v>2014</v>
      </c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/>
      <c r="Z1095" s="23"/>
      <c r="AA1095" s="23"/>
      <c r="AB1095" s="23" t="s">
        <v>2593</v>
      </c>
      <c r="AC1095" s="23"/>
      <c r="AD1095" s="23"/>
      <c r="AE1095" s="23">
        <v>0.25</v>
      </c>
      <c r="AF1095" s="23"/>
      <c r="AG1095" s="23"/>
      <c r="AH1095" s="23"/>
      <c r="AI1095" s="23"/>
      <c r="AJ1095" s="23"/>
      <c r="AK1095" s="23"/>
      <c r="AL1095" s="23"/>
      <c r="AM1095" s="23"/>
      <c r="AN1095" s="23"/>
      <c r="AO1095" s="23"/>
      <c r="AP1095" s="23"/>
      <c r="AQ1095" s="23"/>
      <c r="AR1095" s="23"/>
      <c r="AS1095" s="23"/>
      <c r="AT1095" s="23" t="s">
        <v>7644</v>
      </c>
      <c r="AU1095" s="23"/>
      <c r="AV1095" s="23"/>
      <c r="AW1095" s="23"/>
      <c r="AX1095" s="23"/>
      <c r="AY1095" s="23"/>
      <c r="AZ1095" s="23"/>
      <c r="BA1095" s="23"/>
      <c r="BB1095" s="23"/>
      <c r="BC1095" s="23"/>
      <c r="BD1095" s="23"/>
      <c r="BE1095" s="23"/>
      <c r="BF1095" s="23"/>
      <c r="BG1095" s="23"/>
      <c r="BH1095" s="23"/>
      <c r="BI1095" s="23"/>
      <c r="BJ1095" s="23"/>
      <c r="BK1095" s="23"/>
      <c r="BL1095" s="23"/>
    </row>
    <row r="1096" spans="1:64" s="24" customFormat="1" x14ac:dyDescent="0.35">
      <c r="A1096" s="21">
        <v>101282</v>
      </c>
      <c r="B1096" s="23" t="s">
        <v>2594</v>
      </c>
      <c r="C1096" s="23">
        <v>0</v>
      </c>
      <c r="D1096" s="23">
        <v>0</v>
      </c>
      <c r="E1096" s="23">
        <v>1</v>
      </c>
      <c r="F1096" s="23" t="s">
        <v>2595</v>
      </c>
      <c r="G1096" s="23" t="s">
        <v>0</v>
      </c>
      <c r="H1096" s="23" t="s">
        <v>2596</v>
      </c>
      <c r="I1096" s="23" t="s">
        <v>248</v>
      </c>
      <c r="J1096" s="23">
        <v>47.395000000000003</v>
      </c>
      <c r="K1096" s="23">
        <v>-79.686000000000007</v>
      </c>
      <c r="L1096" s="23" t="s">
        <v>7645</v>
      </c>
      <c r="M1096" s="23">
        <v>2017</v>
      </c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/>
      <c r="Z1096" s="23"/>
      <c r="AA1096" s="23"/>
      <c r="AB1096" s="23" t="s">
        <v>2597</v>
      </c>
      <c r="AC1096" s="23"/>
      <c r="AD1096" s="23"/>
      <c r="AE1096" s="23">
        <v>0.25</v>
      </c>
      <c r="AF1096" s="23"/>
      <c r="AG1096" s="23"/>
      <c r="AH1096" s="23"/>
      <c r="AI1096" s="23"/>
      <c r="AJ1096" s="23"/>
      <c r="AK1096" s="23"/>
      <c r="AL1096" s="23"/>
      <c r="AM1096" s="23"/>
      <c r="AN1096" s="23"/>
      <c r="AO1096" s="23"/>
      <c r="AP1096" s="23"/>
      <c r="AQ1096" s="23"/>
      <c r="AR1096" s="23"/>
      <c r="AS1096" s="23"/>
      <c r="AT1096" s="23" t="s">
        <v>7644</v>
      </c>
      <c r="AU1096" s="23"/>
      <c r="AV1096" s="23"/>
      <c r="AW1096" s="23"/>
      <c r="AX1096" s="23"/>
      <c r="AY1096" s="23"/>
      <c r="AZ1096" s="23"/>
      <c r="BA1096" s="23"/>
      <c r="BB1096" s="23"/>
      <c r="BC1096" s="23"/>
      <c r="BD1096" s="23"/>
      <c r="BE1096" s="23"/>
      <c r="BF1096" s="23"/>
      <c r="BG1096" s="23"/>
      <c r="BH1096" s="23"/>
      <c r="BI1096" s="23"/>
      <c r="BJ1096" s="23"/>
      <c r="BK1096" s="23"/>
      <c r="BL1096" s="23"/>
    </row>
    <row r="1097" spans="1:64" s="24" customFormat="1" x14ac:dyDescent="0.35">
      <c r="A1097" s="21">
        <v>101283</v>
      </c>
      <c r="B1097" s="23" t="s">
        <v>2598</v>
      </c>
      <c r="C1097" s="23">
        <v>0</v>
      </c>
      <c r="D1097" s="23">
        <v>0</v>
      </c>
      <c r="E1097" s="23">
        <v>1</v>
      </c>
      <c r="F1097" s="23" t="s">
        <v>2599</v>
      </c>
      <c r="G1097" s="23"/>
      <c r="H1097" s="23" t="s">
        <v>2600</v>
      </c>
      <c r="I1097" s="23" t="s">
        <v>248</v>
      </c>
      <c r="J1097" s="23">
        <v>45.627000000000002</v>
      </c>
      <c r="K1097" s="23">
        <v>-76.882000000000005</v>
      </c>
      <c r="L1097" s="23" t="s">
        <v>7645</v>
      </c>
      <c r="M1097" s="23">
        <v>2011</v>
      </c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/>
      <c r="Z1097" s="23"/>
      <c r="AA1097" s="23"/>
      <c r="AB1097" s="23" t="s">
        <v>2601</v>
      </c>
      <c r="AC1097" s="23"/>
      <c r="AD1097" s="23"/>
      <c r="AE1097" s="23">
        <v>0.17499999999999999</v>
      </c>
      <c r="AF1097" s="23"/>
      <c r="AG1097" s="23"/>
      <c r="AH1097" s="23"/>
      <c r="AI1097" s="23"/>
      <c r="AJ1097" s="23"/>
      <c r="AK1097" s="23"/>
      <c r="AL1097" s="23"/>
      <c r="AM1097" s="23"/>
      <c r="AN1097" s="23"/>
      <c r="AO1097" s="23"/>
      <c r="AP1097" s="23"/>
      <c r="AQ1097" s="23"/>
      <c r="AR1097" s="23"/>
      <c r="AS1097" s="23"/>
      <c r="AT1097" s="23" t="s">
        <v>7644</v>
      </c>
      <c r="AU1097" s="23"/>
      <c r="AV1097" s="23"/>
      <c r="AW1097" s="23"/>
      <c r="AX1097" s="23"/>
      <c r="AY1097" s="23"/>
      <c r="AZ1097" s="23"/>
      <c r="BA1097" s="23"/>
      <c r="BB1097" s="23"/>
      <c r="BC1097" s="23"/>
      <c r="BD1097" s="23"/>
      <c r="BE1097" s="23"/>
      <c r="BF1097" s="23"/>
      <c r="BG1097" s="23"/>
      <c r="BH1097" s="23"/>
      <c r="BI1097" s="23"/>
      <c r="BJ1097" s="23"/>
      <c r="BK1097" s="23"/>
      <c r="BL1097" s="23"/>
    </row>
    <row r="1098" spans="1:64" s="24" customFormat="1" x14ac:dyDescent="0.35">
      <c r="A1098" s="21">
        <v>101284</v>
      </c>
      <c r="B1098" s="23" t="s">
        <v>2602</v>
      </c>
      <c r="C1098" s="23">
        <v>0</v>
      </c>
      <c r="D1098" s="23">
        <v>0</v>
      </c>
      <c r="E1098" s="23">
        <v>1</v>
      </c>
      <c r="F1098" s="23" t="s">
        <v>2603</v>
      </c>
      <c r="G1098" s="23" t="s">
        <v>0</v>
      </c>
      <c r="H1098" s="23" t="s">
        <v>2604</v>
      </c>
      <c r="I1098" s="23" t="s">
        <v>248</v>
      </c>
      <c r="J1098" s="23">
        <v>44.658000000000001</v>
      </c>
      <c r="K1098" s="23">
        <v>-78.799000000000007</v>
      </c>
      <c r="L1098" s="23" t="s">
        <v>7645</v>
      </c>
      <c r="M1098" s="23">
        <v>2015</v>
      </c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/>
      <c r="Z1098" s="23"/>
      <c r="AA1098" s="23"/>
      <c r="AB1098" s="23" t="s">
        <v>1505</v>
      </c>
      <c r="AC1098" s="23"/>
      <c r="AD1098" s="23"/>
      <c r="AE1098" s="23">
        <v>3</v>
      </c>
      <c r="AF1098" s="23"/>
      <c r="AG1098" s="23"/>
      <c r="AH1098" s="23"/>
      <c r="AI1098" s="23"/>
      <c r="AJ1098" s="23"/>
      <c r="AK1098" s="23"/>
      <c r="AL1098" s="23"/>
      <c r="AM1098" s="23"/>
      <c r="AN1098" s="23"/>
      <c r="AO1098" s="23"/>
      <c r="AP1098" s="23"/>
      <c r="AQ1098" s="23"/>
      <c r="AR1098" s="23"/>
      <c r="AS1098" s="23"/>
      <c r="AT1098" s="23" t="s">
        <v>7644</v>
      </c>
      <c r="AU1098" s="23"/>
      <c r="AV1098" s="23"/>
      <c r="AW1098" s="23"/>
      <c r="AX1098" s="23"/>
      <c r="AY1098" s="23"/>
      <c r="AZ1098" s="23"/>
      <c r="BA1098" s="23"/>
      <c r="BB1098" s="23"/>
      <c r="BC1098" s="23"/>
      <c r="BD1098" s="23"/>
      <c r="BE1098" s="23"/>
      <c r="BF1098" s="23"/>
      <c r="BG1098" s="23"/>
      <c r="BH1098" s="23"/>
      <c r="BI1098" s="23"/>
      <c r="BJ1098" s="23"/>
      <c r="BK1098" s="23"/>
      <c r="BL1098" s="23"/>
    </row>
    <row r="1099" spans="1:64" s="24" customFormat="1" x14ac:dyDescent="0.35">
      <c r="A1099" s="21">
        <v>101285</v>
      </c>
      <c r="B1099" s="23" t="s">
        <v>2605</v>
      </c>
      <c r="C1099" s="23">
        <v>0</v>
      </c>
      <c r="D1099" s="23">
        <v>0</v>
      </c>
      <c r="E1099" s="23">
        <v>1</v>
      </c>
      <c r="F1099" s="23" t="s">
        <v>0</v>
      </c>
      <c r="G1099" s="23" t="s">
        <v>0</v>
      </c>
      <c r="H1099" s="23" t="s">
        <v>2604</v>
      </c>
      <c r="I1099" s="23" t="s">
        <v>248</v>
      </c>
      <c r="J1099" s="23">
        <v>44.658999999999999</v>
      </c>
      <c r="K1099" s="23">
        <v>-78.798000000000002</v>
      </c>
      <c r="L1099" s="23" t="s">
        <v>7645</v>
      </c>
      <c r="M1099" s="23">
        <v>2016</v>
      </c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  <c r="Z1099" s="23"/>
      <c r="AA1099" s="23"/>
      <c r="AB1099" s="23" t="s">
        <v>2606</v>
      </c>
      <c r="AC1099" s="23"/>
      <c r="AD1099" s="23"/>
      <c r="AE1099" s="23">
        <v>0.25</v>
      </c>
      <c r="AF1099" s="23"/>
      <c r="AG1099" s="23"/>
      <c r="AH1099" s="23"/>
      <c r="AI1099" s="23"/>
      <c r="AJ1099" s="23"/>
      <c r="AK1099" s="23"/>
      <c r="AL1099" s="23"/>
      <c r="AM1099" s="23"/>
      <c r="AN1099" s="23"/>
      <c r="AO1099" s="23"/>
      <c r="AP1099" s="23"/>
      <c r="AQ1099" s="23"/>
      <c r="AR1099" s="23"/>
      <c r="AS1099" s="23"/>
      <c r="AT1099" s="23" t="s">
        <v>7644</v>
      </c>
      <c r="AU1099" s="23"/>
      <c r="AV1099" s="23"/>
      <c r="AW1099" s="23"/>
      <c r="AX1099" s="23"/>
      <c r="AY1099" s="23"/>
      <c r="AZ1099" s="23"/>
      <c r="BA1099" s="23"/>
      <c r="BB1099" s="23"/>
      <c r="BC1099" s="23"/>
      <c r="BD1099" s="23"/>
      <c r="BE1099" s="23"/>
      <c r="BF1099" s="23"/>
      <c r="BG1099" s="23"/>
      <c r="BH1099" s="23"/>
      <c r="BI1099" s="23"/>
      <c r="BJ1099" s="23"/>
      <c r="BK1099" s="23"/>
      <c r="BL1099" s="23"/>
    </row>
    <row r="1100" spans="1:64" s="24" customFormat="1" x14ac:dyDescent="0.35">
      <c r="A1100" s="21">
        <v>101286</v>
      </c>
      <c r="B1100" s="23" t="s">
        <v>2607</v>
      </c>
      <c r="C1100" s="23">
        <v>0</v>
      </c>
      <c r="D1100" s="23">
        <v>0</v>
      </c>
      <c r="E1100" s="23">
        <v>1</v>
      </c>
      <c r="F1100" s="23" t="s">
        <v>1554</v>
      </c>
      <c r="G1100" s="23" t="s">
        <v>0</v>
      </c>
      <c r="H1100" s="23" t="s">
        <v>2608</v>
      </c>
      <c r="I1100" s="23" t="s">
        <v>248</v>
      </c>
      <c r="J1100" s="23">
        <v>43.959000000000003</v>
      </c>
      <c r="K1100" s="23">
        <v>-78.168000000000006</v>
      </c>
      <c r="L1100" s="23" t="s">
        <v>7645</v>
      </c>
      <c r="M1100" s="23">
        <v>2013</v>
      </c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  <c r="Z1100" s="23"/>
      <c r="AA1100" s="23"/>
      <c r="AB1100" s="23" t="s">
        <v>2609</v>
      </c>
      <c r="AC1100" s="23"/>
      <c r="AD1100" s="23"/>
      <c r="AE1100" s="23">
        <v>0.2</v>
      </c>
      <c r="AF1100" s="23"/>
      <c r="AG1100" s="23"/>
      <c r="AH1100" s="23"/>
      <c r="AI1100" s="23"/>
      <c r="AJ1100" s="23"/>
      <c r="AK1100" s="23"/>
      <c r="AL1100" s="23"/>
      <c r="AM1100" s="23"/>
      <c r="AN1100" s="23"/>
      <c r="AO1100" s="23"/>
      <c r="AP1100" s="23"/>
      <c r="AQ1100" s="23"/>
      <c r="AR1100" s="23"/>
      <c r="AS1100" s="23"/>
      <c r="AT1100" s="23" t="s">
        <v>7644</v>
      </c>
      <c r="AU1100" s="23"/>
      <c r="AV1100" s="23"/>
      <c r="AW1100" s="23"/>
      <c r="AX1100" s="23"/>
      <c r="AY1100" s="23"/>
      <c r="AZ1100" s="23"/>
      <c r="BA1100" s="23"/>
      <c r="BB1100" s="23"/>
      <c r="BC1100" s="23"/>
      <c r="BD1100" s="23"/>
      <c r="BE1100" s="23"/>
      <c r="BF1100" s="23"/>
      <c r="BG1100" s="23"/>
      <c r="BH1100" s="23"/>
      <c r="BI1100" s="23"/>
      <c r="BJ1100" s="23"/>
      <c r="BK1100" s="23"/>
      <c r="BL1100" s="23"/>
    </row>
    <row r="1101" spans="1:64" s="24" customFormat="1" x14ac:dyDescent="0.35">
      <c r="A1101" s="21">
        <v>101287</v>
      </c>
      <c r="B1101" s="23" t="s">
        <v>2610</v>
      </c>
      <c r="C1101" s="23">
        <v>0</v>
      </c>
      <c r="D1101" s="23">
        <v>0</v>
      </c>
      <c r="E1101" s="23">
        <v>1</v>
      </c>
      <c r="F1101" s="23" t="s">
        <v>1624</v>
      </c>
      <c r="G1101" s="23" t="s">
        <v>0</v>
      </c>
      <c r="H1101" s="23" t="s">
        <v>2608</v>
      </c>
      <c r="I1101" s="23" t="s">
        <v>248</v>
      </c>
      <c r="J1101" s="23">
        <v>43.96</v>
      </c>
      <c r="K1101" s="23">
        <v>-78.167000000000002</v>
      </c>
      <c r="L1101" s="23" t="s">
        <v>7645</v>
      </c>
      <c r="M1101" s="23">
        <v>2015</v>
      </c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  <c r="Z1101" s="23"/>
      <c r="AA1101" s="23"/>
      <c r="AB1101" s="23" t="s">
        <v>2611</v>
      </c>
      <c r="AC1101" s="23"/>
      <c r="AD1101" s="23"/>
      <c r="AE1101" s="23">
        <v>0.25</v>
      </c>
      <c r="AF1101" s="23"/>
      <c r="AG1101" s="23"/>
      <c r="AH1101" s="23"/>
      <c r="AI1101" s="23"/>
      <c r="AJ1101" s="23"/>
      <c r="AK1101" s="23"/>
      <c r="AL1101" s="23"/>
      <c r="AM1101" s="23"/>
      <c r="AN1101" s="23"/>
      <c r="AO1101" s="23"/>
      <c r="AP1101" s="23"/>
      <c r="AQ1101" s="23"/>
      <c r="AR1101" s="23"/>
      <c r="AS1101" s="23"/>
      <c r="AT1101" s="23" t="s">
        <v>7644</v>
      </c>
      <c r="AU1101" s="23"/>
      <c r="AV1101" s="23"/>
      <c r="AW1101" s="23"/>
      <c r="AX1101" s="23"/>
      <c r="AY1101" s="23"/>
      <c r="AZ1101" s="23"/>
      <c r="BA1101" s="23"/>
      <c r="BB1101" s="23"/>
      <c r="BC1101" s="23"/>
      <c r="BD1101" s="23"/>
      <c r="BE1101" s="23"/>
      <c r="BF1101" s="23"/>
      <c r="BG1101" s="23"/>
      <c r="BH1101" s="23"/>
      <c r="BI1101" s="23"/>
      <c r="BJ1101" s="23"/>
      <c r="BK1101" s="23"/>
      <c r="BL1101" s="23"/>
    </row>
    <row r="1102" spans="1:64" s="24" customFormat="1" x14ac:dyDescent="0.35">
      <c r="A1102" s="21">
        <v>101288</v>
      </c>
      <c r="B1102" s="23" t="s">
        <v>2612</v>
      </c>
      <c r="C1102" s="23">
        <v>0</v>
      </c>
      <c r="D1102" s="23">
        <v>0</v>
      </c>
      <c r="E1102" s="23">
        <v>1</v>
      </c>
      <c r="F1102" s="23" t="s">
        <v>2613</v>
      </c>
      <c r="G1102" s="23"/>
      <c r="H1102" s="23" t="s">
        <v>2608</v>
      </c>
      <c r="I1102" s="23" t="s">
        <v>248</v>
      </c>
      <c r="J1102" s="23">
        <v>43.961000000000006</v>
      </c>
      <c r="K1102" s="23">
        <v>-78.166000000000011</v>
      </c>
      <c r="L1102" s="23" t="s">
        <v>7645</v>
      </c>
      <c r="M1102" s="23">
        <v>2015</v>
      </c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/>
      <c r="Z1102" s="23"/>
      <c r="AA1102" s="23"/>
      <c r="AB1102" s="23" t="s">
        <v>2614</v>
      </c>
      <c r="AC1102" s="23"/>
      <c r="AD1102" s="23"/>
      <c r="AE1102" s="23">
        <v>0.2</v>
      </c>
      <c r="AF1102" s="23"/>
      <c r="AG1102" s="23"/>
      <c r="AH1102" s="23"/>
      <c r="AI1102" s="23"/>
      <c r="AJ1102" s="23"/>
      <c r="AK1102" s="23"/>
      <c r="AL1102" s="23"/>
      <c r="AM1102" s="23"/>
      <c r="AN1102" s="23"/>
      <c r="AO1102" s="23"/>
      <c r="AP1102" s="23"/>
      <c r="AQ1102" s="23"/>
      <c r="AR1102" s="23"/>
      <c r="AS1102" s="23"/>
      <c r="AT1102" s="23" t="s">
        <v>7644</v>
      </c>
      <c r="AU1102" s="23"/>
      <c r="AV1102" s="23"/>
      <c r="AW1102" s="23"/>
      <c r="AX1102" s="23"/>
      <c r="AY1102" s="23"/>
      <c r="AZ1102" s="23"/>
      <c r="BA1102" s="23"/>
      <c r="BB1102" s="23"/>
      <c r="BC1102" s="23"/>
      <c r="BD1102" s="23"/>
      <c r="BE1102" s="23"/>
      <c r="BF1102" s="23"/>
      <c r="BG1102" s="23"/>
      <c r="BH1102" s="23"/>
      <c r="BI1102" s="23"/>
      <c r="BJ1102" s="23"/>
      <c r="BK1102" s="23"/>
      <c r="BL1102" s="23"/>
    </row>
    <row r="1103" spans="1:64" s="24" customFormat="1" x14ac:dyDescent="0.35">
      <c r="A1103" s="21">
        <v>101289</v>
      </c>
      <c r="B1103" s="23" t="s">
        <v>2615</v>
      </c>
      <c r="C1103" s="23">
        <v>0</v>
      </c>
      <c r="D1103" s="23">
        <v>0</v>
      </c>
      <c r="E1103" s="23">
        <v>1</v>
      </c>
      <c r="F1103" s="23" t="s">
        <v>1624</v>
      </c>
      <c r="G1103" s="23" t="s">
        <v>0</v>
      </c>
      <c r="H1103" s="23" t="s">
        <v>2608</v>
      </c>
      <c r="I1103" s="23" t="s">
        <v>248</v>
      </c>
      <c r="J1103" s="23">
        <v>43.962000000000003</v>
      </c>
      <c r="K1103" s="23">
        <v>-78.165000000000006</v>
      </c>
      <c r="L1103" s="23" t="s">
        <v>7645</v>
      </c>
      <c r="M1103" s="23">
        <v>2015</v>
      </c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/>
      <c r="Z1103" s="23"/>
      <c r="AA1103" s="23"/>
      <c r="AB1103" s="23" t="s">
        <v>2616</v>
      </c>
      <c r="AC1103" s="23"/>
      <c r="AD1103" s="23"/>
      <c r="AE1103" s="23">
        <v>0.4</v>
      </c>
      <c r="AF1103" s="23"/>
      <c r="AG1103" s="23"/>
      <c r="AH1103" s="23"/>
      <c r="AI1103" s="23"/>
      <c r="AJ1103" s="23"/>
      <c r="AK1103" s="23"/>
      <c r="AL1103" s="23"/>
      <c r="AM1103" s="23"/>
      <c r="AN1103" s="23"/>
      <c r="AO1103" s="23"/>
      <c r="AP1103" s="23"/>
      <c r="AQ1103" s="23"/>
      <c r="AR1103" s="23"/>
      <c r="AS1103" s="23"/>
      <c r="AT1103" s="23" t="s">
        <v>7644</v>
      </c>
      <c r="AU1103" s="23"/>
      <c r="AV1103" s="23"/>
      <c r="AW1103" s="23"/>
      <c r="AX1103" s="23"/>
      <c r="AY1103" s="23"/>
      <c r="AZ1103" s="23"/>
      <c r="BA1103" s="23"/>
      <c r="BB1103" s="23"/>
      <c r="BC1103" s="23"/>
      <c r="BD1103" s="23"/>
      <c r="BE1103" s="23"/>
      <c r="BF1103" s="23"/>
      <c r="BG1103" s="23"/>
      <c r="BH1103" s="23"/>
      <c r="BI1103" s="23"/>
      <c r="BJ1103" s="23"/>
      <c r="BK1103" s="23"/>
      <c r="BL1103" s="23"/>
    </row>
    <row r="1104" spans="1:64" s="24" customFormat="1" x14ac:dyDescent="0.35">
      <c r="A1104" s="21">
        <v>101290</v>
      </c>
      <c r="B1104" s="23" t="s">
        <v>2617</v>
      </c>
      <c r="C1104" s="23">
        <v>0</v>
      </c>
      <c r="D1104" s="23">
        <v>0</v>
      </c>
      <c r="E1104" s="23">
        <v>1</v>
      </c>
      <c r="F1104" s="23" t="s">
        <v>1546</v>
      </c>
      <c r="G1104" s="23" t="s">
        <v>0</v>
      </c>
      <c r="H1104" s="23" t="s">
        <v>2608</v>
      </c>
      <c r="I1104" s="23" t="s">
        <v>248</v>
      </c>
      <c r="J1104" s="23">
        <v>43.963000000000001</v>
      </c>
      <c r="K1104" s="23">
        <v>-78.164000000000001</v>
      </c>
      <c r="L1104" s="23" t="s">
        <v>7645</v>
      </c>
      <c r="M1104" s="23">
        <v>2014</v>
      </c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3"/>
      <c r="Z1104" s="23"/>
      <c r="AA1104" s="23"/>
      <c r="AB1104" s="23" t="s">
        <v>2618</v>
      </c>
      <c r="AC1104" s="23"/>
      <c r="AD1104" s="23"/>
      <c r="AE1104" s="23">
        <v>0.5</v>
      </c>
      <c r="AF1104" s="23"/>
      <c r="AG1104" s="23"/>
      <c r="AH1104" s="23"/>
      <c r="AI1104" s="23"/>
      <c r="AJ1104" s="23"/>
      <c r="AK1104" s="23"/>
      <c r="AL1104" s="23"/>
      <c r="AM1104" s="23"/>
      <c r="AN1104" s="23"/>
      <c r="AO1104" s="23"/>
      <c r="AP1104" s="23"/>
      <c r="AQ1104" s="23"/>
      <c r="AR1104" s="23"/>
      <c r="AS1104" s="23"/>
      <c r="AT1104" s="23" t="s">
        <v>7644</v>
      </c>
      <c r="AU1104" s="23"/>
      <c r="AV1104" s="23"/>
      <c r="AW1104" s="23"/>
      <c r="AX1104" s="23"/>
      <c r="AY1104" s="23"/>
      <c r="AZ1104" s="23"/>
      <c r="BA1104" s="23"/>
      <c r="BB1104" s="23"/>
      <c r="BC1104" s="23"/>
      <c r="BD1104" s="23"/>
      <c r="BE1104" s="23"/>
      <c r="BF1104" s="23"/>
      <c r="BG1104" s="23"/>
      <c r="BH1104" s="23"/>
      <c r="BI1104" s="23"/>
      <c r="BJ1104" s="23"/>
      <c r="BK1104" s="23"/>
      <c r="BL1104" s="23"/>
    </row>
    <row r="1105" spans="1:64" s="24" customFormat="1" x14ac:dyDescent="0.35">
      <c r="A1105" s="21">
        <v>101291</v>
      </c>
      <c r="B1105" s="23" t="s">
        <v>2619</v>
      </c>
      <c r="C1105" s="23">
        <v>0</v>
      </c>
      <c r="D1105" s="23">
        <v>0</v>
      </c>
      <c r="E1105" s="23">
        <v>1</v>
      </c>
      <c r="F1105" s="23" t="s">
        <v>2620</v>
      </c>
      <c r="G1105" s="23" t="s">
        <v>0</v>
      </c>
      <c r="H1105" s="23" t="s">
        <v>2608</v>
      </c>
      <c r="I1105" s="23" t="s">
        <v>248</v>
      </c>
      <c r="J1105" s="23">
        <v>43.964000000000006</v>
      </c>
      <c r="K1105" s="23">
        <v>-78.163000000000011</v>
      </c>
      <c r="L1105" s="23" t="s">
        <v>7645</v>
      </c>
      <c r="M1105" s="23">
        <v>2014</v>
      </c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3"/>
      <c r="Z1105" s="23"/>
      <c r="AA1105" s="23"/>
      <c r="AB1105" s="23" t="s">
        <v>2621</v>
      </c>
      <c r="AC1105" s="23"/>
      <c r="AD1105" s="23"/>
      <c r="AE1105" s="23">
        <v>0.25</v>
      </c>
      <c r="AF1105" s="23"/>
      <c r="AG1105" s="23"/>
      <c r="AH1105" s="23"/>
      <c r="AI1105" s="23"/>
      <c r="AJ1105" s="23"/>
      <c r="AK1105" s="23"/>
      <c r="AL1105" s="23"/>
      <c r="AM1105" s="23"/>
      <c r="AN1105" s="23"/>
      <c r="AO1105" s="23"/>
      <c r="AP1105" s="23"/>
      <c r="AQ1105" s="23"/>
      <c r="AR1105" s="23"/>
      <c r="AS1105" s="23"/>
      <c r="AT1105" s="23" t="s">
        <v>7644</v>
      </c>
      <c r="AU1105" s="23"/>
      <c r="AV1105" s="23"/>
      <c r="AW1105" s="23"/>
      <c r="AX1105" s="23"/>
      <c r="AY1105" s="23"/>
      <c r="AZ1105" s="23"/>
      <c r="BA1105" s="23"/>
      <c r="BB1105" s="23"/>
      <c r="BC1105" s="23"/>
      <c r="BD1105" s="23"/>
      <c r="BE1105" s="23"/>
      <c r="BF1105" s="23"/>
      <c r="BG1105" s="23"/>
      <c r="BH1105" s="23"/>
      <c r="BI1105" s="23"/>
      <c r="BJ1105" s="23"/>
      <c r="BK1105" s="23"/>
      <c r="BL1105" s="23"/>
    </row>
    <row r="1106" spans="1:64" s="24" customFormat="1" x14ac:dyDescent="0.35">
      <c r="A1106" s="21">
        <v>101292</v>
      </c>
      <c r="B1106" s="23" t="s">
        <v>2622</v>
      </c>
      <c r="C1106" s="23">
        <v>0</v>
      </c>
      <c r="D1106" s="23">
        <v>0</v>
      </c>
      <c r="E1106" s="23">
        <v>1</v>
      </c>
      <c r="F1106" s="23" t="s">
        <v>2623</v>
      </c>
      <c r="G1106" s="23" t="s">
        <v>0</v>
      </c>
      <c r="H1106" s="23" t="s">
        <v>2608</v>
      </c>
      <c r="I1106" s="23" t="s">
        <v>248</v>
      </c>
      <c r="J1106" s="23">
        <v>43.965000000000003</v>
      </c>
      <c r="K1106" s="23">
        <v>-78.162000000000006</v>
      </c>
      <c r="L1106" s="23" t="s">
        <v>7645</v>
      </c>
      <c r="M1106" s="23">
        <v>2015</v>
      </c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  <c r="Z1106" s="23"/>
      <c r="AA1106" s="23"/>
      <c r="AB1106" s="23" t="s">
        <v>2624</v>
      </c>
      <c r="AC1106" s="23"/>
      <c r="AD1106" s="23"/>
      <c r="AE1106" s="23">
        <v>0.5</v>
      </c>
      <c r="AF1106" s="23"/>
      <c r="AG1106" s="23"/>
      <c r="AH1106" s="23"/>
      <c r="AI1106" s="23"/>
      <c r="AJ1106" s="23"/>
      <c r="AK1106" s="23"/>
      <c r="AL1106" s="23"/>
      <c r="AM1106" s="23"/>
      <c r="AN1106" s="23"/>
      <c r="AO1106" s="23"/>
      <c r="AP1106" s="23"/>
      <c r="AQ1106" s="23"/>
      <c r="AR1106" s="23"/>
      <c r="AS1106" s="23"/>
      <c r="AT1106" s="23" t="s">
        <v>7644</v>
      </c>
      <c r="AU1106" s="23"/>
      <c r="AV1106" s="23"/>
      <c r="AW1106" s="23"/>
      <c r="AX1106" s="23"/>
      <c r="AY1106" s="23"/>
      <c r="AZ1106" s="23"/>
      <c r="BA1106" s="23"/>
      <c r="BB1106" s="23"/>
      <c r="BC1106" s="23"/>
      <c r="BD1106" s="23"/>
      <c r="BE1106" s="23"/>
      <c r="BF1106" s="23"/>
      <c r="BG1106" s="23"/>
      <c r="BH1106" s="23"/>
      <c r="BI1106" s="23"/>
      <c r="BJ1106" s="23"/>
      <c r="BK1106" s="23"/>
      <c r="BL1106" s="23"/>
    </row>
    <row r="1107" spans="1:64" s="24" customFormat="1" x14ac:dyDescent="0.35">
      <c r="A1107" s="21">
        <v>101293</v>
      </c>
      <c r="B1107" s="23" t="s">
        <v>2625</v>
      </c>
      <c r="C1107" s="23">
        <v>0</v>
      </c>
      <c r="D1107" s="23">
        <v>0</v>
      </c>
      <c r="E1107" s="23">
        <v>1</v>
      </c>
      <c r="F1107" s="23" t="s">
        <v>2626</v>
      </c>
      <c r="G1107" s="23" t="s">
        <v>0</v>
      </c>
      <c r="H1107" s="23" t="s">
        <v>2608</v>
      </c>
      <c r="I1107" s="23" t="s">
        <v>248</v>
      </c>
      <c r="J1107" s="23">
        <v>43.966000000000001</v>
      </c>
      <c r="K1107" s="23">
        <v>-78.161000000000001</v>
      </c>
      <c r="L1107" s="23" t="s">
        <v>7645</v>
      </c>
      <c r="M1107" s="23">
        <v>2016</v>
      </c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  <c r="Z1107" s="23"/>
      <c r="AA1107" s="23"/>
      <c r="AB1107" s="23" t="s">
        <v>2627</v>
      </c>
      <c r="AC1107" s="23"/>
      <c r="AD1107" s="23"/>
      <c r="AE1107" s="23">
        <v>0.5</v>
      </c>
      <c r="AF1107" s="23"/>
      <c r="AG1107" s="23"/>
      <c r="AH1107" s="23"/>
      <c r="AI1107" s="23"/>
      <c r="AJ1107" s="23"/>
      <c r="AK1107" s="23"/>
      <c r="AL1107" s="23"/>
      <c r="AM1107" s="23"/>
      <c r="AN1107" s="23"/>
      <c r="AO1107" s="23"/>
      <c r="AP1107" s="23"/>
      <c r="AQ1107" s="23"/>
      <c r="AR1107" s="23"/>
      <c r="AS1107" s="23"/>
      <c r="AT1107" s="23" t="s">
        <v>7644</v>
      </c>
      <c r="AU1107" s="23"/>
      <c r="AV1107" s="23"/>
      <c r="AW1107" s="23"/>
      <c r="AX1107" s="23"/>
      <c r="AY1107" s="23"/>
      <c r="AZ1107" s="23"/>
      <c r="BA1107" s="23"/>
      <c r="BB1107" s="23"/>
      <c r="BC1107" s="23"/>
      <c r="BD1107" s="23"/>
      <c r="BE1107" s="23"/>
      <c r="BF1107" s="23"/>
      <c r="BG1107" s="23"/>
      <c r="BH1107" s="23"/>
      <c r="BI1107" s="23"/>
      <c r="BJ1107" s="23"/>
      <c r="BK1107" s="23"/>
      <c r="BL1107" s="23"/>
    </row>
    <row r="1108" spans="1:64" s="24" customFormat="1" x14ac:dyDescent="0.35">
      <c r="A1108" s="21">
        <v>101294</v>
      </c>
      <c r="B1108" s="23" t="s">
        <v>2628</v>
      </c>
      <c r="C1108" s="23">
        <v>0</v>
      </c>
      <c r="D1108" s="23">
        <v>0</v>
      </c>
      <c r="E1108" s="23">
        <v>1</v>
      </c>
      <c r="F1108" s="23" t="s">
        <v>2626</v>
      </c>
      <c r="G1108" s="23" t="s">
        <v>0</v>
      </c>
      <c r="H1108" s="23" t="s">
        <v>2608</v>
      </c>
      <c r="I1108" s="23" t="s">
        <v>248</v>
      </c>
      <c r="J1108" s="23">
        <v>43.967000000000006</v>
      </c>
      <c r="K1108" s="23">
        <v>-78.160000000000011</v>
      </c>
      <c r="L1108" s="23" t="s">
        <v>7645</v>
      </c>
      <c r="M1108" s="23">
        <v>2016</v>
      </c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  <c r="Z1108" s="23"/>
      <c r="AA1108" s="23"/>
      <c r="AB1108" s="23" t="s">
        <v>2629</v>
      </c>
      <c r="AC1108" s="23"/>
      <c r="AD1108" s="23"/>
      <c r="AE1108" s="23">
        <v>0.5</v>
      </c>
      <c r="AF1108" s="23"/>
      <c r="AG1108" s="23"/>
      <c r="AH1108" s="23"/>
      <c r="AI1108" s="23"/>
      <c r="AJ1108" s="23"/>
      <c r="AK1108" s="23"/>
      <c r="AL1108" s="23"/>
      <c r="AM1108" s="23"/>
      <c r="AN1108" s="23"/>
      <c r="AO1108" s="23"/>
      <c r="AP1108" s="23"/>
      <c r="AQ1108" s="23"/>
      <c r="AR1108" s="23"/>
      <c r="AS1108" s="23"/>
      <c r="AT1108" s="23" t="s">
        <v>7644</v>
      </c>
      <c r="AU1108" s="23"/>
      <c r="AV1108" s="23"/>
      <c r="AW1108" s="23"/>
      <c r="AX1108" s="23"/>
      <c r="AY1108" s="23"/>
      <c r="AZ1108" s="23"/>
      <c r="BA1108" s="23"/>
      <c r="BB1108" s="23"/>
      <c r="BC1108" s="23"/>
      <c r="BD1108" s="23"/>
      <c r="BE1108" s="23"/>
      <c r="BF1108" s="23"/>
      <c r="BG1108" s="23"/>
      <c r="BH1108" s="23"/>
      <c r="BI1108" s="23"/>
      <c r="BJ1108" s="23"/>
      <c r="BK1108" s="23"/>
      <c r="BL1108" s="23"/>
    </row>
    <row r="1109" spans="1:64" s="24" customFormat="1" x14ac:dyDescent="0.35">
      <c r="A1109" s="21">
        <v>101295</v>
      </c>
      <c r="B1109" s="23" t="s">
        <v>2630</v>
      </c>
      <c r="C1109" s="23">
        <v>0</v>
      </c>
      <c r="D1109" s="23">
        <v>0</v>
      </c>
      <c r="E1109" s="23">
        <v>1</v>
      </c>
      <c r="F1109" s="23" t="s">
        <v>2626</v>
      </c>
      <c r="G1109" s="23" t="s">
        <v>0</v>
      </c>
      <c r="H1109" s="23" t="s">
        <v>2608</v>
      </c>
      <c r="I1109" s="23" t="s">
        <v>248</v>
      </c>
      <c r="J1109" s="23">
        <v>43.968000000000004</v>
      </c>
      <c r="K1109" s="23">
        <v>-78.159000000000006</v>
      </c>
      <c r="L1109" s="23" t="s">
        <v>7645</v>
      </c>
      <c r="M1109" s="23">
        <v>2016</v>
      </c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  <c r="Z1109" s="23"/>
      <c r="AA1109" s="23"/>
      <c r="AB1109" s="23" t="s">
        <v>2631</v>
      </c>
      <c r="AC1109" s="23"/>
      <c r="AD1109" s="23"/>
      <c r="AE1109" s="23">
        <v>0.5</v>
      </c>
      <c r="AF1109" s="23"/>
      <c r="AG1109" s="23"/>
      <c r="AH1109" s="23"/>
      <c r="AI1109" s="23"/>
      <c r="AJ1109" s="23"/>
      <c r="AK1109" s="23"/>
      <c r="AL1109" s="23"/>
      <c r="AM1109" s="23"/>
      <c r="AN1109" s="23"/>
      <c r="AO1109" s="23"/>
      <c r="AP1109" s="23"/>
      <c r="AQ1109" s="23"/>
      <c r="AR1109" s="23"/>
      <c r="AS1109" s="23"/>
      <c r="AT1109" s="23" t="s">
        <v>7644</v>
      </c>
      <c r="AU1109" s="23"/>
      <c r="AV1109" s="23"/>
      <c r="AW1109" s="23"/>
      <c r="AX1109" s="23"/>
      <c r="AY1109" s="23"/>
      <c r="AZ1109" s="23"/>
      <c r="BA1109" s="23"/>
      <c r="BB1109" s="23"/>
      <c r="BC1109" s="23"/>
      <c r="BD1109" s="23"/>
      <c r="BE1109" s="23"/>
      <c r="BF1109" s="23"/>
      <c r="BG1109" s="23"/>
      <c r="BH1109" s="23"/>
      <c r="BI1109" s="23"/>
      <c r="BJ1109" s="23"/>
      <c r="BK1109" s="23"/>
      <c r="BL1109" s="23"/>
    </row>
    <row r="1110" spans="1:64" s="24" customFormat="1" x14ac:dyDescent="0.35">
      <c r="A1110" s="21">
        <v>101296</v>
      </c>
      <c r="B1110" s="23" t="s">
        <v>2632</v>
      </c>
      <c r="C1110" s="23">
        <v>0</v>
      </c>
      <c r="D1110" s="23">
        <v>0</v>
      </c>
      <c r="E1110" s="23">
        <v>1</v>
      </c>
      <c r="F1110" s="23" t="s">
        <v>1546</v>
      </c>
      <c r="G1110" s="23" t="s">
        <v>0</v>
      </c>
      <c r="H1110" s="23" t="s">
        <v>2608</v>
      </c>
      <c r="I1110" s="23" t="s">
        <v>248</v>
      </c>
      <c r="J1110" s="23">
        <v>43.969000000000001</v>
      </c>
      <c r="K1110" s="23">
        <v>-78.158000000000001</v>
      </c>
      <c r="L1110" s="23" t="s">
        <v>7645</v>
      </c>
      <c r="M1110" s="23">
        <v>2014</v>
      </c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  <c r="Z1110" s="23"/>
      <c r="AA1110" s="23"/>
      <c r="AB1110" s="23" t="s">
        <v>2633</v>
      </c>
      <c r="AC1110" s="23"/>
      <c r="AD1110" s="23"/>
      <c r="AE1110" s="23">
        <v>0.5</v>
      </c>
      <c r="AF1110" s="23"/>
      <c r="AG1110" s="23"/>
      <c r="AH1110" s="23"/>
      <c r="AI1110" s="23"/>
      <c r="AJ1110" s="23"/>
      <c r="AK1110" s="23"/>
      <c r="AL1110" s="23"/>
      <c r="AM1110" s="23"/>
      <c r="AN1110" s="23"/>
      <c r="AO1110" s="23"/>
      <c r="AP1110" s="23"/>
      <c r="AQ1110" s="23"/>
      <c r="AR1110" s="23"/>
      <c r="AS1110" s="23"/>
      <c r="AT1110" s="23" t="s">
        <v>7644</v>
      </c>
      <c r="AU1110" s="23"/>
      <c r="AV1110" s="23"/>
      <c r="AW1110" s="23"/>
      <c r="AX1110" s="23"/>
      <c r="AY1110" s="23"/>
      <c r="AZ1110" s="23"/>
      <c r="BA1110" s="23"/>
      <c r="BB1110" s="23"/>
      <c r="BC1110" s="23"/>
      <c r="BD1110" s="23"/>
      <c r="BE1110" s="23"/>
      <c r="BF1110" s="23"/>
      <c r="BG1110" s="23"/>
      <c r="BH1110" s="23"/>
      <c r="BI1110" s="23"/>
      <c r="BJ1110" s="23"/>
      <c r="BK1110" s="23"/>
      <c r="BL1110" s="23"/>
    </row>
    <row r="1111" spans="1:64" s="24" customFormat="1" x14ac:dyDescent="0.35">
      <c r="A1111" s="21">
        <v>101297</v>
      </c>
      <c r="B1111" s="23" t="s">
        <v>2634</v>
      </c>
      <c r="C1111" s="23">
        <v>0</v>
      </c>
      <c r="D1111" s="23">
        <v>0</v>
      </c>
      <c r="E1111" s="23">
        <v>1</v>
      </c>
      <c r="F1111" s="23" t="s">
        <v>2635</v>
      </c>
      <c r="G1111" s="23" t="s">
        <v>0</v>
      </c>
      <c r="H1111" s="23" t="s">
        <v>116</v>
      </c>
      <c r="I1111" s="23" t="s">
        <v>248</v>
      </c>
      <c r="J1111" s="23">
        <v>49.064999999999998</v>
      </c>
      <c r="K1111" s="23">
        <v>-81.03</v>
      </c>
      <c r="L1111" s="23" t="s">
        <v>7645</v>
      </c>
      <c r="M1111" s="23">
        <v>2015</v>
      </c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  <c r="Z1111" s="23"/>
      <c r="AA1111" s="23"/>
      <c r="AB1111" s="23" t="s">
        <v>2636</v>
      </c>
      <c r="AC1111" s="23"/>
      <c r="AD1111" s="23"/>
      <c r="AE1111" s="23">
        <v>0.19600000000000001</v>
      </c>
      <c r="AF1111" s="23"/>
      <c r="AG1111" s="23"/>
      <c r="AH1111" s="23"/>
      <c r="AI1111" s="23"/>
      <c r="AJ1111" s="23"/>
      <c r="AK1111" s="23"/>
      <c r="AL1111" s="23"/>
      <c r="AM1111" s="23"/>
      <c r="AN1111" s="23"/>
      <c r="AO1111" s="23"/>
      <c r="AP1111" s="23"/>
      <c r="AQ1111" s="23"/>
      <c r="AR1111" s="23"/>
      <c r="AS1111" s="23"/>
      <c r="AT1111" s="23" t="s">
        <v>7644</v>
      </c>
      <c r="AU1111" s="23"/>
      <c r="AV1111" s="23"/>
      <c r="AW1111" s="23"/>
      <c r="AX1111" s="23"/>
      <c r="AY1111" s="23"/>
      <c r="AZ1111" s="23"/>
      <c r="BA1111" s="23"/>
      <c r="BB1111" s="23"/>
      <c r="BC1111" s="23"/>
      <c r="BD1111" s="23"/>
      <c r="BE1111" s="23"/>
      <c r="BF1111" s="23"/>
      <c r="BG1111" s="23"/>
      <c r="BH1111" s="23"/>
      <c r="BI1111" s="23"/>
      <c r="BJ1111" s="23"/>
      <c r="BK1111" s="23"/>
      <c r="BL1111" s="23"/>
    </row>
    <row r="1112" spans="1:64" s="24" customFormat="1" x14ac:dyDescent="0.35">
      <c r="A1112" s="21">
        <v>101298</v>
      </c>
      <c r="B1112" s="23" t="s">
        <v>2637</v>
      </c>
      <c r="C1112" s="23">
        <v>0</v>
      </c>
      <c r="D1112" s="23">
        <v>0</v>
      </c>
      <c r="E1112" s="23">
        <v>1</v>
      </c>
      <c r="F1112" s="23" t="s">
        <v>1413</v>
      </c>
      <c r="G1112" s="23" t="s">
        <v>0</v>
      </c>
      <c r="H1112" s="23" t="s">
        <v>116</v>
      </c>
      <c r="I1112" s="23" t="s">
        <v>248</v>
      </c>
      <c r="J1112" s="23">
        <v>49.065999999999995</v>
      </c>
      <c r="K1112" s="23">
        <v>-81.028999999999996</v>
      </c>
      <c r="L1112" s="23" t="s">
        <v>7645</v>
      </c>
      <c r="M1112" s="23">
        <v>1933</v>
      </c>
      <c r="N1112" s="23"/>
      <c r="O1112" s="23"/>
      <c r="P1112" s="23">
        <v>221</v>
      </c>
      <c r="Q1112" s="23"/>
      <c r="R1112" s="23"/>
      <c r="S1112" s="23"/>
      <c r="T1112" s="23"/>
      <c r="U1112" s="23"/>
      <c r="V1112" s="23"/>
      <c r="W1112" s="23"/>
      <c r="X1112" s="23"/>
      <c r="Y1112" s="23"/>
      <c r="Z1112" s="23"/>
      <c r="AA1112" s="23"/>
      <c r="AB1112" s="23" t="s">
        <v>2638</v>
      </c>
      <c r="AC1112" s="23"/>
      <c r="AD1112" s="23">
        <v>5</v>
      </c>
      <c r="AE1112" s="23">
        <v>349</v>
      </c>
      <c r="AF1112" s="23"/>
      <c r="AG1112" s="23"/>
      <c r="AH1112" s="23"/>
      <c r="AI1112" s="23"/>
      <c r="AJ1112" s="23"/>
      <c r="AK1112" s="23"/>
      <c r="AL1112" s="23"/>
      <c r="AM1112" s="23"/>
      <c r="AN1112" s="23"/>
      <c r="AO1112" s="23"/>
      <c r="AP1112" s="23"/>
      <c r="AQ1112" s="23"/>
      <c r="AR1112" s="23"/>
      <c r="AS1112" s="23"/>
      <c r="AT1112" s="23" t="s">
        <v>7648</v>
      </c>
      <c r="AU1112" s="23"/>
      <c r="AV1112" s="23"/>
      <c r="AW1112" s="23"/>
      <c r="AX1112" s="23"/>
      <c r="AY1112" s="23"/>
      <c r="AZ1112" s="23"/>
      <c r="BA1112" s="23"/>
      <c r="BB1112" s="23"/>
      <c r="BC1112" s="23"/>
      <c r="BD1112" s="23"/>
      <c r="BE1112" s="23"/>
      <c r="BF1112" s="23"/>
      <c r="BG1112" s="23"/>
      <c r="BH1112" s="23"/>
      <c r="BI1112" s="23"/>
      <c r="BJ1112" s="23"/>
      <c r="BK1112" s="23"/>
      <c r="BL1112" s="23"/>
    </row>
    <row r="1113" spans="1:64" s="24" customFormat="1" x14ac:dyDescent="0.35">
      <c r="A1113" s="21">
        <v>101299</v>
      </c>
      <c r="B1113" s="23" t="s">
        <v>2639</v>
      </c>
      <c r="C1113" s="23">
        <v>0</v>
      </c>
      <c r="D1113" s="23">
        <v>0</v>
      </c>
      <c r="E1113" s="23">
        <v>1</v>
      </c>
      <c r="F1113" s="23" t="s">
        <v>486</v>
      </c>
      <c r="G1113" s="23" t="s">
        <v>0</v>
      </c>
      <c r="H1113" s="23" t="s">
        <v>116</v>
      </c>
      <c r="I1113" s="23" t="s">
        <v>248</v>
      </c>
      <c r="J1113" s="23">
        <v>49.067</v>
      </c>
      <c r="K1113" s="23">
        <v>-81.028000000000006</v>
      </c>
      <c r="L1113" s="23" t="s">
        <v>7645</v>
      </c>
      <c r="M1113" s="23">
        <v>1995</v>
      </c>
      <c r="N1113" s="23"/>
      <c r="O1113" s="23"/>
      <c r="P1113" s="23">
        <v>221</v>
      </c>
      <c r="Q1113" s="23"/>
      <c r="R1113" s="23"/>
      <c r="S1113" s="23"/>
      <c r="T1113" s="23"/>
      <c r="U1113" s="23"/>
      <c r="V1113" s="23"/>
      <c r="W1113" s="23"/>
      <c r="X1113" s="23"/>
      <c r="Y1113" s="23"/>
      <c r="Z1113" s="23"/>
      <c r="AA1113" s="23"/>
      <c r="AB1113" s="23" t="s">
        <v>1573</v>
      </c>
      <c r="AC1113" s="23"/>
      <c r="AD1113" s="23">
        <v>2</v>
      </c>
      <c r="AE1113" s="23">
        <v>20.399999999999999</v>
      </c>
      <c r="AF1113" s="23"/>
      <c r="AG1113" s="23">
        <v>86000</v>
      </c>
      <c r="AH1113" s="23"/>
      <c r="AI1113" s="23"/>
      <c r="AJ1113" s="23"/>
      <c r="AK1113" s="23"/>
      <c r="AL1113" s="23"/>
      <c r="AM1113" s="23"/>
      <c r="AN1113" s="23"/>
      <c r="AO1113" s="23"/>
      <c r="AP1113" s="23"/>
      <c r="AQ1113" s="23"/>
      <c r="AR1113" s="23"/>
      <c r="AS1113" s="23"/>
      <c r="AT1113" s="23" t="s">
        <v>7648</v>
      </c>
      <c r="AU1113" s="23"/>
      <c r="AV1113" s="23"/>
      <c r="AW1113" s="23"/>
      <c r="AX1113" s="23"/>
      <c r="AY1113" s="23"/>
      <c r="AZ1113" s="23"/>
      <c r="BA1113" s="23"/>
      <c r="BB1113" s="23"/>
      <c r="BC1113" s="23"/>
      <c r="BD1113" s="23"/>
      <c r="BE1113" s="23"/>
      <c r="BF1113" s="23"/>
      <c r="BG1113" s="23"/>
      <c r="BH1113" s="23"/>
      <c r="BI1113" s="23"/>
      <c r="BJ1113" s="23"/>
      <c r="BK1113" s="23"/>
      <c r="BL1113" s="23"/>
    </row>
    <row r="1114" spans="1:64" s="24" customFormat="1" x14ac:dyDescent="0.35">
      <c r="A1114" s="21">
        <v>101301</v>
      </c>
      <c r="B1114" s="23" t="s">
        <v>2640</v>
      </c>
      <c r="C1114" s="23">
        <v>0</v>
      </c>
      <c r="D1114" s="23">
        <v>0</v>
      </c>
      <c r="E1114" s="23">
        <v>1</v>
      </c>
      <c r="F1114" s="23" t="s">
        <v>164</v>
      </c>
      <c r="G1114" s="23" t="s">
        <v>0</v>
      </c>
      <c r="H1114" s="23" t="s">
        <v>116</v>
      </c>
      <c r="I1114" s="23" t="s">
        <v>248</v>
      </c>
      <c r="J1114" s="23">
        <v>49.068999999999996</v>
      </c>
      <c r="K1114" s="23">
        <v>-81.025999999999996</v>
      </c>
      <c r="L1114" s="23" t="s">
        <v>7645</v>
      </c>
      <c r="M1114" s="23">
        <v>1998</v>
      </c>
      <c r="N1114" s="23"/>
      <c r="O1114" s="23"/>
      <c r="P1114" s="23">
        <v>221</v>
      </c>
      <c r="Q1114" s="23"/>
      <c r="R1114" s="23"/>
      <c r="S1114" s="23"/>
      <c r="T1114" s="23"/>
      <c r="U1114" s="23"/>
      <c r="V1114" s="23"/>
      <c r="W1114" s="23"/>
      <c r="X1114" s="23"/>
      <c r="Y1114" s="23"/>
      <c r="Z1114" s="23"/>
      <c r="AA1114" s="23"/>
      <c r="AB1114" s="23" t="s">
        <v>2641</v>
      </c>
      <c r="AC1114" s="23"/>
      <c r="AD1114" s="23">
        <v>4</v>
      </c>
      <c r="AE1114" s="23">
        <v>20</v>
      </c>
      <c r="AF1114" s="23"/>
      <c r="AG1114" s="23">
        <v>159395.5</v>
      </c>
      <c r="AH1114" s="23"/>
      <c r="AI1114" s="23"/>
      <c r="AJ1114" s="23"/>
      <c r="AK1114" s="23"/>
      <c r="AL1114" s="23"/>
      <c r="AM1114" s="23"/>
      <c r="AN1114" s="23"/>
      <c r="AO1114" s="23"/>
      <c r="AP1114" s="23"/>
      <c r="AQ1114" s="23"/>
      <c r="AR1114" s="23"/>
      <c r="AS1114" s="23"/>
      <c r="AT1114" s="23" t="s">
        <v>7648</v>
      </c>
      <c r="AU1114" s="23"/>
      <c r="AV1114" s="23"/>
      <c r="AW1114" s="23"/>
      <c r="AX1114" s="23"/>
      <c r="AY1114" s="23"/>
      <c r="AZ1114" s="23"/>
      <c r="BA1114" s="23"/>
      <c r="BB1114" s="23"/>
      <c r="BC1114" s="23"/>
      <c r="BD1114" s="23"/>
      <c r="BE1114" s="23"/>
      <c r="BF1114" s="23"/>
      <c r="BG1114" s="23"/>
      <c r="BH1114" s="23"/>
      <c r="BI1114" s="23"/>
      <c r="BJ1114" s="23"/>
      <c r="BK1114" s="23"/>
      <c r="BL1114" s="23"/>
    </row>
    <row r="1115" spans="1:64" s="24" customFormat="1" x14ac:dyDescent="0.35">
      <c r="A1115" s="21">
        <v>101302</v>
      </c>
      <c r="B1115" s="23" t="s">
        <v>2642</v>
      </c>
      <c r="C1115" s="23">
        <v>0</v>
      </c>
      <c r="D1115" s="23">
        <v>0</v>
      </c>
      <c r="E1115" s="23">
        <v>1</v>
      </c>
      <c r="F1115" s="23" t="s">
        <v>1511</v>
      </c>
      <c r="G1115" s="23" t="s">
        <v>0</v>
      </c>
      <c r="H1115" s="23" t="s">
        <v>116</v>
      </c>
      <c r="I1115" s="23" t="s">
        <v>248</v>
      </c>
      <c r="J1115" s="23">
        <v>49.07</v>
      </c>
      <c r="K1115" s="23">
        <v>-81.025000000000006</v>
      </c>
      <c r="L1115" s="23" t="s">
        <v>7645</v>
      </c>
      <c r="M1115" s="23">
        <v>2015</v>
      </c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  <c r="Z1115" s="23"/>
      <c r="AA1115" s="23"/>
      <c r="AB1115" s="23" t="s">
        <v>2643</v>
      </c>
      <c r="AC1115" s="23"/>
      <c r="AD1115" s="23">
        <v>45000</v>
      </c>
      <c r="AE1115" s="23">
        <v>10</v>
      </c>
      <c r="AF1115" s="23"/>
      <c r="AG1115" s="23"/>
      <c r="AH1115" s="23"/>
      <c r="AI1115" s="23"/>
      <c r="AJ1115" s="23"/>
      <c r="AK1115" s="23"/>
      <c r="AL1115" s="23"/>
      <c r="AM1115" s="23"/>
      <c r="AN1115" s="23"/>
      <c r="AO1115" s="23"/>
      <c r="AP1115" s="23"/>
      <c r="AQ1115" s="23"/>
      <c r="AR1115" s="23"/>
      <c r="AS1115" s="23"/>
      <c r="AT1115" s="23" t="s">
        <v>7644</v>
      </c>
      <c r="AU1115" s="23"/>
      <c r="AV1115" s="23"/>
      <c r="AW1115" s="23"/>
      <c r="AX1115" s="23"/>
      <c r="AY1115" s="23"/>
      <c r="AZ1115" s="23"/>
      <c r="BA1115" s="23"/>
      <c r="BB1115" s="23"/>
      <c r="BC1115" s="23"/>
      <c r="BD1115" s="23"/>
      <c r="BE1115" s="23"/>
      <c r="BF1115" s="23"/>
      <c r="BG1115" s="23"/>
      <c r="BH1115" s="23"/>
      <c r="BI1115" s="23"/>
      <c r="BJ1115" s="23"/>
      <c r="BK1115" s="23"/>
      <c r="BL1115" s="23"/>
    </row>
    <row r="1116" spans="1:64" s="24" customFormat="1" x14ac:dyDescent="0.35">
      <c r="A1116" s="21">
        <v>101303</v>
      </c>
      <c r="B1116" s="23" t="s">
        <v>2644</v>
      </c>
      <c r="C1116" s="23">
        <v>0</v>
      </c>
      <c r="D1116" s="23">
        <v>0</v>
      </c>
      <c r="E1116" s="23">
        <v>1</v>
      </c>
      <c r="F1116" s="23" t="s">
        <v>1511</v>
      </c>
      <c r="G1116" s="23" t="s">
        <v>0</v>
      </c>
      <c r="H1116" s="23" t="s">
        <v>116</v>
      </c>
      <c r="I1116" s="23" t="s">
        <v>248</v>
      </c>
      <c r="J1116" s="23">
        <v>49.070999999999998</v>
      </c>
      <c r="K1116" s="23">
        <v>-81.024000000000001</v>
      </c>
      <c r="L1116" s="23" t="s">
        <v>7645</v>
      </c>
      <c r="M1116" s="23">
        <v>2015</v>
      </c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  <c r="Z1116" s="23"/>
      <c r="AA1116" s="23"/>
      <c r="AB1116" s="23" t="s">
        <v>2645</v>
      </c>
      <c r="AC1116" s="23"/>
      <c r="AD1116" s="23">
        <v>45000</v>
      </c>
      <c r="AE1116" s="23">
        <v>10</v>
      </c>
      <c r="AF1116" s="23"/>
      <c r="AG1116" s="23"/>
      <c r="AH1116" s="23"/>
      <c r="AI1116" s="23"/>
      <c r="AJ1116" s="23"/>
      <c r="AK1116" s="23"/>
      <c r="AL1116" s="23"/>
      <c r="AM1116" s="23"/>
      <c r="AN1116" s="23"/>
      <c r="AO1116" s="23"/>
      <c r="AP1116" s="23"/>
      <c r="AQ1116" s="23"/>
      <c r="AR1116" s="23"/>
      <c r="AS1116" s="23"/>
      <c r="AT1116" s="23" t="s">
        <v>7644</v>
      </c>
      <c r="AU1116" s="23"/>
      <c r="AV1116" s="23"/>
      <c r="AW1116" s="23"/>
      <c r="AX1116" s="23"/>
      <c r="AY1116" s="23"/>
      <c r="AZ1116" s="23"/>
      <c r="BA1116" s="23"/>
      <c r="BB1116" s="23"/>
      <c r="BC1116" s="23"/>
      <c r="BD1116" s="23"/>
      <c r="BE1116" s="23"/>
      <c r="BF1116" s="23"/>
      <c r="BG1116" s="23"/>
      <c r="BH1116" s="23"/>
      <c r="BI1116" s="23"/>
      <c r="BJ1116" s="23"/>
      <c r="BK1116" s="23"/>
      <c r="BL1116" s="23"/>
    </row>
    <row r="1117" spans="1:64" s="24" customFormat="1" x14ac:dyDescent="0.35">
      <c r="A1117" s="21">
        <v>101304</v>
      </c>
      <c r="B1117" s="23" t="s">
        <v>2646</v>
      </c>
      <c r="C1117" s="23">
        <v>0</v>
      </c>
      <c r="D1117" s="23">
        <v>0</v>
      </c>
      <c r="E1117" s="23">
        <v>1</v>
      </c>
      <c r="F1117" s="23" t="s">
        <v>1511</v>
      </c>
      <c r="G1117" s="23" t="s">
        <v>0</v>
      </c>
      <c r="H1117" s="23" t="s">
        <v>116</v>
      </c>
      <c r="I1117" s="23" t="s">
        <v>248</v>
      </c>
      <c r="J1117" s="23">
        <v>49.071999999999996</v>
      </c>
      <c r="K1117" s="23">
        <v>-81.022999999999996</v>
      </c>
      <c r="L1117" s="23" t="s">
        <v>7645</v>
      </c>
      <c r="M1117" s="23">
        <v>2015</v>
      </c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  <c r="Z1117" s="23"/>
      <c r="AA1117" s="23"/>
      <c r="AB1117" s="23" t="s">
        <v>2647</v>
      </c>
      <c r="AC1117" s="23"/>
      <c r="AD1117" s="23">
        <v>45000</v>
      </c>
      <c r="AE1117" s="23">
        <v>10</v>
      </c>
      <c r="AF1117" s="23"/>
      <c r="AG1117" s="23"/>
      <c r="AH1117" s="23"/>
      <c r="AI1117" s="23"/>
      <c r="AJ1117" s="23"/>
      <c r="AK1117" s="23"/>
      <c r="AL1117" s="23"/>
      <c r="AM1117" s="23"/>
      <c r="AN1117" s="23"/>
      <c r="AO1117" s="23"/>
      <c r="AP1117" s="23"/>
      <c r="AQ1117" s="23"/>
      <c r="AR1117" s="23"/>
      <c r="AS1117" s="23"/>
      <c r="AT1117" s="23" t="s">
        <v>7644</v>
      </c>
      <c r="AU1117" s="23"/>
      <c r="AV1117" s="23"/>
      <c r="AW1117" s="23"/>
      <c r="AX1117" s="23"/>
      <c r="AY1117" s="23"/>
      <c r="AZ1117" s="23"/>
      <c r="BA1117" s="23"/>
      <c r="BB1117" s="23"/>
      <c r="BC1117" s="23"/>
      <c r="BD1117" s="23"/>
      <c r="BE1117" s="23"/>
      <c r="BF1117" s="23"/>
      <c r="BG1117" s="23"/>
      <c r="BH1117" s="23"/>
      <c r="BI1117" s="23"/>
      <c r="BJ1117" s="23"/>
      <c r="BK1117" s="23"/>
      <c r="BL1117" s="23"/>
    </row>
    <row r="1118" spans="1:64" s="24" customFormat="1" x14ac:dyDescent="0.35">
      <c r="A1118" s="21">
        <v>101305</v>
      </c>
      <c r="B1118" s="23" t="s">
        <v>2648</v>
      </c>
      <c r="C1118" s="23">
        <v>0</v>
      </c>
      <c r="D1118" s="23">
        <v>0</v>
      </c>
      <c r="E1118" s="23">
        <v>1</v>
      </c>
      <c r="F1118" s="23" t="s">
        <v>1511</v>
      </c>
      <c r="G1118" s="23" t="s">
        <v>0</v>
      </c>
      <c r="H1118" s="23" t="s">
        <v>116</v>
      </c>
      <c r="I1118" s="23" t="s">
        <v>248</v>
      </c>
      <c r="J1118" s="23">
        <v>49.073</v>
      </c>
      <c r="K1118" s="23">
        <v>-81.022000000000006</v>
      </c>
      <c r="L1118" s="23" t="s">
        <v>7645</v>
      </c>
      <c r="M1118" s="23">
        <v>2015</v>
      </c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  <c r="Z1118" s="23"/>
      <c r="AA1118" s="23"/>
      <c r="AB1118" s="23" t="s">
        <v>2649</v>
      </c>
      <c r="AC1118" s="23"/>
      <c r="AD1118" s="23">
        <v>45000</v>
      </c>
      <c r="AE1118" s="23">
        <v>10</v>
      </c>
      <c r="AF1118" s="23"/>
      <c r="AG1118" s="23"/>
      <c r="AH1118" s="23"/>
      <c r="AI1118" s="23"/>
      <c r="AJ1118" s="23"/>
      <c r="AK1118" s="23"/>
      <c r="AL1118" s="23"/>
      <c r="AM1118" s="23"/>
      <c r="AN1118" s="23"/>
      <c r="AO1118" s="23"/>
      <c r="AP1118" s="23"/>
      <c r="AQ1118" s="23"/>
      <c r="AR1118" s="23"/>
      <c r="AS1118" s="23"/>
      <c r="AT1118" s="23" t="s">
        <v>7644</v>
      </c>
      <c r="AU1118" s="23"/>
      <c r="AV1118" s="23"/>
      <c r="AW1118" s="23"/>
      <c r="AX1118" s="23"/>
      <c r="AY1118" s="23"/>
      <c r="AZ1118" s="23"/>
      <c r="BA1118" s="23"/>
      <c r="BB1118" s="23"/>
      <c r="BC1118" s="23"/>
      <c r="BD1118" s="23"/>
      <c r="BE1118" s="23"/>
      <c r="BF1118" s="23"/>
      <c r="BG1118" s="23"/>
      <c r="BH1118" s="23"/>
      <c r="BI1118" s="23"/>
      <c r="BJ1118" s="23"/>
      <c r="BK1118" s="23"/>
      <c r="BL1118" s="23"/>
    </row>
    <row r="1119" spans="1:64" s="24" customFormat="1" x14ac:dyDescent="0.35">
      <c r="A1119" s="21">
        <v>101306</v>
      </c>
      <c r="B1119" s="23" t="s">
        <v>2650</v>
      </c>
      <c r="C1119" s="23">
        <v>0</v>
      </c>
      <c r="D1119" s="23">
        <v>0</v>
      </c>
      <c r="E1119" s="23">
        <v>1</v>
      </c>
      <c r="F1119" s="23" t="s">
        <v>1632</v>
      </c>
      <c r="G1119" s="23" t="s">
        <v>0</v>
      </c>
      <c r="H1119" s="23" t="s">
        <v>2651</v>
      </c>
      <c r="I1119" s="23" t="s">
        <v>248</v>
      </c>
      <c r="J1119" s="23">
        <v>44.856000000000002</v>
      </c>
      <c r="K1119" s="23">
        <v>-77.834999999999994</v>
      </c>
      <c r="L1119" s="23" t="s">
        <v>7645</v>
      </c>
      <c r="M1119" s="23">
        <v>2016</v>
      </c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  <c r="Z1119" s="23"/>
      <c r="AA1119" s="23"/>
      <c r="AB1119" s="23" t="s">
        <v>2652</v>
      </c>
      <c r="AC1119" s="23"/>
      <c r="AD1119" s="23"/>
      <c r="AE1119" s="23">
        <v>0.5</v>
      </c>
      <c r="AF1119" s="23"/>
      <c r="AG1119" s="23"/>
      <c r="AH1119" s="23"/>
      <c r="AI1119" s="23"/>
      <c r="AJ1119" s="23"/>
      <c r="AK1119" s="23"/>
      <c r="AL1119" s="23"/>
      <c r="AM1119" s="23"/>
      <c r="AN1119" s="23"/>
      <c r="AO1119" s="23"/>
      <c r="AP1119" s="23"/>
      <c r="AQ1119" s="23"/>
      <c r="AR1119" s="23"/>
      <c r="AS1119" s="23"/>
      <c r="AT1119" s="23" t="s">
        <v>7644</v>
      </c>
      <c r="AU1119" s="23"/>
      <c r="AV1119" s="23"/>
      <c r="AW1119" s="23"/>
      <c r="AX1119" s="23"/>
      <c r="AY1119" s="23"/>
      <c r="AZ1119" s="23"/>
      <c r="BA1119" s="23"/>
      <c r="BB1119" s="23"/>
      <c r="BC1119" s="23"/>
      <c r="BD1119" s="23"/>
      <c r="BE1119" s="23"/>
      <c r="BF1119" s="23"/>
      <c r="BG1119" s="23"/>
      <c r="BH1119" s="23"/>
      <c r="BI1119" s="23"/>
      <c r="BJ1119" s="23"/>
      <c r="BK1119" s="23"/>
      <c r="BL1119" s="23"/>
    </row>
    <row r="1120" spans="1:64" s="24" customFormat="1" x14ac:dyDescent="0.35">
      <c r="A1120" s="21">
        <v>101307</v>
      </c>
      <c r="B1120" s="23" t="s">
        <v>2653</v>
      </c>
      <c r="C1120" s="23">
        <v>0</v>
      </c>
      <c r="D1120" s="23">
        <v>0</v>
      </c>
      <c r="E1120" s="23">
        <v>1</v>
      </c>
      <c r="F1120" s="23" t="s">
        <v>1632</v>
      </c>
      <c r="G1120" s="23" t="s">
        <v>0</v>
      </c>
      <c r="H1120" s="23" t="s">
        <v>2651</v>
      </c>
      <c r="I1120" s="23" t="s">
        <v>248</v>
      </c>
      <c r="J1120" s="23">
        <v>44.856999999999999</v>
      </c>
      <c r="K1120" s="23">
        <v>-77.833999999999989</v>
      </c>
      <c r="L1120" s="23" t="s">
        <v>7645</v>
      </c>
      <c r="M1120" s="23">
        <v>2016</v>
      </c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3"/>
      <c r="Z1120" s="23"/>
      <c r="AA1120" s="23"/>
      <c r="AB1120" s="23" t="s">
        <v>2654</v>
      </c>
      <c r="AC1120" s="23"/>
      <c r="AD1120" s="23"/>
      <c r="AE1120" s="23">
        <v>0.5</v>
      </c>
      <c r="AF1120" s="23"/>
      <c r="AG1120" s="23"/>
      <c r="AH1120" s="23"/>
      <c r="AI1120" s="23"/>
      <c r="AJ1120" s="23"/>
      <c r="AK1120" s="23"/>
      <c r="AL1120" s="23"/>
      <c r="AM1120" s="23"/>
      <c r="AN1120" s="23"/>
      <c r="AO1120" s="23"/>
      <c r="AP1120" s="23"/>
      <c r="AQ1120" s="23"/>
      <c r="AR1120" s="23"/>
      <c r="AS1120" s="23"/>
      <c r="AT1120" s="23" t="s">
        <v>7644</v>
      </c>
      <c r="AU1120" s="23"/>
      <c r="AV1120" s="23"/>
      <c r="AW1120" s="23"/>
      <c r="AX1120" s="23"/>
      <c r="AY1120" s="23"/>
      <c r="AZ1120" s="23"/>
      <c r="BA1120" s="23"/>
      <c r="BB1120" s="23"/>
      <c r="BC1120" s="23"/>
      <c r="BD1120" s="23"/>
      <c r="BE1120" s="23"/>
      <c r="BF1120" s="23"/>
      <c r="BG1120" s="23"/>
      <c r="BH1120" s="23"/>
      <c r="BI1120" s="23"/>
      <c r="BJ1120" s="23"/>
      <c r="BK1120" s="23"/>
      <c r="BL1120" s="23"/>
    </row>
    <row r="1121" spans="1:64" s="24" customFormat="1" x14ac:dyDescent="0.35">
      <c r="A1121" s="21">
        <v>101308</v>
      </c>
      <c r="B1121" s="23" t="s">
        <v>2655</v>
      </c>
      <c r="C1121" s="23">
        <v>0</v>
      </c>
      <c r="D1121" s="23">
        <v>0</v>
      </c>
      <c r="E1121" s="23">
        <v>1</v>
      </c>
      <c r="F1121" s="23" t="s">
        <v>1632</v>
      </c>
      <c r="G1121" s="23" t="s">
        <v>0</v>
      </c>
      <c r="H1121" s="23" t="s">
        <v>2651</v>
      </c>
      <c r="I1121" s="23" t="s">
        <v>248</v>
      </c>
      <c r="J1121" s="23">
        <v>44.858000000000004</v>
      </c>
      <c r="K1121" s="23">
        <v>-77.832999999999998</v>
      </c>
      <c r="L1121" s="23" t="s">
        <v>7645</v>
      </c>
      <c r="M1121" s="23">
        <v>2016</v>
      </c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3"/>
      <c r="Z1121" s="23"/>
      <c r="AA1121" s="23"/>
      <c r="AB1121" s="23" t="s">
        <v>2656</v>
      </c>
      <c r="AC1121" s="23"/>
      <c r="AD1121" s="23"/>
      <c r="AE1121" s="23">
        <v>0.5</v>
      </c>
      <c r="AF1121" s="23"/>
      <c r="AG1121" s="23"/>
      <c r="AH1121" s="23"/>
      <c r="AI1121" s="23"/>
      <c r="AJ1121" s="23"/>
      <c r="AK1121" s="23"/>
      <c r="AL1121" s="23"/>
      <c r="AM1121" s="23"/>
      <c r="AN1121" s="23"/>
      <c r="AO1121" s="23"/>
      <c r="AP1121" s="23"/>
      <c r="AQ1121" s="23"/>
      <c r="AR1121" s="23"/>
      <c r="AS1121" s="23"/>
      <c r="AT1121" s="23" t="s">
        <v>7644</v>
      </c>
      <c r="AU1121" s="23"/>
      <c r="AV1121" s="23"/>
      <c r="AW1121" s="23"/>
      <c r="AX1121" s="23"/>
      <c r="AY1121" s="23"/>
      <c r="AZ1121" s="23"/>
      <c r="BA1121" s="23"/>
      <c r="BB1121" s="23"/>
      <c r="BC1121" s="23"/>
      <c r="BD1121" s="23"/>
      <c r="BE1121" s="23"/>
      <c r="BF1121" s="23"/>
      <c r="BG1121" s="23"/>
      <c r="BH1121" s="23"/>
      <c r="BI1121" s="23"/>
      <c r="BJ1121" s="23"/>
      <c r="BK1121" s="23"/>
      <c r="BL1121" s="23"/>
    </row>
    <row r="1122" spans="1:64" s="24" customFormat="1" x14ac:dyDescent="0.35">
      <c r="A1122" s="21">
        <v>101309</v>
      </c>
      <c r="B1122" s="23" t="s">
        <v>2657</v>
      </c>
      <c r="C1122" s="23">
        <v>0</v>
      </c>
      <c r="D1122" s="23">
        <v>0</v>
      </c>
      <c r="E1122" s="23">
        <v>1</v>
      </c>
      <c r="F1122" s="23" t="s">
        <v>1632</v>
      </c>
      <c r="G1122" s="23" t="s">
        <v>0</v>
      </c>
      <c r="H1122" s="23" t="s">
        <v>2651</v>
      </c>
      <c r="I1122" s="23" t="s">
        <v>248</v>
      </c>
      <c r="J1122" s="23">
        <v>44.859000000000002</v>
      </c>
      <c r="K1122" s="23">
        <v>-77.831999999999994</v>
      </c>
      <c r="L1122" s="23" t="s">
        <v>7645</v>
      </c>
      <c r="M1122" s="23">
        <v>2016</v>
      </c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  <c r="Z1122" s="23"/>
      <c r="AA1122" s="23"/>
      <c r="AB1122" s="23" t="s">
        <v>2658</v>
      </c>
      <c r="AC1122" s="23"/>
      <c r="AD1122" s="23"/>
      <c r="AE1122" s="23">
        <v>0.5</v>
      </c>
      <c r="AF1122" s="23"/>
      <c r="AG1122" s="23"/>
      <c r="AH1122" s="23"/>
      <c r="AI1122" s="23"/>
      <c r="AJ1122" s="23"/>
      <c r="AK1122" s="23"/>
      <c r="AL1122" s="23"/>
      <c r="AM1122" s="23"/>
      <c r="AN1122" s="23"/>
      <c r="AO1122" s="23"/>
      <c r="AP1122" s="23"/>
      <c r="AQ1122" s="23"/>
      <c r="AR1122" s="23"/>
      <c r="AS1122" s="23"/>
      <c r="AT1122" s="23" t="s">
        <v>7644</v>
      </c>
      <c r="AU1122" s="23"/>
      <c r="AV1122" s="23"/>
      <c r="AW1122" s="23"/>
      <c r="AX1122" s="23"/>
      <c r="AY1122" s="23"/>
      <c r="AZ1122" s="23"/>
      <c r="BA1122" s="23"/>
      <c r="BB1122" s="23"/>
      <c r="BC1122" s="23"/>
      <c r="BD1122" s="23"/>
      <c r="BE1122" s="23"/>
      <c r="BF1122" s="23"/>
      <c r="BG1122" s="23"/>
      <c r="BH1122" s="23"/>
      <c r="BI1122" s="23"/>
      <c r="BJ1122" s="23"/>
      <c r="BK1122" s="23"/>
      <c r="BL1122" s="23"/>
    </row>
    <row r="1123" spans="1:64" s="24" customFormat="1" x14ac:dyDescent="0.35">
      <c r="A1123" s="21">
        <v>101310</v>
      </c>
      <c r="B1123" s="23" t="s">
        <v>2659</v>
      </c>
      <c r="C1123" s="23">
        <v>0</v>
      </c>
      <c r="D1123" s="23">
        <v>0</v>
      </c>
      <c r="E1123" s="23">
        <v>1</v>
      </c>
      <c r="F1123" s="23" t="s">
        <v>1632</v>
      </c>
      <c r="G1123" s="23" t="s">
        <v>0</v>
      </c>
      <c r="H1123" s="23" t="s">
        <v>2651</v>
      </c>
      <c r="I1123" s="23" t="s">
        <v>248</v>
      </c>
      <c r="J1123" s="23">
        <v>44.86</v>
      </c>
      <c r="K1123" s="23">
        <v>-77.830999999999989</v>
      </c>
      <c r="L1123" s="23" t="s">
        <v>7645</v>
      </c>
      <c r="M1123" s="23">
        <v>2017</v>
      </c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/>
      <c r="Z1123" s="23"/>
      <c r="AA1123" s="23"/>
      <c r="AB1123" s="23" t="s">
        <v>2660</v>
      </c>
      <c r="AC1123" s="23"/>
      <c r="AD1123" s="23"/>
      <c r="AE1123" s="23">
        <v>0.5</v>
      </c>
      <c r="AF1123" s="23"/>
      <c r="AG1123" s="23"/>
      <c r="AH1123" s="23"/>
      <c r="AI1123" s="23"/>
      <c r="AJ1123" s="23"/>
      <c r="AK1123" s="23"/>
      <c r="AL1123" s="23"/>
      <c r="AM1123" s="23"/>
      <c r="AN1123" s="23"/>
      <c r="AO1123" s="23"/>
      <c r="AP1123" s="23"/>
      <c r="AQ1123" s="23"/>
      <c r="AR1123" s="23"/>
      <c r="AS1123" s="23"/>
      <c r="AT1123" s="23" t="s">
        <v>7644</v>
      </c>
      <c r="AU1123" s="23"/>
      <c r="AV1123" s="23"/>
      <c r="AW1123" s="23"/>
      <c r="AX1123" s="23"/>
      <c r="AY1123" s="23"/>
      <c r="AZ1123" s="23"/>
      <c r="BA1123" s="23"/>
      <c r="BB1123" s="23"/>
      <c r="BC1123" s="23"/>
      <c r="BD1123" s="23"/>
      <c r="BE1123" s="23"/>
      <c r="BF1123" s="23"/>
      <c r="BG1123" s="23"/>
      <c r="BH1123" s="23"/>
      <c r="BI1123" s="23"/>
      <c r="BJ1123" s="23"/>
      <c r="BK1123" s="23"/>
      <c r="BL1123" s="23"/>
    </row>
    <row r="1124" spans="1:64" s="24" customFormat="1" x14ac:dyDescent="0.35">
      <c r="A1124" s="21">
        <v>101311</v>
      </c>
      <c r="B1124" s="23" t="s">
        <v>2661</v>
      </c>
      <c r="C1124" s="23">
        <v>0</v>
      </c>
      <c r="D1124" s="23">
        <v>0</v>
      </c>
      <c r="E1124" s="23">
        <v>1</v>
      </c>
      <c r="F1124" s="23" t="s">
        <v>1632</v>
      </c>
      <c r="G1124" s="23" t="s">
        <v>0</v>
      </c>
      <c r="H1124" s="23" t="s">
        <v>2651</v>
      </c>
      <c r="I1124" s="23" t="s">
        <v>248</v>
      </c>
      <c r="J1124" s="23">
        <v>44.861000000000004</v>
      </c>
      <c r="K1124" s="23">
        <v>-77.83</v>
      </c>
      <c r="L1124" s="23" t="s">
        <v>7645</v>
      </c>
      <c r="M1124" s="23">
        <v>2017</v>
      </c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  <c r="Z1124" s="23"/>
      <c r="AA1124" s="23"/>
      <c r="AB1124" s="23" t="s">
        <v>2662</v>
      </c>
      <c r="AC1124" s="23"/>
      <c r="AD1124" s="23"/>
      <c r="AE1124" s="23">
        <v>0.5</v>
      </c>
      <c r="AF1124" s="23"/>
      <c r="AG1124" s="23"/>
      <c r="AH1124" s="23"/>
      <c r="AI1124" s="23"/>
      <c r="AJ1124" s="23"/>
      <c r="AK1124" s="23"/>
      <c r="AL1124" s="23"/>
      <c r="AM1124" s="23"/>
      <c r="AN1124" s="23"/>
      <c r="AO1124" s="23"/>
      <c r="AP1124" s="23"/>
      <c r="AQ1124" s="23"/>
      <c r="AR1124" s="23"/>
      <c r="AS1124" s="23"/>
      <c r="AT1124" s="23" t="s">
        <v>7644</v>
      </c>
      <c r="AU1124" s="23"/>
      <c r="AV1124" s="23"/>
      <c r="AW1124" s="23"/>
      <c r="AX1124" s="23"/>
      <c r="AY1124" s="23"/>
      <c r="AZ1124" s="23"/>
      <c r="BA1124" s="23"/>
      <c r="BB1124" s="23"/>
      <c r="BC1124" s="23"/>
      <c r="BD1124" s="23"/>
      <c r="BE1124" s="23"/>
      <c r="BF1124" s="23"/>
      <c r="BG1124" s="23"/>
      <c r="BH1124" s="23"/>
      <c r="BI1124" s="23"/>
      <c r="BJ1124" s="23"/>
      <c r="BK1124" s="23"/>
      <c r="BL1124" s="23"/>
    </row>
    <row r="1125" spans="1:64" s="24" customFormat="1" x14ac:dyDescent="0.35">
      <c r="A1125" s="21">
        <v>101312</v>
      </c>
      <c r="B1125" s="23" t="s">
        <v>2663</v>
      </c>
      <c r="C1125" s="23">
        <v>0</v>
      </c>
      <c r="D1125" s="23">
        <v>0</v>
      </c>
      <c r="E1125" s="23">
        <v>1</v>
      </c>
      <c r="F1125" s="23" t="s">
        <v>1632</v>
      </c>
      <c r="G1125" s="23" t="s">
        <v>0</v>
      </c>
      <c r="H1125" s="23" t="s">
        <v>2651</v>
      </c>
      <c r="I1125" s="23" t="s">
        <v>248</v>
      </c>
      <c r="J1125" s="23">
        <v>44.862000000000002</v>
      </c>
      <c r="K1125" s="23">
        <v>-77.828999999999994</v>
      </c>
      <c r="L1125" s="23" t="s">
        <v>7645</v>
      </c>
      <c r="M1125" s="23">
        <v>2017</v>
      </c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3"/>
      <c r="Z1125" s="23"/>
      <c r="AA1125" s="23"/>
      <c r="AB1125" s="23" t="s">
        <v>2664</v>
      </c>
      <c r="AC1125" s="23"/>
      <c r="AD1125" s="23"/>
      <c r="AE1125" s="23">
        <v>0.5</v>
      </c>
      <c r="AF1125" s="23"/>
      <c r="AG1125" s="23"/>
      <c r="AH1125" s="23"/>
      <c r="AI1125" s="23"/>
      <c r="AJ1125" s="23"/>
      <c r="AK1125" s="23"/>
      <c r="AL1125" s="23"/>
      <c r="AM1125" s="23"/>
      <c r="AN1125" s="23"/>
      <c r="AO1125" s="23"/>
      <c r="AP1125" s="23"/>
      <c r="AQ1125" s="23"/>
      <c r="AR1125" s="23"/>
      <c r="AS1125" s="23"/>
      <c r="AT1125" s="23" t="s">
        <v>7644</v>
      </c>
      <c r="AU1125" s="23"/>
      <c r="AV1125" s="23"/>
      <c r="AW1125" s="23"/>
      <c r="AX1125" s="23"/>
      <c r="AY1125" s="23"/>
      <c r="AZ1125" s="23"/>
      <c r="BA1125" s="23"/>
      <c r="BB1125" s="23"/>
      <c r="BC1125" s="23"/>
      <c r="BD1125" s="23"/>
      <c r="BE1125" s="23"/>
      <c r="BF1125" s="23"/>
      <c r="BG1125" s="23"/>
      <c r="BH1125" s="23"/>
      <c r="BI1125" s="23"/>
      <c r="BJ1125" s="23"/>
      <c r="BK1125" s="23"/>
      <c r="BL1125" s="23"/>
    </row>
    <row r="1126" spans="1:64" s="24" customFormat="1" x14ac:dyDescent="0.35">
      <c r="A1126" s="21">
        <v>101313</v>
      </c>
      <c r="B1126" s="23" t="s">
        <v>2665</v>
      </c>
      <c r="C1126" s="23">
        <v>0</v>
      </c>
      <c r="D1126" s="23">
        <v>0</v>
      </c>
      <c r="E1126" s="23">
        <v>1</v>
      </c>
      <c r="F1126" s="23" t="s">
        <v>1632</v>
      </c>
      <c r="G1126" s="23" t="s">
        <v>0</v>
      </c>
      <c r="H1126" s="23" t="s">
        <v>2651</v>
      </c>
      <c r="I1126" s="23" t="s">
        <v>248</v>
      </c>
      <c r="J1126" s="23">
        <v>44.863</v>
      </c>
      <c r="K1126" s="23">
        <v>-77.827999999999989</v>
      </c>
      <c r="L1126" s="23" t="s">
        <v>7645</v>
      </c>
      <c r="M1126" s="23">
        <v>2016</v>
      </c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  <c r="Z1126" s="23"/>
      <c r="AA1126" s="23"/>
      <c r="AB1126" s="23" t="s">
        <v>2666</v>
      </c>
      <c r="AC1126" s="23"/>
      <c r="AD1126" s="23"/>
      <c r="AE1126" s="23">
        <v>0.5</v>
      </c>
      <c r="AF1126" s="23"/>
      <c r="AG1126" s="23"/>
      <c r="AH1126" s="23"/>
      <c r="AI1126" s="23"/>
      <c r="AJ1126" s="23"/>
      <c r="AK1126" s="23"/>
      <c r="AL1126" s="23"/>
      <c r="AM1126" s="23"/>
      <c r="AN1126" s="23"/>
      <c r="AO1126" s="23"/>
      <c r="AP1126" s="23"/>
      <c r="AQ1126" s="23"/>
      <c r="AR1126" s="23"/>
      <c r="AS1126" s="23"/>
      <c r="AT1126" s="23" t="s">
        <v>7644</v>
      </c>
      <c r="AU1126" s="23"/>
      <c r="AV1126" s="23"/>
      <c r="AW1126" s="23"/>
      <c r="AX1126" s="23"/>
      <c r="AY1126" s="23"/>
      <c r="AZ1126" s="23"/>
      <c r="BA1126" s="23"/>
      <c r="BB1126" s="23"/>
      <c r="BC1126" s="23"/>
      <c r="BD1126" s="23"/>
      <c r="BE1126" s="23"/>
      <c r="BF1126" s="23"/>
      <c r="BG1126" s="23"/>
      <c r="BH1126" s="23"/>
      <c r="BI1126" s="23"/>
      <c r="BJ1126" s="23"/>
      <c r="BK1126" s="23"/>
      <c r="BL1126" s="23"/>
    </row>
    <row r="1127" spans="1:64" s="24" customFormat="1" x14ac:dyDescent="0.35">
      <c r="A1127" s="21">
        <v>101314</v>
      </c>
      <c r="B1127" s="23" t="s">
        <v>2667</v>
      </c>
      <c r="C1127" s="23">
        <v>0</v>
      </c>
      <c r="D1127" s="23">
        <v>0</v>
      </c>
      <c r="E1127" s="23">
        <v>1</v>
      </c>
      <c r="F1127" s="23" t="s">
        <v>2668</v>
      </c>
      <c r="G1127" s="23" t="s">
        <v>0</v>
      </c>
      <c r="H1127" s="23" t="s">
        <v>2669</v>
      </c>
      <c r="I1127" s="23" t="s">
        <v>248</v>
      </c>
      <c r="J1127" s="23">
        <v>44.005000000000003</v>
      </c>
      <c r="K1127" s="23">
        <v>-77.888000000000005</v>
      </c>
      <c r="L1127" s="23" t="s">
        <v>7645</v>
      </c>
      <c r="M1127" s="23">
        <v>2016</v>
      </c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  <c r="Z1127" s="23"/>
      <c r="AA1127" s="23"/>
      <c r="AB1127" s="23" t="s">
        <v>2670</v>
      </c>
      <c r="AC1127" s="23"/>
      <c r="AD1127" s="23"/>
      <c r="AE1127" s="23">
        <v>0.25</v>
      </c>
      <c r="AF1127" s="23"/>
      <c r="AG1127" s="23"/>
      <c r="AH1127" s="23"/>
      <c r="AI1127" s="23"/>
      <c r="AJ1127" s="23"/>
      <c r="AK1127" s="23"/>
      <c r="AL1127" s="23"/>
      <c r="AM1127" s="23"/>
      <c r="AN1127" s="23"/>
      <c r="AO1127" s="23"/>
      <c r="AP1127" s="23"/>
      <c r="AQ1127" s="23"/>
      <c r="AR1127" s="23"/>
      <c r="AS1127" s="23"/>
      <c r="AT1127" s="23" t="s">
        <v>7644</v>
      </c>
      <c r="AU1127" s="23"/>
      <c r="AV1127" s="23"/>
      <c r="AW1127" s="23"/>
      <c r="AX1127" s="23"/>
      <c r="AY1127" s="23"/>
      <c r="AZ1127" s="23"/>
      <c r="BA1127" s="23"/>
      <c r="BB1127" s="23"/>
      <c r="BC1127" s="23"/>
      <c r="BD1127" s="23"/>
      <c r="BE1127" s="23"/>
      <c r="BF1127" s="23"/>
      <c r="BG1127" s="23"/>
      <c r="BH1127" s="23"/>
      <c r="BI1127" s="23"/>
      <c r="BJ1127" s="23"/>
      <c r="BK1127" s="23"/>
      <c r="BL1127" s="23"/>
    </row>
    <row r="1128" spans="1:64" s="24" customFormat="1" x14ac:dyDescent="0.35">
      <c r="A1128" s="21">
        <v>101315</v>
      </c>
      <c r="B1128" s="23" t="s">
        <v>2671</v>
      </c>
      <c r="C1128" s="23">
        <v>0</v>
      </c>
      <c r="D1128" s="23">
        <v>0</v>
      </c>
      <c r="E1128" s="23">
        <v>1</v>
      </c>
      <c r="F1128" s="23" t="s">
        <v>2672</v>
      </c>
      <c r="G1128" s="23" t="s">
        <v>0</v>
      </c>
      <c r="H1128" s="23" t="s">
        <v>2669</v>
      </c>
      <c r="I1128" s="23" t="s">
        <v>248</v>
      </c>
      <c r="J1128" s="23">
        <v>44.006</v>
      </c>
      <c r="K1128" s="23">
        <v>-77.887</v>
      </c>
      <c r="L1128" s="23" t="s">
        <v>7645</v>
      </c>
      <c r="M1128" s="23">
        <v>2014</v>
      </c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3"/>
      <c r="Z1128" s="23"/>
      <c r="AA1128" s="23"/>
      <c r="AB1128" s="23" t="s">
        <v>2673</v>
      </c>
      <c r="AC1128" s="23"/>
      <c r="AD1128" s="23"/>
      <c r="AE1128" s="23">
        <v>0.25</v>
      </c>
      <c r="AF1128" s="23"/>
      <c r="AG1128" s="23"/>
      <c r="AH1128" s="23"/>
      <c r="AI1128" s="23"/>
      <c r="AJ1128" s="23"/>
      <c r="AK1128" s="23"/>
      <c r="AL1128" s="23"/>
      <c r="AM1128" s="23"/>
      <c r="AN1128" s="23"/>
      <c r="AO1128" s="23"/>
      <c r="AP1128" s="23"/>
      <c r="AQ1128" s="23"/>
      <c r="AR1128" s="23"/>
      <c r="AS1128" s="23"/>
      <c r="AT1128" s="23" t="s">
        <v>7644</v>
      </c>
      <c r="AU1128" s="23"/>
      <c r="AV1128" s="23"/>
      <c r="AW1128" s="23"/>
      <c r="AX1128" s="23"/>
      <c r="AY1128" s="23"/>
      <c r="AZ1128" s="23"/>
      <c r="BA1128" s="23"/>
      <c r="BB1128" s="23"/>
      <c r="BC1128" s="23"/>
      <c r="BD1128" s="23"/>
      <c r="BE1128" s="23"/>
      <c r="BF1128" s="23"/>
      <c r="BG1128" s="23"/>
      <c r="BH1128" s="23"/>
      <c r="BI1128" s="23"/>
      <c r="BJ1128" s="23"/>
      <c r="BK1128" s="23"/>
      <c r="BL1128" s="23"/>
    </row>
    <row r="1129" spans="1:64" s="24" customFormat="1" x14ac:dyDescent="0.35">
      <c r="A1129" s="21">
        <v>101316</v>
      </c>
      <c r="B1129" s="23" t="s">
        <v>2674</v>
      </c>
      <c r="C1129" s="23">
        <v>0</v>
      </c>
      <c r="D1129" s="23">
        <v>0</v>
      </c>
      <c r="E1129" s="23">
        <v>1</v>
      </c>
      <c r="F1129" s="23" t="s">
        <v>2525</v>
      </c>
      <c r="G1129" s="23" t="s">
        <v>0</v>
      </c>
      <c r="H1129" s="23" t="s">
        <v>2669</v>
      </c>
      <c r="I1129" s="23" t="s">
        <v>248</v>
      </c>
      <c r="J1129" s="23">
        <v>44.007000000000005</v>
      </c>
      <c r="K1129" s="23">
        <v>-77.88600000000001</v>
      </c>
      <c r="L1129" s="23" t="s">
        <v>7645</v>
      </c>
      <c r="M1129" s="23">
        <v>2016</v>
      </c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  <c r="Z1129" s="23"/>
      <c r="AA1129" s="23"/>
      <c r="AB1129" s="23" t="s">
        <v>2675</v>
      </c>
      <c r="AC1129" s="23"/>
      <c r="AD1129" s="23"/>
      <c r="AE1129" s="23">
        <v>0.5</v>
      </c>
      <c r="AF1129" s="23"/>
      <c r="AG1129" s="23"/>
      <c r="AH1129" s="23"/>
      <c r="AI1129" s="23"/>
      <c r="AJ1129" s="23"/>
      <c r="AK1129" s="23"/>
      <c r="AL1129" s="23"/>
      <c r="AM1129" s="23"/>
      <c r="AN1129" s="23"/>
      <c r="AO1129" s="23"/>
      <c r="AP1129" s="23"/>
      <c r="AQ1129" s="23"/>
      <c r="AR1129" s="23"/>
      <c r="AS1129" s="23"/>
      <c r="AT1129" s="23" t="s">
        <v>7644</v>
      </c>
      <c r="AU1129" s="23"/>
      <c r="AV1129" s="23"/>
      <c r="AW1129" s="23"/>
      <c r="AX1129" s="23"/>
      <c r="AY1129" s="23"/>
      <c r="AZ1129" s="23"/>
      <c r="BA1129" s="23"/>
      <c r="BB1129" s="23"/>
      <c r="BC1129" s="23"/>
      <c r="BD1129" s="23"/>
      <c r="BE1129" s="23"/>
      <c r="BF1129" s="23"/>
      <c r="BG1129" s="23"/>
      <c r="BH1129" s="23"/>
      <c r="BI1129" s="23"/>
      <c r="BJ1129" s="23"/>
      <c r="BK1129" s="23"/>
      <c r="BL1129" s="23"/>
    </row>
    <row r="1130" spans="1:64" s="24" customFormat="1" x14ac:dyDescent="0.35">
      <c r="A1130" s="21">
        <v>101317</v>
      </c>
      <c r="B1130" s="23" t="s">
        <v>2676</v>
      </c>
      <c r="C1130" s="23">
        <v>0</v>
      </c>
      <c r="D1130" s="23">
        <v>0</v>
      </c>
      <c r="E1130" s="23">
        <v>1</v>
      </c>
      <c r="F1130" s="23" t="s">
        <v>2525</v>
      </c>
      <c r="G1130" s="23" t="s">
        <v>0</v>
      </c>
      <c r="H1130" s="23" t="s">
        <v>2669</v>
      </c>
      <c r="I1130" s="23" t="s">
        <v>248</v>
      </c>
      <c r="J1130" s="23">
        <v>44.008000000000003</v>
      </c>
      <c r="K1130" s="23">
        <v>-77.885000000000005</v>
      </c>
      <c r="L1130" s="23" t="s">
        <v>7645</v>
      </c>
      <c r="M1130" s="23">
        <v>2016</v>
      </c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3"/>
      <c r="Z1130" s="23"/>
      <c r="AA1130" s="23"/>
      <c r="AB1130" s="23" t="s">
        <v>2677</v>
      </c>
      <c r="AC1130" s="23"/>
      <c r="AD1130" s="23"/>
      <c r="AE1130" s="23">
        <v>0.5</v>
      </c>
      <c r="AF1130" s="23"/>
      <c r="AG1130" s="23"/>
      <c r="AH1130" s="23"/>
      <c r="AI1130" s="23"/>
      <c r="AJ1130" s="23"/>
      <c r="AK1130" s="23"/>
      <c r="AL1130" s="23"/>
      <c r="AM1130" s="23"/>
      <c r="AN1130" s="23"/>
      <c r="AO1130" s="23"/>
      <c r="AP1130" s="23"/>
      <c r="AQ1130" s="23"/>
      <c r="AR1130" s="23"/>
      <c r="AS1130" s="23"/>
      <c r="AT1130" s="23" t="s">
        <v>7644</v>
      </c>
      <c r="AU1130" s="23"/>
      <c r="AV1130" s="23"/>
      <c r="AW1130" s="23"/>
      <c r="AX1130" s="23"/>
      <c r="AY1130" s="23"/>
      <c r="AZ1130" s="23"/>
      <c r="BA1130" s="23"/>
      <c r="BB1130" s="23"/>
      <c r="BC1130" s="23"/>
      <c r="BD1130" s="23"/>
      <c r="BE1130" s="23"/>
      <c r="BF1130" s="23"/>
      <c r="BG1130" s="23"/>
      <c r="BH1130" s="23"/>
      <c r="BI1130" s="23"/>
      <c r="BJ1130" s="23"/>
      <c r="BK1130" s="23"/>
      <c r="BL1130" s="23"/>
    </row>
    <row r="1131" spans="1:64" s="24" customFormat="1" x14ac:dyDescent="0.35">
      <c r="A1131" s="21">
        <v>101318</v>
      </c>
      <c r="B1131" s="23" t="s">
        <v>2678</v>
      </c>
      <c r="C1131" s="23">
        <v>0</v>
      </c>
      <c r="D1131" s="23">
        <v>0</v>
      </c>
      <c r="E1131" s="23">
        <v>1</v>
      </c>
      <c r="F1131" s="23" t="s">
        <v>1714</v>
      </c>
      <c r="G1131" s="23" t="s">
        <v>0</v>
      </c>
      <c r="H1131" s="23" t="s">
        <v>2669</v>
      </c>
      <c r="I1131" s="23" t="s">
        <v>248</v>
      </c>
      <c r="J1131" s="23">
        <v>44.009</v>
      </c>
      <c r="K1131" s="23">
        <v>-77.884</v>
      </c>
      <c r="L1131" s="23" t="s">
        <v>7645</v>
      </c>
      <c r="M1131" s="23">
        <v>2016</v>
      </c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  <c r="Z1131" s="23"/>
      <c r="AA1131" s="23"/>
      <c r="AB1131" s="23" t="s">
        <v>2679</v>
      </c>
      <c r="AC1131" s="23"/>
      <c r="AD1131" s="23"/>
      <c r="AE1131" s="23">
        <v>0.25</v>
      </c>
      <c r="AF1131" s="23"/>
      <c r="AG1131" s="23"/>
      <c r="AH1131" s="23"/>
      <c r="AI1131" s="23"/>
      <c r="AJ1131" s="23"/>
      <c r="AK1131" s="23"/>
      <c r="AL1131" s="23"/>
      <c r="AM1131" s="23"/>
      <c r="AN1131" s="23"/>
      <c r="AO1131" s="23"/>
      <c r="AP1131" s="23"/>
      <c r="AQ1131" s="23"/>
      <c r="AR1131" s="23"/>
      <c r="AS1131" s="23"/>
      <c r="AT1131" s="23" t="s">
        <v>7644</v>
      </c>
      <c r="AU1131" s="23"/>
      <c r="AV1131" s="23"/>
      <c r="AW1131" s="23"/>
      <c r="AX1131" s="23"/>
      <c r="AY1131" s="23"/>
      <c r="AZ1131" s="23"/>
      <c r="BA1131" s="23"/>
      <c r="BB1131" s="23"/>
      <c r="BC1131" s="23"/>
      <c r="BD1131" s="23"/>
      <c r="BE1131" s="23"/>
      <c r="BF1131" s="23"/>
      <c r="BG1131" s="23"/>
      <c r="BH1131" s="23"/>
      <c r="BI1131" s="23"/>
      <c r="BJ1131" s="23"/>
      <c r="BK1131" s="23"/>
      <c r="BL1131" s="23"/>
    </row>
    <row r="1132" spans="1:64" s="24" customFormat="1" x14ac:dyDescent="0.35">
      <c r="A1132" s="21">
        <v>101319</v>
      </c>
      <c r="B1132" s="23" t="s">
        <v>2680</v>
      </c>
      <c r="C1132" s="23">
        <v>0</v>
      </c>
      <c r="D1132" s="23">
        <v>0</v>
      </c>
      <c r="E1132" s="23">
        <v>1</v>
      </c>
      <c r="F1132" s="23" t="s">
        <v>67</v>
      </c>
      <c r="G1132" s="23"/>
      <c r="H1132" s="23" t="s">
        <v>2669</v>
      </c>
      <c r="I1132" s="23" t="s">
        <v>248</v>
      </c>
      <c r="J1132" s="23">
        <v>44.010000000000005</v>
      </c>
      <c r="K1132" s="23">
        <v>-77.88300000000001</v>
      </c>
      <c r="L1132" s="23" t="s">
        <v>7645</v>
      </c>
      <c r="M1132" s="23">
        <v>2001</v>
      </c>
      <c r="N1132" s="23"/>
      <c r="O1132" s="23"/>
      <c r="P1132" s="23">
        <v>713</v>
      </c>
      <c r="Q1132" s="23"/>
      <c r="R1132" s="23"/>
      <c r="S1132" s="23"/>
      <c r="T1132" s="23"/>
      <c r="U1132" s="23"/>
      <c r="V1132" s="23"/>
      <c r="W1132" s="23"/>
      <c r="X1132" s="23"/>
      <c r="Y1132" s="23"/>
      <c r="Z1132" s="23"/>
      <c r="AA1132" s="23"/>
      <c r="AB1132" s="23" t="s">
        <v>2681</v>
      </c>
      <c r="AC1132" s="23"/>
      <c r="AD1132" s="23"/>
      <c r="AE1132" s="23"/>
      <c r="AF1132" s="23">
        <v>0.64700000000000002</v>
      </c>
      <c r="AG1132" s="23"/>
      <c r="AH1132" s="23"/>
      <c r="AI1132" s="23"/>
      <c r="AJ1132" s="23"/>
      <c r="AK1132" s="23"/>
      <c r="AL1132" s="23"/>
      <c r="AM1132" s="23"/>
      <c r="AN1132" s="23"/>
      <c r="AO1132" s="23"/>
      <c r="AP1132" s="23"/>
      <c r="AQ1132" s="23"/>
      <c r="AR1132" s="23"/>
      <c r="AS1132" s="23"/>
      <c r="AT1132" s="23" t="s">
        <v>7651</v>
      </c>
      <c r="AU1132" s="23"/>
      <c r="AV1132" s="23"/>
      <c r="AW1132" s="23"/>
      <c r="AX1132" s="23"/>
      <c r="AY1132" s="23"/>
      <c r="AZ1132" s="23"/>
      <c r="BA1132" s="23"/>
      <c r="BB1132" s="23"/>
      <c r="BC1132" s="23"/>
      <c r="BD1132" s="23"/>
      <c r="BE1132" s="23"/>
      <c r="BF1132" s="23"/>
      <c r="BG1132" s="23"/>
      <c r="BH1132" s="23"/>
      <c r="BI1132" s="23"/>
      <c r="BJ1132" s="23"/>
      <c r="BK1132" s="23"/>
      <c r="BL1132" s="23"/>
    </row>
    <row r="1133" spans="1:64" s="24" customFormat="1" x14ac:dyDescent="0.35">
      <c r="A1133" s="21">
        <v>101320</v>
      </c>
      <c r="B1133" s="23" t="s">
        <v>2682</v>
      </c>
      <c r="C1133" s="23">
        <v>0</v>
      </c>
      <c r="D1133" s="23">
        <v>0</v>
      </c>
      <c r="E1133" s="23">
        <v>1</v>
      </c>
      <c r="F1133" s="23" t="s">
        <v>2683</v>
      </c>
      <c r="G1133" s="23" t="s">
        <v>0</v>
      </c>
      <c r="H1133" s="23" t="s">
        <v>2684</v>
      </c>
      <c r="I1133" s="23" t="s">
        <v>248</v>
      </c>
      <c r="J1133" s="23">
        <v>44.71</v>
      </c>
      <c r="K1133" s="23">
        <v>-79.644000000000005</v>
      </c>
      <c r="L1133" s="23" t="s">
        <v>7645</v>
      </c>
      <c r="M1133" s="23">
        <v>2013</v>
      </c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  <c r="Z1133" s="23"/>
      <c r="AA1133" s="23"/>
      <c r="AB1133" s="23" t="s">
        <v>2685</v>
      </c>
      <c r="AC1133" s="23"/>
      <c r="AD1133" s="23"/>
      <c r="AE1133" s="23">
        <v>8</v>
      </c>
      <c r="AF1133" s="23"/>
      <c r="AG1133" s="23"/>
      <c r="AH1133" s="23"/>
      <c r="AI1133" s="23"/>
      <c r="AJ1133" s="23"/>
      <c r="AK1133" s="23"/>
      <c r="AL1133" s="23"/>
      <c r="AM1133" s="23"/>
      <c r="AN1133" s="23"/>
      <c r="AO1133" s="23"/>
      <c r="AP1133" s="23"/>
      <c r="AQ1133" s="23"/>
      <c r="AR1133" s="23"/>
      <c r="AS1133" s="23"/>
      <c r="AT1133" s="23" t="s">
        <v>7644</v>
      </c>
      <c r="AU1133" s="23"/>
      <c r="AV1133" s="23"/>
      <c r="AW1133" s="23"/>
      <c r="AX1133" s="23"/>
      <c r="AY1133" s="23"/>
      <c r="AZ1133" s="23"/>
      <c r="BA1133" s="23"/>
      <c r="BB1133" s="23"/>
      <c r="BC1133" s="23"/>
      <c r="BD1133" s="23"/>
      <c r="BE1133" s="23"/>
      <c r="BF1133" s="23"/>
      <c r="BG1133" s="23"/>
      <c r="BH1133" s="23"/>
      <c r="BI1133" s="23"/>
      <c r="BJ1133" s="23"/>
      <c r="BK1133" s="23"/>
      <c r="BL1133" s="23"/>
    </row>
    <row r="1134" spans="1:64" s="24" customFormat="1" x14ac:dyDescent="0.35">
      <c r="A1134" s="21">
        <v>101321</v>
      </c>
      <c r="B1134" s="23" t="s">
        <v>2686</v>
      </c>
      <c r="C1134" s="23">
        <v>0</v>
      </c>
      <c r="D1134" s="23">
        <v>0</v>
      </c>
      <c r="E1134" s="23">
        <v>1</v>
      </c>
      <c r="F1134" s="23" t="s">
        <v>2687</v>
      </c>
      <c r="G1134" s="23" t="s">
        <v>0</v>
      </c>
      <c r="H1134" s="23" t="s">
        <v>2684</v>
      </c>
      <c r="I1134" s="23" t="s">
        <v>248</v>
      </c>
      <c r="J1134" s="23">
        <v>44.710999999999999</v>
      </c>
      <c r="K1134" s="23">
        <v>-79.643000000000001</v>
      </c>
      <c r="L1134" s="23" t="s">
        <v>7645</v>
      </c>
      <c r="M1134" s="23">
        <v>2013</v>
      </c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  <c r="Z1134" s="23"/>
      <c r="AA1134" s="23"/>
      <c r="AB1134" s="23" t="s">
        <v>1505</v>
      </c>
      <c r="AC1134" s="23"/>
      <c r="AD1134" s="23"/>
      <c r="AE1134" s="23">
        <v>3.5</v>
      </c>
      <c r="AF1134" s="23"/>
      <c r="AG1134" s="23"/>
      <c r="AH1134" s="23"/>
      <c r="AI1134" s="23"/>
      <c r="AJ1134" s="23"/>
      <c r="AK1134" s="23"/>
      <c r="AL1134" s="23"/>
      <c r="AM1134" s="23"/>
      <c r="AN1134" s="23"/>
      <c r="AO1134" s="23"/>
      <c r="AP1134" s="23"/>
      <c r="AQ1134" s="23"/>
      <c r="AR1134" s="23"/>
      <c r="AS1134" s="23"/>
      <c r="AT1134" s="23" t="s">
        <v>7644</v>
      </c>
      <c r="AU1134" s="23"/>
      <c r="AV1134" s="23"/>
      <c r="AW1134" s="23"/>
      <c r="AX1134" s="23"/>
      <c r="AY1134" s="23"/>
      <c r="AZ1134" s="23"/>
      <c r="BA1134" s="23"/>
      <c r="BB1134" s="23"/>
      <c r="BC1134" s="23"/>
      <c r="BD1134" s="23"/>
      <c r="BE1134" s="23"/>
      <c r="BF1134" s="23"/>
      <c r="BG1134" s="23"/>
      <c r="BH1134" s="23"/>
      <c r="BI1134" s="23"/>
      <c r="BJ1134" s="23"/>
      <c r="BK1134" s="23"/>
      <c r="BL1134" s="23"/>
    </row>
    <row r="1135" spans="1:64" s="24" customFormat="1" x14ac:dyDescent="0.35">
      <c r="A1135" s="21">
        <v>101322</v>
      </c>
      <c r="B1135" s="23" t="s">
        <v>2688</v>
      </c>
      <c r="C1135" s="23">
        <v>0</v>
      </c>
      <c r="D1135" s="23">
        <v>0</v>
      </c>
      <c r="E1135" s="23">
        <v>1</v>
      </c>
      <c r="F1135" s="23" t="s">
        <v>1443</v>
      </c>
      <c r="G1135" s="23" t="s">
        <v>0</v>
      </c>
      <c r="H1135" s="23" t="s">
        <v>2689</v>
      </c>
      <c r="I1135" s="23" t="s">
        <v>248</v>
      </c>
      <c r="J1135" s="23">
        <v>44.500999999999998</v>
      </c>
      <c r="K1135" s="23">
        <v>-80.216999999999999</v>
      </c>
      <c r="L1135" s="23" t="s">
        <v>7645</v>
      </c>
      <c r="M1135" s="23">
        <v>2013</v>
      </c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  <c r="Z1135" s="23"/>
      <c r="AA1135" s="23"/>
      <c r="AB1135" s="23" t="s">
        <v>2690</v>
      </c>
      <c r="AC1135" s="23"/>
      <c r="AD1135" s="23"/>
      <c r="AE1135" s="23">
        <v>0.13500000000000001</v>
      </c>
      <c r="AF1135" s="23"/>
      <c r="AG1135" s="23"/>
      <c r="AH1135" s="23"/>
      <c r="AI1135" s="23"/>
      <c r="AJ1135" s="23"/>
      <c r="AK1135" s="23"/>
      <c r="AL1135" s="23"/>
      <c r="AM1135" s="23"/>
      <c r="AN1135" s="23"/>
      <c r="AO1135" s="23"/>
      <c r="AP1135" s="23"/>
      <c r="AQ1135" s="23"/>
      <c r="AR1135" s="23"/>
      <c r="AS1135" s="23"/>
      <c r="AT1135" s="23" t="s">
        <v>7644</v>
      </c>
      <c r="AU1135" s="23"/>
      <c r="AV1135" s="23"/>
      <c r="AW1135" s="23"/>
      <c r="AX1135" s="23"/>
      <c r="AY1135" s="23"/>
      <c r="AZ1135" s="23"/>
      <c r="BA1135" s="23"/>
      <c r="BB1135" s="23"/>
      <c r="BC1135" s="23"/>
      <c r="BD1135" s="23"/>
      <c r="BE1135" s="23"/>
      <c r="BF1135" s="23"/>
      <c r="BG1135" s="23"/>
      <c r="BH1135" s="23"/>
      <c r="BI1135" s="23"/>
      <c r="BJ1135" s="23"/>
      <c r="BK1135" s="23"/>
      <c r="BL1135" s="23"/>
    </row>
    <row r="1136" spans="1:64" s="24" customFormat="1" x14ac:dyDescent="0.35">
      <c r="A1136" s="21">
        <v>101323</v>
      </c>
      <c r="B1136" s="23" t="s">
        <v>2691</v>
      </c>
      <c r="C1136" s="23">
        <v>0</v>
      </c>
      <c r="D1136" s="23">
        <v>0</v>
      </c>
      <c r="E1136" s="23">
        <v>1</v>
      </c>
      <c r="F1136" s="23" t="s">
        <v>2183</v>
      </c>
      <c r="G1136" s="23"/>
      <c r="H1136" s="23" t="s">
        <v>2689</v>
      </c>
      <c r="I1136" s="23" t="s">
        <v>248</v>
      </c>
      <c r="J1136" s="23">
        <v>44.501999999999995</v>
      </c>
      <c r="K1136" s="23">
        <v>-80.215999999999994</v>
      </c>
      <c r="L1136" s="23" t="s">
        <v>7645</v>
      </c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  <c r="Z1136" s="23"/>
      <c r="AA1136" s="23"/>
      <c r="AB1136" s="23" t="s">
        <v>2692</v>
      </c>
      <c r="AC1136" s="23"/>
      <c r="AD1136" s="23"/>
      <c r="AE1136" s="23">
        <v>0.13</v>
      </c>
      <c r="AF1136" s="23"/>
      <c r="AG1136" s="23"/>
      <c r="AH1136" s="23"/>
      <c r="AI1136" s="23"/>
      <c r="AJ1136" s="23"/>
      <c r="AK1136" s="23"/>
      <c r="AL1136" s="23"/>
      <c r="AM1136" s="23"/>
      <c r="AN1136" s="23"/>
      <c r="AO1136" s="23"/>
      <c r="AP1136" s="23"/>
      <c r="AQ1136" s="23"/>
      <c r="AR1136" s="23"/>
      <c r="AS1136" s="23"/>
      <c r="AT1136" s="23" t="s">
        <v>7644</v>
      </c>
      <c r="AU1136" s="23"/>
      <c r="AV1136" s="23"/>
      <c r="AW1136" s="23"/>
      <c r="AX1136" s="23"/>
      <c r="AY1136" s="23"/>
      <c r="AZ1136" s="23"/>
      <c r="BA1136" s="23"/>
      <c r="BB1136" s="23"/>
      <c r="BC1136" s="23"/>
      <c r="BD1136" s="23"/>
      <c r="BE1136" s="23"/>
      <c r="BF1136" s="23"/>
      <c r="BG1136" s="23"/>
      <c r="BH1136" s="23"/>
      <c r="BI1136" s="23"/>
      <c r="BJ1136" s="23"/>
      <c r="BK1136" s="23"/>
      <c r="BL1136" s="23"/>
    </row>
    <row r="1137" spans="1:64" s="24" customFormat="1" x14ac:dyDescent="0.35">
      <c r="A1137" s="21">
        <v>101324</v>
      </c>
      <c r="B1137" s="23" t="s">
        <v>2693</v>
      </c>
      <c r="C1137" s="23">
        <v>0</v>
      </c>
      <c r="D1137" s="23">
        <v>0</v>
      </c>
      <c r="E1137" s="23">
        <v>1</v>
      </c>
      <c r="F1137" s="23" t="s">
        <v>1728</v>
      </c>
      <c r="G1137" s="23" t="s">
        <v>0</v>
      </c>
      <c r="H1137" s="23" t="s">
        <v>2689</v>
      </c>
      <c r="I1137" s="23" t="s">
        <v>248</v>
      </c>
      <c r="J1137" s="23">
        <v>44.503</v>
      </c>
      <c r="K1137" s="23">
        <v>-80.215000000000003</v>
      </c>
      <c r="L1137" s="23" t="s">
        <v>7645</v>
      </c>
      <c r="M1137" s="23">
        <v>2015</v>
      </c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3"/>
      <c r="Z1137" s="23"/>
      <c r="AA1137" s="23"/>
      <c r="AB1137" s="23" t="s">
        <v>2694</v>
      </c>
      <c r="AC1137" s="23"/>
      <c r="AD1137" s="23"/>
      <c r="AE1137" s="23">
        <v>0.32500000000000001</v>
      </c>
      <c r="AF1137" s="23"/>
      <c r="AG1137" s="23"/>
      <c r="AH1137" s="23"/>
      <c r="AI1137" s="23"/>
      <c r="AJ1137" s="23"/>
      <c r="AK1137" s="23"/>
      <c r="AL1137" s="23"/>
      <c r="AM1137" s="23"/>
      <c r="AN1137" s="23"/>
      <c r="AO1137" s="23"/>
      <c r="AP1137" s="23"/>
      <c r="AQ1137" s="23"/>
      <c r="AR1137" s="23"/>
      <c r="AS1137" s="23"/>
      <c r="AT1137" s="23" t="s">
        <v>7644</v>
      </c>
      <c r="AU1137" s="23"/>
      <c r="AV1137" s="23"/>
      <c r="AW1137" s="23"/>
      <c r="AX1137" s="23"/>
      <c r="AY1137" s="23"/>
      <c r="AZ1137" s="23"/>
      <c r="BA1137" s="23"/>
      <c r="BB1137" s="23"/>
      <c r="BC1137" s="23"/>
      <c r="BD1137" s="23"/>
      <c r="BE1137" s="23"/>
      <c r="BF1137" s="23"/>
      <c r="BG1137" s="23"/>
      <c r="BH1137" s="23"/>
      <c r="BI1137" s="23"/>
      <c r="BJ1137" s="23"/>
      <c r="BK1137" s="23"/>
      <c r="BL1137" s="23"/>
    </row>
    <row r="1138" spans="1:64" s="24" customFormat="1" x14ac:dyDescent="0.35">
      <c r="A1138" s="21">
        <v>101325</v>
      </c>
      <c r="B1138" s="23" t="s">
        <v>2695</v>
      </c>
      <c r="C1138" s="23">
        <v>0</v>
      </c>
      <c r="D1138" s="23">
        <v>0</v>
      </c>
      <c r="E1138" s="23">
        <v>1</v>
      </c>
      <c r="F1138" s="23" t="s">
        <v>1452</v>
      </c>
      <c r="G1138" s="23" t="s">
        <v>0</v>
      </c>
      <c r="H1138" s="23" t="s">
        <v>1411</v>
      </c>
      <c r="I1138" s="23" t="s">
        <v>248</v>
      </c>
      <c r="J1138" s="23">
        <v>43.798999999999999</v>
      </c>
      <c r="K1138" s="23">
        <v>-79.506999999999991</v>
      </c>
      <c r="L1138" s="23" t="s">
        <v>7645</v>
      </c>
      <c r="M1138" s="23">
        <v>2014</v>
      </c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  <c r="Z1138" s="23"/>
      <c r="AA1138" s="23"/>
      <c r="AB1138" s="23" t="s">
        <v>2696</v>
      </c>
      <c r="AC1138" s="23"/>
      <c r="AD1138" s="23"/>
      <c r="AE1138" s="23">
        <v>0.25</v>
      </c>
      <c r="AF1138" s="23"/>
      <c r="AG1138" s="23"/>
      <c r="AH1138" s="23"/>
      <c r="AI1138" s="23"/>
      <c r="AJ1138" s="23"/>
      <c r="AK1138" s="23"/>
      <c r="AL1138" s="23"/>
      <c r="AM1138" s="23"/>
      <c r="AN1138" s="23"/>
      <c r="AO1138" s="23"/>
      <c r="AP1138" s="23"/>
      <c r="AQ1138" s="23"/>
      <c r="AR1138" s="23"/>
      <c r="AS1138" s="23"/>
      <c r="AT1138" s="23" t="s">
        <v>7644</v>
      </c>
      <c r="AU1138" s="23"/>
      <c r="AV1138" s="23"/>
      <c r="AW1138" s="23"/>
      <c r="AX1138" s="23"/>
      <c r="AY1138" s="23"/>
      <c r="AZ1138" s="23"/>
      <c r="BA1138" s="23"/>
      <c r="BB1138" s="23"/>
      <c r="BC1138" s="23"/>
      <c r="BD1138" s="23"/>
      <c r="BE1138" s="23"/>
      <c r="BF1138" s="23"/>
      <c r="BG1138" s="23"/>
      <c r="BH1138" s="23"/>
      <c r="BI1138" s="23"/>
      <c r="BJ1138" s="23"/>
      <c r="BK1138" s="23"/>
      <c r="BL1138" s="23"/>
    </row>
    <row r="1139" spans="1:64" s="24" customFormat="1" x14ac:dyDescent="0.35">
      <c r="A1139" s="21">
        <v>101326</v>
      </c>
      <c r="B1139" s="23" t="s">
        <v>2697</v>
      </c>
      <c r="C1139" s="23">
        <v>0</v>
      </c>
      <c r="D1139" s="23">
        <v>0</v>
      </c>
      <c r="E1139" s="23">
        <v>1</v>
      </c>
      <c r="F1139" s="23" t="s">
        <v>2698</v>
      </c>
      <c r="G1139" s="23" t="s">
        <v>0</v>
      </c>
      <c r="H1139" s="23" t="s">
        <v>1411</v>
      </c>
      <c r="I1139" s="23" t="s">
        <v>248</v>
      </c>
      <c r="J1139" s="23">
        <v>43.800000000000004</v>
      </c>
      <c r="K1139" s="23">
        <v>-79.506</v>
      </c>
      <c r="L1139" s="23" t="s">
        <v>7645</v>
      </c>
      <c r="M1139" s="23">
        <v>2012</v>
      </c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  <c r="Z1139" s="23"/>
      <c r="AA1139" s="23"/>
      <c r="AB1139" s="23" t="s">
        <v>2699</v>
      </c>
      <c r="AC1139" s="23"/>
      <c r="AD1139" s="23"/>
      <c r="AE1139" s="23">
        <v>0.25</v>
      </c>
      <c r="AF1139" s="23"/>
      <c r="AG1139" s="23"/>
      <c r="AH1139" s="23"/>
      <c r="AI1139" s="23"/>
      <c r="AJ1139" s="23"/>
      <c r="AK1139" s="23"/>
      <c r="AL1139" s="23"/>
      <c r="AM1139" s="23"/>
      <c r="AN1139" s="23"/>
      <c r="AO1139" s="23"/>
      <c r="AP1139" s="23"/>
      <c r="AQ1139" s="23"/>
      <c r="AR1139" s="23"/>
      <c r="AS1139" s="23"/>
      <c r="AT1139" s="23" t="s">
        <v>7644</v>
      </c>
      <c r="AU1139" s="23"/>
      <c r="AV1139" s="23"/>
      <c r="AW1139" s="23"/>
      <c r="AX1139" s="23"/>
      <c r="AY1139" s="23"/>
      <c r="AZ1139" s="23"/>
      <c r="BA1139" s="23"/>
      <c r="BB1139" s="23"/>
      <c r="BC1139" s="23"/>
      <c r="BD1139" s="23"/>
      <c r="BE1139" s="23"/>
      <c r="BF1139" s="23"/>
      <c r="BG1139" s="23"/>
      <c r="BH1139" s="23"/>
      <c r="BI1139" s="23"/>
      <c r="BJ1139" s="23"/>
      <c r="BK1139" s="23"/>
      <c r="BL1139" s="23"/>
    </row>
    <row r="1140" spans="1:64" s="24" customFormat="1" x14ac:dyDescent="0.35">
      <c r="A1140" s="21">
        <v>101327</v>
      </c>
      <c r="B1140" s="23" t="s">
        <v>2700</v>
      </c>
      <c r="C1140" s="23">
        <v>0</v>
      </c>
      <c r="D1140" s="23">
        <v>0</v>
      </c>
      <c r="E1140" s="23">
        <v>1</v>
      </c>
      <c r="F1140" s="23" t="s">
        <v>1942</v>
      </c>
      <c r="G1140" s="23" t="s">
        <v>0</v>
      </c>
      <c r="H1140" s="23" t="s">
        <v>1411</v>
      </c>
      <c r="I1140" s="23" t="s">
        <v>248</v>
      </c>
      <c r="J1140" s="23">
        <v>43.801000000000002</v>
      </c>
      <c r="K1140" s="23">
        <v>-79.504999999999995</v>
      </c>
      <c r="L1140" s="23" t="s">
        <v>7645</v>
      </c>
      <c r="M1140" s="23">
        <v>2014</v>
      </c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  <c r="Z1140" s="23"/>
      <c r="AA1140" s="23"/>
      <c r="AB1140" s="23" t="s">
        <v>2701</v>
      </c>
      <c r="AC1140" s="23"/>
      <c r="AD1140" s="23"/>
      <c r="AE1140" s="23">
        <v>0.2</v>
      </c>
      <c r="AF1140" s="23"/>
      <c r="AG1140" s="23"/>
      <c r="AH1140" s="23"/>
      <c r="AI1140" s="23"/>
      <c r="AJ1140" s="23"/>
      <c r="AK1140" s="23"/>
      <c r="AL1140" s="23"/>
      <c r="AM1140" s="23"/>
      <c r="AN1140" s="23"/>
      <c r="AO1140" s="23"/>
      <c r="AP1140" s="23"/>
      <c r="AQ1140" s="23"/>
      <c r="AR1140" s="23"/>
      <c r="AS1140" s="23"/>
      <c r="AT1140" s="23" t="s">
        <v>7644</v>
      </c>
      <c r="AU1140" s="23"/>
      <c r="AV1140" s="23"/>
      <c r="AW1140" s="23"/>
      <c r="AX1140" s="23"/>
      <c r="AY1140" s="23"/>
      <c r="AZ1140" s="23"/>
      <c r="BA1140" s="23"/>
      <c r="BB1140" s="23"/>
      <c r="BC1140" s="23"/>
      <c r="BD1140" s="23"/>
      <c r="BE1140" s="23"/>
      <c r="BF1140" s="23"/>
      <c r="BG1140" s="23"/>
      <c r="BH1140" s="23"/>
      <c r="BI1140" s="23"/>
      <c r="BJ1140" s="23"/>
      <c r="BK1140" s="23"/>
      <c r="BL1140" s="23"/>
    </row>
    <row r="1141" spans="1:64" s="24" customFormat="1" x14ac:dyDescent="0.35">
      <c r="A1141" s="21">
        <v>101328</v>
      </c>
      <c r="B1141" s="23" t="s">
        <v>2702</v>
      </c>
      <c r="C1141" s="23">
        <v>0</v>
      </c>
      <c r="D1141" s="23">
        <v>0</v>
      </c>
      <c r="E1141" s="23">
        <v>1</v>
      </c>
      <c r="F1141" s="23" t="s">
        <v>1942</v>
      </c>
      <c r="G1141" s="23" t="s">
        <v>0</v>
      </c>
      <c r="H1141" s="23" t="s">
        <v>1411</v>
      </c>
      <c r="I1141" s="23" t="s">
        <v>248</v>
      </c>
      <c r="J1141" s="23">
        <v>43.802</v>
      </c>
      <c r="K1141" s="23">
        <v>-79.503999999999991</v>
      </c>
      <c r="L1141" s="23" t="s">
        <v>7645</v>
      </c>
      <c r="M1141" s="23">
        <v>2012</v>
      </c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  <c r="Z1141" s="23"/>
      <c r="AA1141" s="23"/>
      <c r="AB1141" s="23" t="s">
        <v>2703</v>
      </c>
      <c r="AC1141" s="23"/>
      <c r="AD1141" s="23"/>
      <c r="AE1141" s="23">
        <v>0.5</v>
      </c>
      <c r="AF1141" s="23"/>
      <c r="AG1141" s="23"/>
      <c r="AH1141" s="23"/>
      <c r="AI1141" s="23"/>
      <c r="AJ1141" s="23"/>
      <c r="AK1141" s="23"/>
      <c r="AL1141" s="23"/>
      <c r="AM1141" s="23"/>
      <c r="AN1141" s="23"/>
      <c r="AO1141" s="23"/>
      <c r="AP1141" s="23"/>
      <c r="AQ1141" s="23"/>
      <c r="AR1141" s="23"/>
      <c r="AS1141" s="23"/>
      <c r="AT1141" s="23" t="s">
        <v>7644</v>
      </c>
      <c r="AU1141" s="23"/>
      <c r="AV1141" s="23"/>
      <c r="AW1141" s="23"/>
      <c r="AX1141" s="23"/>
      <c r="AY1141" s="23"/>
      <c r="AZ1141" s="23"/>
      <c r="BA1141" s="23"/>
      <c r="BB1141" s="23"/>
      <c r="BC1141" s="23"/>
      <c r="BD1141" s="23"/>
      <c r="BE1141" s="23"/>
      <c r="BF1141" s="23"/>
      <c r="BG1141" s="23"/>
      <c r="BH1141" s="23"/>
      <c r="BI1141" s="23"/>
      <c r="BJ1141" s="23"/>
      <c r="BK1141" s="23"/>
      <c r="BL1141" s="23"/>
    </row>
    <row r="1142" spans="1:64" s="24" customFormat="1" x14ac:dyDescent="0.35">
      <c r="A1142" s="21">
        <v>101329</v>
      </c>
      <c r="B1142" s="23" t="s">
        <v>2704</v>
      </c>
      <c r="C1142" s="23">
        <v>0</v>
      </c>
      <c r="D1142" s="23">
        <v>0</v>
      </c>
      <c r="E1142" s="23">
        <v>1</v>
      </c>
      <c r="F1142" s="23" t="s">
        <v>2705</v>
      </c>
      <c r="G1142" s="23" t="s">
        <v>0</v>
      </c>
      <c r="H1142" s="23" t="s">
        <v>1411</v>
      </c>
      <c r="I1142" s="23" t="s">
        <v>248</v>
      </c>
      <c r="J1142" s="23">
        <v>43.803000000000004</v>
      </c>
      <c r="K1142" s="23">
        <v>-79.503</v>
      </c>
      <c r="L1142" s="23" t="s">
        <v>7645</v>
      </c>
      <c r="M1142" s="23">
        <v>2013</v>
      </c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  <c r="Z1142" s="23"/>
      <c r="AA1142" s="23"/>
      <c r="AB1142" s="23" t="s">
        <v>2706</v>
      </c>
      <c r="AC1142" s="23"/>
      <c r="AD1142" s="23"/>
      <c r="AE1142" s="23">
        <v>0.22500000000000001</v>
      </c>
      <c r="AF1142" s="23"/>
      <c r="AG1142" s="23"/>
      <c r="AH1142" s="23"/>
      <c r="AI1142" s="23"/>
      <c r="AJ1142" s="23"/>
      <c r="AK1142" s="23"/>
      <c r="AL1142" s="23"/>
      <c r="AM1142" s="23"/>
      <c r="AN1142" s="23"/>
      <c r="AO1142" s="23"/>
      <c r="AP1142" s="23"/>
      <c r="AQ1142" s="23"/>
      <c r="AR1142" s="23"/>
      <c r="AS1142" s="23"/>
      <c r="AT1142" s="23" t="s">
        <v>7644</v>
      </c>
      <c r="AU1142" s="23"/>
      <c r="AV1142" s="23"/>
      <c r="AW1142" s="23"/>
      <c r="AX1142" s="23"/>
      <c r="AY1142" s="23"/>
      <c r="AZ1142" s="23"/>
      <c r="BA1142" s="23"/>
      <c r="BB1142" s="23"/>
      <c r="BC1142" s="23"/>
      <c r="BD1142" s="23"/>
      <c r="BE1142" s="23"/>
      <c r="BF1142" s="23"/>
      <c r="BG1142" s="23"/>
      <c r="BH1142" s="23"/>
      <c r="BI1142" s="23"/>
      <c r="BJ1142" s="23"/>
      <c r="BK1142" s="23"/>
      <c r="BL1142" s="23"/>
    </row>
    <row r="1143" spans="1:64" s="24" customFormat="1" x14ac:dyDescent="0.35">
      <c r="A1143" s="21">
        <v>101330</v>
      </c>
      <c r="B1143" s="23" t="s">
        <v>2707</v>
      </c>
      <c r="C1143" s="23">
        <v>0</v>
      </c>
      <c r="D1143" s="23">
        <v>0</v>
      </c>
      <c r="E1143" s="23">
        <v>1</v>
      </c>
      <c r="F1143" s="23" t="s">
        <v>1942</v>
      </c>
      <c r="G1143" s="23" t="s">
        <v>0</v>
      </c>
      <c r="H1143" s="23" t="s">
        <v>1411</v>
      </c>
      <c r="I1143" s="23" t="s">
        <v>248</v>
      </c>
      <c r="J1143" s="23">
        <v>43.804000000000002</v>
      </c>
      <c r="K1143" s="23">
        <v>-79.501999999999995</v>
      </c>
      <c r="L1143" s="23" t="s">
        <v>7645</v>
      </c>
      <c r="M1143" s="23">
        <v>2014</v>
      </c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3"/>
      <c r="Z1143" s="23"/>
      <c r="AA1143" s="23"/>
      <c r="AB1143" s="23" t="s">
        <v>2708</v>
      </c>
      <c r="AC1143" s="23"/>
      <c r="AD1143" s="23"/>
      <c r="AE1143" s="23">
        <v>0.5</v>
      </c>
      <c r="AF1143" s="23"/>
      <c r="AG1143" s="23"/>
      <c r="AH1143" s="23"/>
      <c r="AI1143" s="23"/>
      <c r="AJ1143" s="23"/>
      <c r="AK1143" s="23"/>
      <c r="AL1143" s="23"/>
      <c r="AM1143" s="23"/>
      <c r="AN1143" s="23"/>
      <c r="AO1143" s="23"/>
      <c r="AP1143" s="23"/>
      <c r="AQ1143" s="23"/>
      <c r="AR1143" s="23"/>
      <c r="AS1143" s="23"/>
      <c r="AT1143" s="23" t="s">
        <v>7644</v>
      </c>
      <c r="AU1143" s="23"/>
      <c r="AV1143" s="23"/>
      <c r="AW1143" s="23"/>
      <c r="AX1143" s="23"/>
      <c r="AY1143" s="23"/>
      <c r="AZ1143" s="23"/>
      <c r="BA1143" s="23"/>
      <c r="BB1143" s="23"/>
      <c r="BC1143" s="23"/>
      <c r="BD1143" s="23"/>
      <c r="BE1143" s="23"/>
      <c r="BF1143" s="23"/>
      <c r="BG1143" s="23"/>
      <c r="BH1143" s="23"/>
      <c r="BI1143" s="23"/>
      <c r="BJ1143" s="23"/>
      <c r="BK1143" s="23"/>
      <c r="BL1143" s="23"/>
    </row>
    <row r="1144" spans="1:64" s="24" customFormat="1" x14ac:dyDescent="0.35">
      <c r="A1144" s="21">
        <v>101331</v>
      </c>
      <c r="B1144" s="23" t="s">
        <v>2709</v>
      </c>
      <c r="C1144" s="23">
        <v>0</v>
      </c>
      <c r="D1144" s="23">
        <v>0</v>
      </c>
      <c r="E1144" s="23">
        <v>1</v>
      </c>
      <c r="F1144" s="23" t="s">
        <v>1449</v>
      </c>
      <c r="G1144" s="23" t="s">
        <v>0</v>
      </c>
      <c r="H1144" s="23" t="s">
        <v>1411</v>
      </c>
      <c r="I1144" s="23" t="s">
        <v>248</v>
      </c>
      <c r="J1144" s="23">
        <v>43.805</v>
      </c>
      <c r="K1144" s="23">
        <v>-79.500999999999991</v>
      </c>
      <c r="L1144" s="23" t="s">
        <v>7645</v>
      </c>
      <c r="M1144" s="23">
        <v>2015</v>
      </c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  <c r="Z1144" s="23"/>
      <c r="AA1144" s="23"/>
      <c r="AB1144" s="23" t="s">
        <v>2710</v>
      </c>
      <c r="AC1144" s="23"/>
      <c r="AD1144" s="23"/>
      <c r="AE1144" s="23">
        <v>0.2</v>
      </c>
      <c r="AF1144" s="23"/>
      <c r="AG1144" s="23"/>
      <c r="AH1144" s="23"/>
      <c r="AI1144" s="23"/>
      <c r="AJ1144" s="23"/>
      <c r="AK1144" s="23"/>
      <c r="AL1144" s="23"/>
      <c r="AM1144" s="23"/>
      <c r="AN1144" s="23"/>
      <c r="AO1144" s="23"/>
      <c r="AP1144" s="23"/>
      <c r="AQ1144" s="23"/>
      <c r="AR1144" s="23"/>
      <c r="AS1144" s="23"/>
      <c r="AT1144" s="23" t="s">
        <v>7644</v>
      </c>
      <c r="AU1144" s="23"/>
      <c r="AV1144" s="23"/>
      <c r="AW1144" s="23"/>
      <c r="AX1144" s="23"/>
      <c r="AY1144" s="23"/>
      <c r="AZ1144" s="23"/>
      <c r="BA1144" s="23"/>
      <c r="BB1144" s="23"/>
      <c r="BC1144" s="23"/>
      <c r="BD1144" s="23"/>
      <c r="BE1144" s="23"/>
      <c r="BF1144" s="23"/>
      <c r="BG1144" s="23"/>
      <c r="BH1144" s="23"/>
      <c r="BI1144" s="23"/>
      <c r="BJ1144" s="23"/>
      <c r="BK1144" s="23"/>
      <c r="BL1144" s="23"/>
    </row>
    <row r="1145" spans="1:64" s="24" customFormat="1" x14ac:dyDescent="0.35">
      <c r="A1145" s="21">
        <v>101332</v>
      </c>
      <c r="B1145" s="23" t="s">
        <v>2711</v>
      </c>
      <c r="C1145" s="23">
        <v>0</v>
      </c>
      <c r="D1145" s="23">
        <v>0</v>
      </c>
      <c r="E1145" s="23">
        <v>1</v>
      </c>
      <c r="F1145" s="23" t="s">
        <v>1942</v>
      </c>
      <c r="G1145" s="23" t="s">
        <v>0</v>
      </c>
      <c r="H1145" s="23" t="s">
        <v>1411</v>
      </c>
      <c r="I1145" s="23" t="s">
        <v>248</v>
      </c>
      <c r="J1145" s="23">
        <v>43.806000000000004</v>
      </c>
      <c r="K1145" s="23">
        <v>-79.5</v>
      </c>
      <c r="L1145" s="23" t="s">
        <v>7645</v>
      </c>
      <c r="M1145" s="23">
        <v>2012</v>
      </c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  <c r="Z1145" s="23"/>
      <c r="AA1145" s="23"/>
      <c r="AB1145" s="23" t="s">
        <v>2712</v>
      </c>
      <c r="AC1145" s="23"/>
      <c r="AD1145" s="23"/>
      <c r="AE1145" s="23">
        <v>0.25</v>
      </c>
      <c r="AF1145" s="23"/>
      <c r="AG1145" s="23"/>
      <c r="AH1145" s="23"/>
      <c r="AI1145" s="23"/>
      <c r="AJ1145" s="23"/>
      <c r="AK1145" s="23"/>
      <c r="AL1145" s="23"/>
      <c r="AM1145" s="23"/>
      <c r="AN1145" s="23"/>
      <c r="AO1145" s="23"/>
      <c r="AP1145" s="23"/>
      <c r="AQ1145" s="23"/>
      <c r="AR1145" s="23"/>
      <c r="AS1145" s="23"/>
      <c r="AT1145" s="23" t="s">
        <v>7644</v>
      </c>
      <c r="AU1145" s="23"/>
      <c r="AV1145" s="23"/>
      <c r="AW1145" s="23"/>
      <c r="AX1145" s="23"/>
      <c r="AY1145" s="23"/>
      <c r="AZ1145" s="23"/>
      <c r="BA1145" s="23"/>
      <c r="BB1145" s="23"/>
      <c r="BC1145" s="23"/>
      <c r="BD1145" s="23"/>
      <c r="BE1145" s="23"/>
      <c r="BF1145" s="23"/>
      <c r="BG1145" s="23"/>
      <c r="BH1145" s="23"/>
      <c r="BI1145" s="23"/>
      <c r="BJ1145" s="23"/>
      <c r="BK1145" s="23"/>
      <c r="BL1145" s="23"/>
    </row>
    <row r="1146" spans="1:64" s="24" customFormat="1" x14ac:dyDescent="0.35">
      <c r="A1146" s="21">
        <v>101333</v>
      </c>
      <c r="B1146" s="23" t="s">
        <v>2713</v>
      </c>
      <c r="C1146" s="23">
        <v>0</v>
      </c>
      <c r="D1146" s="23">
        <v>0</v>
      </c>
      <c r="E1146" s="23">
        <v>1</v>
      </c>
      <c r="F1146" s="23" t="s">
        <v>2714</v>
      </c>
      <c r="G1146" s="23" t="s">
        <v>0</v>
      </c>
      <c r="H1146" s="23" t="s">
        <v>1411</v>
      </c>
      <c r="I1146" s="23" t="s">
        <v>248</v>
      </c>
      <c r="J1146" s="23">
        <v>43.807000000000002</v>
      </c>
      <c r="K1146" s="23">
        <v>-79.498999999999995</v>
      </c>
      <c r="L1146" s="23" t="s">
        <v>7645</v>
      </c>
      <c r="M1146" s="23">
        <v>2012</v>
      </c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3"/>
      <c r="Z1146" s="23"/>
      <c r="AA1146" s="23"/>
      <c r="AB1146" s="23" t="s">
        <v>2715</v>
      </c>
      <c r="AC1146" s="23"/>
      <c r="AD1146" s="23"/>
      <c r="AE1146" s="23">
        <v>0.25</v>
      </c>
      <c r="AF1146" s="23"/>
      <c r="AG1146" s="23"/>
      <c r="AH1146" s="23"/>
      <c r="AI1146" s="23"/>
      <c r="AJ1146" s="23"/>
      <c r="AK1146" s="23"/>
      <c r="AL1146" s="23"/>
      <c r="AM1146" s="23"/>
      <c r="AN1146" s="23"/>
      <c r="AO1146" s="23"/>
      <c r="AP1146" s="23"/>
      <c r="AQ1146" s="23"/>
      <c r="AR1146" s="23"/>
      <c r="AS1146" s="23"/>
      <c r="AT1146" s="23" t="s">
        <v>7644</v>
      </c>
      <c r="AU1146" s="23"/>
      <c r="AV1146" s="23"/>
      <c r="AW1146" s="23"/>
      <c r="AX1146" s="23"/>
      <c r="AY1146" s="23"/>
      <c r="AZ1146" s="23"/>
      <c r="BA1146" s="23"/>
      <c r="BB1146" s="23"/>
      <c r="BC1146" s="23"/>
      <c r="BD1146" s="23"/>
      <c r="BE1146" s="23"/>
      <c r="BF1146" s="23"/>
      <c r="BG1146" s="23"/>
      <c r="BH1146" s="23"/>
      <c r="BI1146" s="23"/>
      <c r="BJ1146" s="23"/>
      <c r="BK1146" s="23"/>
      <c r="BL1146" s="23"/>
    </row>
    <row r="1147" spans="1:64" s="24" customFormat="1" x14ac:dyDescent="0.35">
      <c r="A1147" s="21">
        <v>101334</v>
      </c>
      <c r="B1147" s="23" t="s">
        <v>2716</v>
      </c>
      <c r="C1147" s="23">
        <v>0</v>
      </c>
      <c r="D1147" s="23">
        <v>0</v>
      </c>
      <c r="E1147" s="23">
        <v>1</v>
      </c>
      <c r="F1147" s="23" t="s">
        <v>2717</v>
      </c>
      <c r="G1147" s="23" t="s">
        <v>0</v>
      </c>
      <c r="H1147" s="23" t="s">
        <v>1411</v>
      </c>
      <c r="I1147" s="23" t="s">
        <v>248</v>
      </c>
      <c r="J1147" s="23">
        <v>43.808</v>
      </c>
      <c r="K1147" s="23">
        <v>-79.49799999999999</v>
      </c>
      <c r="L1147" s="23" t="s">
        <v>7645</v>
      </c>
      <c r="M1147" s="23">
        <v>2011</v>
      </c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  <c r="Z1147" s="23"/>
      <c r="AA1147" s="23"/>
      <c r="AB1147" s="23" t="s">
        <v>2718</v>
      </c>
      <c r="AC1147" s="23"/>
      <c r="AD1147" s="23"/>
      <c r="AE1147" s="23">
        <v>0.25</v>
      </c>
      <c r="AF1147" s="23"/>
      <c r="AG1147" s="23"/>
      <c r="AH1147" s="23"/>
      <c r="AI1147" s="23"/>
      <c r="AJ1147" s="23"/>
      <c r="AK1147" s="23"/>
      <c r="AL1147" s="23"/>
      <c r="AM1147" s="23"/>
      <c r="AN1147" s="23"/>
      <c r="AO1147" s="23"/>
      <c r="AP1147" s="23"/>
      <c r="AQ1147" s="23"/>
      <c r="AR1147" s="23"/>
      <c r="AS1147" s="23"/>
      <c r="AT1147" s="23" t="s">
        <v>7644</v>
      </c>
      <c r="AU1147" s="23"/>
      <c r="AV1147" s="23"/>
      <c r="AW1147" s="23"/>
      <c r="AX1147" s="23"/>
      <c r="AY1147" s="23"/>
      <c r="AZ1147" s="23"/>
      <c r="BA1147" s="23"/>
      <c r="BB1147" s="23"/>
      <c r="BC1147" s="23"/>
      <c r="BD1147" s="23"/>
      <c r="BE1147" s="23"/>
      <c r="BF1147" s="23"/>
      <c r="BG1147" s="23"/>
      <c r="BH1147" s="23"/>
      <c r="BI1147" s="23"/>
      <c r="BJ1147" s="23"/>
      <c r="BK1147" s="23"/>
      <c r="BL1147" s="23"/>
    </row>
    <row r="1148" spans="1:64" s="24" customFormat="1" x14ac:dyDescent="0.35">
      <c r="A1148" s="21">
        <v>101335</v>
      </c>
      <c r="B1148" s="23" t="s">
        <v>2719</v>
      </c>
      <c r="C1148" s="23">
        <v>0</v>
      </c>
      <c r="D1148" s="23">
        <v>0</v>
      </c>
      <c r="E1148" s="23">
        <v>1</v>
      </c>
      <c r="F1148" s="23" t="s">
        <v>2720</v>
      </c>
      <c r="G1148" s="23"/>
      <c r="H1148" s="23" t="s">
        <v>1411</v>
      </c>
      <c r="I1148" s="23" t="s">
        <v>248</v>
      </c>
      <c r="J1148" s="23">
        <v>43.809000000000005</v>
      </c>
      <c r="K1148" s="23">
        <v>-79.497</v>
      </c>
      <c r="L1148" s="23" t="s">
        <v>7645</v>
      </c>
      <c r="M1148" s="23">
        <v>1986</v>
      </c>
      <c r="N1148" s="23"/>
      <c r="O1148" s="23"/>
      <c r="P1148" s="23">
        <v>237</v>
      </c>
      <c r="Q1148" s="23"/>
      <c r="R1148" s="23"/>
      <c r="S1148" s="23"/>
      <c r="T1148" s="23"/>
      <c r="U1148" s="23"/>
      <c r="V1148" s="23"/>
      <c r="W1148" s="23"/>
      <c r="X1148" s="23"/>
      <c r="Y1148" s="23"/>
      <c r="Z1148" s="23"/>
      <c r="AA1148" s="23"/>
      <c r="AB1148" s="23" t="s">
        <v>1481</v>
      </c>
      <c r="AC1148" s="23"/>
      <c r="AD1148" s="23"/>
      <c r="AE1148" s="23"/>
      <c r="AF1148" s="23"/>
      <c r="AG1148" s="23"/>
      <c r="AH1148" s="23"/>
      <c r="AI1148" s="23"/>
      <c r="AJ1148" s="23"/>
      <c r="AK1148" s="23"/>
      <c r="AL1148" s="23"/>
      <c r="AM1148" s="23"/>
      <c r="AN1148" s="23"/>
      <c r="AO1148" s="23"/>
      <c r="AP1148" s="23"/>
      <c r="AQ1148" s="23"/>
      <c r="AR1148" s="23"/>
      <c r="AS1148" s="23"/>
      <c r="AT1148" s="23" t="s">
        <v>7651</v>
      </c>
      <c r="AU1148" s="23"/>
      <c r="AV1148" s="23"/>
      <c r="AW1148" s="23"/>
      <c r="AX1148" s="23"/>
      <c r="AY1148" s="23"/>
      <c r="AZ1148" s="23"/>
      <c r="BA1148" s="23"/>
      <c r="BB1148" s="23"/>
      <c r="BC1148" s="23"/>
      <c r="BD1148" s="23"/>
      <c r="BE1148" s="23"/>
      <c r="BF1148" s="23"/>
      <c r="BG1148" s="23"/>
      <c r="BH1148" s="23"/>
      <c r="BI1148" s="23"/>
      <c r="BJ1148" s="23"/>
      <c r="BK1148" s="23"/>
      <c r="BL1148" s="23"/>
    </row>
    <row r="1149" spans="1:64" s="24" customFormat="1" x14ac:dyDescent="0.35">
      <c r="A1149" s="21">
        <v>101336</v>
      </c>
      <c r="B1149" s="23" t="s">
        <v>2721</v>
      </c>
      <c r="C1149" s="23">
        <v>0</v>
      </c>
      <c r="D1149" s="23">
        <v>0</v>
      </c>
      <c r="E1149" s="23">
        <v>1</v>
      </c>
      <c r="F1149" s="23" t="s">
        <v>1936</v>
      </c>
      <c r="G1149" s="23"/>
      <c r="H1149" s="23" t="s">
        <v>1411</v>
      </c>
      <c r="I1149" s="23" t="s">
        <v>248</v>
      </c>
      <c r="J1149" s="23">
        <v>43.81</v>
      </c>
      <c r="K1149" s="23">
        <v>-79.495999999999995</v>
      </c>
      <c r="L1149" s="23" t="s">
        <v>7645</v>
      </c>
      <c r="M1149" s="23">
        <v>2015</v>
      </c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3"/>
      <c r="Z1149" s="23"/>
      <c r="AA1149" s="23"/>
      <c r="AB1149" s="23" t="s">
        <v>2722</v>
      </c>
      <c r="AC1149" s="23"/>
      <c r="AD1149" s="23"/>
      <c r="AE1149" s="23">
        <v>0.15</v>
      </c>
      <c r="AF1149" s="23"/>
      <c r="AG1149" s="23"/>
      <c r="AH1149" s="23"/>
      <c r="AI1149" s="23"/>
      <c r="AJ1149" s="23"/>
      <c r="AK1149" s="23"/>
      <c r="AL1149" s="23"/>
      <c r="AM1149" s="23"/>
      <c r="AN1149" s="23"/>
      <c r="AO1149" s="23"/>
      <c r="AP1149" s="23"/>
      <c r="AQ1149" s="23"/>
      <c r="AR1149" s="23"/>
      <c r="AS1149" s="23"/>
      <c r="AT1149" s="23" t="s">
        <v>7644</v>
      </c>
      <c r="AU1149" s="23"/>
      <c r="AV1149" s="23"/>
      <c r="AW1149" s="23"/>
      <c r="AX1149" s="23"/>
      <c r="AY1149" s="23"/>
      <c r="AZ1149" s="23"/>
      <c r="BA1149" s="23"/>
      <c r="BB1149" s="23"/>
      <c r="BC1149" s="23"/>
      <c r="BD1149" s="23"/>
      <c r="BE1149" s="23"/>
      <c r="BF1149" s="23"/>
      <c r="BG1149" s="23"/>
      <c r="BH1149" s="23"/>
      <c r="BI1149" s="23"/>
      <c r="BJ1149" s="23"/>
      <c r="BK1149" s="23"/>
      <c r="BL1149" s="23"/>
    </row>
    <row r="1150" spans="1:64" s="24" customFormat="1" x14ac:dyDescent="0.35">
      <c r="A1150" s="21">
        <v>101337</v>
      </c>
      <c r="B1150" s="23" t="s">
        <v>2723</v>
      </c>
      <c r="C1150" s="23">
        <v>0</v>
      </c>
      <c r="D1150" s="23">
        <v>0</v>
      </c>
      <c r="E1150" s="23">
        <v>1</v>
      </c>
      <c r="F1150" s="23" t="s">
        <v>2724</v>
      </c>
      <c r="G1150" s="23" t="s">
        <v>0</v>
      </c>
      <c r="H1150" s="23" t="s">
        <v>1411</v>
      </c>
      <c r="I1150" s="23" t="s">
        <v>248</v>
      </c>
      <c r="J1150" s="23">
        <v>43.811</v>
      </c>
      <c r="K1150" s="23">
        <v>-79.49499999999999</v>
      </c>
      <c r="L1150" s="23" t="s">
        <v>7645</v>
      </c>
      <c r="M1150" s="23">
        <v>2015</v>
      </c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  <c r="Z1150" s="23"/>
      <c r="AA1150" s="23"/>
      <c r="AB1150" s="23" t="s">
        <v>2725</v>
      </c>
      <c r="AC1150" s="23"/>
      <c r="AD1150" s="23"/>
      <c r="AE1150" s="23">
        <v>0.5</v>
      </c>
      <c r="AF1150" s="23"/>
      <c r="AG1150" s="23"/>
      <c r="AH1150" s="23"/>
      <c r="AI1150" s="23"/>
      <c r="AJ1150" s="23"/>
      <c r="AK1150" s="23"/>
      <c r="AL1150" s="23"/>
      <c r="AM1150" s="23"/>
      <c r="AN1150" s="23"/>
      <c r="AO1150" s="23"/>
      <c r="AP1150" s="23"/>
      <c r="AQ1150" s="23"/>
      <c r="AR1150" s="23"/>
      <c r="AS1150" s="23"/>
      <c r="AT1150" s="23" t="s">
        <v>7644</v>
      </c>
      <c r="AU1150" s="23"/>
      <c r="AV1150" s="23"/>
      <c r="AW1150" s="23"/>
      <c r="AX1150" s="23"/>
      <c r="AY1150" s="23"/>
      <c r="AZ1150" s="23"/>
      <c r="BA1150" s="23"/>
      <c r="BB1150" s="23"/>
      <c r="BC1150" s="23"/>
      <c r="BD1150" s="23"/>
      <c r="BE1150" s="23"/>
      <c r="BF1150" s="23"/>
      <c r="BG1150" s="23"/>
      <c r="BH1150" s="23"/>
      <c r="BI1150" s="23"/>
      <c r="BJ1150" s="23"/>
      <c r="BK1150" s="23"/>
      <c r="BL1150" s="23"/>
    </row>
    <row r="1151" spans="1:64" s="24" customFormat="1" x14ac:dyDescent="0.35">
      <c r="A1151" s="21">
        <v>101338</v>
      </c>
      <c r="B1151" s="23" t="s">
        <v>2726</v>
      </c>
      <c r="C1151" s="23">
        <v>0</v>
      </c>
      <c r="D1151" s="23">
        <v>0</v>
      </c>
      <c r="E1151" s="23">
        <v>1</v>
      </c>
      <c r="F1151" s="23" t="s">
        <v>2727</v>
      </c>
      <c r="G1151" s="23"/>
      <c r="H1151" s="23" t="s">
        <v>1411</v>
      </c>
      <c r="I1151" s="23" t="s">
        <v>248</v>
      </c>
      <c r="J1151" s="23">
        <v>43.812000000000005</v>
      </c>
      <c r="K1151" s="23">
        <v>-79.494</v>
      </c>
      <c r="L1151" s="23" t="s">
        <v>7645</v>
      </c>
      <c r="M1151" s="23">
        <v>2014</v>
      </c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  <c r="Z1151" s="23"/>
      <c r="AA1151" s="23"/>
      <c r="AB1151" s="23" t="s">
        <v>2728</v>
      </c>
      <c r="AC1151" s="23"/>
      <c r="AD1151" s="23"/>
      <c r="AE1151" s="23">
        <v>0.2</v>
      </c>
      <c r="AF1151" s="23"/>
      <c r="AG1151" s="23"/>
      <c r="AH1151" s="23"/>
      <c r="AI1151" s="23"/>
      <c r="AJ1151" s="23"/>
      <c r="AK1151" s="23"/>
      <c r="AL1151" s="23"/>
      <c r="AM1151" s="23"/>
      <c r="AN1151" s="23"/>
      <c r="AO1151" s="23"/>
      <c r="AP1151" s="23"/>
      <c r="AQ1151" s="23"/>
      <c r="AR1151" s="23"/>
      <c r="AS1151" s="23"/>
      <c r="AT1151" s="23" t="s">
        <v>7644</v>
      </c>
      <c r="AU1151" s="23"/>
      <c r="AV1151" s="23"/>
      <c r="AW1151" s="23"/>
      <c r="AX1151" s="23"/>
      <c r="AY1151" s="23"/>
      <c r="AZ1151" s="23"/>
      <c r="BA1151" s="23"/>
      <c r="BB1151" s="23"/>
      <c r="BC1151" s="23"/>
      <c r="BD1151" s="23"/>
      <c r="BE1151" s="23"/>
      <c r="BF1151" s="23"/>
      <c r="BG1151" s="23"/>
      <c r="BH1151" s="23"/>
      <c r="BI1151" s="23"/>
      <c r="BJ1151" s="23"/>
      <c r="BK1151" s="23"/>
      <c r="BL1151" s="23"/>
    </row>
    <row r="1152" spans="1:64" s="24" customFormat="1" x14ac:dyDescent="0.35">
      <c r="A1152" s="21">
        <v>101339</v>
      </c>
      <c r="B1152" s="23" t="s">
        <v>2729</v>
      </c>
      <c r="C1152" s="23">
        <v>0</v>
      </c>
      <c r="D1152" s="23">
        <v>0</v>
      </c>
      <c r="E1152" s="23">
        <v>1</v>
      </c>
      <c r="F1152" s="23" t="s">
        <v>2730</v>
      </c>
      <c r="G1152" s="23"/>
      <c r="H1152" s="23" t="s">
        <v>1411</v>
      </c>
      <c r="I1152" s="23" t="s">
        <v>248</v>
      </c>
      <c r="J1152" s="23">
        <v>43.813000000000002</v>
      </c>
      <c r="K1152" s="23">
        <v>-79.492999999999995</v>
      </c>
      <c r="L1152" s="23" t="s">
        <v>7645</v>
      </c>
      <c r="M1152" s="23">
        <v>2015</v>
      </c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  <c r="Z1152" s="23"/>
      <c r="AA1152" s="23"/>
      <c r="AB1152" s="23" t="s">
        <v>2731</v>
      </c>
      <c r="AC1152" s="23"/>
      <c r="AD1152" s="23"/>
      <c r="AE1152" s="23">
        <v>0.15</v>
      </c>
      <c r="AF1152" s="23"/>
      <c r="AG1152" s="23"/>
      <c r="AH1152" s="23"/>
      <c r="AI1152" s="23"/>
      <c r="AJ1152" s="23"/>
      <c r="AK1152" s="23"/>
      <c r="AL1152" s="23"/>
      <c r="AM1152" s="23"/>
      <c r="AN1152" s="23"/>
      <c r="AO1152" s="23"/>
      <c r="AP1152" s="23"/>
      <c r="AQ1152" s="23"/>
      <c r="AR1152" s="23"/>
      <c r="AS1152" s="23"/>
      <c r="AT1152" s="23" t="s">
        <v>7644</v>
      </c>
      <c r="AU1152" s="23"/>
      <c r="AV1152" s="23"/>
      <c r="AW1152" s="23"/>
      <c r="AX1152" s="23"/>
      <c r="AY1152" s="23"/>
      <c r="AZ1152" s="23"/>
      <c r="BA1152" s="23"/>
      <c r="BB1152" s="23"/>
      <c r="BC1152" s="23"/>
      <c r="BD1152" s="23"/>
      <c r="BE1152" s="23"/>
      <c r="BF1152" s="23"/>
      <c r="BG1152" s="23"/>
      <c r="BH1152" s="23"/>
      <c r="BI1152" s="23"/>
      <c r="BJ1152" s="23"/>
      <c r="BK1152" s="23"/>
      <c r="BL1152" s="23"/>
    </row>
    <row r="1153" spans="1:64" s="24" customFormat="1" x14ac:dyDescent="0.35">
      <c r="A1153" s="21">
        <v>101340</v>
      </c>
      <c r="B1153" s="23" t="s">
        <v>2732</v>
      </c>
      <c r="C1153" s="23">
        <v>0</v>
      </c>
      <c r="D1153" s="23">
        <v>0</v>
      </c>
      <c r="E1153" s="23">
        <v>1</v>
      </c>
      <c r="F1153" s="23" t="s">
        <v>1674</v>
      </c>
      <c r="G1153" s="23"/>
      <c r="H1153" s="23" t="s">
        <v>1411</v>
      </c>
      <c r="I1153" s="23" t="s">
        <v>248</v>
      </c>
      <c r="J1153" s="23">
        <v>43.814</v>
      </c>
      <c r="K1153" s="23">
        <v>-79.49199999999999</v>
      </c>
      <c r="L1153" s="23" t="s">
        <v>7645</v>
      </c>
      <c r="M1153" s="23">
        <v>2016</v>
      </c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3"/>
      <c r="Z1153" s="23"/>
      <c r="AA1153" s="23"/>
      <c r="AB1153" s="23" t="s">
        <v>2733</v>
      </c>
      <c r="AC1153" s="23"/>
      <c r="AD1153" s="23"/>
      <c r="AE1153" s="23">
        <v>0.15</v>
      </c>
      <c r="AF1153" s="23"/>
      <c r="AG1153" s="23"/>
      <c r="AH1153" s="23"/>
      <c r="AI1153" s="23"/>
      <c r="AJ1153" s="23"/>
      <c r="AK1153" s="23"/>
      <c r="AL1153" s="23"/>
      <c r="AM1153" s="23"/>
      <c r="AN1153" s="23"/>
      <c r="AO1153" s="23"/>
      <c r="AP1153" s="23"/>
      <c r="AQ1153" s="23"/>
      <c r="AR1153" s="23"/>
      <c r="AS1153" s="23"/>
      <c r="AT1153" s="23" t="s">
        <v>7644</v>
      </c>
      <c r="AU1153" s="23"/>
      <c r="AV1153" s="23"/>
      <c r="AW1153" s="23"/>
      <c r="AX1153" s="23"/>
      <c r="AY1153" s="23"/>
      <c r="AZ1153" s="23"/>
      <c r="BA1153" s="23"/>
      <c r="BB1153" s="23"/>
      <c r="BC1153" s="23"/>
      <c r="BD1153" s="23"/>
      <c r="BE1153" s="23"/>
      <c r="BF1153" s="23"/>
      <c r="BG1153" s="23"/>
      <c r="BH1153" s="23"/>
      <c r="BI1153" s="23"/>
      <c r="BJ1153" s="23"/>
      <c r="BK1153" s="23"/>
      <c r="BL1153" s="23"/>
    </row>
    <row r="1154" spans="1:64" s="24" customFormat="1" x14ac:dyDescent="0.35">
      <c r="A1154" s="21">
        <v>101341</v>
      </c>
      <c r="B1154" s="23" t="s">
        <v>2734</v>
      </c>
      <c r="C1154" s="23">
        <v>0</v>
      </c>
      <c r="D1154" s="23">
        <v>0</v>
      </c>
      <c r="E1154" s="23">
        <v>1</v>
      </c>
      <c r="F1154" s="23" t="s">
        <v>1674</v>
      </c>
      <c r="G1154" s="23" t="s">
        <v>0</v>
      </c>
      <c r="H1154" s="23" t="s">
        <v>1411</v>
      </c>
      <c r="I1154" s="23" t="s">
        <v>248</v>
      </c>
      <c r="J1154" s="23">
        <v>43.815000000000005</v>
      </c>
      <c r="K1154" s="23">
        <v>-79.491</v>
      </c>
      <c r="L1154" s="23" t="s">
        <v>7645</v>
      </c>
      <c r="M1154" s="23">
        <v>2016</v>
      </c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3"/>
      <c r="Z1154" s="23"/>
      <c r="AA1154" s="23"/>
      <c r="AB1154" s="23" t="s">
        <v>2735</v>
      </c>
      <c r="AC1154" s="23"/>
      <c r="AD1154" s="23"/>
      <c r="AE1154" s="23">
        <v>0.5</v>
      </c>
      <c r="AF1154" s="23"/>
      <c r="AG1154" s="23"/>
      <c r="AH1154" s="23"/>
      <c r="AI1154" s="23"/>
      <c r="AJ1154" s="23"/>
      <c r="AK1154" s="23"/>
      <c r="AL1154" s="23"/>
      <c r="AM1154" s="23"/>
      <c r="AN1154" s="23"/>
      <c r="AO1154" s="23"/>
      <c r="AP1154" s="23"/>
      <c r="AQ1154" s="23"/>
      <c r="AR1154" s="23"/>
      <c r="AS1154" s="23"/>
      <c r="AT1154" s="23" t="s">
        <v>7644</v>
      </c>
      <c r="AU1154" s="23"/>
      <c r="AV1154" s="23"/>
      <c r="AW1154" s="23"/>
      <c r="AX1154" s="23"/>
      <c r="AY1154" s="23"/>
      <c r="AZ1154" s="23"/>
      <c r="BA1154" s="23"/>
      <c r="BB1154" s="23"/>
      <c r="BC1154" s="23"/>
      <c r="BD1154" s="23"/>
      <c r="BE1154" s="23"/>
      <c r="BF1154" s="23"/>
      <c r="BG1154" s="23"/>
      <c r="BH1154" s="23"/>
      <c r="BI1154" s="23"/>
      <c r="BJ1154" s="23"/>
      <c r="BK1154" s="23"/>
      <c r="BL1154" s="23"/>
    </row>
    <row r="1155" spans="1:64" s="24" customFormat="1" x14ac:dyDescent="0.35">
      <c r="A1155" s="21">
        <v>101342</v>
      </c>
      <c r="B1155" s="23" t="s">
        <v>2736</v>
      </c>
      <c r="C1155" s="23">
        <v>0</v>
      </c>
      <c r="D1155" s="23">
        <v>0</v>
      </c>
      <c r="E1155" s="23">
        <v>1</v>
      </c>
      <c r="F1155" s="23" t="s">
        <v>2737</v>
      </c>
      <c r="G1155" s="23" t="s">
        <v>0</v>
      </c>
      <c r="H1155" s="23" t="s">
        <v>1411</v>
      </c>
      <c r="I1155" s="23" t="s">
        <v>248</v>
      </c>
      <c r="J1155" s="23">
        <v>43.816000000000003</v>
      </c>
      <c r="K1155" s="23">
        <v>-79.489999999999995</v>
      </c>
      <c r="L1155" s="23" t="s">
        <v>7645</v>
      </c>
      <c r="M1155" s="23">
        <v>2013</v>
      </c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3"/>
      <c r="Z1155" s="23"/>
      <c r="AA1155" s="23"/>
      <c r="AB1155" s="23" t="s">
        <v>2738</v>
      </c>
      <c r="AC1155" s="23"/>
      <c r="AD1155" s="23"/>
      <c r="AE1155" s="23">
        <v>0.25</v>
      </c>
      <c r="AF1155" s="23"/>
      <c r="AG1155" s="23"/>
      <c r="AH1155" s="23"/>
      <c r="AI1155" s="23"/>
      <c r="AJ1155" s="23"/>
      <c r="AK1155" s="23"/>
      <c r="AL1155" s="23"/>
      <c r="AM1155" s="23"/>
      <c r="AN1155" s="23"/>
      <c r="AO1155" s="23"/>
      <c r="AP1155" s="23"/>
      <c r="AQ1155" s="23"/>
      <c r="AR1155" s="23"/>
      <c r="AS1155" s="23"/>
      <c r="AT1155" s="23" t="s">
        <v>7644</v>
      </c>
      <c r="AU1155" s="23"/>
      <c r="AV1155" s="23"/>
      <c r="AW1155" s="23"/>
      <c r="AX1155" s="23"/>
      <c r="AY1155" s="23"/>
      <c r="AZ1155" s="23"/>
      <c r="BA1155" s="23"/>
      <c r="BB1155" s="23"/>
      <c r="BC1155" s="23"/>
      <c r="BD1155" s="23"/>
      <c r="BE1155" s="23"/>
      <c r="BF1155" s="23"/>
      <c r="BG1155" s="23"/>
      <c r="BH1155" s="23"/>
      <c r="BI1155" s="23"/>
      <c r="BJ1155" s="23"/>
      <c r="BK1155" s="23"/>
      <c r="BL1155" s="23"/>
    </row>
    <row r="1156" spans="1:64" s="24" customFormat="1" x14ac:dyDescent="0.35">
      <c r="A1156" s="21">
        <v>101343</v>
      </c>
      <c r="B1156" s="23" t="s">
        <v>2739</v>
      </c>
      <c r="C1156" s="23">
        <v>0</v>
      </c>
      <c r="D1156" s="23">
        <v>0</v>
      </c>
      <c r="E1156" s="23">
        <v>1</v>
      </c>
      <c r="F1156" s="23" t="s">
        <v>2740</v>
      </c>
      <c r="G1156" s="23" t="s">
        <v>0</v>
      </c>
      <c r="H1156" s="23" t="s">
        <v>1411</v>
      </c>
      <c r="I1156" s="23" t="s">
        <v>248</v>
      </c>
      <c r="J1156" s="23">
        <v>43.817</v>
      </c>
      <c r="K1156" s="23">
        <v>-79.48899999999999</v>
      </c>
      <c r="L1156" s="23" t="s">
        <v>7645</v>
      </c>
      <c r="M1156" s="23">
        <v>2014</v>
      </c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3"/>
      <c r="Z1156" s="23"/>
      <c r="AA1156" s="23"/>
      <c r="AB1156" s="23" t="s">
        <v>2741</v>
      </c>
      <c r="AC1156" s="23"/>
      <c r="AD1156" s="23"/>
      <c r="AE1156" s="23">
        <v>0.25</v>
      </c>
      <c r="AF1156" s="23"/>
      <c r="AG1156" s="23"/>
      <c r="AH1156" s="23"/>
      <c r="AI1156" s="23"/>
      <c r="AJ1156" s="23"/>
      <c r="AK1156" s="23"/>
      <c r="AL1156" s="23"/>
      <c r="AM1156" s="23"/>
      <c r="AN1156" s="23"/>
      <c r="AO1156" s="23"/>
      <c r="AP1156" s="23"/>
      <c r="AQ1156" s="23"/>
      <c r="AR1156" s="23"/>
      <c r="AS1156" s="23"/>
      <c r="AT1156" s="23" t="s">
        <v>7644</v>
      </c>
      <c r="AU1156" s="23"/>
      <c r="AV1156" s="23"/>
      <c r="AW1156" s="23"/>
      <c r="AX1156" s="23"/>
      <c r="AY1156" s="23"/>
      <c r="AZ1156" s="23"/>
      <c r="BA1156" s="23"/>
      <c r="BB1156" s="23"/>
      <c r="BC1156" s="23"/>
      <c r="BD1156" s="23"/>
      <c r="BE1156" s="23"/>
      <c r="BF1156" s="23"/>
      <c r="BG1156" s="23"/>
      <c r="BH1156" s="23"/>
      <c r="BI1156" s="23"/>
      <c r="BJ1156" s="23"/>
      <c r="BK1156" s="23"/>
      <c r="BL1156" s="23"/>
    </row>
    <row r="1157" spans="1:64" s="24" customFormat="1" x14ac:dyDescent="0.35">
      <c r="A1157" s="21">
        <v>101344</v>
      </c>
      <c r="B1157" s="23" t="s">
        <v>2742</v>
      </c>
      <c r="C1157" s="23">
        <v>0</v>
      </c>
      <c r="D1157" s="23">
        <v>0</v>
      </c>
      <c r="E1157" s="23">
        <v>1</v>
      </c>
      <c r="F1157" s="23" t="s">
        <v>1962</v>
      </c>
      <c r="G1157" s="23" t="s">
        <v>2743</v>
      </c>
      <c r="H1157" s="23" t="s">
        <v>1411</v>
      </c>
      <c r="I1157" s="23" t="s">
        <v>248</v>
      </c>
      <c r="J1157" s="23">
        <v>43.818000000000005</v>
      </c>
      <c r="K1157" s="23">
        <v>-79.488</v>
      </c>
      <c r="L1157" s="23" t="s">
        <v>7645</v>
      </c>
      <c r="M1157" s="23">
        <v>2015</v>
      </c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  <c r="Z1157" s="23"/>
      <c r="AA1157" s="23"/>
      <c r="AB1157" s="23" t="s">
        <v>2744</v>
      </c>
      <c r="AC1157" s="23"/>
      <c r="AD1157" s="23"/>
      <c r="AE1157" s="23">
        <v>0.18</v>
      </c>
      <c r="AF1157" s="23"/>
      <c r="AG1157" s="23"/>
      <c r="AH1157" s="23"/>
      <c r="AI1157" s="23"/>
      <c r="AJ1157" s="23"/>
      <c r="AK1157" s="23"/>
      <c r="AL1157" s="23"/>
      <c r="AM1157" s="23"/>
      <c r="AN1157" s="23"/>
      <c r="AO1157" s="23"/>
      <c r="AP1157" s="23"/>
      <c r="AQ1157" s="23"/>
      <c r="AR1157" s="23"/>
      <c r="AS1157" s="23"/>
      <c r="AT1157" s="23" t="s">
        <v>7644</v>
      </c>
      <c r="AU1157" s="23"/>
      <c r="AV1157" s="23"/>
      <c r="AW1157" s="23"/>
      <c r="AX1157" s="23"/>
      <c r="AY1157" s="23"/>
      <c r="AZ1157" s="23"/>
      <c r="BA1157" s="23"/>
      <c r="BB1157" s="23"/>
      <c r="BC1157" s="23"/>
      <c r="BD1157" s="23"/>
      <c r="BE1157" s="23"/>
      <c r="BF1157" s="23"/>
      <c r="BG1157" s="23"/>
      <c r="BH1157" s="23"/>
      <c r="BI1157" s="23"/>
      <c r="BJ1157" s="23"/>
      <c r="BK1157" s="23"/>
      <c r="BL1157" s="23"/>
    </row>
    <row r="1158" spans="1:64" s="24" customFormat="1" x14ac:dyDescent="0.35">
      <c r="A1158" s="21">
        <v>101345</v>
      </c>
      <c r="B1158" s="23" t="s">
        <v>2745</v>
      </c>
      <c r="C1158" s="23">
        <v>0</v>
      </c>
      <c r="D1158" s="23">
        <v>0</v>
      </c>
      <c r="E1158" s="23">
        <v>1</v>
      </c>
      <c r="F1158" s="23" t="s">
        <v>1962</v>
      </c>
      <c r="G1158" s="23" t="s">
        <v>2743</v>
      </c>
      <c r="H1158" s="23" t="s">
        <v>1411</v>
      </c>
      <c r="I1158" s="23" t="s">
        <v>248</v>
      </c>
      <c r="J1158" s="23">
        <v>43.819000000000003</v>
      </c>
      <c r="K1158" s="23">
        <v>-79.486999999999995</v>
      </c>
      <c r="L1158" s="23" t="s">
        <v>7645</v>
      </c>
      <c r="M1158" s="23">
        <v>2015</v>
      </c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3"/>
      <c r="Z1158" s="23"/>
      <c r="AA1158" s="23"/>
      <c r="AB1158" s="23" t="s">
        <v>2746</v>
      </c>
      <c r="AC1158" s="23"/>
      <c r="AD1158" s="23"/>
      <c r="AE1158" s="23">
        <v>0.17</v>
      </c>
      <c r="AF1158" s="23"/>
      <c r="AG1158" s="23"/>
      <c r="AH1158" s="23"/>
      <c r="AI1158" s="23"/>
      <c r="AJ1158" s="23"/>
      <c r="AK1158" s="23"/>
      <c r="AL1158" s="23"/>
      <c r="AM1158" s="23"/>
      <c r="AN1158" s="23"/>
      <c r="AO1158" s="23"/>
      <c r="AP1158" s="23"/>
      <c r="AQ1158" s="23"/>
      <c r="AR1158" s="23"/>
      <c r="AS1158" s="23"/>
      <c r="AT1158" s="23" t="s">
        <v>7644</v>
      </c>
      <c r="AU1158" s="23"/>
      <c r="AV1158" s="23"/>
      <c r="AW1158" s="23"/>
      <c r="AX1158" s="23"/>
      <c r="AY1158" s="23"/>
      <c r="AZ1158" s="23"/>
      <c r="BA1158" s="23"/>
      <c r="BB1158" s="23"/>
      <c r="BC1158" s="23"/>
      <c r="BD1158" s="23"/>
      <c r="BE1158" s="23"/>
      <c r="BF1158" s="23"/>
      <c r="BG1158" s="23"/>
      <c r="BH1158" s="23"/>
      <c r="BI1158" s="23"/>
      <c r="BJ1158" s="23"/>
      <c r="BK1158" s="23"/>
      <c r="BL1158" s="23"/>
    </row>
    <row r="1159" spans="1:64" s="24" customFormat="1" x14ac:dyDescent="0.35">
      <c r="A1159" s="21">
        <v>101346</v>
      </c>
      <c r="B1159" s="23" t="s">
        <v>2747</v>
      </c>
      <c r="C1159" s="23">
        <v>0</v>
      </c>
      <c r="D1159" s="23">
        <v>0</v>
      </c>
      <c r="E1159" s="23">
        <v>1</v>
      </c>
      <c r="F1159" s="23" t="s">
        <v>1849</v>
      </c>
      <c r="G1159" s="23" t="s">
        <v>0</v>
      </c>
      <c r="H1159" s="23" t="s">
        <v>2748</v>
      </c>
      <c r="I1159" s="23" t="s">
        <v>248</v>
      </c>
      <c r="J1159" s="23">
        <v>43.994999999999997</v>
      </c>
      <c r="K1159" s="23">
        <v>-77.522000000000006</v>
      </c>
      <c r="L1159" s="23" t="s">
        <v>7645</v>
      </c>
      <c r="M1159" s="23">
        <v>2015</v>
      </c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  <c r="Z1159" s="23"/>
      <c r="AA1159" s="23"/>
      <c r="AB1159" s="23" t="s">
        <v>2749</v>
      </c>
      <c r="AC1159" s="23"/>
      <c r="AD1159" s="23"/>
      <c r="AE1159" s="23">
        <v>0.5</v>
      </c>
      <c r="AF1159" s="23"/>
      <c r="AG1159" s="23"/>
      <c r="AH1159" s="23"/>
      <c r="AI1159" s="23"/>
      <c r="AJ1159" s="23"/>
      <c r="AK1159" s="23"/>
      <c r="AL1159" s="23"/>
      <c r="AM1159" s="23"/>
      <c r="AN1159" s="23"/>
      <c r="AO1159" s="23"/>
      <c r="AP1159" s="23"/>
      <c r="AQ1159" s="23"/>
      <c r="AR1159" s="23"/>
      <c r="AS1159" s="23"/>
      <c r="AT1159" s="23" t="s">
        <v>7644</v>
      </c>
      <c r="AU1159" s="23"/>
      <c r="AV1159" s="23"/>
      <c r="AW1159" s="23"/>
      <c r="AX1159" s="23"/>
      <c r="AY1159" s="23"/>
      <c r="AZ1159" s="23"/>
      <c r="BA1159" s="23"/>
      <c r="BB1159" s="23"/>
      <c r="BC1159" s="23"/>
      <c r="BD1159" s="23"/>
      <c r="BE1159" s="23"/>
      <c r="BF1159" s="23"/>
      <c r="BG1159" s="23"/>
      <c r="BH1159" s="23"/>
      <c r="BI1159" s="23"/>
      <c r="BJ1159" s="23"/>
      <c r="BK1159" s="23"/>
      <c r="BL1159" s="23"/>
    </row>
    <row r="1160" spans="1:64" s="24" customFormat="1" x14ac:dyDescent="0.35">
      <c r="A1160" s="21">
        <v>101347</v>
      </c>
      <c r="B1160" s="23" t="s">
        <v>2750</v>
      </c>
      <c r="C1160" s="23">
        <v>0</v>
      </c>
      <c r="D1160" s="23">
        <v>0</v>
      </c>
      <c r="E1160" s="23">
        <v>1</v>
      </c>
      <c r="F1160" s="23" t="s">
        <v>2751</v>
      </c>
      <c r="G1160" s="23" t="s">
        <v>0</v>
      </c>
      <c r="H1160" s="23" t="s">
        <v>2752</v>
      </c>
      <c r="I1160" s="23" t="s">
        <v>248</v>
      </c>
      <c r="J1160" s="23">
        <v>44.189</v>
      </c>
      <c r="K1160" s="23">
        <v>-79.700999999999993</v>
      </c>
      <c r="L1160" s="23" t="s">
        <v>7645</v>
      </c>
      <c r="M1160" s="23">
        <v>2016</v>
      </c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  <c r="Z1160" s="23"/>
      <c r="AA1160" s="23"/>
      <c r="AB1160" s="23"/>
      <c r="AC1160" s="23"/>
      <c r="AD1160" s="23"/>
      <c r="AE1160" s="23">
        <v>0.5</v>
      </c>
      <c r="AF1160" s="23"/>
      <c r="AG1160" s="23"/>
      <c r="AH1160" s="23"/>
      <c r="AI1160" s="23"/>
      <c r="AJ1160" s="23"/>
      <c r="AK1160" s="23"/>
      <c r="AL1160" s="23"/>
      <c r="AM1160" s="23"/>
      <c r="AN1160" s="23"/>
      <c r="AO1160" s="23"/>
      <c r="AP1160" s="23"/>
      <c r="AQ1160" s="23"/>
      <c r="AR1160" s="23"/>
      <c r="AS1160" s="23"/>
      <c r="AT1160" s="23" t="s">
        <v>7644</v>
      </c>
      <c r="AU1160" s="23"/>
      <c r="AV1160" s="23"/>
      <c r="AW1160" s="23"/>
      <c r="AX1160" s="23"/>
      <c r="AY1160" s="23"/>
      <c r="AZ1160" s="23"/>
      <c r="BA1160" s="23"/>
      <c r="BB1160" s="23"/>
      <c r="BC1160" s="23"/>
      <c r="BD1160" s="23"/>
      <c r="BE1160" s="23"/>
      <c r="BF1160" s="23"/>
      <c r="BG1160" s="23"/>
      <c r="BH1160" s="23"/>
      <c r="BI1160" s="23"/>
      <c r="BJ1160" s="23"/>
      <c r="BK1160" s="23"/>
      <c r="BL1160" s="23"/>
    </row>
    <row r="1161" spans="1:64" s="24" customFormat="1" x14ac:dyDescent="0.35">
      <c r="A1161" s="21">
        <v>101348</v>
      </c>
      <c r="B1161" s="23" t="s">
        <v>2753</v>
      </c>
      <c r="C1161" s="23">
        <v>0</v>
      </c>
      <c r="D1161" s="23">
        <v>0</v>
      </c>
      <c r="E1161" s="23">
        <v>1</v>
      </c>
      <c r="F1161" s="23" t="s">
        <v>1927</v>
      </c>
      <c r="G1161" s="23" t="s">
        <v>0</v>
      </c>
      <c r="H1161" s="23" t="s">
        <v>2752</v>
      </c>
      <c r="I1161" s="23" t="s">
        <v>248</v>
      </c>
      <c r="J1161" s="23">
        <v>44.19</v>
      </c>
      <c r="K1161" s="23">
        <v>-79.699999999999989</v>
      </c>
      <c r="L1161" s="23" t="s">
        <v>7645</v>
      </c>
      <c r="M1161" s="23">
        <v>2014</v>
      </c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  <c r="Z1161" s="23"/>
      <c r="AA1161" s="23"/>
      <c r="AB1161" s="23" t="s">
        <v>2754</v>
      </c>
      <c r="AC1161" s="23"/>
      <c r="AD1161" s="23"/>
      <c r="AE1161" s="23">
        <v>0.5</v>
      </c>
      <c r="AF1161" s="23"/>
      <c r="AG1161" s="23"/>
      <c r="AH1161" s="23"/>
      <c r="AI1161" s="23"/>
      <c r="AJ1161" s="23"/>
      <c r="AK1161" s="23"/>
      <c r="AL1161" s="23"/>
      <c r="AM1161" s="23"/>
      <c r="AN1161" s="23"/>
      <c r="AO1161" s="23"/>
      <c r="AP1161" s="23"/>
      <c r="AQ1161" s="23"/>
      <c r="AR1161" s="23"/>
      <c r="AS1161" s="23"/>
      <c r="AT1161" s="23" t="s">
        <v>7644</v>
      </c>
      <c r="AU1161" s="23"/>
      <c r="AV1161" s="23"/>
      <c r="AW1161" s="23"/>
      <c r="AX1161" s="23"/>
      <c r="AY1161" s="23"/>
      <c r="AZ1161" s="23"/>
      <c r="BA1161" s="23"/>
      <c r="BB1161" s="23"/>
      <c r="BC1161" s="23"/>
      <c r="BD1161" s="23"/>
      <c r="BE1161" s="23"/>
      <c r="BF1161" s="23"/>
      <c r="BG1161" s="23"/>
      <c r="BH1161" s="23"/>
      <c r="BI1161" s="23"/>
      <c r="BJ1161" s="23"/>
      <c r="BK1161" s="23"/>
      <c r="BL1161" s="23"/>
    </row>
    <row r="1162" spans="1:64" s="24" customFormat="1" x14ac:dyDescent="0.35">
      <c r="A1162" s="21">
        <v>101349</v>
      </c>
      <c r="B1162" s="23" t="s">
        <v>2755</v>
      </c>
      <c r="C1162" s="23">
        <v>0</v>
      </c>
      <c r="D1162" s="23">
        <v>0</v>
      </c>
      <c r="E1162" s="23">
        <v>1</v>
      </c>
      <c r="F1162" s="23" t="s">
        <v>2756</v>
      </c>
      <c r="G1162" s="23" t="s">
        <v>0</v>
      </c>
      <c r="H1162" s="23" t="s">
        <v>2752</v>
      </c>
      <c r="I1162" s="23" t="s">
        <v>248</v>
      </c>
      <c r="J1162" s="23">
        <v>44.191000000000003</v>
      </c>
      <c r="K1162" s="23">
        <v>-79.698999999999998</v>
      </c>
      <c r="L1162" s="23" t="s">
        <v>7645</v>
      </c>
      <c r="M1162" s="23">
        <v>2012</v>
      </c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  <c r="Z1162" s="23"/>
      <c r="AA1162" s="23"/>
      <c r="AB1162" s="23" t="s">
        <v>2757</v>
      </c>
      <c r="AC1162" s="23"/>
      <c r="AD1162" s="23"/>
      <c r="AE1162" s="23">
        <v>0.15</v>
      </c>
      <c r="AF1162" s="23"/>
      <c r="AG1162" s="23"/>
      <c r="AH1162" s="23"/>
      <c r="AI1162" s="23"/>
      <c r="AJ1162" s="23"/>
      <c r="AK1162" s="23"/>
      <c r="AL1162" s="23"/>
      <c r="AM1162" s="23"/>
      <c r="AN1162" s="23"/>
      <c r="AO1162" s="23"/>
      <c r="AP1162" s="23"/>
      <c r="AQ1162" s="23"/>
      <c r="AR1162" s="23"/>
      <c r="AS1162" s="23"/>
      <c r="AT1162" s="23" t="s">
        <v>7644</v>
      </c>
      <c r="AU1162" s="23"/>
      <c r="AV1162" s="23"/>
      <c r="AW1162" s="23"/>
      <c r="AX1162" s="23"/>
      <c r="AY1162" s="23"/>
      <c r="AZ1162" s="23"/>
      <c r="BA1162" s="23"/>
      <c r="BB1162" s="23"/>
      <c r="BC1162" s="23"/>
      <c r="BD1162" s="23"/>
      <c r="BE1162" s="23"/>
      <c r="BF1162" s="23"/>
      <c r="BG1162" s="23"/>
      <c r="BH1162" s="23"/>
      <c r="BI1162" s="23"/>
      <c r="BJ1162" s="23"/>
      <c r="BK1162" s="23"/>
      <c r="BL1162" s="23"/>
    </row>
    <row r="1163" spans="1:64" s="24" customFormat="1" x14ac:dyDescent="0.35">
      <c r="A1163" s="21">
        <v>101352</v>
      </c>
      <c r="B1163" s="23" t="s">
        <v>2758</v>
      </c>
      <c r="C1163" s="23">
        <v>0</v>
      </c>
      <c r="D1163" s="23">
        <v>0</v>
      </c>
      <c r="E1163" s="23">
        <v>1</v>
      </c>
      <c r="F1163" s="23" t="s">
        <v>2672</v>
      </c>
      <c r="G1163" s="23" t="s">
        <v>0</v>
      </c>
      <c r="H1163" s="23" t="s">
        <v>2759</v>
      </c>
      <c r="I1163" s="23" t="s">
        <v>248</v>
      </c>
      <c r="J1163" s="23">
        <v>42.884999999999998</v>
      </c>
      <c r="K1163" s="23">
        <v>-82.450999999999993</v>
      </c>
      <c r="L1163" s="23" t="s">
        <v>7645</v>
      </c>
      <c r="M1163" s="23">
        <v>2014</v>
      </c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  <c r="Z1163" s="23"/>
      <c r="AA1163" s="23"/>
      <c r="AB1163" s="23" t="s">
        <v>2760</v>
      </c>
      <c r="AC1163" s="23"/>
      <c r="AD1163" s="23"/>
      <c r="AE1163" s="23">
        <v>0.25</v>
      </c>
      <c r="AF1163" s="23"/>
      <c r="AG1163" s="23"/>
      <c r="AH1163" s="23"/>
      <c r="AI1163" s="23"/>
      <c r="AJ1163" s="23"/>
      <c r="AK1163" s="23"/>
      <c r="AL1163" s="23"/>
      <c r="AM1163" s="23"/>
      <c r="AN1163" s="23"/>
      <c r="AO1163" s="23"/>
      <c r="AP1163" s="23"/>
      <c r="AQ1163" s="23"/>
      <c r="AR1163" s="23"/>
      <c r="AS1163" s="23"/>
      <c r="AT1163" s="23" t="s">
        <v>7644</v>
      </c>
      <c r="AU1163" s="23"/>
      <c r="AV1163" s="23"/>
      <c r="AW1163" s="23"/>
      <c r="AX1163" s="23"/>
      <c r="AY1163" s="23"/>
      <c r="AZ1163" s="23"/>
      <c r="BA1163" s="23"/>
      <c r="BB1163" s="23"/>
      <c r="BC1163" s="23"/>
      <c r="BD1163" s="23"/>
      <c r="BE1163" s="23"/>
      <c r="BF1163" s="23"/>
      <c r="BG1163" s="23"/>
      <c r="BH1163" s="23"/>
      <c r="BI1163" s="23"/>
      <c r="BJ1163" s="23"/>
      <c r="BK1163" s="23"/>
      <c r="BL1163" s="23"/>
    </row>
    <row r="1164" spans="1:64" s="24" customFormat="1" x14ac:dyDescent="0.35">
      <c r="A1164" s="21">
        <v>101353</v>
      </c>
      <c r="B1164" s="23" t="s">
        <v>2761</v>
      </c>
      <c r="C1164" s="23">
        <v>0</v>
      </c>
      <c r="D1164" s="23">
        <v>0</v>
      </c>
      <c r="E1164" s="23">
        <v>1</v>
      </c>
      <c r="F1164" s="23" t="s">
        <v>1744</v>
      </c>
      <c r="G1164" s="23"/>
      <c r="H1164" s="23" t="s">
        <v>2762</v>
      </c>
      <c r="I1164" s="23" t="s">
        <v>248</v>
      </c>
      <c r="J1164" s="23">
        <v>42.131</v>
      </c>
      <c r="K1164" s="23">
        <v>-82.745000000000005</v>
      </c>
      <c r="L1164" s="23" t="s">
        <v>7645</v>
      </c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  <c r="Z1164" s="23"/>
      <c r="AA1164" s="23"/>
      <c r="AB1164" s="23" t="s">
        <v>2763</v>
      </c>
      <c r="AC1164" s="23"/>
      <c r="AD1164" s="23"/>
      <c r="AE1164" s="23">
        <v>0.185</v>
      </c>
      <c r="AF1164" s="23"/>
      <c r="AG1164" s="23"/>
      <c r="AH1164" s="23"/>
      <c r="AI1164" s="23"/>
      <c r="AJ1164" s="23"/>
      <c r="AK1164" s="23"/>
      <c r="AL1164" s="23"/>
      <c r="AM1164" s="23"/>
      <c r="AN1164" s="23"/>
      <c r="AO1164" s="23"/>
      <c r="AP1164" s="23"/>
      <c r="AQ1164" s="23"/>
      <c r="AR1164" s="23"/>
      <c r="AS1164" s="23"/>
      <c r="AT1164" s="23" t="s">
        <v>7644</v>
      </c>
      <c r="AU1164" s="23"/>
      <c r="AV1164" s="23"/>
      <c r="AW1164" s="23"/>
      <c r="AX1164" s="23"/>
      <c r="AY1164" s="23"/>
      <c r="AZ1164" s="23"/>
      <c r="BA1164" s="23"/>
      <c r="BB1164" s="23"/>
      <c r="BC1164" s="23"/>
      <c r="BD1164" s="23"/>
      <c r="BE1164" s="23"/>
      <c r="BF1164" s="23"/>
      <c r="BG1164" s="23"/>
      <c r="BH1164" s="23"/>
      <c r="BI1164" s="23"/>
      <c r="BJ1164" s="23"/>
      <c r="BK1164" s="23"/>
      <c r="BL1164" s="23"/>
    </row>
    <row r="1165" spans="1:64" s="24" customFormat="1" x14ac:dyDescent="0.35">
      <c r="A1165" s="21">
        <v>101355</v>
      </c>
      <c r="B1165" s="23" t="s">
        <v>2764</v>
      </c>
      <c r="C1165" s="23">
        <v>0</v>
      </c>
      <c r="D1165" s="23">
        <v>0</v>
      </c>
      <c r="E1165" s="23">
        <v>1</v>
      </c>
      <c r="F1165" s="23" t="s">
        <v>2765</v>
      </c>
      <c r="G1165" s="23" t="s">
        <v>0</v>
      </c>
      <c r="H1165" s="23" t="s">
        <v>2766</v>
      </c>
      <c r="I1165" s="23" t="s">
        <v>248</v>
      </c>
      <c r="J1165" s="23">
        <v>44.38</v>
      </c>
      <c r="K1165" s="23">
        <v>-77.751999999999995</v>
      </c>
      <c r="L1165" s="23" t="s">
        <v>7645</v>
      </c>
      <c r="M1165" s="23">
        <v>1992</v>
      </c>
      <c r="N1165" s="23"/>
      <c r="O1165" s="23"/>
      <c r="P1165" s="23">
        <v>221</v>
      </c>
      <c r="Q1165" s="23"/>
      <c r="R1165" s="23"/>
      <c r="S1165" s="23"/>
      <c r="T1165" s="23"/>
      <c r="U1165" s="23"/>
      <c r="V1165" s="23"/>
      <c r="W1165" s="23"/>
      <c r="X1165" s="23"/>
      <c r="Y1165" s="23"/>
      <c r="Z1165" s="23"/>
      <c r="AA1165" s="23"/>
      <c r="AB1165" s="23" t="s">
        <v>61</v>
      </c>
      <c r="AC1165" s="23"/>
      <c r="AD1165" s="23">
        <v>2</v>
      </c>
      <c r="AE1165" s="23">
        <v>1</v>
      </c>
      <c r="AF1165" s="23"/>
      <c r="AG1165" s="23">
        <v>3400</v>
      </c>
      <c r="AH1165" s="23"/>
      <c r="AI1165" s="23"/>
      <c r="AJ1165" s="23"/>
      <c r="AK1165" s="23"/>
      <c r="AL1165" s="23"/>
      <c r="AM1165" s="23"/>
      <c r="AN1165" s="23"/>
      <c r="AO1165" s="23"/>
      <c r="AP1165" s="23"/>
      <c r="AQ1165" s="23"/>
      <c r="AR1165" s="23"/>
      <c r="AS1165" s="23"/>
      <c r="AT1165" s="23" t="s">
        <v>7648</v>
      </c>
      <c r="AU1165" s="23"/>
      <c r="AV1165" s="23"/>
      <c r="AW1165" s="23"/>
      <c r="AX1165" s="23"/>
      <c r="AY1165" s="23"/>
      <c r="AZ1165" s="23"/>
      <c r="BA1165" s="23"/>
      <c r="BB1165" s="23"/>
      <c r="BC1165" s="23"/>
      <c r="BD1165" s="23"/>
      <c r="BE1165" s="23"/>
      <c r="BF1165" s="23"/>
      <c r="BG1165" s="23"/>
      <c r="BH1165" s="23"/>
      <c r="BI1165" s="23"/>
      <c r="BJ1165" s="23"/>
      <c r="BK1165" s="23"/>
      <c r="BL1165" s="23"/>
    </row>
    <row r="1166" spans="1:64" s="24" customFormat="1" x14ac:dyDescent="0.35">
      <c r="A1166" s="21">
        <v>101356</v>
      </c>
      <c r="B1166" s="23" t="s">
        <v>2767</v>
      </c>
      <c r="C1166" s="23">
        <v>0</v>
      </c>
      <c r="D1166" s="23">
        <v>0</v>
      </c>
      <c r="E1166" s="23">
        <v>1</v>
      </c>
      <c r="F1166" s="23" t="s">
        <v>2485</v>
      </c>
      <c r="G1166" s="23" t="s">
        <v>0</v>
      </c>
      <c r="H1166" s="23" t="s">
        <v>2486</v>
      </c>
      <c r="I1166" s="23" t="s">
        <v>248</v>
      </c>
      <c r="J1166" s="23">
        <v>44.256999999999998</v>
      </c>
      <c r="K1166" s="23">
        <v>-76.457999999999998</v>
      </c>
      <c r="L1166" s="23" t="s">
        <v>7645</v>
      </c>
      <c r="M1166" s="23">
        <v>1940</v>
      </c>
      <c r="N1166" s="23"/>
      <c r="O1166" s="23"/>
      <c r="P1166" s="23">
        <v>221</v>
      </c>
      <c r="Q1166" s="23"/>
      <c r="R1166" s="23"/>
      <c r="S1166" s="23"/>
      <c r="T1166" s="23"/>
      <c r="U1166" s="23"/>
      <c r="V1166" s="23"/>
      <c r="W1166" s="23"/>
      <c r="X1166" s="23"/>
      <c r="Y1166" s="23"/>
      <c r="Z1166" s="23"/>
      <c r="AA1166" s="23"/>
      <c r="AB1166" s="23" t="s">
        <v>61</v>
      </c>
      <c r="AC1166" s="23"/>
      <c r="AD1166" s="23">
        <v>3</v>
      </c>
      <c r="AE1166" s="23">
        <v>0.9</v>
      </c>
      <c r="AF1166" s="23"/>
      <c r="AG1166" s="23"/>
      <c r="AH1166" s="23"/>
      <c r="AI1166" s="23"/>
      <c r="AJ1166" s="23"/>
      <c r="AK1166" s="23"/>
      <c r="AL1166" s="23"/>
      <c r="AM1166" s="23"/>
      <c r="AN1166" s="23"/>
      <c r="AO1166" s="23"/>
      <c r="AP1166" s="23"/>
      <c r="AQ1166" s="23"/>
      <c r="AR1166" s="23"/>
      <c r="AS1166" s="23"/>
      <c r="AT1166" s="23" t="s">
        <v>7648</v>
      </c>
      <c r="AU1166" s="23"/>
      <c r="AV1166" s="23"/>
      <c r="AW1166" s="23"/>
      <c r="AX1166" s="23"/>
      <c r="AY1166" s="23"/>
      <c r="AZ1166" s="23"/>
      <c r="BA1166" s="23"/>
      <c r="BB1166" s="23"/>
      <c r="BC1166" s="23"/>
      <c r="BD1166" s="23"/>
      <c r="BE1166" s="23"/>
      <c r="BF1166" s="23"/>
      <c r="BG1166" s="23"/>
      <c r="BH1166" s="23"/>
      <c r="BI1166" s="23"/>
      <c r="BJ1166" s="23"/>
      <c r="BK1166" s="23"/>
      <c r="BL1166" s="23"/>
    </row>
    <row r="1167" spans="1:64" s="24" customFormat="1" x14ac:dyDescent="0.35">
      <c r="A1167" s="21">
        <v>101357</v>
      </c>
      <c r="B1167" s="23" t="s">
        <v>2768</v>
      </c>
      <c r="C1167" s="23">
        <v>0</v>
      </c>
      <c r="D1167" s="23">
        <v>0</v>
      </c>
      <c r="E1167" s="23">
        <v>1</v>
      </c>
      <c r="F1167" s="23" t="s">
        <v>2485</v>
      </c>
      <c r="G1167" s="23" t="s">
        <v>0</v>
      </c>
      <c r="H1167" s="23" t="s">
        <v>2486</v>
      </c>
      <c r="I1167" s="23" t="s">
        <v>248</v>
      </c>
      <c r="J1167" s="23">
        <v>44.258000000000003</v>
      </c>
      <c r="K1167" s="23">
        <v>-76.457000000000008</v>
      </c>
      <c r="L1167" s="23" t="s">
        <v>7645</v>
      </c>
      <c r="M1167" s="23">
        <v>1914</v>
      </c>
      <c r="N1167" s="23"/>
      <c r="O1167" s="23"/>
      <c r="P1167" s="23">
        <v>221</v>
      </c>
      <c r="Q1167" s="23"/>
      <c r="R1167" s="23"/>
      <c r="S1167" s="23"/>
      <c r="T1167" s="23"/>
      <c r="U1167" s="23"/>
      <c r="V1167" s="23"/>
      <c r="W1167" s="23"/>
      <c r="X1167" s="23"/>
      <c r="Y1167" s="23"/>
      <c r="Z1167" s="23"/>
      <c r="AA1167" s="23"/>
      <c r="AB1167" s="23" t="s">
        <v>61</v>
      </c>
      <c r="AC1167" s="23"/>
      <c r="AD1167" s="23">
        <v>3</v>
      </c>
      <c r="AE1167" s="23">
        <v>1.9</v>
      </c>
      <c r="AF1167" s="23"/>
      <c r="AG1167" s="23"/>
      <c r="AH1167" s="23"/>
      <c r="AI1167" s="23"/>
      <c r="AJ1167" s="23"/>
      <c r="AK1167" s="23"/>
      <c r="AL1167" s="23"/>
      <c r="AM1167" s="23"/>
      <c r="AN1167" s="23"/>
      <c r="AO1167" s="23"/>
      <c r="AP1167" s="23"/>
      <c r="AQ1167" s="23"/>
      <c r="AR1167" s="23"/>
      <c r="AS1167" s="23"/>
      <c r="AT1167" s="23" t="s">
        <v>7648</v>
      </c>
      <c r="AU1167" s="23"/>
      <c r="AV1167" s="23"/>
      <c r="AW1167" s="23"/>
      <c r="AX1167" s="23"/>
      <c r="AY1167" s="23"/>
      <c r="AZ1167" s="23"/>
      <c r="BA1167" s="23"/>
      <c r="BB1167" s="23"/>
      <c r="BC1167" s="23"/>
      <c r="BD1167" s="23"/>
      <c r="BE1167" s="23"/>
      <c r="BF1167" s="23"/>
      <c r="BG1167" s="23"/>
      <c r="BH1167" s="23"/>
      <c r="BI1167" s="23"/>
      <c r="BJ1167" s="23"/>
      <c r="BK1167" s="23"/>
      <c r="BL1167" s="23"/>
    </row>
    <row r="1168" spans="1:64" s="24" customFormat="1" x14ac:dyDescent="0.35">
      <c r="A1168" s="21">
        <v>101358</v>
      </c>
      <c r="B1168" s="23" t="s">
        <v>2769</v>
      </c>
      <c r="C1168" s="23">
        <v>0</v>
      </c>
      <c r="D1168" s="23">
        <v>0</v>
      </c>
      <c r="E1168" s="23">
        <v>1</v>
      </c>
      <c r="F1168" s="23" t="s">
        <v>586</v>
      </c>
      <c r="G1168" s="23" t="s">
        <v>0</v>
      </c>
      <c r="H1168" s="23" t="s">
        <v>2770</v>
      </c>
      <c r="I1168" s="23" t="s">
        <v>248</v>
      </c>
      <c r="J1168" s="23">
        <v>43.707999999999998</v>
      </c>
      <c r="K1168" s="23">
        <v>-79.394999999999996</v>
      </c>
      <c r="L1168" s="23" t="s">
        <v>7645</v>
      </c>
      <c r="M1168" s="23">
        <v>2008</v>
      </c>
      <c r="N1168" s="23"/>
      <c r="O1168" s="23"/>
      <c r="P1168" s="23">
        <v>221</v>
      </c>
      <c r="Q1168" s="23"/>
      <c r="R1168" s="23"/>
      <c r="S1168" s="23"/>
      <c r="T1168" s="23"/>
      <c r="U1168" s="23"/>
      <c r="V1168" s="23"/>
      <c r="W1168" s="23"/>
      <c r="X1168" s="23"/>
      <c r="Y1168" s="23"/>
      <c r="Z1168" s="23"/>
      <c r="AA1168" s="23"/>
      <c r="AB1168" s="23" t="s">
        <v>80</v>
      </c>
      <c r="AC1168" s="23"/>
      <c r="AD1168" s="23">
        <v>6</v>
      </c>
      <c r="AE1168" s="23">
        <v>9.9</v>
      </c>
      <c r="AF1168" s="23"/>
      <c r="AG1168" s="23"/>
      <c r="AH1168" s="23"/>
      <c r="AI1168" s="23"/>
      <c r="AJ1168" s="23"/>
      <c r="AK1168" s="23"/>
      <c r="AL1168" s="23"/>
      <c r="AM1168" s="23"/>
      <c r="AN1168" s="23"/>
      <c r="AO1168" s="23"/>
      <c r="AP1168" s="23"/>
      <c r="AQ1168" s="23"/>
      <c r="AR1168" s="23"/>
      <c r="AS1168" s="23"/>
      <c r="AT1168" s="23" t="s">
        <v>7647</v>
      </c>
      <c r="AU1168" s="23"/>
      <c r="AV1168" s="23"/>
      <c r="AW1168" s="23"/>
      <c r="AX1168" s="23"/>
      <c r="AY1168" s="23"/>
      <c r="AZ1168" s="23"/>
      <c r="BA1168" s="23"/>
      <c r="BB1168" s="23"/>
      <c r="BC1168" s="23"/>
      <c r="BD1168" s="23"/>
      <c r="BE1168" s="23"/>
      <c r="BF1168" s="23"/>
      <c r="BG1168" s="23"/>
      <c r="BH1168" s="23"/>
      <c r="BI1168" s="23"/>
      <c r="BJ1168" s="23"/>
      <c r="BK1168" s="23"/>
      <c r="BL1168" s="23"/>
    </row>
    <row r="1169" spans="1:64" s="24" customFormat="1" x14ac:dyDescent="0.35">
      <c r="A1169" s="21">
        <v>101359</v>
      </c>
      <c r="B1169" s="23" t="s">
        <v>2771</v>
      </c>
      <c r="C1169" s="23">
        <v>0</v>
      </c>
      <c r="D1169" s="23">
        <v>0</v>
      </c>
      <c r="E1169" s="23">
        <v>1</v>
      </c>
      <c r="F1169" s="23" t="s">
        <v>1431</v>
      </c>
      <c r="G1169" s="23" t="s">
        <v>0</v>
      </c>
      <c r="H1169" s="23" t="s">
        <v>2772</v>
      </c>
      <c r="I1169" s="23" t="s">
        <v>248</v>
      </c>
      <c r="J1169" s="23">
        <v>43.347000000000001</v>
      </c>
      <c r="K1169" s="23">
        <v>-81.635000000000005</v>
      </c>
      <c r="L1169" s="23" t="s">
        <v>7645</v>
      </c>
      <c r="M1169" s="23">
        <v>2012</v>
      </c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  <c r="Z1169" s="23"/>
      <c r="AA1169" s="23"/>
      <c r="AB1169" s="23" t="s">
        <v>2773</v>
      </c>
      <c r="AC1169" s="23"/>
      <c r="AD1169" s="23"/>
      <c r="AE1169" s="23">
        <v>0.2495</v>
      </c>
      <c r="AF1169" s="23"/>
      <c r="AG1169" s="23"/>
      <c r="AH1169" s="23"/>
      <c r="AI1169" s="23"/>
      <c r="AJ1169" s="23"/>
      <c r="AK1169" s="23"/>
      <c r="AL1169" s="23"/>
      <c r="AM1169" s="23"/>
      <c r="AN1169" s="23"/>
      <c r="AO1169" s="23"/>
      <c r="AP1169" s="23"/>
      <c r="AQ1169" s="23"/>
      <c r="AR1169" s="23"/>
      <c r="AS1169" s="23"/>
      <c r="AT1169" s="23" t="s">
        <v>7644</v>
      </c>
      <c r="AU1169" s="23"/>
      <c r="AV1169" s="23"/>
      <c r="AW1169" s="23"/>
      <c r="AX1169" s="23"/>
      <c r="AY1169" s="23"/>
      <c r="AZ1169" s="23"/>
      <c r="BA1169" s="23"/>
      <c r="BB1169" s="23"/>
      <c r="BC1169" s="23"/>
      <c r="BD1169" s="23"/>
      <c r="BE1169" s="23"/>
      <c r="BF1169" s="23"/>
      <c r="BG1169" s="23"/>
      <c r="BH1169" s="23"/>
      <c r="BI1169" s="23"/>
      <c r="BJ1169" s="23"/>
      <c r="BK1169" s="23"/>
      <c r="BL1169" s="23"/>
    </row>
    <row r="1170" spans="1:64" s="24" customFormat="1" x14ac:dyDescent="0.35">
      <c r="A1170" s="21">
        <v>101360</v>
      </c>
      <c r="B1170" s="23" t="s">
        <v>2774</v>
      </c>
      <c r="C1170" s="23">
        <v>0</v>
      </c>
      <c r="D1170" s="23">
        <v>0</v>
      </c>
      <c r="E1170" s="23">
        <v>1</v>
      </c>
      <c r="F1170" s="23" t="s">
        <v>2775</v>
      </c>
      <c r="G1170" s="23"/>
      <c r="H1170" s="23" t="s">
        <v>2776</v>
      </c>
      <c r="I1170" s="23" t="s">
        <v>248</v>
      </c>
      <c r="J1170" s="23">
        <v>46.097999999999999</v>
      </c>
      <c r="K1170" s="23">
        <v>-77.492999999999995</v>
      </c>
      <c r="L1170" s="23" t="s">
        <v>7645</v>
      </c>
      <c r="M1170" s="23">
        <v>2016</v>
      </c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  <c r="Z1170" s="23"/>
      <c r="AA1170" s="23"/>
      <c r="AB1170" s="23" t="s">
        <v>2777</v>
      </c>
      <c r="AC1170" s="23"/>
      <c r="AD1170" s="23"/>
      <c r="AE1170" s="23">
        <v>0.16</v>
      </c>
      <c r="AF1170" s="23"/>
      <c r="AG1170" s="23"/>
      <c r="AH1170" s="23"/>
      <c r="AI1170" s="23"/>
      <c r="AJ1170" s="23"/>
      <c r="AK1170" s="23"/>
      <c r="AL1170" s="23"/>
      <c r="AM1170" s="23"/>
      <c r="AN1170" s="23"/>
      <c r="AO1170" s="23"/>
      <c r="AP1170" s="23"/>
      <c r="AQ1170" s="23"/>
      <c r="AR1170" s="23"/>
      <c r="AS1170" s="23"/>
      <c r="AT1170" s="23" t="s">
        <v>7644</v>
      </c>
      <c r="AU1170" s="23"/>
      <c r="AV1170" s="23"/>
      <c r="AW1170" s="23"/>
      <c r="AX1170" s="23"/>
      <c r="AY1170" s="23"/>
      <c r="AZ1170" s="23"/>
      <c r="BA1170" s="23"/>
      <c r="BB1170" s="23"/>
      <c r="BC1170" s="23"/>
      <c r="BD1170" s="23"/>
      <c r="BE1170" s="23"/>
      <c r="BF1170" s="23"/>
      <c r="BG1170" s="23"/>
      <c r="BH1170" s="23"/>
      <c r="BI1170" s="23"/>
      <c r="BJ1170" s="23"/>
      <c r="BK1170" s="23"/>
      <c r="BL1170" s="23"/>
    </row>
    <row r="1171" spans="1:64" s="24" customFormat="1" x14ac:dyDescent="0.35">
      <c r="A1171" s="21">
        <v>101361</v>
      </c>
      <c r="B1171" s="23" t="s">
        <v>2778</v>
      </c>
      <c r="C1171" s="23">
        <v>0</v>
      </c>
      <c r="D1171" s="23">
        <v>0</v>
      </c>
      <c r="E1171" s="23">
        <v>1</v>
      </c>
      <c r="F1171" s="23" t="s">
        <v>2779</v>
      </c>
      <c r="G1171" s="23"/>
      <c r="H1171" s="23" t="s">
        <v>2776</v>
      </c>
      <c r="I1171" s="23" t="s">
        <v>248</v>
      </c>
      <c r="J1171" s="23">
        <v>46.098999999999997</v>
      </c>
      <c r="K1171" s="23">
        <v>-77.49199999999999</v>
      </c>
      <c r="L1171" s="23" t="s">
        <v>7645</v>
      </c>
      <c r="M1171" s="23">
        <v>2016</v>
      </c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3"/>
      <c r="Z1171" s="23"/>
      <c r="AA1171" s="23"/>
      <c r="AB1171" s="23" t="s">
        <v>2780</v>
      </c>
      <c r="AC1171" s="23"/>
      <c r="AD1171" s="23"/>
      <c r="AE1171" s="23">
        <v>0.24</v>
      </c>
      <c r="AF1171" s="23"/>
      <c r="AG1171" s="23"/>
      <c r="AH1171" s="23"/>
      <c r="AI1171" s="23"/>
      <c r="AJ1171" s="23"/>
      <c r="AK1171" s="23"/>
      <c r="AL1171" s="23"/>
      <c r="AM1171" s="23"/>
      <c r="AN1171" s="23"/>
      <c r="AO1171" s="23"/>
      <c r="AP1171" s="23"/>
      <c r="AQ1171" s="23"/>
      <c r="AR1171" s="23"/>
      <c r="AS1171" s="23"/>
      <c r="AT1171" s="23" t="s">
        <v>7644</v>
      </c>
      <c r="AU1171" s="23"/>
      <c r="AV1171" s="23"/>
      <c r="AW1171" s="23"/>
      <c r="AX1171" s="23"/>
      <c r="AY1171" s="23"/>
      <c r="AZ1171" s="23"/>
      <c r="BA1171" s="23"/>
      <c r="BB1171" s="23"/>
      <c r="BC1171" s="23"/>
      <c r="BD1171" s="23"/>
      <c r="BE1171" s="23"/>
      <c r="BF1171" s="23"/>
      <c r="BG1171" s="23"/>
      <c r="BH1171" s="23"/>
      <c r="BI1171" s="23"/>
      <c r="BJ1171" s="23"/>
      <c r="BK1171" s="23"/>
      <c r="BL1171" s="23"/>
    </row>
    <row r="1172" spans="1:64" s="24" customFormat="1" x14ac:dyDescent="0.35">
      <c r="A1172" s="21">
        <v>101362</v>
      </c>
      <c r="B1172" s="23" t="s">
        <v>2781</v>
      </c>
      <c r="C1172" s="23">
        <v>0</v>
      </c>
      <c r="D1172" s="23">
        <v>0</v>
      </c>
      <c r="E1172" s="23">
        <v>1</v>
      </c>
      <c r="F1172" s="23" t="s">
        <v>2782</v>
      </c>
      <c r="G1172" s="23"/>
      <c r="H1172" s="23" t="s">
        <v>2776</v>
      </c>
      <c r="I1172" s="23" t="s">
        <v>248</v>
      </c>
      <c r="J1172" s="23">
        <v>46.1</v>
      </c>
      <c r="K1172" s="23">
        <v>-77.491</v>
      </c>
      <c r="L1172" s="23" t="s">
        <v>7645</v>
      </c>
      <c r="M1172" s="23">
        <v>2016</v>
      </c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  <c r="Z1172" s="23"/>
      <c r="AA1172" s="23"/>
      <c r="AB1172" s="23" t="s">
        <v>2783</v>
      </c>
      <c r="AC1172" s="23"/>
      <c r="AD1172" s="23"/>
      <c r="AE1172" s="23">
        <v>0.14000000000000001</v>
      </c>
      <c r="AF1172" s="23"/>
      <c r="AG1172" s="23"/>
      <c r="AH1172" s="23"/>
      <c r="AI1172" s="23"/>
      <c r="AJ1172" s="23"/>
      <c r="AK1172" s="23"/>
      <c r="AL1172" s="23"/>
      <c r="AM1172" s="23"/>
      <c r="AN1172" s="23"/>
      <c r="AO1172" s="23"/>
      <c r="AP1172" s="23"/>
      <c r="AQ1172" s="23"/>
      <c r="AR1172" s="23"/>
      <c r="AS1172" s="23"/>
      <c r="AT1172" s="23" t="s">
        <v>7644</v>
      </c>
      <c r="AU1172" s="23"/>
      <c r="AV1172" s="23"/>
      <c r="AW1172" s="23"/>
      <c r="AX1172" s="23"/>
      <c r="AY1172" s="23"/>
      <c r="AZ1172" s="23"/>
      <c r="BA1172" s="23"/>
      <c r="BB1172" s="23"/>
      <c r="BC1172" s="23"/>
      <c r="BD1172" s="23"/>
      <c r="BE1172" s="23"/>
      <c r="BF1172" s="23"/>
      <c r="BG1172" s="23"/>
      <c r="BH1172" s="23"/>
      <c r="BI1172" s="23"/>
      <c r="BJ1172" s="23"/>
      <c r="BK1172" s="23"/>
      <c r="BL1172" s="23"/>
    </row>
    <row r="1173" spans="1:64" s="24" customFormat="1" x14ac:dyDescent="0.35">
      <c r="A1173" s="21">
        <v>101363</v>
      </c>
      <c r="B1173" s="23" t="s">
        <v>2784</v>
      </c>
      <c r="C1173" s="23">
        <v>0</v>
      </c>
      <c r="D1173" s="23">
        <v>0</v>
      </c>
      <c r="E1173" s="23">
        <v>1</v>
      </c>
      <c r="F1173" s="23" t="s">
        <v>2785</v>
      </c>
      <c r="G1173" s="23"/>
      <c r="H1173" s="23" t="s">
        <v>1079</v>
      </c>
      <c r="I1173" s="23" t="s">
        <v>248</v>
      </c>
      <c r="J1173" s="23">
        <v>49.173000000000002</v>
      </c>
      <c r="K1173" s="23">
        <v>-57.433999999999997</v>
      </c>
      <c r="L1173" s="23" t="s">
        <v>7645</v>
      </c>
      <c r="M1173" s="23">
        <v>2014</v>
      </c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3"/>
      <c r="Z1173" s="23"/>
      <c r="AA1173" s="23"/>
      <c r="AB1173" s="23" t="s">
        <v>2786</v>
      </c>
      <c r="AC1173" s="23"/>
      <c r="AD1173" s="23">
        <v>624</v>
      </c>
      <c r="AE1173" s="23">
        <v>0.152</v>
      </c>
      <c r="AF1173" s="23"/>
      <c r="AG1173" s="23"/>
      <c r="AH1173" s="23"/>
      <c r="AI1173" s="23"/>
      <c r="AJ1173" s="23"/>
      <c r="AK1173" s="23"/>
      <c r="AL1173" s="23"/>
      <c r="AM1173" s="23"/>
      <c r="AN1173" s="23"/>
      <c r="AO1173" s="23"/>
      <c r="AP1173" s="23"/>
      <c r="AQ1173" s="23"/>
      <c r="AR1173" s="23"/>
      <c r="AS1173" s="23"/>
      <c r="AT1173" s="23" t="s">
        <v>7644</v>
      </c>
      <c r="AU1173" s="23"/>
      <c r="AV1173" s="23"/>
      <c r="AW1173" s="23"/>
      <c r="AX1173" s="23"/>
      <c r="AY1173" s="23"/>
      <c r="AZ1173" s="23"/>
      <c r="BA1173" s="23"/>
      <c r="BB1173" s="23"/>
      <c r="BC1173" s="23"/>
      <c r="BD1173" s="23"/>
      <c r="BE1173" s="23"/>
      <c r="BF1173" s="23"/>
      <c r="BG1173" s="23"/>
      <c r="BH1173" s="23"/>
      <c r="BI1173" s="23"/>
      <c r="BJ1173" s="23"/>
      <c r="BK1173" s="23"/>
      <c r="BL1173" s="23"/>
    </row>
    <row r="1174" spans="1:64" s="24" customFormat="1" x14ac:dyDescent="0.35">
      <c r="A1174" s="21">
        <v>101364</v>
      </c>
      <c r="B1174" s="23" t="s">
        <v>2787</v>
      </c>
      <c r="C1174" s="23">
        <v>0</v>
      </c>
      <c r="D1174" s="23">
        <v>0</v>
      </c>
      <c r="E1174" s="23">
        <v>1</v>
      </c>
      <c r="F1174" s="23" t="s">
        <v>2788</v>
      </c>
      <c r="G1174" s="23" t="s">
        <v>0</v>
      </c>
      <c r="H1174" s="23" t="s">
        <v>2789</v>
      </c>
      <c r="I1174" s="23" t="s">
        <v>248</v>
      </c>
      <c r="J1174" s="23">
        <v>42.853000000000002</v>
      </c>
      <c r="K1174" s="23">
        <v>-80.498999999999995</v>
      </c>
      <c r="L1174" s="23" t="s">
        <v>7645</v>
      </c>
      <c r="M1174" s="23">
        <v>2012</v>
      </c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  <c r="Z1174" s="23"/>
      <c r="AA1174" s="23"/>
      <c r="AB1174" s="23" t="s">
        <v>2790</v>
      </c>
      <c r="AC1174" s="23"/>
      <c r="AD1174" s="23"/>
      <c r="AE1174" s="23">
        <v>0.5</v>
      </c>
      <c r="AF1174" s="23"/>
      <c r="AG1174" s="23"/>
      <c r="AH1174" s="23"/>
      <c r="AI1174" s="23"/>
      <c r="AJ1174" s="23"/>
      <c r="AK1174" s="23"/>
      <c r="AL1174" s="23"/>
      <c r="AM1174" s="23"/>
      <c r="AN1174" s="23"/>
      <c r="AO1174" s="23"/>
      <c r="AP1174" s="23"/>
      <c r="AQ1174" s="23"/>
      <c r="AR1174" s="23"/>
      <c r="AS1174" s="23"/>
      <c r="AT1174" s="23" t="s">
        <v>7644</v>
      </c>
      <c r="AU1174" s="23"/>
      <c r="AV1174" s="23"/>
      <c r="AW1174" s="23"/>
      <c r="AX1174" s="23"/>
      <c r="AY1174" s="23"/>
      <c r="AZ1174" s="23"/>
      <c r="BA1174" s="23"/>
      <c r="BB1174" s="23"/>
      <c r="BC1174" s="23"/>
      <c r="BD1174" s="23"/>
      <c r="BE1174" s="23"/>
      <c r="BF1174" s="23"/>
      <c r="BG1174" s="23"/>
      <c r="BH1174" s="23"/>
      <c r="BI1174" s="23"/>
      <c r="BJ1174" s="23"/>
      <c r="BK1174" s="23"/>
      <c r="BL1174" s="23"/>
    </row>
    <row r="1175" spans="1:64" s="24" customFormat="1" x14ac:dyDescent="0.35">
      <c r="A1175" s="21">
        <v>101365</v>
      </c>
      <c r="B1175" s="23" t="s">
        <v>2791</v>
      </c>
      <c r="C1175" s="23">
        <v>0</v>
      </c>
      <c r="D1175" s="23">
        <v>0</v>
      </c>
      <c r="E1175" s="23">
        <v>1</v>
      </c>
      <c r="F1175" s="23" t="s">
        <v>2788</v>
      </c>
      <c r="G1175" s="23" t="s">
        <v>0</v>
      </c>
      <c r="H1175" s="23" t="s">
        <v>2789</v>
      </c>
      <c r="I1175" s="23" t="s">
        <v>248</v>
      </c>
      <c r="J1175" s="23">
        <v>42.853999999999999</v>
      </c>
      <c r="K1175" s="23">
        <v>-80.49799999999999</v>
      </c>
      <c r="L1175" s="23" t="s">
        <v>7645</v>
      </c>
      <c r="M1175" s="23">
        <v>2012</v>
      </c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  <c r="Z1175" s="23"/>
      <c r="AA1175" s="23"/>
      <c r="AB1175" s="23" t="s">
        <v>2792</v>
      </c>
      <c r="AC1175" s="23"/>
      <c r="AD1175" s="23"/>
      <c r="AE1175" s="23">
        <v>0.65200000000000002</v>
      </c>
      <c r="AF1175" s="23"/>
      <c r="AG1175" s="23"/>
      <c r="AH1175" s="23"/>
      <c r="AI1175" s="23"/>
      <c r="AJ1175" s="23"/>
      <c r="AK1175" s="23"/>
      <c r="AL1175" s="23"/>
      <c r="AM1175" s="23"/>
      <c r="AN1175" s="23"/>
      <c r="AO1175" s="23"/>
      <c r="AP1175" s="23"/>
      <c r="AQ1175" s="23"/>
      <c r="AR1175" s="23"/>
      <c r="AS1175" s="23"/>
      <c r="AT1175" s="23" t="s">
        <v>7644</v>
      </c>
      <c r="AU1175" s="23"/>
      <c r="AV1175" s="23"/>
      <c r="AW1175" s="23"/>
      <c r="AX1175" s="23"/>
      <c r="AY1175" s="23"/>
      <c r="AZ1175" s="23"/>
      <c r="BA1175" s="23"/>
      <c r="BB1175" s="23"/>
      <c r="BC1175" s="23"/>
      <c r="BD1175" s="23"/>
      <c r="BE1175" s="23"/>
      <c r="BF1175" s="23"/>
      <c r="BG1175" s="23"/>
      <c r="BH1175" s="23"/>
      <c r="BI1175" s="23"/>
      <c r="BJ1175" s="23"/>
      <c r="BK1175" s="23"/>
      <c r="BL1175" s="23"/>
    </row>
    <row r="1176" spans="1:64" s="24" customFormat="1" x14ac:dyDescent="0.35">
      <c r="A1176" s="21">
        <v>101366</v>
      </c>
      <c r="B1176" s="23" t="s">
        <v>2793</v>
      </c>
      <c r="C1176" s="23">
        <v>0</v>
      </c>
      <c r="D1176" s="23">
        <v>0</v>
      </c>
      <c r="E1176" s="23">
        <v>1</v>
      </c>
      <c r="F1176" s="23" t="s">
        <v>2794</v>
      </c>
      <c r="G1176" s="23" t="s">
        <v>0</v>
      </c>
      <c r="H1176" s="23" t="s">
        <v>2795</v>
      </c>
      <c r="I1176" s="23" t="s">
        <v>248</v>
      </c>
      <c r="J1176" s="23">
        <v>44.609000000000002</v>
      </c>
      <c r="K1176" s="23">
        <v>-76.123000000000005</v>
      </c>
      <c r="L1176" s="23" t="s">
        <v>7645</v>
      </c>
      <c r="M1176" s="23">
        <v>2012</v>
      </c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  <c r="Z1176" s="23"/>
      <c r="AA1176" s="23"/>
      <c r="AB1176" s="23" t="s">
        <v>2796</v>
      </c>
      <c r="AC1176" s="23"/>
      <c r="AD1176" s="23"/>
      <c r="AE1176" s="23">
        <v>0.25</v>
      </c>
      <c r="AF1176" s="23"/>
      <c r="AG1176" s="23"/>
      <c r="AH1176" s="23"/>
      <c r="AI1176" s="23"/>
      <c r="AJ1176" s="23"/>
      <c r="AK1176" s="23"/>
      <c r="AL1176" s="23"/>
      <c r="AM1176" s="23"/>
      <c r="AN1176" s="23"/>
      <c r="AO1176" s="23"/>
      <c r="AP1176" s="23"/>
      <c r="AQ1176" s="23"/>
      <c r="AR1176" s="23"/>
      <c r="AS1176" s="23"/>
      <c r="AT1176" s="23" t="s">
        <v>7644</v>
      </c>
      <c r="AU1176" s="23"/>
      <c r="AV1176" s="23"/>
      <c r="AW1176" s="23"/>
      <c r="AX1176" s="23"/>
      <c r="AY1176" s="23"/>
      <c r="AZ1176" s="23"/>
      <c r="BA1176" s="23"/>
      <c r="BB1176" s="23"/>
      <c r="BC1176" s="23"/>
      <c r="BD1176" s="23"/>
      <c r="BE1176" s="23"/>
      <c r="BF1176" s="23"/>
      <c r="BG1176" s="23"/>
      <c r="BH1176" s="23"/>
      <c r="BI1176" s="23"/>
      <c r="BJ1176" s="23"/>
      <c r="BK1176" s="23"/>
      <c r="BL1176" s="23"/>
    </row>
    <row r="1177" spans="1:64" s="24" customFormat="1" x14ac:dyDescent="0.35">
      <c r="A1177" s="21">
        <v>101367</v>
      </c>
      <c r="B1177" s="23" t="s">
        <v>2797</v>
      </c>
      <c r="C1177" s="23">
        <v>0</v>
      </c>
      <c r="D1177" s="23">
        <v>0</v>
      </c>
      <c r="E1177" s="23">
        <v>1</v>
      </c>
      <c r="F1177" s="23" t="s">
        <v>2798</v>
      </c>
      <c r="G1177" s="23" t="s">
        <v>0</v>
      </c>
      <c r="H1177" s="23" t="s">
        <v>2795</v>
      </c>
      <c r="I1177" s="23" t="s">
        <v>248</v>
      </c>
      <c r="J1177" s="23">
        <v>44.61</v>
      </c>
      <c r="K1177" s="23">
        <v>-76.122</v>
      </c>
      <c r="L1177" s="23" t="s">
        <v>7645</v>
      </c>
      <c r="M1177" s="23">
        <v>2014</v>
      </c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  <c r="Z1177" s="23"/>
      <c r="AA1177" s="23"/>
      <c r="AB1177" s="23" t="s">
        <v>2799</v>
      </c>
      <c r="AC1177" s="23"/>
      <c r="AD1177" s="23"/>
      <c r="AE1177" s="23">
        <v>0.25</v>
      </c>
      <c r="AF1177" s="23"/>
      <c r="AG1177" s="23"/>
      <c r="AH1177" s="23"/>
      <c r="AI1177" s="23"/>
      <c r="AJ1177" s="23"/>
      <c r="AK1177" s="23"/>
      <c r="AL1177" s="23"/>
      <c r="AM1177" s="23"/>
      <c r="AN1177" s="23"/>
      <c r="AO1177" s="23"/>
      <c r="AP1177" s="23"/>
      <c r="AQ1177" s="23"/>
      <c r="AR1177" s="23"/>
      <c r="AS1177" s="23"/>
      <c r="AT1177" s="23" t="s">
        <v>7644</v>
      </c>
      <c r="AU1177" s="23"/>
      <c r="AV1177" s="23"/>
      <c r="AW1177" s="23"/>
      <c r="AX1177" s="23"/>
      <c r="AY1177" s="23"/>
      <c r="AZ1177" s="23"/>
      <c r="BA1177" s="23"/>
      <c r="BB1177" s="23"/>
      <c r="BC1177" s="23"/>
      <c r="BD1177" s="23"/>
      <c r="BE1177" s="23"/>
      <c r="BF1177" s="23"/>
      <c r="BG1177" s="23"/>
      <c r="BH1177" s="23"/>
      <c r="BI1177" s="23"/>
      <c r="BJ1177" s="23"/>
      <c r="BK1177" s="23"/>
      <c r="BL1177" s="23"/>
    </row>
    <row r="1178" spans="1:64" s="24" customFormat="1" x14ac:dyDescent="0.35">
      <c r="A1178" s="21">
        <v>101368</v>
      </c>
      <c r="B1178" s="23" t="s">
        <v>2800</v>
      </c>
      <c r="C1178" s="23">
        <v>0</v>
      </c>
      <c r="D1178" s="23">
        <v>0</v>
      </c>
      <c r="E1178" s="23">
        <v>1</v>
      </c>
      <c r="F1178" s="23" t="s">
        <v>2801</v>
      </c>
      <c r="G1178" s="23" t="s">
        <v>0</v>
      </c>
      <c r="H1178" s="23" t="s">
        <v>2802</v>
      </c>
      <c r="I1178" s="23" t="s">
        <v>248</v>
      </c>
      <c r="J1178" s="23">
        <v>44.091000000000001</v>
      </c>
      <c r="K1178" s="23">
        <v>-77.209999999999994</v>
      </c>
      <c r="L1178" s="23" t="s">
        <v>7645</v>
      </c>
      <c r="M1178" s="23">
        <v>2016</v>
      </c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  <c r="Z1178" s="23"/>
      <c r="AA1178" s="23"/>
      <c r="AB1178" s="23" t="s">
        <v>2803</v>
      </c>
      <c r="AC1178" s="23"/>
      <c r="AD1178" s="23"/>
      <c r="AE1178" s="23">
        <v>0.48</v>
      </c>
      <c r="AF1178" s="23"/>
      <c r="AG1178" s="23"/>
      <c r="AH1178" s="23"/>
      <c r="AI1178" s="23"/>
      <c r="AJ1178" s="23"/>
      <c r="AK1178" s="23"/>
      <c r="AL1178" s="23"/>
      <c r="AM1178" s="23"/>
      <c r="AN1178" s="23"/>
      <c r="AO1178" s="23"/>
      <c r="AP1178" s="23"/>
      <c r="AQ1178" s="23"/>
      <c r="AR1178" s="23"/>
      <c r="AS1178" s="23"/>
      <c r="AT1178" s="23" t="s">
        <v>7644</v>
      </c>
      <c r="AU1178" s="23"/>
      <c r="AV1178" s="23"/>
      <c r="AW1178" s="23"/>
      <c r="AX1178" s="23"/>
      <c r="AY1178" s="23"/>
      <c r="AZ1178" s="23"/>
      <c r="BA1178" s="23"/>
      <c r="BB1178" s="23"/>
      <c r="BC1178" s="23"/>
      <c r="BD1178" s="23"/>
      <c r="BE1178" s="23"/>
      <c r="BF1178" s="23"/>
      <c r="BG1178" s="23"/>
      <c r="BH1178" s="23"/>
      <c r="BI1178" s="23"/>
      <c r="BJ1178" s="23"/>
      <c r="BK1178" s="23"/>
      <c r="BL1178" s="23"/>
    </row>
    <row r="1179" spans="1:64" s="24" customFormat="1" x14ac:dyDescent="0.35">
      <c r="A1179" s="21">
        <v>101369</v>
      </c>
      <c r="B1179" s="23" t="s">
        <v>2804</v>
      </c>
      <c r="C1179" s="23">
        <v>0</v>
      </c>
      <c r="D1179" s="23">
        <v>0</v>
      </c>
      <c r="E1179" s="23">
        <v>1</v>
      </c>
      <c r="F1179" s="23" t="s">
        <v>2805</v>
      </c>
      <c r="G1179" s="23" t="s">
        <v>0</v>
      </c>
      <c r="H1179" s="23" t="s">
        <v>2802</v>
      </c>
      <c r="I1179" s="23" t="s">
        <v>248</v>
      </c>
      <c r="J1179" s="23">
        <v>44.091999999999999</v>
      </c>
      <c r="K1179" s="23">
        <v>-77.208999999999989</v>
      </c>
      <c r="L1179" s="23" t="s">
        <v>7645</v>
      </c>
      <c r="M1179" s="23">
        <v>2014</v>
      </c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  <c r="Z1179" s="23"/>
      <c r="AA1179" s="23"/>
      <c r="AB1179" s="23" t="s">
        <v>2806</v>
      </c>
      <c r="AC1179" s="23"/>
      <c r="AD1179" s="23">
        <v>47880</v>
      </c>
      <c r="AE1179" s="23">
        <v>10</v>
      </c>
      <c r="AF1179" s="23"/>
      <c r="AG1179" s="23"/>
      <c r="AH1179" s="23"/>
      <c r="AI1179" s="23"/>
      <c r="AJ1179" s="23"/>
      <c r="AK1179" s="23"/>
      <c r="AL1179" s="23"/>
      <c r="AM1179" s="23"/>
      <c r="AN1179" s="23"/>
      <c r="AO1179" s="23"/>
      <c r="AP1179" s="23"/>
      <c r="AQ1179" s="23"/>
      <c r="AR1179" s="23"/>
      <c r="AS1179" s="23"/>
      <c r="AT1179" s="23" t="s">
        <v>7644</v>
      </c>
      <c r="AU1179" s="23"/>
      <c r="AV1179" s="23"/>
      <c r="AW1179" s="23"/>
      <c r="AX1179" s="23"/>
      <c r="AY1179" s="23"/>
      <c r="AZ1179" s="23"/>
      <c r="BA1179" s="23"/>
      <c r="BB1179" s="23"/>
      <c r="BC1179" s="23"/>
      <c r="BD1179" s="23"/>
      <c r="BE1179" s="23"/>
      <c r="BF1179" s="23"/>
      <c r="BG1179" s="23"/>
      <c r="BH1179" s="23"/>
      <c r="BI1179" s="23"/>
      <c r="BJ1179" s="23"/>
      <c r="BK1179" s="23"/>
      <c r="BL1179" s="23"/>
    </row>
    <row r="1180" spans="1:64" s="24" customFormat="1" x14ac:dyDescent="0.35">
      <c r="A1180" s="21">
        <v>101370</v>
      </c>
      <c r="B1180" s="23" t="s">
        <v>2807</v>
      </c>
      <c r="C1180" s="23">
        <v>0</v>
      </c>
      <c r="D1180" s="23">
        <v>0</v>
      </c>
      <c r="E1180" s="23">
        <v>1</v>
      </c>
      <c r="F1180" s="23" t="s">
        <v>2801</v>
      </c>
      <c r="G1180" s="23" t="s">
        <v>0</v>
      </c>
      <c r="H1180" s="23" t="s">
        <v>2802</v>
      </c>
      <c r="I1180" s="23" t="s">
        <v>248</v>
      </c>
      <c r="J1180" s="23">
        <v>44.093000000000004</v>
      </c>
      <c r="K1180" s="23">
        <v>-77.207999999999998</v>
      </c>
      <c r="L1180" s="23" t="s">
        <v>7645</v>
      </c>
      <c r="M1180" s="23">
        <v>2016</v>
      </c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  <c r="Z1180" s="23"/>
      <c r="AA1180" s="23"/>
      <c r="AB1180" s="23" t="s">
        <v>2808</v>
      </c>
      <c r="AC1180" s="23"/>
      <c r="AD1180" s="23"/>
      <c r="AE1180" s="23">
        <v>0.48</v>
      </c>
      <c r="AF1180" s="23"/>
      <c r="AG1180" s="23"/>
      <c r="AH1180" s="23"/>
      <c r="AI1180" s="23"/>
      <c r="AJ1180" s="23"/>
      <c r="AK1180" s="23"/>
      <c r="AL1180" s="23"/>
      <c r="AM1180" s="23"/>
      <c r="AN1180" s="23"/>
      <c r="AO1180" s="23"/>
      <c r="AP1180" s="23"/>
      <c r="AQ1180" s="23"/>
      <c r="AR1180" s="23"/>
      <c r="AS1180" s="23"/>
      <c r="AT1180" s="23" t="s">
        <v>7644</v>
      </c>
      <c r="AU1180" s="23"/>
      <c r="AV1180" s="23"/>
      <c r="AW1180" s="23"/>
      <c r="AX1180" s="23"/>
      <c r="AY1180" s="23"/>
      <c r="AZ1180" s="23"/>
      <c r="BA1180" s="23"/>
      <c r="BB1180" s="23"/>
      <c r="BC1180" s="23"/>
      <c r="BD1180" s="23"/>
      <c r="BE1180" s="23"/>
      <c r="BF1180" s="23"/>
      <c r="BG1180" s="23"/>
      <c r="BH1180" s="23"/>
      <c r="BI1180" s="23"/>
      <c r="BJ1180" s="23"/>
      <c r="BK1180" s="23"/>
      <c r="BL1180" s="23"/>
    </row>
    <row r="1181" spans="1:64" s="24" customFormat="1" x14ac:dyDescent="0.35">
      <c r="A1181" s="21">
        <v>101371</v>
      </c>
      <c r="B1181" s="23" t="s">
        <v>2809</v>
      </c>
      <c r="C1181" s="23">
        <v>0</v>
      </c>
      <c r="D1181" s="23">
        <v>0</v>
      </c>
      <c r="E1181" s="23">
        <v>1</v>
      </c>
      <c r="F1181" s="23" t="s">
        <v>1805</v>
      </c>
      <c r="G1181" s="23" t="s">
        <v>0</v>
      </c>
      <c r="H1181" s="23" t="s">
        <v>2802</v>
      </c>
      <c r="I1181" s="23" t="s">
        <v>248</v>
      </c>
      <c r="J1181" s="23">
        <v>44.094000000000001</v>
      </c>
      <c r="K1181" s="23">
        <v>-77.206999999999994</v>
      </c>
      <c r="L1181" s="23" t="s">
        <v>7645</v>
      </c>
      <c r="M1181" s="23">
        <v>2016</v>
      </c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  <c r="Z1181" s="23"/>
      <c r="AA1181" s="23"/>
      <c r="AB1181" s="23" t="s">
        <v>2810</v>
      </c>
      <c r="AC1181" s="23"/>
      <c r="AD1181" s="23"/>
      <c r="AE1181" s="23">
        <v>0.5</v>
      </c>
      <c r="AF1181" s="23"/>
      <c r="AG1181" s="23"/>
      <c r="AH1181" s="23"/>
      <c r="AI1181" s="23"/>
      <c r="AJ1181" s="23"/>
      <c r="AK1181" s="23"/>
      <c r="AL1181" s="23"/>
      <c r="AM1181" s="23"/>
      <c r="AN1181" s="23"/>
      <c r="AO1181" s="23"/>
      <c r="AP1181" s="23"/>
      <c r="AQ1181" s="23"/>
      <c r="AR1181" s="23"/>
      <c r="AS1181" s="23"/>
      <c r="AT1181" s="23" t="s">
        <v>7644</v>
      </c>
      <c r="AU1181" s="23"/>
      <c r="AV1181" s="23"/>
      <c r="AW1181" s="23"/>
      <c r="AX1181" s="23"/>
      <c r="AY1181" s="23"/>
      <c r="AZ1181" s="23"/>
      <c r="BA1181" s="23"/>
      <c r="BB1181" s="23"/>
      <c r="BC1181" s="23"/>
      <c r="BD1181" s="23"/>
      <c r="BE1181" s="23"/>
      <c r="BF1181" s="23"/>
      <c r="BG1181" s="23"/>
      <c r="BH1181" s="23"/>
      <c r="BI1181" s="23"/>
      <c r="BJ1181" s="23"/>
      <c r="BK1181" s="23"/>
      <c r="BL1181" s="23"/>
    </row>
    <row r="1182" spans="1:64" s="24" customFormat="1" x14ac:dyDescent="0.35">
      <c r="A1182" s="21">
        <v>101372</v>
      </c>
      <c r="B1182" s="23" t="s">
        <v>2811</v>
      </c>
      <c r="C1182" s="23">
        <v>0</v>
      </c>
      <c r="D1182" s="23">
        <v>0</v>
      </c>
      <c r="E1182" s="23">
        <v>1</v>
      </c>
      <c r="F1182" s="23" t="s">
        <v>2812</v>
      </c>
      <c r="G1182" s="23" t="s">
        <v>0</v>
      </c>
      <c r="H1182" s="23" t="s">
        <v>2813</v>
      </c>
      <c r="I1182" s="23" t="s">
        <v>248</v>
      </c>
      <c r="J1182" s="23">
        <v>46.344999999999999</v>
      </c>
      <c r="K1182" s="23">
        <v>-83.921999999999997</v>
      </c>
      <c r="L1182" s="23" t="s">
        <v>7645</v>
      </c>
      <c r="M1182" s="23">
        <v>2014</v>
      </c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  <c r="Z1182" s="23"/>
      <c r="AA1182" s="23"/>
      <c r="AB1182" s="23" t="s">
        <v>2814</v>
      </c>
      <c r="AC1182" s="23"/>
      <c r="AD1182" s="23"/>
      <c r="AE1182" s="23">
        <v>0.25</v>
      </c>
      <c r="AF1182" s="23"/>
      <c r="AG1182" s="23"/>
      <c r="AH1182" s="23"/>
      <c r="AI1182" s="23"/>
      <c r="AJ1182" s="23"/>
      <c r="AK1182" s="23"/>
      <c r="AL1182" s="23"/>
      <c r="AM1182" s="23"/>
      <c r="AN1182" s="23"/>
      <c r="AO1182" s="23"/>
      <c r="AP1182" s="23"/>
      <c r="AQ1182" s="23"/>
      <c r="AR1182" s="23"/>
      <c r="AS1182" s="23"/>
      <c r="AT1182" s="23" t="s">
        <v>7644</v>
      </c>
      <c r="AU1182" s="23"/>
      <c r="AV1182" s="23"/>
      <c r="AW1182" s="23"/>
      <c r="AX1182" s="23"/>
      <c r="AY1182" s="23"/>
      <c r="AZ1182" s="23"/>
      <c r="BA1182" s="23"/>
      <c r="BB1182" s="23"/>
      <c r="BC1182" s="23"/>
      <c r="BD1182" s="23"/>
      <c r="BE1182" s="23"/>
      <c r="BF1182" s="23"/>
      <c r="BG1182" s="23"/>
      <c r="BH1182" s="23"/>
      <c r="BI1182" s="23"/>
      <c r="BJ1182" s="23"/>
      <c r="BK1182" s="23"/>
      <c r="BL1182" s="23"/>
    </row>
    <row r="1183" spans="1:64" s="24" customFormat="1" x14ac:dyDescent="0.35">
      <c r="A1183" s="21">
        <v>101373</v>
      </c>
      <c r="B1183" s="23" t="s">
        <v>2815</v>
      </c>
      <c r="C1183" s="23">
        <v>0</v>
      </c>
      <c r="D1183" s="23">
        <v>0</v>
      </c>
      <c r="E1183" s="23">
        <v>1</v>
      </c>
      <c r="F1183" s="23" t="s">
        <v>2816</v>
      </c>
      <c r="G1183" s="23" t="s">
        <v>0</v>
      </c>
      <c r="H1183" s="23" t="s">
        <v>2817</v>
      </c>
      <c r="I1183" s="23" t="s">
        <v>248</v>
      </c>
      <c r="J1183" s="23">
        <v>44.195</v>
      </c>
      <c r="K1183" s="23">
        <v>-77.049000000000007</v>
      </c>
      <c r="L1183" s="23" t="s">
        <v>7645</v>
      </c>
      <c r="M1183" s="23">
        <v>2011</v>
      </c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  <c r="Z1183" s="23"/>
      <c r="AA1183" s="23"/>
      <c r="AB1183" s="23" t="s">
        <v>2818</v>
      </c>
      <c r="AC1183" s="23"/>
      <c r="AD1183" s="23"/>
      <c r="AE1183" s="23">
        <v>0.25</v>
      </c>
      <c r="AF1183" s="23"/>
      <c r="AG1183" s="23"/>
      <c r="AH1183" s="23"/>
      <c r="AI1183" s="23"/>
      <c r="AJ1183" s="23"/>
      <c r="AK1183" s="23"/>
      <c r="AL1183" s="23"/>
      <c r="AM1183" s="23"/>
      <c r="AN1183" s="23"/>
      <c r="AO1183" s="23"/>
      <c r="AP1183" s="23"/>
      <c r="AQ1183" s="23"/>
      <c r="AR1183" s="23"/>
      <c r="AS1183" s="23"/>
      <c r="AT1183" s="23" t="s">
        <v>7644</v>
      </c>
      <c r="AU1183" s="23"/>
      <c r="AV1183" s="23"/>
      <c r="AW1183" s="23"/>
      <c r="AX1183" s="23"/>
      <c r="AY1183" s="23"/>
      <c r="AZ1183" s="23"/>
      <c r="BA1183" s="23"/>
      <c r="BB1183" s="23"/>
      <c r="BC1183" s="23"/>
      <c r="BD1183" s="23"/>
      <c r="BE1183" s="23"/>
      <c r="BF1183" s="23"/>
      <c r="BG1183" s="23"/>
      <c r="BH1183" s="23"/>
      <c r="BI1183" s="23"/>
      <c r="BJ1183" s="23"/>
      <c r="BK1183" s="23"/>
      <c r="BL1183" s="23"/>
    </row>
    <row r="1184" spans="1:64" s="24" customFormat="1" x14ac:dyDescent="0.35">
      <c r="A1184" s="21">
        <v>101374</v>
      </c>
      <c r="B1184" s="23" t="s">
        <v>2819</v>
      </c>
      <c r="C1184" s="23">
        <v>0</v>
      </c>
      <c r="D1184" s="23">
        <v>0</v>
      </c>
      <c r="E1184" s="23">
        <v>1</v>
      </c>
      <c r="F1184" s="23" t="s">
        <v>2820</v>
      </c>
      <c r="G1184" s="23" t="s">
        <v>0</v>
      </c>
      <c r="H1184" s="23" t="s">
        <v>2821</v>
      </c>
      <c r="I1184" s="23" t="s">
        <v>248</v>
      </c>
      <c r="J1184" s="23">
        <v>48.134999999999998</v>
      </c>
      <c r="K1184" s="23">
        <v>-79.816000000000003</v>
      </c>
      <c r="L1184" s="23" t="s">
        <v>7645</v>
      </c>
      <c r="M1184" s="23">
        <v>2016</v>
      </c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  <c r="Z1184" s="23"/>
      <c r="AA1184" s="23"/>
      <c r="AB1184" s="23" t="s">
        <v>2822</v>
      </c>
      <c r="AC1184" s="23"/>
      <c r="AD1184" s="23"/>
      <c r="AE1184" s="23">
        <v>0.5</v>
      </c>
      <c r="AF1184" s="23"/>
      <c r="AG1184" s="23"/>
      <c r="AH1184" s="23"/>
      <c r="AI1184" s="23"/>
      <c r="AJ1184" s="23"/>
      <c r="AK1184" s="23"/>
      <c r="AL1184" s="23"/>
      <c r="AM1184" s="23"/>
      <c r="AN1184" s="23"/>
      <c r="AO1184" s="23"/>
      <c r="AP1184" s="23"/>
      <c r="AQ1184" s="23"/>
      <c r="AR1184" s="23"/>
      <c r="AS1184" s="23"/>
      <c r="AT1184" s="23" t="s">
        <v>7644</v>
      </c>
      <c r="AU1184" s="23"/>
      <c r="AV1184" s="23"/>
      <c r="AW1184" s="23"/>
      <c r="AX1184" s="23"/>
      <c r="AY1184" s="23"/>
      <c r="AZ1184" s="23"/>
      <c r="BA1184" s="23"/>
      <c r="BB1184" s="23"/>
      <c r="BC1184" s="23"/>
      <c r="BD1184" s="23"/>
      <c r="BE1184" s="23"/>
      <c r="BF1184" s="23"/>
      <c r="BG1184" s="23"/>
      <c r="BH1184" s="23"/>
      <c r="BI1184" s="23"/>
      <c r="BJ1184" s="23"/>
      <c r="BK1184" s="23"/>
      <c r="BL1184" s="23"/>
    </row>
    <row r="1185" spans="1:64" s="24" customFormat="1" x14ac:dyDescent="0.35">
      <c r="A1185" s="21">
        <v>101375</v>
      </c>
      <c r="B1185" s="23" t="s">
        <v>2823</v>
      </c>
      <c r="C1185" s="23">
        <v>0</v>
      </c>
      <c r="D1185" s="23">
        <v>0</v>
      </c>
      <c r="E1185" s="23">
        <v>1</v>
      </c>
      <c r="F1185" s="23" t="s">
        <v>2820</v>
      </c>
      <c r="G1185" s="23" t="s">
        <v>0</v>
      </c>
      <c r="H1185" s="23" t="s">
        <v>2821</v>
      </c>
      <c r="I1185" s="23" t="s">
        <v>248</v>
      </c>
      <c r="J1185" s="23">
        <v>48.135999999999996</v>
      </c>
      <c r="K1185" s="23">
        <v>-79.814999999999998</v>
      </c>
      <c r="L1185" s="23" t="s">
        <v>7645</v>
      </c>
      <c r="M1185" s="23">
        <v>2016</v>
      </c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  <c r="Z1185" s="23"/>
      <c r="AA1185" s="23"/>
      <c r="AB1185" s="23" t="s">
        <v>2824</v>
      </c>
      <c r="AC1185" s="23"/>
      <c r="AD1185" s="23"/>
      <c r="AE1185" s="23">
        <v>0.5</v>
      </c>
      <c r="AF1185" s="23"/>
      <c r="AG1185" s="23"/>
      <c r="AH1185" s="23"/>
      <c r="AI1185" s="23"/>
      <c r="AJ1185" s="23"/>
      <c r="AK1185" s="23"/>
      <c r="AL1185" s="23"/>
      <c r="AM1185" s="23"/>
      <c r="AN1185" s="23"/>
      <c r="AO1185" s="23"/>
      <c r="AP1185" s="23"/>
      <c r="AQ1185" s="23"/>
      <c r="AR1185" s="23"/>
      <c r="AS1185" s="23"/>
      <c r="AT1185" s="23" t="s">
        <v>7644</v>
      </c>
      <c r="AU1185" s="23"/>
      <c r="AV1185" s="23"/>
      <c r="AW1185" s="23"/>
      <c r="AX1185" s="23"/>
      <c r="AY1185" s="23"/>
      <c r="AZ1185" s="23"/>
      <c r="BA1185" s="23"/>
      <c r="BB1185" s="23"/>
      <c r="BC1185" s="23"/>
      <c r="BD1185" s="23"/>
      <c r="BE1185" s="23"/>
      <c r="BF1185" s="23"/>
      <c r="BG1185" s="23"/>
      <c r="BH1185" s="23"/>
      <c r="BI1185" s="23"/>
      <c r="BJ1185" s="23"/>
      <c r="BK1185" s="23"/>
      <c r="BL1185" s="23"/>
    </row>
    <row r="1186" spans="1:64" s="24" customFormat="1" x14ac:dyDescent="0.35">
      <c r="A1186" s="21">
        <v>101376</v>
      </c>
      <c r="B1186" s="23" t="s">
        <v>2825</v>
      </c>
      <c r="C1186" s="23">
        <v>0</v>
      </c>
      <c r="D1186" s="23">
        <v>0</v>
      </c>
      <c r="E1186" s="23">
        <v>1</v>
      </c>
      <c r="F1186" s="23"/>
      <c r="G1186" s="23"/>
      <c r="H1186" s="23" t="s">
        <v>2826</v>
      </c>
      <c r="I1186" s="23" t="s">
        <v>248</v>
      </c>
      <c r="J1186" s="23">
        <v>48.811999999999998</v>
      </c>
      <c r="K1186" s="23">
        <v>-88.635999999999996</v>
      </c>
      <c r="L1186" s="23" t="s">
        <v>7645</v>
      </c>
      <c r="M1186" s="23">
        <v>1992</v>
      </c>
      <c r="N1186" s="23"/>
      <c r="O1186" s="23"/>
      <c r="P1186" s="23">
        <v>6111</v>
      </c>
      <c r="Q1186" s="23"/>
      <c r="R1186" s="23"/>
      <c r="S1186" s="23"/>
      <c r="T1186" s="23"/>
      <c r="U1186" s="23"/>
      <c r="V1186" s="23"/>
      <c r="W1186" s="23"/>
      <c r="X1186" s="23"/>
      <c r="Y1186" s="23"/>
      <c r="Z1186" s="23"/>
      <c r="AA1186" s="23"/>
      <c r="AB1186" s="23" t="s">
        <v>840</v>
      </c>
      <c r="AC1186" s="23"/>
      <c r="AD1186" s="23"/>
      <c r="AE1186" s="23"/>
      <c r="AF1186" s="23"/>
      <c r="AG1186" s="23"/>
      <c r="AH1186" s="23"/>
      <c r="AI1186" s="23"/>
      <c r="AJ1186" s="23"/>
      <c r="AK1186" s="23"/>
      <c r="AL1186" s="23"/>
      <c r="AM1186" s="23"/>
      <c r="AN1186" s="23"/>
      <c r="AO1186" s="23"/>
      <c r="AP1186" s="23"/>
      <c r="AQ1186" s="23"/>
      <c r="AR1186" s="23"/>
      <c r="AS1186" s="23"/>
      <c r="AT1186" s="23" t="s">
        <v>7651</v>
      </c>
      <c r="AU1186" s="23"/>
      <c r="AV1186" s="23"/>
      <c r="AW1186" s="23"/>
      <c r="AX1186" s="23"/>
      <c r="AY1186" s="23"/>
      <c r="AZ1186" s="23"/>
      <c r="BA1186" s="23"/>
      <c r="BB1186" s="23"/>
      <c r="BC1186" s="23"/>
      <c r="BD1186" s="23"/>
      <c r="BE1186" s="23"/>
      <c r="BF1186" s="23"/>
      <c r="BG1186" s="23"/>
      <c r="BH1186" s="23"/>
      <c r="BI1186" s="23"/>
      <c r="BJ1186" s="23"/>
      <c r="BK1186" s="23"/>
      <c r="BL1186" s="23"/>
    </row>
    <row r="1187" spans="1:64" s="24" customFormat="1" x14ac:dyDescent="0.35">
      <c r="A1187" s="21">
        <v>101377</v>
      </c>
      <c r="B1187" s="23" t="s">
        <v>2827</v>
      </c>
      <c r="C1187" s="23">
        <v>0</v>
      </c>
      <c r="D1187" s="23">
        <v>0</v>
      </c>
      <c r="E1187" s="23">
        <v>1</v>
      </c>
      <c r="F1187" s="23" t="s">
        <v>1714</v>
      </c>
      <c r="G1187" s="23" t="s">
        <v>0</v>
      </c>
      <c r="H1187" s="23" t="s">
        <v>2828</v>
      </c>
      <c r="I1187" s="23" t="s">
        <v>248</v>
      </c>
      <c r="J1187" s="23">
        <v>44.375999999999998</v>
      </c>
      <c r="K1187" s="23">
        <v>-78.191999999999993</v>
      </c>
      <c r="L1187" s="23" t="s">
        <v>7645</v>
      </c>
      <c r="M1187" s="23">
        <v>2017</v>
      </c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  <c r="Z1187" s="23"/>
      <c r="AA1187" s="23"/>
      <c r="AB1187" s="23" t="s">
        <v>2829</v>
      </c>
      <c r="AC1187" s="23"/>
      <c r="AD1187" s="23"/>
      <c r="AE1187" s="23">
        <v>0.25</v>
      </c>
      <c r="AF1187" s="23"/>
      <c r="AG1187" s="23"/>
      <c r="AH1187" s="23"/>
      <c r="AI1187" s="23"/>
      <c r="AJ1187" s="23"/>
      <c r="AK1187" s="23"/>
      <c r="AL1187" s="23"/>
      <c r="AM1187" s="23"/>
      <c r="AN1187" s="23"/>
      <c r="AO1187" s="23"/>
      <c r="AP1187" s="23"/>
      <c r="AQ1187" s="23"/>
      <c r="AR1187" s="23"/>
      <c r="AS1187" s="23"/>
      <c r="AT1187" s="23" t="s">
        <v>7644</v>
      </c>
      <c r="AU1187" s="23"/>
      <c r="AV1187" s="23"/>
      <c r="AW1187" s="23"/>
      <c r="AX1187" s="23"/>
      <c r="AY1187" s="23"/>
      <c r="AZ1187" s="23"/>
      <c r="BA1187" s="23"/>
      <c r="BB1187" s="23"/>
      <c r="BC1187" s="23"/>
      <c r="BD1187" s="23"/>
      <c r="BE1187" s="23"/>
      <c r="BF1187" s="23"/>
      <c r="BG1187" s="23"/>
      <c r="BH1187" s="23"/>
      <c r="BI1187" s="23"/>
      <c r="BJ1187" s="23"/>
      <c r="BK1187" s="23"/>
      <c r="BL1187" s="23"/>
    </row>
    <row r="1188" spans="1:64" s="24" customFormat="1" x14ac:dyDescent="0.35">
      <c r="A1188" s="21">
        <v>101378</v>
      </c>
      <c r="B1188" s="23" t="s">
        <v>2830</v>
      </c>
      <c r="C1188" s="23">
        <v>0</v>
      </c>
      <c r="D1188" s="23">
        <v>0</v>
      </c>
      <c r="E1188" s="23">
        <v>1</v>
      </c>
      <c r="F1188" s="23" t="s">
        <v>2831</v>
      </c>
      <c r="G1188" s="23" t="s">
        <v>0</v>
      </c>
      <c r="H1188" s="23" t="s">
        <v>2832</v>
      </c>
      <c r="I1188" s="23" t="s">
        <v>248</v>
      </c>
      <c r="J1188" s="23">
        <v>42.59</v>
      </c>
      <c r="K1188" s="23">
        <v>-82.183000000000007</v>
      </c>
      <c r="L1188" s="23" t="s">
        <v>7645</v>
      </c>
      <c r="M1188" s="23">
        <v>2016</v>
      </c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  <c r="Z1188" s="23"/>
      <c r="AA1188" s="23"/>
      <c r="AB1188" s="23" t="s">
        <v>2833</v>
      </c>
      <c r="AC1188" s="23"/>
      <c r="AD1188" s="23"/>
      <c r="AE1188" s="23">
        <v>0.25</v>
      </c>
      <c r="AF1188" s="23"/>
      <c r="AG1188" s="23"/>
      <c r="AH1188" s="23"/>
      <c r="AI1188" s="23"/>
      <c r="AJ1188" s="23"/>
      <c r="AK1188" s="23"/>
      <c r="AL1188" s="23"/>
      <c r="AM1188" s="23"/>
      <c r="AN1188" s="23"/>
      <c r="AO1188" s="23"/>
      <c r="AP1188" s="23"/>
      <c r="AQ1188" s="23"/>
      <c r="AR1188" s="23"/>
      <c r="AS1188" s="23"/>
      <c r="AT1188" s="23" t="s">
        <v>7644</v>
      </c>
      <c r="AU1188" s="23"/>
      <c r="AV1188" s="23"/>
      <c r="AW1188" s="23"/>
      <c r="AX1188" s="23"/>
      <c r="AY1188" s="23"/>
      <c r="AZ1188" s="23"/>
      <c r="BA1188" s="23"/>
      <c r="BB1188" s="23"/>
      <c r="BC1188" s="23"/>
      <c r="BD1188" s="23"/>
      <c r="BE1188" s="23"/>
      <c r="BF1188" s="23"/>
      <c r="BG1188" s="23"/>
      <c r="BH1188" s="23"/>
      <c r="BI1188" s="23"/>
      <c r="BJ1188" s="23"/>
      <c r="BK1188" s="23"/>
      <c r="BL1188" s="23"/>
    </row>
    <row r="1189" spans="1:64" s="24" customFormat="1" x14ac:dyDescent="0.35">
      <c r="A1189" s="21">
        <v>101379</v>
      </c>
      <c r="B1189" s="23" t="s">
        <v>2834</v>
      </c>
      <c r="C1189" s="23">
        <v>0</v>
      </c>
      <c r="D1189" s="23">
        <v>0</v>
      </c>
      <c r="E1189" s="23">
        <v>1</v>
      </c>
      <c r="F1189" s="23" t="s">
        <v>2835</v>
      </c>
      <c r="G1189" s="23" t="s">
        <v>0</v>
      </c>
      <c r="H1189" s="23" t="s">
        <v>2832</v>
      </c>
      <c r="I1189" s="23" t="s">
        <v>248</v>
      </c>
      <c r="J1189" s="23">
        <v>42.591000000000001</v>
      </c>
      <c r="K1189" s="23">
        <v>-82.182000000000002</v>
      </c>
      <c r="L1189" s="23" t="s">
        <v>7645</v>
      </c>
      <c r="M1189" s="23">
        <v>2014</v>
      </c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  <c r="Z1189" s="23"/>
      <c r="AA1189" s="23"/>
      <c r="AB1189" s="23" t="s">
        <v>2836</v>
      </c>
      <c r="AC1189" s="23"/>
      <c r="AD1189" s="23"/>
      <c r="AE1189" s="23">
        <v>0.5</v>
      </c>
      <c r="AF1189" s="23"/>
      <c r="AG1189" s="23"/>
      <c r="AH1189" s="23"/>
      <c r="AI1189" s="23"/>
      <c r="AJ1189" s="23"/>
      <c r="AK1189" s="23"/>
      <c r="AL1189" s="23"/>
      <c r="AM1189" s="23"/>
      <c r="AN1189" s="23"/>
      <c r="AO1189" s="23"/>
      <c r="AP1189" s="23"/>
      <c r="AQ1189" s="23"/>
      <c r="AR1189" s="23"/>
      <c r="AS1189" s="23"/>
      <c r="AT1189" s="23" t="s">
        <v>7644</v>
      </c>
      <c r="AU1189" s="23"/>
      <c r="AV1189" s="23"/>
      <c r="AW1189" s="23"/>
      <c r="AX1189" s="23"/>
      <c r="AY1189" s="23"/>
      <c r="AZ1189" s="23"/>
      <c r="BA1189" s="23"/>
      <c r="BB1189" s="23"/>
      <c r="BC1189" s="23"/>
      <c r="BD1189" s="23"/>
      <c r="BE1189" s="23"/>
      <c r="BF1189" s="23"/>
      <c r="BG1189" s="23"/>
      <c r="BH1189" s="23"/>
      <c r="BI1189" s="23"/>
      <c r="BJ1189" s="23"/>
      <c r="BK1189" s="23"/>
      <c r="BL1189" s="23"/>
    </row>
    <row r="1190" spans="1:64" s="24" customFormat="1" x14ac:dyDescent="0.35">
      <c r="A1190" s="21">
        <v>101380</v>
      </c>
      <c r="B1190" s="23" t="s">
        <v>2837</v>
      </c>
      <c r="C1190" s="23">
        <v>0</v>
      </c>
      <c r="D1190" s="23">
        <v>0</v>
      </c>
      <c r="E1190" s="23">
        <v>1</v>
      </c>
      <c r="F1190" s="23" t="s">
        <v>2234</v>
      </c>
      <c r="G1190" s="23" t="s">
        <v>0</v>
      </c>
      <c r="H1190" s="23" t="s">
        <v>2832</v>
      </c>
      <c r="I1190" s="23" t="s">
        <v>248</v>
      </c>
      <c r="J1190" s="23">
        <v>42.592000000000006</v>
      </c>
      <c r="K1190" s="23">
        <v>-82.181000000000012</v>
      </c>
      <c r="L1190" s="23" t="s">
        <v>7645</v>
      </c>
      <c r="M1190" s="23">
        <v>2015</v>
      </c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  <c r="Z1190" s="23"/>
      <c r="AA1190" s="23"/>
      <c r="AB1190" s="23" t="s">
        <v>2838</v>
      </c>
      <c r="AC1190" s="23"/>
      <c r="AD1190" s="23"/>
      <c r="AE1190" s="23">
        <v>0.309089</v>
      </c>
      <c r="AF1190" s="23"/>
      <c r="AG1190" s="23"/>
      <c r="AH1190" s="23"/>
      <c r="AI1190" s="23"/>
      <c r="AJ1190" s="23"/>
      <c r="AK1190" s="23"/>
      <c r="AL1190" s="23"/>
      <c r="AM1190" s="23"/>
      <c r="AN1190" s="23"/>
      <c r="AO1190" s="23"/>
      <c r="AP1190" s="23"/>
      <c r="AQ1190" s="23"/>
      <c r="AR1190" s="23"/>
      <c r="AS1190" s="23"/>
      <c r="AT1190" s="23" t="s">
        <v>7644</v>
      </c>
      <c r="AU1190" s="23"/>
      <c r="AV1190" s="23"/>
      <c r="AW1190" s="23"/>
      <c r="AX1190" s="23"/>
      <c r="AY1190" s="23"/>
      <c r="AZ1190" s="23"/>
      <c r="BA1190" s="23"/>
      <c r="BB1190" s="23"/>
      <c r="BC1190" s="23"/>
      <c r="BD1190" s="23"/>
      <c r="BE1190" s="23"/>
      <c r="BF1190" s="23"/>
      <c r="BG1190" s="23"/>
      <c r="BH1190" s="23"/>
      <c r="BI1190" s="23"/>
      <c r="BJ1190" s="23"/>
      <c r="BK1190" s="23"/>
      <c r="BL1190" s="23"/>
    </row>
    <row r="1191" spans="1:64" s="24" customFormat="1" x14ac:dyDescent="0.35">
      <c r="A1191" s="21">
        <v>101381</v>
      </c>
      <c r="B1191" s="23" t="s">
        <v>411</v>
      </c>
      <c r="C1191" s="23">
        <v>1</v>
      </c>
      <c r="D1191" s="23">
        <v>0</v>
      </c>
      <c r="E1191" s="23">
        <v>1</v>
      </c>
      <c r="F1191" s="23"/>
      <c r="G1191" s="23"/>
      <c r="H1191" s="23" t="s">
        <v>2839</v>
      </c>
      <c r="I1191" s="23" t="s">
        <v>248</v>
      </c>
      <c r="J1191" s="23">
        <v>49.78</v>
      </c>
      <c r="K1191" s="23">
        <v>-92.837000000000003</v>
      </c>
      <c r="L1191" s="23" t="s">
        <v>7645</v>
      </c>
      <c r="M1191" s="23"/>
      <c r="N1191" s="23"/>
      <c r="O1191" s="23"/>
      <c r="P1191" s="23">
        <v>3221</v>
      </c>
      <c r="Q1191" s="23"/>
      <c r="R1191" s="23"/>
      <c r="S1191" s="23"/>
      <c r="T1191" s="23"/>
      <c r="U1191" s="23"/>
      <c r="V1191" s="23"/>
      <c r="W1191" s="23"/>
      <c r="X1191" s="23"/>
      <c r="Y1191" s="23"/>
      <c r="Z1191" s="23"/>
      <c r="AA1191" s="23"/>
      <c r="AB1191" s="23" t="s">
        <v>2840</v>
      </c>
      <c r="AC1191" s="23"/>
      <c r="AD1191" s="23">
        <v>1</v>
      </c>
      <c r="AE1191" s="23">
        <v>20</v>
      </c>
      <c r="AF1191" s="23"/>
      <c r="AG1191" s="23"/>
      <c r="AH1191" s="23"/>
      <c r="AI1191" s="23"/>
      <c r="AJ1191" s="23"/>
      <c r="AK1191" s="23"/>
      <c r="AL1191" s="23"/>
      <c r="AM1191" s="23"/>
      <c r="AN1191" s="23"/>
      <c r="AO1191" s="23"/>
      <c r="AP1191" s="23"/>
      <c r="AQ1191" s="23"/>
      <c r="AR1191" s="23"/>
      <c r="AS1191" s="23"/>
      <c r="AT1191" s="23" t="s">
        <v>7649</v>
      </c>
      <c r="AU1191" s="23"/>
      <c r="AV1191" s="23"/>
      <c r="AW1191" s="23"/>
      <c r="AX1191" s="23"/>
      <c r="AY1191" s="23"/>
      <c r="AZ1191" s="23"/>
      <c r="BA1191" s="23"/>
      <c r="BB1191" s="23"/>
      <c r="BC1191" s="23"/>
      <c r="BD1191" s="23"/>
      <c r="BE1191" s="23"/>
      <c r="BF1191" s="23"/>
      <c r="BG1191" s="23"/>
      <c r="BH1191" s="23"/>
      <c r="BI1191" s="23"/>
      <c r="BJ1191" s="23"/>
      <c r="BK1191" s="23"/>
      <c r="BL1191" s="23"/>
    </row>
    <row r="1192" spans="1:64" s="24" customFormat="1" x14ac:dyDescent="0.35">
      <c r="A1192" s="21">
        <v>101382</v>
      </c>
      <c r="B1192" s="23" t="s">
        <v>2839</v>
      </c>
      <c r="C1192" s="23">
        <v>0</v>
      </c>
      <c r="D1192" s="23">
        <v>0</v>
      </c>
      <c r="E1192" s="23">
        <v>1</v>
      </c>
      <c r="F1192" s="23" t="s">
        <v>2841</v>
      </c>
      <c r="G1192" s="23" t="s">
        <v>0</v>
      </c>
      <c r="H1192" s="23" t="s">
        <v>2839</v>
      </c>
      <c r="I1192" s="23" t="s">
        <v>248</v>
      </c>
      <c r="J1192" s="23">
        <v>49.780999999999999</v>
      </c>
      <c r="K1192" s="23">
        <v>-92.835999999999999</v>
      </c>
      <c r="L1192" s="23" t="s">
        <v>7645</v>
      </c>
      <c r="M1192" s="23">
        <v>1986</v>
      </c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  <c r="Z1192" s="23"/>
      <c r="AA1192" s="23"/>
      <c r="AB1192" s="23"/>
      <c r="AC1192" s="23"/>
      <c r="AD1192" s="23"/>
      <c r="AE1192" s="23">
        <v>3</v>
      </c>
      <c r="AF1192" s="23"/>
      <c r="AG1192" s="23"/>
      <c r="AH1192" s="23"/>
      <c r="AI1192" s="23"/>
      <c r="AJ1192" s="23"/>
      <c r="AK1192" s="23"/>
      <c r="AL1192" s="23"/>
      <c r="AM1192" s="23"/>
      <c r="AN1192" s="23"/>
      <c r="AO1192" s="23"/>
      <c r="AP1192" s="23"/>
      <c r="AQ1192" s="23"/>
      <c r="AR1192" s="23"/>
      <c r="AS1192" s="23"/>
      <c r="AT1192" s="23" t="s">
        <v>7648</v>
      </c>
      <c r="AU1192" s="23"/>
      <c r="AV1192" s="23"/>
      <c r="AW1192" s="23"/>
      <c r="AX1192" s="23"/>
      <c r="AY1192" s="23"/>
      <c r="AZ1192" s="23"/>
      <c r="BA1192" s="23"/>
      <c r="BB1192" s="23"/>
      <c r="BC1192" s="23"/>
      <c r="BD1192" s="23"/>
      <c r="BE1192" s="23"/>
      <c r="BF1192" s="23"/>
      <c r="BG1192" s="23"/>
      <c r="BH1192" s="23"/>
      <c r="BI1192" s="23"/>
      <c r="BJ1192" s="23"/>
      <c r="BK1192" s="23"/>
      <c r="BL1192" s="23"/>
    </row>
    <row r="1193" spans="1:64" s="24" customFormat="1" x14ac:dyDescent="0.35">
      <c r="A1193" s="21">
        <v>101383</v>
      </c>
      <c r="B1193" s="23" t="s">
        <v>2842</v>
      </c>
      <c r="C1193" s="23">
        <v>0</v>
      </c>
      <c r="D1193" s="23">
        <v>0</v>
      </c>
      <c r="E1193" s="23">
        <v>1</v>
      </c>
      <c r="F1193" s="23" t="s">
        <v>67</v>
      </c>
      <c r="G1193" s="23"/>
      <c r="H1193" s="23" t="s">
        <v>2839</v>
      </c>
      <c r="I1193" s="23" t="s">
        <v>248</v>
      </c>
      <c r="J1193" s="23">
        <v>49.782000000000004</v>
      </c>
      <c r="K1193" s="23">
        <v>-92.835000000000008</v>
      </c>
      <c r="L1193" s="23" t="s">
        <v>7645</v>
      </c>
      <c r="M1193" s="23">
        <v>2003</v>
      </c>
      <c r="N1193" s="23"/>
      <c r="O1193" s="23"/>
      <c r="P1193" s="23">
        <v>611</v>
      </c>
      <c r="Q1193" s="23"/>
      <c r="R1193" s="23"/>
      <c r="S1193" s="23"/>
      <c r="T1193" s="23"/>
      <c r="U1193" s="23"/>
      <c r="V1193" s="23"/>
      <c r="W1193" s="23"/>
      <c r="X1193" s="23"/>
      <c r="Y1193" s="23"/>
      <c r="Z1193" s="23"/>
      <c r="AA1193" s="23"/>
      <c r="AB1193" s="23"/>
      <c r="AC1193" s="23"/>
      <c r="AD1193" s="23"/>
      <c r="AE1193" s="23"/>
      <c r="AF1193" s="23">
        <v>0.84399999999999997</v>
      </c>
      <c r="AG1193" s="23"/>
      <c r="AH1193" s="23"/>
      <c r="AI1193" s="23"/>
      <c r="AJ1193" s="23"/>
      <c r="AK1193" s="23"/>
      <c r="AL1193" s="23"/>
      <c r="AM1193" s="23"/>
      <c r="AN1193" s="23"/>
      <c r="AO1193" s="23"/>
      <c r="AP1193" s="23"/>
      <c r="AQ1193" s="23"/>
      <c r="AR1193" s="23"/>
      <c r="AS1193" s="23"/>
      <c r="AT1193" s="23" t="s">
        <v>7651</v>
      </c>
      <c r="AU1193" s="23"/>
      <c r="AV1193" s="23"/>
      <c r="AW1193" s="23"/>
      <c r="AX1193" s="23"/>
      <c r="AY1193" s="23"/>
      <c r="AZ1193" s="23"/>
      <c r="BA1193" s="23"/>
      <c r="BB1193" s="23"/>
      <c r="BC1193" s="23"/>
      <c r="BD1193" s="23"/>
      <c r="BE1193" s="23"/>
      <c r="BF1193" s="23"/>
      <c r="BG1193" s="23"/>
      <c r="BH1193" s="23"/>
      <c r="BI1193" s="23"/>
      <c r="BJ1193" s="23"/>
      <c r="BK1193" s="23"/>
      <c r="BL1193" s="23"/>
    </row>
    <row r="1194" spans="1:64" s="24" customFormat="1" x14ac:dyDescent="0.35">
      <c r="A1194" s="21">
        <v>101384</v>
      </c>
      <c r="B1194" s="23" t="s">
        <v>2843</v>
      </c>
      <c r="C1194" s="23">
        <v>0</v>
      </c>
      <c r="D1194" s="23">
        <v>0</v>
      </c>
      <c r="E1194" s="23">
        <v>1</v>
      </c>
      <c r="F1194" s="23" t="s">
        <v>586</v>
      </c>
      <c r="G1194" s="23" t="s">
        <v>0</v>
      </c>
      <c r="H1194" s="23" t="s">
        <v>2844</v>
      </c>
      <c r="I1194" s="23" t="s">
        <v>248</v>
      </c>
      <c r="J1194" s="23">
        <v>44.167999999999999</v>
      </c>
      <c r="K1194" s="23">
        <v>-80.394000000000005</v>
      </c>
      <c r="L1194" s="23" t="s">
        <v>7645</v>
      </c>
      <c r="M1194" s="23">
        <v>2012</v>
      </c>
      <c r="N1194" s="23"/>
      <c r="O1194" s="23"/>
      <c r="P1194" s="23">
        <v>2211</v>
      </c>
      <c r="Q1194" s="23"/>
      <c r="R1194" s="23"/>
      <c r="S1194" s="23"/>
      <c r="T1194" s="23"/>
      <c r="U1194" s="23"/>
      <c r="V1194" s="23"/>
      <c r="W1194" s="23"/>
      <c r="X1194" s="23"/>
      <c r="Y1194" s="23"/>
      <c r="Z1194" s="23"/>
      <c r="AA1194" s="23"/>
      <c r="AB1194" s="23" t="s">
        <v>80</v>
      </c>
      <c r="AC1194" s="23"/>
      <c r="AD1194" s="23">
        <v>12</v>
      </c>
      <c r="AE1194" s="23">
        <v>18</v>
      </c>
      <c r="AF1194" s="23"/>
      <c r="AG1194" s="23"/>
      <c r="AH1194" s="23"/>
      <c r="AI1194" s="23"/>
      <c r="AJ1194" s="23"/>
      <c r="AK1194" s="23"/>
      <c r="AL1194" s="23"/>
      <c r="AM1194" s="23"/>
      <c r="AN1194" s="23"/>
      <c r="AO1194" s="23"/>
      <c r="AP1194" s="23"/>
      <c r="AQ1194" s="23"/>
      <c r="AR1194" s="23"/>
      <c r="AS1194" s="23"/>
      <c r="AT1194" s="23" t="s">
        <v>7647</v>
      </c>
      <c r="AU1194" s="23"/>
      <c r="AV1194" s="23"/>
      <c r="AW1194" s="23"/>
      <c r="AX1194" s="23"/>
      <c r="AY1194" s="23"/>
      <c r="AZ1194" s="23"/>
      <c r="BA1194" s="23"/>
      <c r="BB1194" s="23"/>
      <c r="BC1194" s="23"/>
      <c r="BD1194" s="23"/>
      <c r="BE1194" s="23"/>
      <c r="BF1194" s="23"/>
      <c r="BG1194" s="23"/>
      <c r="BH1194" s="23"/>
      <c r="BI1194" s="23"/>
      <c r="BJ1194" s="23"/>
      <c r="BK1194" s="23"/>
      <c r="BL1194" s="23"/>
    </row>
    <row r="1195" spans="1:64" s="24" customFormat="1" x14ac:dyDescent="0.35">
      <c r="A1195" s="21">
        <v>101385</v>
      </c>
      <c r="B1195" s="23" t="s">
        <v>2845</v>
      </c>
      <c r="C1195" s="23">
        <v>0</v>
      </c>
      <c r="D1195" s="23">
        <v>0</v>
      </c>
      <c r="E1195" s="23">
        <v>1</v>
      </c>
      <c r="F1195" s="23" t="s">
        <v>586</v>
      </c>
      <c r="G1195" s="23" t="s">
        <v>0</v>
      </c>
      <c r="H1195" s="23" t="s">
        <v>2844</v>
      </c>
      <c r="I1195" s="23" t="s">
        <v>248</v>
      </c>
      <c r="J1195" s="23">
        <v>44.168999999999997</v>
      </c>
      <c r="K1195" s="23">
        <v>-80.393000000000001</v>
      </c>
      <c r="L1195" s="23" t="s">
        <v>7645</v>
      </c>
      <c r="M1195" s="23">
        <v>2012</v>
      </c>
      <c r="N1195" s="23"/>
      <c r="O1195" s="23"/>
      <c r="P1195" s="23">
        <v>2211</v>
      </c>
      <c r="Q1195" s="23"/>
      <c r="R1195" s="23"/>
      <c r="S1195" s="23"/>
      <c r="T1195" s="23"/>
      <c r="U1195" s="23"/>
      <c r="V1195" s="23"/>
      <c r="W1195" s="23"/>
      <c r="X1195" s="23"/>
      <c r="Y1195" s="23"/>
      <c r="Z1195" s="23"/>
      <c r="AA1195" s="23"/>
      <c r="AB1195" s="23" t="s">
        <v>80</v>
      </c>
      <c r="AC1195" s="23"/>
      <c r="AD1195" s="23">
        <v>6</v>
      </c>
      <c r="AE1195" s="23">
        <v>9</v>
      </c>
      <c r="AF1195" s="23"/>
      <c r="AG1195" s="23"/>
      <c r="AH1195" s="23"/>
      <c r="AI1195" s="23"/>
      <c r="AJ1195" s="23"/>
      <c r="AK1195" s="23"/>
      <c r="AL1195" s="23"/>
      <c r="AM1195" s="23"/>
      <c r="AN1195" s="23"/>
      <c r="AO1195" s="23"/>
      <c r="AP1195" s="23"/>
      <c r="AQ1195" s="23"/>
      <c r="AR1195" s="23"/>
      <c r="AS1195" s="23"/>
      <c r="AT1195" s="23" t="s">
        <v>7647</v>
      </c>
      <c r="AU1195" s="23"/>
      <c r="AV1195" s="23"/>
      <c r="AW1195" s="23"/>
      <c r="AX1195" s="23"/>
      <c r="AY1195" s="23"/>
      <c r="AZ1195" s="23"/>
      <c r="BA1195" s="23"/>
      <c r="BB1195" s="23"/>
      <c r="BC1195" s="23"/>
      <c r="BD1195" s="23"/>
      <c r="BE1195" s="23"/>
      <c r="BF1195" s="23"/>
      <c r="BG1195" s="23"/>
      <c r="BH1195" s="23"/>
      <c r="BI1195" s="23"/>
      <c r="BJ1195" s="23"/>
      <c r="BK1195" s="23"/>
      <c r="BL1195" s="23"/>
    </row>
    <row r="1196" spans="1:64" s="24" customFormat="1" x14ac:dyDescent="0.35">
      <c r="A1196" s="21">
        <v>101386</v>
      </c>
      <c r="B1196" s="23" t="s">
        <v>2846</v>
      </c>
      <c r="C1196" s="23">
        <v>0</v>
      </c>
      <c r="D1196" s="23">
        <v>0</v>
      </c>
      <c r="E1196" s="23">
        <v>1</v>
      </c>
      <c r="F1196" s="23" t="s">
        <v>2847</v>
      </c>
      <c r="G1196" s="23" t="s">
        <v>2848</v>
      </c>
      <c r="H1196" s="23" t="s">
        <v>2844</v>
      </c>
      <c r="I1196" s="23" t="s">
        <v>248</v>
      </c>
      <c r="J1196" s="23">
        <v>44.17</v>
      </c>
      <c r="K1196" s="23">
        <v>-80.39200000000001</v>
      </c>
      <c r="L1196" s="23" t="s">
        <v>7645</v>
      </c>
      <c r="M1196" s="23">
        <v>2016</v>
      </c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  <c r="Z1196" s="23"/>
      <c r="AA1196" s="23"/>
      <c r="AB1196" s="23" t="s">
        <v>2849</v>
      </c>
      <c r="AC1196" s="23"/>
      <c r="AD1196" s="23"/>
      <c r="AE1196" s="23">
        <v>0.25</v>
      </c>
      <c r="AF1196" s="23"/>
      <c r="AG1196" s="23"/>
      <c r="AH1196" s="23"/>
      <c r="AI1196" s="23"/>
      <c r="AJ1196" s="23"/>
      <c r="AK1196" s="23"/>
      <c r="AL1196" s="23"/>
      <c r="AM1196" s="23"/>
      <c r="AN1196" s="23"/>
      <c r="AO1196" s="23"/>
      <c r="AP1196" s="23"/>
      <c r="AQ1196" s="23"/>
      <c r="AR1196" s="23"/>
      <c r="AS1196" s="23"/>
      <c r="AT1196" s="23" t="s">
        <v>7644</v>
      </c>
      <c r="AU1196" s="23"/>
      <c r="AV1196" s="23"/>
      <c r="AW1196" s="23"/>
      <c r="AX1196" s="23"/>
      <c r="AY1196" s="23"/>
      <c r="AZ1196" s="23"/>
      <c r="BA1196" s="23"/>
      <c r="BB1196" s="23"/>
      <c r="BC1196" s="23"/>
      <c r="BD1196" s="23"/>
      <c r="BE1196" s="23"/>
      <c r="BF1196" s="23"/>
      <c r="BG1196" s="23"/>
      <c r="BH1196" s="23"/>
      <c r="BI1196" s="23"/>
      <c r="BJ1196" s="23"/>
      <c r="BK1196" s="23"/>
      <c r="BL1196" s="23"/>
    </row>
    <row r="1197" spans="1:64" s="24" customFormat="1" x14ac:dyDescent="0.35">
      <c r="A1197" s="21">
        <v>101387</v>
      </c>
      <c r="B1197" s="23" t="s">
        <v>2850</v>
      </c>
      <c r="C1197" s="23">
        <v>0</v>
      </c>
      <c r="D1197" s="23">
        <v>0</v>
      </c>
      <c r="E1197" s="23">
        <v>1</v>
      </c>
      <c r="F1197" s="23" t="s">
        <v>2851</v>
      </c>
      <c r="G1197" s="23" t="s">
        <v>0</v>
      </c>
      <c r="H1197" s="23" t="s">
        <v>2852</v>
      </c>
      <c r="I1197" s="23" t="s">
        <v>248</v>
      </c>
      <c r="J1197" s="23">
        <v>42.904000000000003</v>
      </c>
      <c r="K1197" s="23">
        <v>-79.617000000000004</v>
      </c>
      <c r="L1197" s="23" t="s">
        <v>7645</v>
      </c>
      <c r="M1197" s="23">
        <v>2006</v>
      </c>
      <c r="N1197" s="23"/>
      <c r="O1197" s="23"/>
      <c r="P1197" s="23">
        <v>221</v>
      </c>
      <c r="Q1197" s="23"/>
      <c r="R1197" s="23"/>
      <c r="S1197" s="23"/>
      <c r="T1197" s="23"/>
      <c r="U1197" s="23"/>
      <c r="V1197" s="23"/>
      <c r="W1197" s="23"/>
      <c r="X1197" s="23"/>
      <c r="Y1197" s="23"/>
      <c r="Z1197" s="23"/>
      <c r="AA1197" s="23"/>
      <c r="AB1197" s="23" t="s">
        <v>2853</v>
      </c>
      <c r="AC1197" s="23"/>
      <c r="AD1197" s="23">
        <v>1</v>
      </c>
      <c r="AE1197" s="23">
        <v>0.6</v>
      </c>
      <c r="AF1197" s="23"/>
      <c r="AG1197" s="23"/>
      <c r="AH1197" s="23"/>
      <c r="AI1197" s="23"/>
      <c r="AJ1197" s="23"/>
      <c r="AK1197" s="23"/>
      <c r="AL1197" s="23"/>
      <c r="AM1197" s="23"/>
      <c r="AN1197" s="23"/>
      <c r="AO1197" s="23"/>
      <c r="AP1197" s="23"/>
      <c r="AQ1197" s="23"/>
      <c r="AR1197" s="23"/>
      <c r="AS1197" s="23"/>
      <c r="AT1197" s="23" t="s">
        <v>7647</v>
      </c>
      <c r="AU1197" s="23"/>
      <c r="AV1197" s="23"/>
      <c r="AW1197" s="23"/>
      <c r="AX1197" s="23"/>
      <c r="AY1197" s="23"/>
      <c r="AZ1197" s="23"/>
      <c r="BA1197" s="23"/>
      <c r="BB1197" s="23"/>
      <c r="BC1197" s="23"/>
      <c r="BD1197" s="23"/>
      <c r="BE1197" s="23"/>
      <c r="BF1197" s="23"/>
      <c r="BG1197" s="23"/>
      <c r="BH1197" s="23"/>
      <c r="BI1197" s="23"/>
      <c r="BJ1197" s="23"/>
      <c r="BK1197" s="23"/>
      <c r="BL1197" s="23"/>
    </row>
    <row r="1198" spans="1:64" s="24" customFormat="1" x14ac:dyDescent="0.35">
      <c r="A1198" s="21">
        <v>101388</v>
      </c>
      <c r="B1198" s="23" t="s">
        <v>2854</v>
      </c>
      <c r="C1198" s="23">
        <v>0</v>
      </c>
      <c r="D1198" s="23">
        <v>0</v>
      </c>
      <c r="E1198" s="23">
        <v>1</v>
      </c>
      <c r="F1198" s="23" t="s">
        <v>2855</v>
      </c>
      <c r="G1198" s="23" t="s">
        <v>2856</v>
      </c>
      <c r="H1198" s="23" t="s">
        <v>2852</v>
      </c>
      <c r="I1198" s="23" t="s">
        <v>248</v>
      </c>
      <c r="J1198" s="23">
        <v>42.905000000000001</v>
      </c>
      <c r="K1198" s="23">
        <v>-79.616</v>
      </c>
      <c r="L1198" s="23" t="s">
        <v>7645</v>
      </c>
      <c r="M1198" s="23">
        <v>2012</v>
      </c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3"/>
      <c r="Z1198" s="23"/>
      <c r="AA1198" s="23"/>
      <c r="AB1198" s="23" t="s">
        <v>2857</v>
      </c>
      <c r="AC1198" s="23"/>
      <c r="AD1198" s="23"/>
      <c r="AE1198" s="23">
        <v>0.25</v>
      </c>
      <c r="AF1198" s="23"/>
      <c r="AG1198" s="23"/>
      <c r="AH1198" s="23"/>
      <c r="AI1198" s="23"/>
      <c r="AJ1198" s="23"/>
      <c r="AK1198" s="23"/>
      <c r="AL1198" s="23"/>
      <c r="AM1198" s="23"/>
      <c r="AN1198" s="23"/>
      <c r="AO1198" s="23"/>
      <c r="AP1198" s="23"/>
      <c r="AQ1198" s="23"/>
      <c r="AR1198" s="23"/>
      <c r="AS1198" s="23"/>
      <c r="AT1198" s="23" t="s">
        <v>7644</v>
      </c>
      <c r="AU1198" s="23"/>
      <c r="AV1198" s="23"/>
      <c r="AW1198" s="23"/>
      <c r="AX1198" s="23"/>
      <c r="AY1198" s="23"/>
      <c r="AZ1198" s="23"/>
      <c r="BA1198" s="23"/>
      <c r="BB1198" s="23"/>
      <c r="BC1198" s="23"/>
      <c r="BD1198" s="23"/>
      <c r="BE1198" s="23"/>
      <c r="BF1198" s="23"/>
      <c r="BG1198" s="23"/>
      <c r="BH1198" s="23"/>
      <c r="BI1198" s="23"/>
      <c r="BJ1198" s="23"/>
      <c r="BK1198" s="23"/>
      <c r="BL1198" s="23"/>
    </row>
    <row r="1199" spans="1:64" s="24" customFormat="1" x14ac:dyDescent="0.35">
      <c r="A1199" s="21">
        <v>101389</v>
      </c>
      <c r="B1199" s="23" t="s">
        <v>2858</v>
      </c>
      <c r="C1199" s="23">
        <v>0</v>
      </c>
      <c r="D1199" s="23">
        <v>0</v>
      </c>
      <c r="E1199" s="23">
        <v>1</v>
      </c>
      <c r="F1199" s="23" t="s">
        <v>2856</v>
      </c>
      <c r="G1199" s="23" t="s">
        <v>0</v>
      </c>
      <c r="H1199" s="23" t="s">
        <v>2852</v>
      </c>
      <c r="I1199" s="23" t="s">
        <v>248</v>
      </c>
      <c r="J1199" s="23">
        <v>42.906000000000006</v>
      </c>
      <c r="K1199" s="23">
        <v>-79.615000000000009</v>
      </c>
      <c r="L1199" s="23" t="s">
        <v>7645</v>
      </c>
      <c r="M1199" s="23">
        <v>2016</v>
      </c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  <c r="Z1199" s="23"/>
      <c r="AA1199" s="23"/>
      <c r="AB1199" s="23" t="s">
        <v>2859</v>
      </c>
      <c r="AC1199" s="23"/>
      <c r="AD1199" s="23"/>
      <c r="AE1199" s="23">
        <v>0.25</v>
      </c>
      <c r="AF1199" s="23"/>
      <c r="AG1199" s="23"/>
      <c r="AH1199" s="23"/>
      <c r="AI1199" s="23"/>
      <c r="AJ1199" s="23"/>
      <c r="AK1199" s="23"/>
      <c r="AL1199" s="23"/>
      <c r="AM1199" s="23"/>
      <c r="AN1199" s="23"/>
      <c r="AO1199" s="23"/>
      <c r="AP1199" s="23"/>
      <c r="AQ1199" s="23"/>
      <c r="AR1199" s="23"/>
      <c r="AS1199" s="23"/>
      <c r="AT1199" s="23" t="s">
        <v>7644</v>
      </c>
      <c r="AU1199" s="23"/>
      <c r="AV1199" s="23"/>
      <c r="AW1199" s="23"/>
      <c r="AX1199" s="23"/>
      <c r="AY1199" s="23"/>
      <c r="AZ1199" s="23"/>
      <c r="BA1199" s="23"/>
      <c r="BB1199" s="23"/>
      <c r="BC1199" s="23"/>
      <c r="BD1199" s="23"/>
      <c r="BE1199" s="23"/>
      <c r="BF1199" s="23"/>
      <c r="BG1199" s="23"/>
      <c r="BH1199" s="23"/>
      <c r="BI1199" s="23"/>
      <c r="BJ1199" s="23"/>
      <c r="BK1199" s="23"/>
      <c r="BL1199" s="23"/>
    </row>
    <row r="1200" spans="1:64" s="24" customFormat="1" x14ac:dyDescent="0.35">
      <c r="A1200" s="21">
        <v>101391</v>
      </c>
      <c r="B1200" s="23" t="s">
        <v>2860</v>
      </c>
      <c r="C1200" s="23">
        <v>0</v>
      </c>
      <c r="D1200" s="23">
        <v>0</v>
      </c>
      <c r="E1200" s="23">
        <v>1</v>
      </c>
      <c r="F1200" s="23" t="s">
        <v>2861</v>
      </c>
      <c r="G1200" s="23" t="s">
        <v>0</v>
      </c>
      <c r="H1200" s="23" t="s">
        <v>2862</v>
      </c>
      <c r="I1200" s="23" t="s">
        <v>248</v>
      </c>
      <c r="J1200" s="23">
        <v>45.421999999999997</v>
      </c>
      <c r="K1200" s="23">
        <v>-76.02</v>
      </c>
      <c r="L1200" s="23" t="s">
        <v>7645</v>
      </c>
      <c r="M1200" s="23">
        <v>2013</v>
      </c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  <c r="Z1200" s="23"/>
      <c r="AA1200" s="23"/>
      <c r="AB1200" s="23" t="s">
        <v>2863</v>
      </c>
      <c r="AC1200" s="23"/>
      <c r="AD1200" s="23"/>
      <c r="AE1200" s="23">
        <v>0.25</v>
      </c>
      <c r="AF1200" s="23"/>
      <c r="AG1200" s="23"/>
      <c r="AH1200" s="23"/>
      <c r="AI1200" s="23"/>
      <c r="AJ1200" s="23"/>
      <c r="AK1200" s="23"/>
      <c r="AL1200" s="23"/>
      <c r="AM1200" s="23"/>
      <c r="AN1200" s="23"/>
      <c r="AO1200" s="23"/>
      <c r="AP1200" s="23"/>
      <c r="AQ1200" s="23"/>
      <c r="AR1200" s="23"/>
      <c r="AS1200" s="23"/>
      <c r="AT1200" s="23" t="s">
        <v>7644</v>
      </c>
      <c r="AU1200" s="23"/>
      <c r="AV1200" s="23"/>
      <c r="AW1200" s="23"/>
      <c r="AX1200" s="23"/>
      <c r="AY1200" s="23"/>
      <c r="AZ1200" s="23"/>
      <c r="BA1200" s="23"/>
      <c r="BB1200" s="23"/>
      <c r="BC1200" s="23"/>
      <c r="BD1200" s="23"/>
      <c r="BE1200" s="23"/>
      <c r="BF1200" s="23"/>
      <c r="BG1200" s="23"/>
      <c r="BH1200" s="23"/>
      <c r="BI1200" s="23"/>
      <c r="BJ1200" s="23"/>
      <c r="BK1200" s="23"/>
      <c r="BL1200" s="23"/>
    </row>
    <row r="1201" spans="1:64" s="24" customFormat="1" x14ac:dyDescent="0.35">
      <c r="A1201" s="21">
        <v>101392</v>
      </c>
      <c r="B1201" s="23" t="s">
        <v>2864</v>
      </c>
      <c r="C1201" s="23">
        <v>0</v>
      </c>
      <c r="D1201" s="23">
        <v>0</v>
      </c>
      <c r="E1201" s="23">
        <v>1</v>
      </c>
      <c r="F1201" s="23" t="s">
        <v>0</v>
      </c>
      <c r="G1201" s="23" t="s">
        <v>0</v>
      </c>
      <c r="H1201" s="23" t="s">
        <v>2865</v>
      </c>
      <c r="I1201" s="23" t="s">
        <v>248</v>
      </c>
      <c r="J1201" s="23">
        <v>44.451999999999998</v>
      </c>
      <c r="K1201" s="23">
        <v>-78.641999999999996</v>
      </c>
      <c r="L1201" s="23" t="s">
        <v>7645</v>
      </c>
      <c r="M1201" s="23">
        <v>2016</v>
      </c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  <c r="Z1201" s="23"/>
      <c r="AA1201" s="23"/>
      <c r="AB1201" s="23" t="s">
        <v>2866</v>
      </c>
      <c r="AC1201" s="23"/>
      <c r="AD1201" s="23"/>
      <c r="AE1201" s="23">
        <v>0.5</v>
      </c>
      <c r="AF1201" s="23"/>
      <c r="AG1201" s="23"/>
      <c r="AH1201" s="23"/>
      <c r="AI1201" s="23"/>
      <c r="AJ1201" s="23"/>
      <c r="AK1201" s="23"/>
      <c r="AL1201" s="23"/>
      <c r="AM1201" s="23"/>
      <c r="AN1201" s="23"/>
      <c r="AO1201" s="23"/>
      <c r="AP1201" s="23"/>
      <c r="AQ1201" s="23"/>
      <c r="AR1201" s="23"/>
      <c r="AS1201" s="23"/>
      <c r="AT1201" s="23" t="s">
        <v>7644</v>
      </c>
      <c r="AU1201" s="23"/>
      <c r="AV1201" s="23"/>
      <c r="AW1201" s="23"/>
      <c r="AX1201" s="23"/>
      <c r="AY1201" s="23"/>
      <c r="AZ1201" s="23"/>
      <c r="BA1201" s="23"/>
      <c r="BB1201" s="23"/>
      <c r="BC1201" s="23"/>
      <c r="BD1201" s="23"/>
      <c r="BE1201" s="23"/>
      <c r="BF1201" s="23"/>
      <c r="BG1201" s="23"/>
      <c r="BH1201" s="23"/>
      <c r="BI1201" s="23"/>
      <c r="BJ1201" s="23"/>
      <c r="BK1201" s="23"/>
      <c r="BL1201" s="23"/>
    </row>
    <row r="1202" spans="1:64" s="24" customFormat="1" x14ac:dyDescent="0.35">
      <c r="A1202" s="21">
        <v>101393</v>
      </c>
      <c r="B1202" s="23" t="s">
        <v>2867</v>
      </c>
      <c r="C1202" s="23">
        <v>0</v>
      </c>
      <c r="D1202" s="23">
        <v>0</v>
      </c>
      <c r="E1202" s="23">
        <v>1</v>
      </c>
      <c r="F1202" s="23" t="s">
        <v>1805</v>
      </c>
      <c r="G1202" s="23" t="s">
        <v>0</v>
      </c>
      <c r="H1202" s="23" t="s">
        <v>2865</v>
      </c>
      <c r="I1202" s="23" t="s">
        <v>248</v>
      </c>
      <c r="J1202" s="23">
        <v>44.452999999999996</v>
      </c>
      <c r="K1202" s="23">
        <v>-78.640999999999991</v>
      </c>
      <c r="L1202" s="23" t="s">
        <v>7645</v>
      </c>
      <c r="M1202" s="23">
        <v>2016</v>
      </c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  <c r="Z1202" s="23"/>
      <c r="AA1202" s="23"/>
      <c r="AB1202" s="23" t="s">
        <v>2868</v>
      </c>
      <c r="AC1202" s="23"/>
      <c r="AD1202" s="23"/>
      <c r="AE1202" s="23">
        <v>0.5</v>
      </c>
      <c r="AF1202" s="23"/>
      <c r="AG1202" s="23"/>
      <c r="AH1202" s="23"/>
      <c r="AI1202" s="23"/>
      <c r="AJ1202" s="23"/>
      <c r="AK1202" s="23"/>
      <c r="AL1202" s="23"/>
      <c r="AM1202" s="23"/>
      <c r="AN1202" s="23"/>
      <c r="AO1202" s="23"/>
      <c r="AP1202" s="23"/>
      <c r="AQ1202" s="23"/>
      <c r="AR1202" s="23"/>
      <c r="AS1202" s="23"/>
      <c r="AT1202" s="23" t="s">
        <v>7644</v>
      </c>
      <c r="AU1202" s="23"/>
      <c r="AV1202" s="23"/>
      <c r="AW1202" s="23"/>
      <c r="AX1202" s="23"/>
      <c r="AY1202" s="23"/>
      <c r="AZ1202" s="23"/>
      <c r="BA1202" s="23"/>
      <c r="BB1202" s="23"/>
      <c r="BC1202" s="23"/>
      <c r="BD1202" s="23"/>
      <c r="BE1202" s="23"/>
      <c r="BF1202" s="23"/>
      <c r="BG1202" s="23"/>
      <c r="BH1202" s="23"/>
      <c r="BI1202" s="23"/>
      <c r="BJ1202" s="23"/>
      <c r="BK1202" s="23"/>
      <c r="BL1202" s="23"/>
    </row>
    <row r="1203" spans="1:64" s="24" customFormat="1" x14ac:dyDescent="0.35">
      <c r="A1203" s="21">
        <v>101394</v>
      </c>
      <c r="B1203" s="23" t="s">
        <v>2869</v>
      </c>
      <c r="C1203" s="23">
        <v>0</v>
      </c>
      <c r="D1203" s="23">
        <v>0</v>
      </c>
      <c r="E1203" s="23">
        <v>1</v>
      </c>
      <c r="F1203" s="23" t="s">
        <v>1849</v>
      </c>
      <c r="G1203" s="23" t="s">
        <v>0</v>
      </c>
      <c r="H1203" s="23" t="s">
        <v>2870</v>
      </c>
      <c r="I1203" s="23" t="s">
        <v>248</v>
      </c>
      <c r="J1203" s="23">
        <v>42.664000000000001</v>
      </c>
      <c r="K1203" s="23">
        <v>-81.503</v>
      </c>
      <c r="L1203" s="23" t="s">
        <v>7645</v>
      </c>
      <c r="M1203" s="23">
        <v>2016</v>
      </c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  <c r="Z1203" s="23"/>
      <c r="AA1203" s="23"/>
      <c r="AB1203" s="23" t="s">
        <v>2871</v>
      </c>
      <c r="AC1203" s="23"/>
      <c r="AD1203" s="23"/>
      <c r="AE1203" s="23">
        <v>0.48799999999999999</v>
      </c>
      <c r="AF1203" s="23"/>
      <c r="AG1203" s="23"/>
      <c r="AH1203" s="23"/>
      <c r="AI1203" s="23"/>
      <c r="AJ1203" s="23"/>
      <c r="AK1203" s="23"/>
      <c r="AL1203" s="23"/>
      <c r="AM1203" s="23"/>
      <c r="AN1203" s="23"/>
      <c r="AO1203" s="23"/>
      <c r="AP1203" s="23"/>
      <c r="AQ1203" s="23"/>
      <c r="AR1203" s="23"/>
      <c r="AS1203" s="23"/>
      <c r="AT1203" s="23" t="s">
        <v>7644</v>
      </c>
      <c r="AU1203" s="23"/>
      <c r="AV1203" s="23"/>
      <c r="AW1203" s="23"/>
      <c r="AX1203" s="23"/>
      <c r="AY1203" s="23"/>
      <c r="AZ1203" s="23"/>
      <c r="BA1203" s="23"/>
      <c r="BB1203" s="23"/>
      <c r="BC1203" s="23"/>
      <c r="BD1203" s="23"/>
      <c r="BE1203" s="23"/>
      <c r="BF1203" s="23"/>
      <c r="BG1203" s="23"/>
      <c r="BH1203" s="23"/>
      <c r="BI1203" s="23"/>
      <c r="BJ1203" s="23"/>
      <c r="BK1203" s="23"/>
      <c r="BL1203" s="23"/>
    </row>
    <row r="1204" spans="1:64" s="24" customFormat="1" x14ac:dyDescent="0.35">
      <c r="A1204" s="21">
        <v>101395</v>
      </c>
      <c r="B1204" s="23" t="s">
        <v>2872</v>
      </c>
      <c r="C1204" s="23">
        <v>0</v>
      </c>
      <c r="D1204" s="23">
        <v>0</v>
      </c>
      <c r="E1204" s="23">
        <v>1</v>
      </c>
      <c r="F1204" s="23" t="s">
        <v>2873</v>
      </c>
      <c r="G1204" s="23" t="s">
        <v>0</v>
      </c>
      <c r="H1204" s="23" t="s">
        <v>2872</v>
      </c>
      <c r="I1204" s="23" t="s">
        <v>248</v>
      </c>
      <c r="J1204" s="23">
        <v>49.793999999999997</v>
      </c>
      <c r="K1204" s="23">
        <v>-93.194999999999993</v>
      </c>
      <c r="L1204" s="23" t="s">
        <v>7645</v>
      </c>
      <c r="M1204" s="23">
        <v>1928</v>
      </c>
      <c r="N1204" s="23"/>
      <c r="O1204" s="23"/>
      <c r="P1204" s="23">
        <v>221</v>
      </c>
      <c r="Q1204" s="23"/>
      <c r="R1204" s="23"/>
      <c r="S1204" s="23"/>
      <c r="T1204" s="23"/>
      <c r="U1204" s="23"/>
      <c r="V1204" s="23"/>
      <c r="W1204" s="23"/>
      <c r="X1204" s="23"/>
      <c r="Y1204" s="23"/>
      <c r="Z1204" s="23"/>
      <c r="AA1204" s="23"/>
      <c r="AB1204" s="23" t="s">
        <v>61</v>
      </c>
      <c r="AC1204" s="23"/>
      <c r="AD1204" s="23">
        <v>1</v>
      </c>
      <c r="AE1204" s="23">
        <v>1.25</v>
      </c>
      <c r="AF1204" s="23"/>
      <c r="AG1204" s="23"/>
      <c r="AH1204" s="23"/>
      <c r="AI1204" s="23"/>
      <c r="AJ1204" s="23"/>
      <c r="AK1204" s="23"/>
      <c r="AL1204" s="23"/>
      <c r="AM1204" s="23"/>
      <c r="AN1204" s="23"/>
      <c r="AO1204" s="23"/>
      <c r="AP1204" s="23"/>
      <c r="AQ1204" s="23"/>
      <c r="AR1204" s="23"/>
      <c r="AS1204" s="23"/>
      <c r="AT1204" s="23" t="s">
        <v>7648</v>
      </c>
      <c r="AU1204" s="23"/>
      <c r="AV1204" s="23"/>
      <c r="AW1204" s="23"/>
      <c r="AX1204" s="23"/>
      <c r="AY1204" s="23"/>
      <c r="AZ1204" s="23"/>
      <c r="BA1204" s="23"/>
      <c r="BB1204" s="23"/>
      <c r="BC1204" s="23"/>
      <c r="BD1204" s="23"/>
      <c r="BE1204" s="23"/>
      <c r="BF1204" s="23"/>
      <c r="BG1204" s="23"/>
      <c r="BH1204" s="23"/>
      <c r="BI1204" s="23"/>
      <c r="BJ1204" s="23"/>
      <c r="BK1204" s="23"/>
      <c r="BL1204" s="23"/>
    </row>
    <row r="1205" spans="1:64" s="24" customFormat="1" x14ac:dyDescent="0.35">
      <c r="A1205" s="21">
        <v>101396</v>
      </c>
      <c r="B1205" s="23" t="s">
        <v>2874</v>
      </c>
      <c r="C1205" s="23">
        <v>0</v>
      </c>
      <c r="D1205" s="23">
        <v>0</v>
      </c>
      <c r="E1205" s="23">
        <v>1</v>
      </c>
      <c r="F1205" s="23" t="s">
        <v>1272</v>
      </c>
      <c r="G1205" s="23" t="s">
        <v>0</v>
      </c>
      <c r="H1205" s="23" t="s">
        <v>2872</v>
      </c>
      <c r="I1205" s="23" t="s">
        <v>248</v>
      </c>
      <c r="J1205" s="23">
        <v>49.794999999999995</v>
      </c>
      <c r="K1205" s="23">
        <v>-93.193999999999988</v>
      </c>
      <c r="L1205" s="23" t="s">
        <v>7645</v>
      </c>
      <c r="M1205" s="23">
        <v>1938</v>
      </c>
      <c r="N1205" s="23"/>
      <c r="O1205" s="23"/>
      <c r="P1205" s="23">
        <v>221</v>
      </c>
      <c r="Q1205" s="23"/>
      <c r="R1205" s="23"/>
      <c r="S1205" s="23"/>
      <c r="T1205" s="23"/>
      <c r="U1205" s="23"/>
      <c r="V1205" s="23"/>
      <c r="W1205" s="23"/>
      <c r="X1205" s="23"/>
      <c r="Y1205" s="23"/>
      <c r="Z1205" s="23"/>
      <c r="AA1205" s="23"/>
      <c r="AB1205" s="23" t="s">
        <v>61</v>
      </c>
      <c r="AC1205" s="23"/>
      <c r="AD1205" s="23">
        <v>1</v>
      </c>
      <c r="AE1205" s="23">
        <v>0.95</v>
      </c>
      <c r="AF1205" s="23"/>
      <c r="AG1205" s="23"/>
      <c r="AH1205" s="23"/>
      <c r="AI1205" s="23"/>
      <c r="AJ1205" s="23"/>
      <c r="AK1205" s="23"/>
      <c r="AL1205" s="23"/>
      <c r="AM1205" s="23"/>
      <c r="AN1205" s="23"/>
      <c r="AO1205" s="23"/>
      <c r="AP1205" s="23"/>
      <c r="AQ1205" s="23"/>
      <c r="AR1205" s="23"/>
      <c r="AS1205" s="23"/>
      <c r="AT1205" s="23" t="s">
        <v>7648</v>
      </c>
      <c r="AU1205" s="23"/>
      <c r="AV1205" s="23"/>
      <c r="AW1205" s="23"/>
      <c r="AX1205" s="23"/>
      <c r="AY1205" s="23"/>
      <c r="AZ1205" s="23"/>
      <c r="BA1205" s="23"/>
      <c r="BB1205" s="23"/>
      <c r="BC1205" s="23"/>
      <c r="BD1205" s="23"/>
      <c r="BE1205" s="23"/>
      <c r="BF1205" s="23"/>
      <c r="BG1205" s="23"/>
      <c r="BH1205" s="23"/>
      <c r="BI1205" s="23"/>
      <c r="BJ1205" s="23"/>
      <c r="BK1205" s="23"/>
      <c r="BL1205" s="23"/>
    </row>
    <row r="1206" spans="1:64" s="24" customFormat="1" x14ac:dyDescent="0.35">
      <c r="A1206" s="21">
        <v>101397</v>
      </c>
      <c r="B1206" s="23" t="s">
        <v>2875</v>
      </c>
      <c r="C1206" s="23">
        <v>0</v>
      </c>
      <c r="D1206" s="23">
        <v>0</v>
      </c>
      <c r="E1206" s="23">
        <v>1</v>
      </c>
      <c r="F1206" s="23"/>
      <c r="G1206" s="23"/>
      <c r="H1206" s="23" t="s">
        <v>2876</v>
      </c>
      <c r="I1206" s="23" t="s">
        <v>248</v>
      </c>
      <c r="J1206" s="23">
        <v>50.756</v>
      </c>
      <c r="K1206" s="23">
        <v>-93.356999999999999</v>
      </c>
      <c r="L1206" s="23" t="s">
        <v>7645</v>
      </c>
      <c r="M1206" s="23">
        <v>1993</v>
      </c>
      <c r="N1206" s="23"/>
      <c r="O1206" s="23"/>
      <c r="P1206" s="23">
        <v>6111</v>
      </c>
      <c r="Q1206" s="23"/>
      <c r="R1206" s="23"/>
      <c r="S1206" s="23"/>
      <c r="T1206" s="23"/>
      <c r="U1206" s="23"/>
      <c r="V1206" s="23"/>
      <c r="W1206" s="23"/>
      <c r="X1206" s="23"/>
      <c r="Y1206" s="23"/>
      <c r="Z1206" s="23"/>
      <c r="AA1206" s="23"/>
      <c r="AB1206" s="23" t="s">
        <v>840</v>
      </c>
      <c r="AC1206" s="23"/>
      <c r="AD1206" s="23"/>
      <c r="AE1206" s="23"/>
      <c r="AF1206" s="23"/>
      <c r="AG1206" s="23"/>
      <c r="AH1206" s="23"/>
      <c r="AI1206" s="23"/>
      <c r="AJ1206" s="23"/>
      <c r="AK1206" s="23"/>
      <c r="AL1206" s="23"/>
      <c r="AM1206" s="23"/>
      <c r="AN1206" s="23"/>
      <c r="AO1206" s="23"/>
      <c r="AP1206" s="23"/>
      <c r="AQ1206" s="23"/>
      <c r="AR1206" s="23"/>
      <c r="AS1206" s="23"/>
      <c r="AT1206" s="23" t="s">
        <v>7651</v>
      </c>
      <c r="AU1206" s="23"/>
      <c r="AV1206" s="23"/>
      <c r="AW1206" s="23"/>
      <c r="AX1206" s="23"/>
      <c r="AY1206" s="23"/>
      <c r="AZ1206" s="23"/>
      <c r="BA1206" s="23"/>
      <c r="BB1206" s="23"/>
      <c r="BC1206" s="23"/>
      <c r="BD1206" s="23"/>
      <c r="BE1206" s="23"/>
      <c r="BF1206" s="23"/>
      <c r="BG1206" s="23"/>
      <c r="BH1206" s="23"/>
      <c r="BI1206" s="23"/>
      <c r="BJ1206" s="23"/>
      <c r="BK1206" s="23"/>
      <c r="BL1206" s="23"/>
    </row>
    <row r="1207" spans="1:64" s="24" customFormat="1" x14ac:dyDescent="0.35">
      <c r="A1207" s="21">
        <v>101398</v>
      </c>
      <c r="B1207" s="23" t="s">
        <v>2877</v>
      </c>
      <c r="C1207" s="23">
        <v>0</v>
      </c>
      <c r="D1207" s="23">
        <v>0</v>
      </c>
      <c r="E1207" s="23">
        <v>1</v>
      </c>
      <c r="F1207" s="23" t="s">
        <v>2878</v>
      </c>
      <c r="G1207" s="23" t="s">
        <v>2879</v>
      </c>
      <c r="H1207" s="23" t="s">
        <v>2880</v>
      </c>
      <c r="I1207" s="23" t="s">
        <v>248</v>
      </c>
      <c r="J1207" s="23">
        <v>47.710999999999999</v>
      </c>
      <c r="K1207" s="23">
        <v>-79.823999999999998</v>
      </c>
      <c r="L1207" s="23" t="s">
        <v>7645</v>
      </c>
      <c r="M1207" s="23">
        <v>2016</v>
      </c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  <c r="Z1207" s="23"/>
      <c r="AA1207" s="23"/>
      <c r="AB1207" s="23" t="s">
        <v>2881</v>
      </c>
      <c r="AC1207" s="23"/>
      <c r="AD1207" s="23"/>
      <c r="AE1207" s="23">
        <v>0.25</v>
      </c>
      <c r="AF1207" s="23"/>
      <c r="AG1207" s="23"/>
      <c r="AH1207" s="23"/>
      <c r="AI1207" s="23"/>
      <c r="AJ1207" s="23"/>
      <c r="AK1207" s="23"/>
      <c r="AL1207" s="23"/>
      <c r="AM1207" s="23"/>
      <c r="AN1207" s="23"/>
      <c r="AO1207" s="23"/>
      <c r="AP1207" s="23"/>
      <c r="AQ1207" s="23"/>
      <c r="AR1207" s="23"/>
      <c r="AS1207" s="23"/>
      <c r="AT1207" s="23" t="s">
        <v>7644</v>
      </c>
      <c r="AU1207" s="23"/>
      <c r="AV1207" s="23"/>
      <c r="AW1207" s="23"/>
      <c r="AX1207" s="23"/>
      <c r="AY1207" s="23"/>
      <c r="AZ1207" s="23"/>
      <c r="BA1207" s="23"/>
      <c r="BB1207" s="23"/>
      <c r="BC1207" s="23"/>
      <c r="BD1207" s="23"/>
      <c r="BE1207" s="23"/>
      <c r="BF1207" s="23"/>
      <c r="BG1207" s="23"/>
      <c r="BH1207" s="23"/>
      <c r="BI1207" s="23"/>
      <c r="BJ1207" s="23"/>
      <c r="BK1207" s="23"/>
      <c r="BL1207" s="23"/>
    </row>
    <row r="1208" spans="1:64" s="24" customFormat="1" x14ac:dyDescent="0.35">
      <c r="A1208" s="21">
        <v>101399</v>
      </c>
      <c r="B1208" s="23" t="s">
        <v>2882</v>
      </c>
      <c r="C1208" s="23">
        <v>0</v>
      </c>
      <c r="D1208" s="23">
        <v>0</v>
      </c>
      <c r="E1208" s="23">
        <v>1</v>
      </c>
      <c r="F1208" s="23" t="s">
        <v>2883</v>
      </c>
      <c r="G1208" s="23" t="s">
        <v>0</v>
      </c>
      <c r="H1208" s="23" t="s">
        <v>2884</v>
      </c>
      <c r="I1208" s="23" t="s">
        <v>248</v>
      </c>
      <c r="J1208" s="23">
        <v>43.938000000000002</v>
      </c>
      <c r="K1208" s="23">
        <v>-80.388000000000005</v>
      </c>
      <c r="L1208" s="23" t="s">
        <v>7645</v>
      </c>
      <c r="M1208" s="23">
        <v>2012</v>
      </c>
      <c r="N1208" s="23"/>
      <c r="O1208" s="23"/>
      <c r="P1208" s="23">
        <v>2211</v>
      </c>
      <c r="Q1208" s="23"/>
      <c r="R1208" s="23"/>
      <c r="S1208" s="23"/>
      <c r="T1208" s="23"/>
      <c r="U1208" s="23"/>
      <c r="V1208" s="23"/>
      <c r="W1208" s="23"/>
      <c r="X1208" s="23"/>
      <c r="Y1208" s="23"/>
      <c r="Z1208" s="23"/>
      <c r="AA1208" s="23"/>
      <c r="AB1208" s="23" t="s">
        <v>80</v>
      </c>
      <c r="AC1208" s="23"/>
      <c r="AD1208" s="23">
        <v>9</v>
      </c>
      <c r="AE1208" s="23">
        <v>19.8</v>
      </c>
      <c r="AF1208" s="23"/>
      <c r="AG1208" s="23"/>
      <c r="AH1208" s="23"/>
      <c r="AI1208" s="23"/>
      <c r="AJ1208" s="23"/>
      <c r="AK1208" s="23"/>
      <c r="AL1208" s="23"/>
      <c r="AM1208" s="23"/>
      <c r="AN1208" s="23"/>
      <c r="AO1208" s="23"/>
      <c r="AP1208" s="23"/>
      <c r="AQ1208" s="23"/>
      <c r="AR1208" s="23"/>
      <c r="AS1208" s="23"/>
      <c r="AT1208" s="23" t="s">
        <v>7647</v>
      </c>
      <c r="AU1208" s="23"/>
      <c r="AV1208" s="23"/>
      <c r="AW1208" s="23"/>
      <c r="AX1208" s="23"/>
      <c r="AY1208" s="23"/>
      <c r="AZ1208" s="23"/>
      <c r="BA1208" s="23"/>
      <c r="BB1208" s="23"/>
      <c r="BC1208" s="23"/>
      <c r="BD1208" s="23"/>
      <c r="BE1208" s="23"/>
      <c r="BF1208" s="23"/>
      <c r="BG1208" s="23"/>
      <c r="BH1208" s="23"/>
      <c r="BI1208" s="23"/>
      <c r="BJ1208" s="23"/>
      <c r="BK1208" s="23"/>
      <c r="BL1208" s="23"/>
    </row>
    <row r="1209" spans="1:64" s="24" customFormat="1" x14ac:dyDescent="0.35">
      <c r="A1209" s="21">
        <v>101400</v>
      </c>
      <c r="B1209" s="23" t="s">
        <v>2885</v>
      </c>
      <c r="C1209" s="23">
        <v>0</v>
      </c>
      <c r="D1209" s="23">
        <v>0</v>
      </c>
      <c r="E1209" s="23">
        <v>1</v>
      </c>
      <c r="F1209" s="23" t="s">
        <v>2886</v>
      </c>
      <c r="G1209" s="23" t="s">
        <v>0</v>
      </c>
      <c r="H1209" s="23" t="s">
        <v>2884</v>
      </c>
      <c r="I1209" s="23" t="s">
        <v>248</v>
      </c>
      <c r="J1209" s="23">
        <v>43.939</v>
      </c>
      <c r="K1209" s="23">
        <v>-80.387</v>
      </c>
      <c r="L1209" s="23" t="s">
        <v>7645</v>
      </c>
      <c r="M1209" s="23">
        <v>2015</v>
      </c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  <c r="Z1209" s="23"/>
      <c r="AA1209" s="23"/>
      <c r="AB1209" s="23" t="s">
        <v>80</v>
      </c>
      <c r="AC1209" s="23"/>
      <c r="AD1209" s="23">
        <v>16</v>
      </c>
      <c r="AE1209" s="23">
        <v>40.058</v>
      </c>
      <c r="AF1209" s="23"/>
      <c r="AG1209" s="23"/>
      <c r="AH1209" s="23"/>
      <c r="AI1209" s="23"/>
      <c r="AJ1209" s="23"/>
      <c r="AK1209" s="23"/>
      <c r="AL1209" s="23"/>
      <c r="AM1209" s="23"/>
      <c r="AN1209" s="23"/>
      <c r="AO1209" s="23"/>
      <c r="AP1209" s="23"/>
      <c r="AQ1209" s="23"/>
      <c r="AR1209" s="23"/>
      <c r="AS1209" s="23"/>
      <c r="AT1209" s="23" t="s">
        <v>7647</v>
      </c>
      <c r="AU1209" s="23"/>
      <c r="AV1209" s="23"/>
      <c r="AW1209" s="23"/>
      <c r="AX1209" s="23"/>
      <c r="AY1209" s="23"/>
      <c r="AZ1209" s="23"/>
      <c r="BA1209" s="23"/>
      <c r="BB1209" s="23"/>
      <c r="BC1209" s="23"/>
      <c r="BD1209" s="23"/>
      <c r="BE1209" s="23"/>
      <c r="BF1209" s="23"/>
      <c r="BG1209" s="23"/>
      <c r="BH1209" s="23"/>
      <c r="BI1209" s="23"/>
      <c r="BJ1209" s="23"/>
      <c r="BK1209" s="23"/>
      <c r="BL1209" s="23"/>
    </row>
    <row r="1210" spans="1:64" s="24" customFormat="1" x14ac:dyDescent="0.35">
      <c r="A1210" s="21">
        <v>101402</v>
      </c>
      <c r="B1210" s="23" t="s">
        <v>2887</v>
      </c>
      <c r="C1210" s="23">
        <v>0</v>
      </c>
      <c r="D1210" s="23">
        <v>0</v>
      </c>
      <c r="E1210" s="23">
        <v>1</v>
      </c>
      <c r="F1210" s="23" t="s">
        <v>2176</v>
      </c>
      <c r="G1210" s="23" t="s">
        <v>0</v>
      </c>
      <c r="H1210" s="23" t="s">
        <v>2888</v>
      </c>
      <c r="I1210" s="23" t="s">
        <v>248</v>
      </c>
      <c r="J1210" s="23">
        <v>44.844999999999999</v>
      </c>
      <c r="K1210" s="23">
        <v>-75.507000000000005</v>
      </c>
      <c r="L1210" s="23" t="s">
        <v>7645</v>
      </c>
      <c r="M1210" s="23">
        <v>2014</v>
      </c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  <c r="Z1210" s="23"/>
      <c r="AA1210" s="23"/>
      <c r="AB1210" s="23" t="s">
        <v>2178</v>
      </c>
      <c r="AC1210" s="23"/>
      <c r="AD1210" s="23"/>
      <c r="AE1210" s="23">
        <v>9.3330000000000002</v>
      </c>
      <c r="AF1210" s="23"/>
      <c r="AG1210" s="23"/>
      <c r="AH1210" s="23"/>
      <c r="AI1210" s="23"/>
      <c r="AJ1210" s="23"/>
      <c r="AK1210" s="23"/>
      <c r="AL1210" s="23"/>
      <c r="AM1210" s="23"/>
      <c r="AN1210" s="23"/>
      <c r="AO1210" s="23"/>
      <c r="AP1210" s="23"/>
      <c r="AQ1210" s="23"/>
      <c r="AR1210" s="23"/>
      <c r="AS1210" s="23"/>
      <c r="AT1210" s="23" t="s">
        <v>7644</v>
      </c>
      <c r="AU1210" s="23"/>
      <c r="AV1210" s="23"/>
      <c r="AW1210" s="23"/>
      <c r="AX1210" s="23"/>
      <c r="AY1210" s="23"/>
      <c r="AZ1210" s="23"/>
      <c r="BA1210" s="23"/>
      <c r="BB1210" s="23"/>
      <c r="BC1210" s="23"/>
      <c r="BD1210" s="23"/>
      <c r="BE1210" s="23"/>
      <c r="BF1210" s="23"/>
      <c r="BG1210" s="23"/>
      <c r="BH1210" s="23"/>
      <c r="BI1210" s="23"/>
      <c r="BJ1210" s="23"/>
      <c r="BK1210" s="23"/>
      <c r="BL1210" s="23"/>
    </row>
    <row r="1211" spans="1:64" s="24" customFormat="1" x14ac:dyDescent="0.35">
      <c r="A1211" s="21">
        <v>101403</v>
      </c>
      <c r="B1211" s="23" t="s">
        <v>2889</v>
      </c>
      <c r="C1211" s="23">
        <v>0</v>
      </c>
      <c r="D1211" s="23">
        <v>0</v>
      </c>
      <c r="E1211" s="23">
        <v>1</v>
      </c>
      <c r="F1211" s="23" t="s">
        <v>1939</v>
      </c>
      <c r="G1211" s="23" t="s">
        <v>0</v>
      </c>
      <c r="H1211" s="23" t="s">
        <v>2890</v>
      </c>
      <c r="I1211" s="23" t="s">
        <v>248</v>
      </c>
      <c r="J1211" s="23">
        <v>44.234000000000002</v>
      </c>
      <c r="K1211" s="23">
        <v>-79.760999999999996</v>
      </c>
      <c r="L1211" s="23" t="s">
        <v>7645</v>
      </c>
      <c r="M1211" s="23">
        <v>2016</v>
      </c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  <c r="Z1211" s="23"/>
      <c r="AA1211" s="23"/>
      <c r="AB1211" s="23" t="s">
        <v>2891</v>
      </c>
      <c r="AC1211" s="23"/>
      <c r="AD1211" s="23"/>
      <c r="AE1211" s="23">
        <v>0.249615</v>
      </c>
      <c r="AF1211" s="23"/>
      <c r="AG1211" s="23"/>
      <c r="AH1211" s="23"/>
      <c r="AI1211" s="23"/>
      <c r="AJ1211" s="23"/>
      <c r="AK1211" s="23"/>
      <c r="AL1211" s="23"/>
      <c r="AM1211" s="23"/>
      <c r="AN1211" s="23"/>
      <c r="AO1211" s="23"/>
      <c r="AP1211" s="23"/>
      <c r="AQ1211" s="23"/>
      <c r="AR1211" s="23"/>
      <c r="AS1211" s="23"/>
      <c r="AT1211" s="23" t="s">
        <v>7644</v>
      </c>
      <c r="AU1211" s="23"/>
      <c r="AV1211" s="23"/>
      <c r="AW1211" s="23"/>
      <c r="AX1211" s="23"/>
      <c r="AY1211" s="23"/>
      <c r="AZ1211" s="23"/>
      <c r="BA1211" s="23"/>
      <c r="BB1211" s="23"/>
      <c r="BC1211" s="23"/>
      <c r="BD1211" s="23"/>
      <c r="BE1211" s="23"/>
      <c r="BF1211" s="23"/>
      <c r="BG1211" s="23"/>
      <c r="BH1211" s="23"/>
      <c r="BI1211" s="23"/>
      <c r="BJ1211" s="23"/>
      <c r="BK1211" s="23"/>
      <c r="BL1211" s="23"/>
    </row>
    <row r="1212" spans="1:64" s="24" customFormat="1" x14ac:dyDescent="0.35">
      <c r="A1212" s="21">
        <v>101404</v>
      </c>
      <c r="B1212" s="23" t="s">
        <v>2892</v>
      </c>
      <c r="C1212" s="23">
        <v>0</v>
      </c>
      <c r="D1212" s="23">
        <v>0</v>
      </c>
      <c r="E1212" s="23">
        <v>1</v>
      </c>
      <c r="F1212" s="23" t="s">
        <v>2893</v>
      </c>
      <c r="G1212" s="23" t="s">
        <v>0</v>
      </c>
      <c r="H1212" s="23" t="s">
        <v>2894</v>
      </c>
      <c r="I1212" s="23" t="s">
        <v>248</v>
      </c>
      <c r="J1212" s="23">
        <v>42.664999999999999</v>
      </c>
      <c r="K1212" s="23">
        <v>-80.986999999999995</v>
      </c>
      <c r="L1212" s="23" t="s">
        <v>7645</v>
      </c>
      <c r="M1212" s="23">
        <v>2014</v>
      </c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  <c r="Z1212" s="23"/>
      <c r="AA1212" s="23"/>
      <c r="AB1212" s="23" t="s">
        <v>2895</v>
      </c>
      <c r="AC1212" s="23"/>
      <c r="AD1212" s="23">
        <v>48384</v>
      </c>
      <c r="AE1212" s="23">
        <v>10</v>
      </c>
      <c r="AF1212" s="23"/>
      <c r="AG1212" s="23">
        <v>17500</v>
      </c>
      <c r="AH1212" s="23"/>
      <c r="AI1212" s="23"/>
      <c r="AJ1212" s="23"/>
      <c r="AK1212" s="23"/>
      <c r="AL1212" s="23"/>
      <c r="AM1212" s="23"/>
      <c r="AN1212" s="23"/>
      <c r="AO1212" s="23"/>
      <c r="AP1212" s="23"/>
      <c r="AQ1212" s="23"/>
      <c r="AR1212" s="23"/>
      <c r="AS1212" s="23"/>
      <c r="AT1212" s="23" t="s">
        <v>7644</v>
      </c>
      <c r="AU1212" s="23"/>
      <c r="AV1212" s="23"/>
      <c r="AW1212" s="23"/>
      <c r="AX1212" s="23"/>
      <c r="AY1212" s="23"/>
      <c r="AZ1212" s="23"/>
      <c r="BA1212" s="23"/>
      <c r="BB1212" s="23"/>
      <c r="BC1212" s="23"/>
      <c r="BD1212" s="23"/>
      <c r="BE1212" s="23"/>
      <c r="BF1212" s="23"/>
      <c r="BG1212" s="23"/>
      <c r="BH1212" s="23"/>
      <c r="BI1212" s="23"/>
      <c r="BJ1212" s="23"/>
      <c r="BK1212" s="23"/>
      <c r="BL1212" s="23"/>
    </row>
    <row r="1213" spans="1:64" s="24" customFormat="1" x14ac:dyDescent="0.35">
      <c r="A1213" s="21">
        <v>101405</v>
      </c>
      <c r="B1213" s="23" t="s">
        <v>2896</v>
      </c>
      <c r="C1213" s="23">
        <v>0</v>
      </c>
      <c r="D1213" s="23">
        <v>0</v>
      </c>
      <c r="E1213" s="23">
        <v>1</v>
      </c>
      <c r="F1213" s="23" t="s">
        <v>2897</v>
      </c>
      <c r="G1213" s="23" t="s">
        <v>0</v>
      </c>
      <c r="H1213" s="23" t="s">
        <v>2898</v>
      </c>
      <c r="I1213" s="23" t="s">
        <v>248</v>
      </c>
      <c r="J1213" s="23">
        <v>44.319000000000003</v>
      </c>
      <c r="K1213" s="23">
        <v>-76.540999999999997</v>
      </c>
      <c r="L1213" s="23" t="s">
        <v>7645</v>
      </c>
      <c r="M1213" s="23">
        <v>2016</v>
      </c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  <c r="Z1213" s="23"/>
      <c r="AA1213" s="23"/>
      <c r="AB1213" s="23" t="s">
        <v>2899</v>
      </c>
      <c r="AC1213" s="23"/>
      <c r="AD1213" s="23"/>
      <c r="AE1213" s="23">
        <v>0.5</v>
      </c>
      <c r="AF1213" s="23"/>
      <c r="AG1213" s="23"/>
      <c r="AH1213" s="23"/>
      <c r="AI1213" s="23"/>
      <c r="AJ1213" s="23"/>
      <c r="AK1213" s="23"/>
      <c r="AL1213" s="23"/>
      <c r="AM1213" s="23"/>
      <c r="AN1213" s="23"/>
      <c r="AO1213" s="23"/>
      <c r="AP1213" s="23"/>
      <c r="AQ1213" s="23"/>
      <c r="AR1213" s="23"/>
      <c r="AS1213" s="23"/>
      <c r="AT1213" s="23" t="s">
        <v>7644</v>
      </c>
      <c r="AU1213" s="23"/>
      <c r="AV1213" s="23"/>
      <c r="AW1213" s="23"/>
      <c r="AX1213" s="23"/>
      <c r="AY1213" s="23"/>
      <c r="AZ1213" s="23"/>
      <c r="BA1213" s="23"/>
      <c r="BB1213" s="23"/>
      <c r="BC1213" s="23"/>
      <c r="BD1213" s="23"/>
      <c r="BE1213" s="23"/>
      <c r="BF1213" s="23"/>
      <c r="BG1213" s="23"/>
      <c r="BH1213" s="23"/>
      <c r="BI1213" s="23"/>
      <c r="BJ1213" s="23"/>
      <c r="BK1213" s="23"/>
      <c r="BL1213" s="23"/>
    </row>
    <row r="1214" spans="1:64" s="24" customFormat="1" x14ac:dyDescent="0.35">
      <c r="A1214" s="21">
        <v>101406</v>
      </c>
      <c r="B1214" s="23" t="s">
        <v>2900</v>
      </c>
      <c r="C1214" s="23">
        <v>0</v>
      </c>
      <c r="D1214" s="23">
        <v>0</v>
      </c>
      <c r="E1214" s="23">
        <v>1</v>
      </c>
      <c r="F1214" s="23" t="s">
        <v>2901</v>
      </c>
      <c r="G1214" s="23" t="s">
        <v>0</v>
      </c>
      <c r="H1214" s="23" t="s">
        <v>2898</v>
      </c>
      <c r="I1214" s="23" t="s">
        <v>248</v>
      </c>
      <c r="J1214" s="23">
        <v>44.32</v>
      </c>
      <c r="K1214" s="23">
        <v>-76.539999999999992</v>
      </c>
      <c r="L1214" s="23" t="s">
        <v>7645</v>
      </c>
      <c r="M1214" s="23">
        <v>2014</v>
      </c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  <c r="Z1214" s="23"/>
      <c r="AA1214" s="23"/>
      <c r="AB1214" s="23" t="s">
        <v>1469</v>
      </c>
      <c r="AC1214" s="23"/>
      <c r="AD1214" s="23">
        <v>43824</v>
      </c>
      <c r="AE1214" s="23">
        <v>10</v>
      </c>
      <c r="AF1214" s="23"/>
      <c r="AG1214" s="23"/>
      <c r="AH1214" s="23"/>
      <c r="AI1214" s="23"/>
      <c r="AJ1214" s="23"/>
      <c r="AK1214" s="23"/>
      <c r="AL1214" s="23"/>
      <c r="AM1214" s="23"/>
      <c r="AN1214" s="23"/>
      <c r="AO1214" s="23"/>
      <c r="AP1214" s="23"/>
      <c r="AQ1214" s="23"/>
      <c r="AR1214" s="23"/>
      <c r="AS1214" s="23"/>
      <c r="AT1214" s="23" t="s">
        <v>7644</v>
      </c>
      <c r="AU1214" s="23"/>
      <c r="AV1214" s="23"/>
      <c r="AW1214" s="23"/>
      <c r="AX1214" s="23"/>
      <c r="AY1214" s="23"/>
      <c r="AZ1214" s="23"/>
      <c r="BA1214" s="23"/>
      <c r="BB1214" s="23"/>
      <c r="BC1214" s="23"/>
      <c r="BD1214" s="23"/>
      <c r="BE1214" s="23"/>
      <c r="BF1214" s="23"/>
      <c r="BG1214" s="23"/>
      <c r="BH1214" s="23"/>
      <c r="BI1214" s="23"/>
      <c r="BJ1214" s="23"/>
      <c r="BK1214" s="23"/>
      <c r="BL1214" s="23"/>
    </row>
    <row r="1215" spans="1:64" s="24" customFormat="1" x14ac:dyDescent="0.35">
      <c r="A1215" s="21">
        <v>101407</v>
      </c>
      <c r="B1215" s="23" t="s">
        <v>2902</v>
      </c>
      <c r="C1215" s="23">
        <v>0</v>
      </c>
      <c r="D1215" s="23">
        <v>0</v>
      </c>
      <c r="E1215" s="23">
        <v>1</v>
      </c>
      <c r="F1215" s="23" t="s">
        <v>2902</v>
      </c>
      <c r="G1215" s="23"/>
      <c r="H1215" s="23" t="s">
        <v>2903</v>
      </c>
      <c r="I1215" s="23" t="s">
        <v>248</v>
      </c>
      <c r="J1215" s="23">
        <v>46.386000000000003</v>
      </c>
      <c r="K1215" s="23">
        <v>-82.650999999999996</v>
      </c>
      <c r="L1215" s="23" t="s">
        <v>7645</v>
      </c>
      <c r="M1215" s="23"/>
      <c r="N1215" s="23"/>
      <c r="O1215" s="23"/>
      <c r="P1215" s="23">
        <v>7139</v>
      </c>
      <c r="Q1215" s="23"/>
      <c r="R1215" s="23"/>
      <c r="S1215" s="23"/>
      <c r="T1215" s="23"/>
      <c r="U1215" s="23"/>
      <c r="V1215" s="23"/>
      <c r="W1215" s="23"/>
      <c r="X1215" s="23"/>
      <c r="Y1215" s="23"/>
      <c r="Z1215" s="23"/>
      <c r="AA1215" s="23"/>
      <c r="AB1215" s="23" t="s">
        <v>840</v>
      </c>
      <c r="AC1215" s="23"/>
      <c r="AD1215" s="23"/>
      <c r="AE1215" s="23"/>
      <c r="AF1215" s="23"/>
      <c r="AG1215" s="23"/>
      <c r="AH1215" s="23"/>
      <c r="AI1215" s="23"/>
      <c r="AJ1215" s="23"/>
      <c r="AK1215" s="23"/>
      <c r="AL1215" s="23"/>
      <c r="AM1215" s="23"/>
      <c r="AN1215" s="23"/>
      <c r="AO1215" s="23"/>
      <c r="AP1215" s="23"/>
      <c r="AQ1215" s="23"/>
      <c r="AR1215" s="23"/>
      <c r="AS1215" s="23"/>
      <c r="AT1215" s="23" t="s">
        <v>7651</v>
      </c>
      <c r="AU1215" s="23"/>
      <c r="AV1215" s="23"/>
      <c r="AW1215" s="23"/>
      <c r="AX1215" s="23"/>
      <c r="AY1215" s="23"/>
      <c r="AZ1215" s="23"/>
      <c r="BA1215" s="23"/>
      <c r="BB1215" s="23"/>
      <c r="BC1215" s="23"/>
      <c r="BD1215" s="23"/>
      <c r="BE1215" s="23"/>
      <c r="BF1215" s="23"/>
      <c r="BG1215" s="23"/>
      <c r="BH1215" s="23"/>
      <c r="BI1215" s="23"/>
      <c r="BJ1215" s="23"/>
      <c r="BK1215" s="23"/>
      <c r="BL1215" s="23"/>
    </row>
    <row r="1216" spans="1:64" s="24" customFormat="1" x14ac:dyDescent="0.35">
      <c r="A1216" s="21">
        <v>101408</v>
      </c>
      <c r="B1216" s="23" t="s">
        <v>2904</v>
      </c>
      <c r="C1216" s="23">
        <v>0</v>
      </c>
      <c r="D1216" s="23">
        <v>0</v>
      </c>
      <c r="E1216" s="23">
        <v>1</v>
      </c>
      <c r="F1216" s="23" t="s">
        <v>2905</v>
      </c>
      <c r="G1216" s="23" t="s">
        <v>0</v>
      </c>
      <c r="H1216" s="23" t="s">
        <v>2906</v>
      </c>
      <c r="I1216" s="23" t="s">
        <v>248</v>
      </c>
      <c r="J1216" s="23">
        <v>43.6</v>
      </c>
      <c r="K1216" s="23">
        <v>-80.563000000000002</v>
      </c>
      <c r="L1216" s="23" t="s">
        <v>7645</v>
      </c>
      <c r="M1216" s="23">
        <v>2014</v>
      </c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  <c r="Z1216" s="23"/>
      <c r="AA1216" s="23"/>
      <c r="AB1216" s="23" t="s">
        <v>2907</v>
      </c>
      <c r="AC1216" s="23"/>
      <c r="AD1216" s="23"/>
      <c r="AE1216" s="23">
        <v>0.5</v>
      </c>
      <c r="AF1216" s="23"/>
      <c r="AG1216" s="23"/>
      <c r="AH1216" s="23"/>
      <c r="AI1216" s="23"/>
      <c r="AJ1216" s="23"/>
      <c r="AK1216" s="23"/>
      <c r="AL1216" s="23"/>
      <c r="AM1216" s="23"/>
      <c r="AN1216" s="23"/>
      <c r="AO1216" s="23"/>
      <c r="AP1216" s="23"/>
      <c r="AQ1216" s="23"/>
      <c r="AR1216" s="23"/>
      <c r="AS1216" s="23"/>
      <c r="AT1216" s="23" t="s">
        <v>7644</v>
      </c>
      <c r="AU1216" s="23"/>
      <c r="AV1216" s="23"/>
      <c r="AW1216" s="23"/>
      <c r="AX1216" s="23"/>
      <c r="AY1216" s="23"/>
      <c r="AZ1216" s="23"/>
      <c r="BA1216" s="23"/>
      <c r="BB1216" s="23"/>
      <c r="BC1216" s="23"/>
      <c r="BD1216" s="23"/>
      <c r="BE1216" s="23"/>
      <c r="BF1216" s="23"/>
      <c r="BG1216" s="23"/>
      <c r="BH1216" s="23"/>
      <c r="BI1216" s="23"/>
      <c r="BJ1216" s="23"/>
      <c r="BK1216" s="23"/>
      <c r="BL1216" s="23"/>
    </row>
    <row r="1217" spans="1:64" s="24" customFormat="1" x14ac:dyDescent="0.35">
      <c r="A1217" s="21">
        <v>101409</v>
      </c>
      <c r="B1217" s="23" t="s">
        <v>2908</v>
      </c>
      <c r="C1217" s="23">
        <v>0</v>
      </c>
      <c r="D1217" s="23">
        <v>0</v>
      </c>
      <c r="E1217" s="23">
        <v>1</v>
      </c>
      <c r="F1217" s="23" t="s">
        <v>2908</v>
      </c>
      <c r="G1217" s="23"/>
      <c r="H1217" s="23" t="s">
        <v>2906</v>
      </c>
      <c r="I1217" s="23" t="s">
        <v>248</v>
      </c>
      <c r="J1217" s="23">
        <v>43.600999999999999</v>
      </c>
      <c r="K1217" s="23">
        <v>-80.561999999999998</v>
      </c>
      <c r="L1217" s="23" t="s">
        <v>7645</v>
      </c>
      <c r="M1217" s="23">
        <v>2011</v>
      </c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  <c r="Z1217" s="23"/>
      <c r="AA1217" s="23"/>
      <c r="AB1217" s="23" t="s">
        <v>2909</v>
      </c>
      <c r="AC1217" s="23"/>
      <c r="AD1217" s="23"/>
      <c r="AE1217" s="23">
        <v>0.13500000000000001</v>
      </c>
      <c r="AF1217" s="23"/>
      <c r="AG1217" s="23"/>
      <c r="AH1217" s="23"/>
      <c r="AI1217" s="23"/>
      <c r="AJ1217" s="23"/>
      <c r="AK1217" s="23"/>
      <c r="AL1217" s="23"/>
      <c r="AM1217" s="23"/>
      <c r="AN1217" s="23"/>
      <c r="AO1217" s="23"/>
      <c r="AP1217" s="23"/>
      <c r="AQ1217" s="23"/>
      <c r="AR1217" s="23"/>
      <c r="AS1217" s="23"/>
      <c r="AT1217" s="23" t="s">
        <v>7644</v>
      </c>
      <c r="AU1217" s="23"/>
      <c r="AV1217" s="23"/>
      <c r="AW1217" s="23"/>
      <c r="AX1217" s="23"/>
      <c r="AY1217" s="23"/>
      <c r="AZ1217" s="23"/>
      <c r="BA1217" s="23"/>
      <c r="BB1217" s="23"/>
      <c r="BC1217" s="23"/>
      <c r="BD1217" s="23"/>
      <c r="BE1217" s="23"/>
      <c r="BF1217" s="23"/>
      <c r="BG1217" s="23"/>
      <c r="BH1217" s="23"/>
      <c r="BI1217" s="23"/>
      <c r="BJ1217" s="23"/>
      <c r="BK1217" s="23"/>
      <c r="BL1217" s="23"/>
    </row>
    <row r="1218" spans="1:64" s="24" customFormat="1" x14ac:dyDescent="0.35">
      <c r="A1218" s="21">
        <v>101410</v>
      </c>
      <c r="B1218" s="23" t="s">
        <v>2910</v>
      </c>
      <c r="C1218" s="23">
        <v>0</v>
      </c>
      <c r="D1218" s="23">
        <v>0</v>
      </c>
      <c r="E1218" s="23">
        <v>1</v>
      </c>
      <c r="F1218" s="23" t="s">
        <v>1517</v>
      </c>
      <c r="G1218" s="23" t="s">
        <v>0</v>
      </c>
      <c r="H1218" s="23" t="s">
        <v>2906</v>
      </c>
      <c r="I1218" s="23" t="s">
        <v>248</v>
      </c>
      <c r="J1218" s="23">
        <v>43.602000000000004</v>
      </c>
      <c r="K1218" s="23">
        <v>-80.561000000000007</v>
      </c>
      <c r="L1218" s="23" t="s">
        <v>7645</v>
      </c>
      <c r="M1218" s="23">
        <v>2016</v>
      </c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  <c r="Z1218" s="23"/>
      <c r="AA1218" s="23"/>
      <c r="AB1218" s="23" t="s">
        <v>2911</v>
      </c>
      <c r="AC1218" s="23"/>
      <c r="AD1218" s="23"/>
      <c r="AE1218" s="23">
        <v>0.5</v>
      </c>
      <c r="AF1218" s="23"/>
      <c r="AG1218" s="23"/>
      <c r="AH1218" s="23"/>
      <c r="AI1218" s="23"/>
      <c r="AJ1218" s="23"/>
      <c r="AK1218" s="23"/>
      <c r="AL1218" s="23"/>
      <c r="AM1218" s="23"/>
      <c r="AN1218" s="23"/>
      <c r="AO1218" s="23"/>
      <c r="AP1218" s="23"/>
      <c r="AQ1218" s="23"/>
      <c r="AR1218" s="23"/>
      <c r="AS1218" s="23"/>
      <c r="AT1218" s="23" t="s">
        <v>7644</v>
      </c>
      <c r="AU1218" s="23"/>
      <c r="AV1218" s="23"/>
      <c r="AW1218" s="23"/>
      <c r="AX1218" s="23"/>
      <c r="AY1218" s="23"/>
      <c r="AZ1218" s="23"/>
      <c r="BA1218" s="23"/>
      <c r="BB1218" s="23"/>
      <c r="BC1218" s="23"/>
      <c r="BD1218" s="23"/>
      <c r="BE1218" s="23"/>
      <c r="BF1218" s="23"/>
      <c r="BG1218" s="23"/>
      <c r="BH1218" s="23"/>
      <c r="BI1218" s="23"/>
      <c r="BJ1218" s="23"/>
      <c r="BK1218" s="23"/>
      <c r="BL1218" s="23"/>
    </row>
    <row r="1219" spans="1:64" s="24" customFormat="1" x14ac:dyDescent="0.35">
      <c r="A1219" s="21">
        <v>101411</v>
      </c>
      <c r="B1219" s="23" t="s">
        <v>2912</v>
      </c>
      <c r="C1219" s="23">
        <v>0</v>
      </c>
      <c r="D1219" s="23">
        <v>0</v>
      </c>
      <c r="E1219" s="23">
        <v>1</v>
      </c>
      <c r="F1219" s="23" t="s">
        <v>2913</v>
      </c>
      <c r="G1219" s="23" t="s">
        <v>0</v>
      </c>
      <c r="H1219" s="23" t="s">
        <v>2914</v>
      </c>
      <c r="I1219" s="23" t="s">
        <v>248</v>
      </c>
      <c r="J1219" s="23">
        <v>44.584000000000003</v>
      </c>
      <c r="K1219" s="23">
        <v>-79.866</v>
      </c>
      <c r="L1219" s="23" t="s">
        <v>7645</v>
      </c>
      <c r="M1219" s="23">
        <v>2015</v>
      </c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  <c r="Z1219" s="23"/>
      <c r="AA1219" s="23"/>
      <c r="AB1219" s="23" t="s">
        <v>1475</v>
      </c>
      <c r="AC1219" s="23"/>
      <c r="AD1219" s="23"/>
      <c r="AE1219" s="23">
        <v>9</v>
      </c>
      <c r="AF1219" s="23"/>
      <c r="AG1219" s="23"/>
      <c r="AH1219" s="23"/>
      <c r="AI1219" s="23"/>
      <c r="AJ1219" s="23"/>
      <c r="AK1219" s="23"/>
      <c r="AL1219" s="23"/>
      <c r="AM1219" s="23"/>
      <c r="AN1219" s="23"/>
      <c r="AO1219" s="23"/>
      <c r="AP1219" s="23"/>
      <c r="AQ1219" s="23"/>
      <c r="AR1219" s="23"/>
      <c r="AS1219" s="23"/>
      <c r="AT1219" s="23" t="s">
        <v>7644</v>
      </c>
      <c r="AU1219" s="23"/>
      <c r="AV1219" s="23"/>
      <c r="AW1219" s="23"/>
      <c r="AX1219" s="23"/>
      <c r="AY1219" s="23"/>
      <c r="AZ1219" s="23"/>
      <c r="BA1219" s="23"/>
      <c r="BB1219" s="23"/>
      <c r="BC1219" s="23"/>
      <c r="BD1219" s="23"/>
      <c r="BE1219" s="23"/>
      <c r="BF1219" s="23"/>
      <c r="BG1219" s="23"/>
      <c r="BH1219" s="23"/>
      <c r="BI1219" s="23"/>
      <c r="BJ1219" s="23"/>
      <c r="BK1219" s="23"/>
      <c r="BL1219" s="23"/>
    </row>
    <row r="1220" spans="1:64" s="24" customFormat="1" x14ac:dyDescent="0.35">
      <c r="A1220" s="21">
        <v>101412</v>
      </c>
      <c r="B1220" s="23" t="s">
        <v>2915</v>
      </c>
      <c r="C1220" s="23">
        <v>0</v>
      </c>
      <c r="D1220" s="23">
        <v>0</v>
      </c>
      <c r="E1220" s="23">
        <v>1</v>
      </c>
      <c r="F1220" s="23" t="s">
        <v>1489</v>
      </c>
      <c r="G1220" s="23" t="s">
        <v>0</v>
      </c>
      <c r="H1220" s="23" t="s">
        <v>2914</v>
      </c>
      <c r="I1220" s="23" t="s">
        <v>248</v>
      </c>
      <c r="J1220" s="23">
        <v>44.585000000000001</v>
      </c>
      <c r="K1220" s="23">
        <v>-79.864999999999995</v>
      </c>
      <c r="L1220" s="23" t="s">
        <v>7645</v>
      </c>
      <c r="M1220" s="23">
        <v>2015</v>
      </c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  <c r="Z1220" s="23"/>
      <c r="AA1220" s="23"/>
      <c r="AB1220" s="23" t="s">
        <v>2916</v>
      </c>
      <c r="AC1220" s="23"/>
      <c r="AD1220" s="23"/>
      <c r="AE1220" s="23">
        <v>0.24660000000000001</v>
      </c>
      <c r="AF1220" s="23"/>
      <c r="AG1220" s="23"/>
      <c r="AH1220" s="23"/>
      <c r="AI1220" s="23"/>
      <c r="AJ1220" s="23"/>
      <c r="AK1220" s="23"/>
      <c r="AL1220" s="23"/>
      <c r="AM1220" s="23"/>
      <c r="AN1220" s="23"/>
      <c r="AO1220" s="23"/>
      <c r="AP1220" s="23"/>
      <c r="AQ1220" s="23"/>
      <c r="AR1220" s="23"/>
      <c r="AS1220" s="23"/>
      <c r="AT1220" s="23" t="s">
        <v>7644</v>
      </c>
      <c r="AU1220" s="23"/>
      <c r="AV1220" s="23"/>
      <c r="AW1220" s="23"/>
      <c r="AX1220" s="23"/>
      <c r="AY1220" s="23"/>
      <c r="AZ1220" s="23"/>
      <c r="BA1220" s="23"/>
      <c r="BB1220" s="23"/>
      <c r="BC1220" s="23"/>
      <c r="BD1220" s="23"/>
      <c r="BE1220" s="23"/>
      <c r="BF1220" s="23"/>
      <c r="BG1220" s="23"/>
      <c r="BH1220" s="23"/>
      <c r="BI1220" s="23"/>
      <c r="BJ1220" s="23"/>
      <c r="BK1220" s="23"/>
      <c r="BL1220" s="23"/>
    </row>
    <row r="1221" spans="1:64" s="24" customFormat="1" x14ac:dyDescent="0.35">
      <c r="A1221" s="21">
        <v>101413</v>
      </c>
      <c r="B1221" s="23" t="s">
        <v>2917</v>
      </c>
      <c r="C1221" s="23">
        <v>0</v>
      </c>
      <c r="D1221" s="23">
        <v>0</v>
      </c>
      <c r="E1221" s="23">
        <v>1</v>
      </c>
      <c r="F1221" s="23" t="s">
        <v>1489</v>
      </c>
      <c r="G1221" s="23" t="s">
        <v>0</v>
      </c>
      <c r="H1221" s="23" t="s">
        <v>2914</v>
      </c>
      <c r="I1221" s="23" t="s">
        <v>248</v>
      </c>
      <c r="J1221" s="23">
        <v>44.586000000000006</v>
      </c>
      <c r="K1221" s="23">
        <v>-79.864000000000004</v>
      </c>
      <c r="L1221" s="23" t="s">
        <v>7645</v>
      </c>
      <c r="M1221" s="23">
        <v>2015</v>
      </c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  <c r="Z1221" s="23"/>
      <c r="AA1221" s="23"/>
      <c r="AB1221" s="23" t="s">
        <v>2918</v>
      </c>
      <c r="AC1221" s="23"/>
      <c r="AD1221" s="23"/>
      <c r="AE1221" s="23">
        <v>0.25</v>
      </c>
      <c r="AF1221" s="23"/>
      <c r="AG1221" s="23"/>
      <c r="AH1221" s="23"/>
      <c r="AI1221" s="23"/>
      <c r="AJ1221" s="23"/>
      <c r="AK1221" s="23"/>
      <c r="AL1221" s="23"/>
      <c r="AM1221" s="23"/>
      <c r="AN1221" s="23"/>
      <c r="AO1221" s="23"/>
      <c r="AP1221" s="23"/>
      <c r="AQ1221" s="23"/>
      <c r="AR1221" s="23"/>
      <c r="AS1221" s="23"/>
      <c r="AT1221" s="23" t="s">
        <v>7644</v>
      </c>
      <c r="AU1221" s="23"/>
      <c r="AV1221" s="23"/>
      <c r="AW1221" s="23"/>
      <c r="AX1221" s="23"/>
      <c r="AY1221" s="23"/>
      <c r="AZ1221" s="23"/>
      <c r="BA1221" s="23"/>
      <c r="BB1221" s="23"/>
      <c r="BC1221" s="23"/>
      <c r="BD1221" s="23"/>
      <c r="BE1221" s="23"/>
      <c r="BF1221" s="23"/>
      <c r="BG1221" s="23"/>
      <c r="BH1221" s="23"/>
      <c r="BI1221" s="23"/>
      <c r="BJ1221" s="23"/>
      <c r="BK1221" s="23"/>
      <c r="BL1221" s="23"/>
    </row>
    <row r="1222" spans="1:64" s="24" customFormat="1" x14ac:dyDescent="0.35">
      <c r="A1222" s="21">
        <v>101414</v>
      </c>
      <c r="B1222" s="23" t="s">
        <v>2919</v>
      </c>
      <c r="C1222" s="23">
        <v>0</v>
      </c>
      <c r="D1222" s="23">
        <v>0</v>
      </c>
      <c r="E1222" s="23">
        <v>1</v>
      </c>
      <c r="F1222" s="23"/>
      <c r="G1222" s="23"/>
      <c r="H1222" s="23" t="s">
        <v>2914</v>
      </c>
      <c r="I1222" s="23" t="s">
        <v>248</v>
      </c>
      <c r="J1222" s="23">
        <v>44.587000000000003</v>
      </c>
      <c r="K1222" s="23">
        <v>-79.863</v>
      </c>
      <c r="L1222" s="23" t="s">
        <v>7645</v>
      </c>
      <c r="M1222" s="23"/>
      <c r="N1222" s="23"/>
      <c r="O1222" s="23"/>
      <c r="P1222" s="23">
        <v>7139</v>
      </c>
      <c r="Q1222" s="23"/>
      <c r="R1222" s="23"/>
      <c r="S1222" s="23"/>
      <c r="T1222" s="23"/>
      <c r="U1222" s="23"/>
      <c r="V1222" s="23"/>
      <c r="W1222" s="23"/>
      <c r="X1222" s="23"/>
      <c r="Y1222" s="23"/>
      <c r="Z1222" s="23"/>
      <c r="AA1222" s="23"/>
      <c r="AB1222" s="23" t="s">
        <v>840</v>
      </c>
      <c r="AC1222" s="23"/>
      <c r="AD1222" s="23"/>
      <c r="AE1222" s="23"/>
      <c r="AF1222" s="23"/>
      <c r="AG1222" s="23"/>
      <c r="AH1222" s="23"/>
      <c r="AI1222" s="23"/>
      <c r="AJ1222" s="23"/>
      <c r="AK1222" s="23"/>
      <c r="AL1222" s="23"/>
      <c r="AM1222" s="23"/>
      <c r="AN1222" s="23"/>
      <c r="AO1222" s="23"/>
      <c r="AP1222" s="23"/>
      <c r="AQ1222" s="23"/>
      <c r="AR1222" s="23"/>
      <c r="AS1222" s="23"/>
      <c r="AT1222" s="23" t="s">
        <v>7651</v>
      </c>
      <c r="AU1222" s="23"/>
      <c r="AV1222" s="23"/>
      <c r="AW1222" s="23"/>
      <c r="AX1222" s="23"/>
      <c r="AY1222" s="23"/>
      <c r="AZ1222" s="23"/>
      <c r="BA1222" s="23"/>
      <c r="BB1222" s="23"/>
      <c r="BC1222" s="23"/>
      <c r="BD1222" s="23"/>
      <c r="BE1222" s="23"/>
      <c r="BF1222" s="23"/>
      <c r="BG1222" s="23"/>
      <c r="BH1222" s="23"/>
      <c r="BI1222" s="23"/>
      <c r="BJ1222" s="23"/>
      <c r="BK1222" s="23"/>
      <c r="BL1222" s="23"/>
    </row>
    <row r="1223" spans="1:64" s="24" customFormat="1" x14ac:dyDescent="0.35">
      <c r="A1223" s="21">
        <v>101415</v>
      </c>
      <c r="B1223" s="23" t="s">
        <v>2920</v>
      </c>
      <c r="C1223" s="23">
        <v>0</v>
      </c>
      <c r="D1223" s="23">
        <v>0</v>
      </c>
      <c r="E1223" s="23">
        <v>1</v>
      </c>
      <c r="F1223" s="23" t="s">
        <v>2921</v>
      </c>
      <c r="G1223" s="23"/>
      <c r="H1223" s="23" t="s">
        <v>2914</v>
      </c>
      <c r="I1223" s="23" t="s">
        <v>248</v>
      </c>
      <c r="J1223" s="23">
        <v>44.588000000000001</v>
      </c>
      <c r="K1223" s="23">
        <v>-79.861999999999995</v>
      </c>
      <c r="L1223" s="23" t="s">
        <v>7645</v>
      </c>
      <c r="M1223" s="23">
        <v>2015</v>
      </c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3"/>
      <c r="Z1223" s="23"/>
      <c r="AA1223" s="23"/>
      <c r="AB1223" s="23" t="s">
        <v>2922</v>
      </c>
      <c r="AC1223" s="23"/>
      <c r="AD1223" s="23"/>
      <c r="AE1223" s="23">
        <v>0.125</v>
      </c>
      <c r="AF1223" s="23"/>
      <c r="AG1223" s="23"/>
      <c r="AH1223" s="23"/>
      <c r="AI1223" s="23"/>
      <c r="AJ1223" s="23"/>
      <c r="AK1223" s="23"/>
      <c r="AL1223" s="23"/>
      <c r="AM1223" s="23"/>
      <c r="AN1223" s="23"/>
      <c r="AO1223" s="23"/>
      <c r="AP1223" s="23"/>
      <c r="AQ1223" s="23"/>
      <c r="AR1223" s="23"/>
      <c r="AS1223" s="23"/>
      <c r="AT1223" s="23" t="s">
        <v>7644</v>
      </c>
      <c r="AU1223" s="23"/>
      <c r="AV1223" s="23"/>
      <c r="AW1223" s="23"/>
      <c r="AX1223" s="23"/>
      <c r="AY1223" s="23"/>
      <c r="AZ1223" s="23"/>
      <c r="BA1223" s="23"/>
      <c r="BB1223" s="23"/>
      <c r="BC1223" s="23"/>
      <c r="BD1223" s="23"/>
      <c r="BE1223" s="23"/>
      <c r="BF1223" s="23"/>
      <c r="BG1223" s="23"/>
      <c r="BH1223" s="23"/>
      <c r="BI1223" s="23"/>
      <c r="BJ1223" s="23"/>
      <c r="BK1223" s="23"/>
      <c r="BL1223" s="23"/>
    </row>
    <row r="1224" spans="1:64" s="24" customFormat="1" x14ac:dyDescent="0.35">
      <c r="A1224" s="21">
        <v>101416</v>
      </c>
      <c r="B1224" s="23" t="s">
        <v>2923</v>
      </c>
      <c r="C1224" s="23">
        <v>0</v>
      </c>
      <c r="D1224" s="23">
        <v>0</v>
      </c>
      <c r="E1224" s="23">
        <v>1</v>
      </c>
      <c r="F1224" s="23" t="s">
        <v>2924</v>
      </c>
      <c r="G1224" s="23"/>
      <c r="H1224" s="23" t="s">
        <v>2925</v>
      </c>
      <c r="I1224" s="23" t="s">
        <v>248</v>
      </c>
      <c r="J1224" s="23">
        <v>44.241999999999997</v>
      </c>
      <c r="K1224" s="23">
        <v>-81.055999999999997</v>
      </c>
      <c r="L1224" s="23" t="s">
        <v>7645</v>
      </c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  <c r="Z1224" s="23"/>
      <c r="AA1224" s="23"/>
      <c r="AB1224" s="23" t="s">
        <v>2926</v>
      </c>
      <c r="AC1224" s="23"/>
      <c r="AD1224" s="23"/>
      <c r="AE1224" s="23">
        <v>0.5</v>
      </c>
      <c r="AF1224" s="23"/>
      <c r="AG1224" s="23"/>
      <c r="AH1224" s="23"/>
      <c r="AI1224" s="23"/>
      <c r="AJ1224" s="23"/>
      <c r="AK1224" s="23"/>
      <c r="AL1224" s="23"/>
      <c r="AM1224" s="23"/>
      <c r="AN1224" s="23"/>
      <c r="AO1224" s="23"/>
      <c r="AP1224" s="23"/>
      <c r="AQ1224" s="23"/>
      <c r="AR1224" s="23"/>
      <c r="AS1224" s="23"/>
      <c r="AT1224" s="23" t="s">
        <v>7644</v>
      </c>
      <c r="AU1224" s="23"/>
      <c r="AV1224" s="23"/>
      <c r="AW1224" s="23"/>
      <c r="AX1224" s="23"/>
      <c r="AY1224" s="23"/>
      <c r="AZ1224" s="23"/>
      <c r="BA1224" s="23"/>
      <c r="BB1224" s="23"/>
      <c r="BC1224" s="23"/>
      <c r="BD1224" s="23"/>
      <c r="BE1224" s="23"/>
      <c r="BF1224" s="23"/>
      <c r="BG1224" s="23"/>
      <c r="BH1224" s="23"/>
      <c r="BI1224" s="23"/>
      <c r="BJ1224" s="23"/>
      <c r="BK1224" s="23"/>
      <c r="BL1224" s="23"/>
    </row>
    <row r="1225" spans="1:64" s="24" customFormat="1" x14ac:dyDescent="0.35">
      <c r="A1225" s="21">
        <v>101417</v>
      </c>
      <c r="B1225" s="23" t="s">
        <v>2927</v>
      </c>
      <c r="C1225" s="23">
        <v>0</v>
      </c>
      <c r="D1225" s="23">
        <v>0</v>
      </c>
      <c r="E1225" s="23">
        <v>1</v>
      </c>
      <c r="F1225" s="23" t="s">
        <v>2928</v>
      </c>
      <c r="G1225" s="23" t="s">
        <v>0</v>
      </c>
      <c r="H1225" s="23" t="s">
        <v>2925</v>
      </c>
      <c r="I1225" s="23" t="s">
        <v>248</v>
      </c>
      <c r="J1225" s="23">
        <v>44.242999999999995</v>
      </c>
      <c r="K1225" s="23">
        <v>-81.054999999999993</v>
      </c>
      <c r="L1225" s="23" t="s">
        <v>7645</v>
      </c>
      <c r="M1225" s="23">
        <v>2016</v>
      </c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3"/>
      <c r="Z1225" s="23"/>
      <c r="AA1225" s="23"/>
      <c r="AB1225" s="23" t="s">
        <v>2929</v>
      </c>
      <c r="AC1225" s="23"/>
      <c r="AD1225" s="23"/>
      <c r="AE1225" s="23">
        <v>0.5</v>
      </c>
      <c r="AF1225" s="23"/>
      <c r="AG1225" s="23"/>
      <c r="AH1225" s="23"/>
      <c r="AI1225" s="23"/>
      <c r="AJ1225" s="23"/>
      <c r="AK1225" s="23"/>
      <c r="AL1225" s="23"/>
      <c r="AM1225" s="23"/>
      <c r="AN1225" s="23"/>
      <c r="AO1225" s="23"/>
      <c r="AP1225" s="23"/>
      <c r="AQ1225" s="23"/>
      <c r="AR1225" s="23"/>
      <c r="AS1225" s="23"/>
      <c r="AT1225" s="23" t="s">
        <v>7644</v>
      </c>
      <c r="AU1225" s="23"/>
      <c r="AV1225" s="23"/>
      <c r="AW1225" s="23"/>
      <c r="AX1225" s="23"/>
      <c r="AY1225" s="23"/>
      <c r="AZ1225" s="23"/>
      <c r="BA1225" s="23"/>
      <c r="BB1225" s="23"/>
      <c r="BC1225" s="23"/>
      <c r="BD1225" s="23"/>
      <c r="BE1225" s="23"/>
      <c r="BF1225" s="23"/>
      <c r="BG1225" s="23"/>
      <c r="BH1225" s="23"/>
      <c r="BI1225" s="23"/>
      <c r="BJ1225" s="23"/>
      <c r="BK1225" s="23"/>
      <c r="BL1225" s="23"/>
    </row>
    <row r="1226" spans="1:64" s="24" customFormat="1" x14ac:dyDescent="0.35">
      <c r="A1226" s="21">
        <v>101418</v>
      </c>
      <c r="B1226" s="23" t="s">
        <v>2930</v>
      </c>
      <c r="C1226" s="23">
        <v>0</v>
      </c>
      <c r="D1226" s="23">
        <v>0</v>
      </c>
      <c r="E1226" s="23">
        <v>1</v>
      </c>
      <c r="F1226" s="23" t="s">
        <v>2931</v>
      </c>
      <c r="G1226" s="23" t="s">
        <v>0</v>
      </c>
      <c r="H1226" s="23" t="s">
        <v>2932</v>
      </c>
      <c r="I1226" s="23" t="s">
        <v>248</v>
      </c>
      <c r="J1226" s="23">
        <v>43.683999999999997</v>
      </c>
      <c r="K1226" s="23">
        <v>-80.430999999999997</v>
      </c>
      <c r="L1226" s="23" t="s">
        <v>7645</v>
      </c>
      <c r="M1226" s="23">
        <v>2012</v>
      </c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  <c r="Z1226" s="23"/>
      <c r="AA1226" s="23"/>
      <c r="AB1226" s="23" t="s">
        <v>2933</v>
      </c>
      <c r="AC1226" s="23"/>
      <c r="AD1226" s="23"/>
      <c r="AE1226" s="23">
        <v>0.5</v>
      </c>
      <c r="AF1226" s="23"/>
      <c r="AG1226" s="23"/>
      <c r="AH1226" s="23"/>
      <c r="AI1226" s="23"/>
      <c r="AJ1226" s="23"/>
      <c r="AK1226" s="23"/>
      <c r="AL1226" s="23"/>
      <c r="AM1226" s="23"/>
      <c r="AN1226" s="23"/>
      <c r="AO1226" s="23"/>
      <c r="AP1226" s="23"/>
      <c r="AQ1226" s="23"/>
      <c r="AR1226" s="23"/>
      <c r="AS1226" s="23"/>
      <c r="AT1226" s="23" t="s">
        <v>7644</v>
      </c>
      <c r="AU1226" s="23"/>
      <c r="AV1226" s="23"/>
      <c r="AW1226" s="23"/>
      <c r="AX1226" s="23"/>
      <c r="AY1226" s="23"/>
      <c r="AZ1226" s="23"/>
      <c r="BA1226" s="23"/>
      <c r="BB1226" s="23"/>
      <c r="BC1226" s="23"/>
      <c r="BD1226" s="23"/>
      <c r="BE1226" s="23"/>
      <c r="BF1226" s="23"/>
      <c r="BG1226" s="23"/>
      <c r="BH1226" s="23"/>
      <c r="BI1226" s="23"/>
      <c r="BJ1226" s="23"/>
      <c r="BK1226" s="23"/>
      <c r="BL1226" s="23"/>
    </row>
    <row r="1227" spans="1:64" s="24" customFormat="1" x14ac:dyDescent="0.35">
      <c r="A1227" s="21">
        <v>101419</v>
      </c>
      <c r="B1227" s="23" t="s">
        <v>2934</v>
      </c>
      <c r="C1227" s="23">
        <v>0</v>
      </c>
      <c r="D1227" s="23">
        <v>0</v>
      </c>
      <c r="E1227" s="23">
        <v>1</v>
      </c>
      <c r="F1227" s="23" t="s">
        <v>2935</v>
      </c>
      <c r="G1227" s="23" t="s">
        <v>0</v>
      </c>
      <c r="H1227" s="23" t="s">
        <v>2936</v>
      </c>
      <c r="I1227" s="23" t="s">
        <v>248</v>
      </c>
      <c r="J1227" s="23">
        <v>45.276000000000003</v>
      </c>
      <c r="K1227" s="23">
        <v>-75.275000000000006</v>
      </c>
      <c r="L1227" s="23" t="s">
        <v>7645</v>
      </c>
      <c r="M1227" s="23">
        <v>2012</v>
      </c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  <c r="Z1227" s="23"/>
      <c r="AA1227" s="23"/>
      <c r="AB1227" s="23" t="s">
        <v>2937</v>
      </c>
      <c r="AC1227" s="23"/>
      <c r="AD1227" s="23"/>
      <c r="AE1227" s="23">
        <v>0.25</v>
      </c>
      <c r="AF1227" s="23"/>
      <c r="AG1227" s="23"/>
      <c r="AH1227" s="23"/>
      <c r="AI1227" s="23"/>
      <c r="AJ1227" s="23"/>
      <c r="AK1227" s="23"/>
      <c r="AL1227" s="23"/>
      <c r="AM1227" s="23"/>
      <c r="AN1227" s="23"/>
      <c r="AO1227" s="23"/>
      <c r="AP1227" s="23"/>
      <c r="AQ1227" s="23"/>
      <c r="AR1227" s="23"/>
      <c r="AS1227" s="23"/>
      <c r="AT1227" s="23" t="s">
        <v>7644</v>
      </c>
      <c r="AU1227" s="23"/>
      <c r="AV1227" s="23"/>
      <c r="AW1227" s="23"/>
      <c r="AX1227" s="23"/>
      <c r="AY1227" s="23"/>
      <c r="AZ1227" s="23"/>
      <c r="BA1227" s="23"/>
      <c r="BB1227" s="23"/>
      <c r="BC1227" s="23"/>
      <c r="BD1227" s="23"/>
      <c r="BE1227" s="23"/>
      <c r="BF1227" s="23"/>
      <c r="BG1227" s="23"/>
      <c r="BH1227" s="23"/>
      <c r="BI1227" s="23"/>
      <c r="BJ1227" s="23"/>
      <c r="BK1227" s="23"/>
      <c r="BL1227" s="23"/>
    </row>
    <row r="1228" spans="1:64" s="24" customFormat="1" x14ac:dyDescent="0.35">
      <c r="A1228" s="21">
        <v>101420</v>
      </c>
      <c r="B1228" s="23" t="s">
        <v>2938</v>
      </c>
      <c r="C1228" s="23">
        <v>0</v>
      </c>
      <c r="D1228" s="23">
        <v>0</v>
      </c>
      <c r="E1228" s="23">
        <v>1</v>
      </c>
      <c r="F1228" s="23" t="s">
        <v>2635</v>
      </c>
      <c r="G1228" s="23" t="s">
        <v>0</v>
      </c>
      <c r="H1228" s="23" t="s">
        <v>2939</v>
      </c>
      <c r="I1228" s="23" t="s">
        <v>248</v>
      </c>
      <c r="J1228" s="23">
        <v>47.823999999999998</v>
      </c>
      <c r="K1228" s="23">
        <v>-79.873999999999995</v>
      </c>
      <c r="L1228" s="23" t="s">
        <v>7645</v>
      </c>
      <c r="M1228" s="23">
        <v>2016</v>
      </c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  <c r="Z1228" s="23"/>
      <c r="AA1228" s="23"/>
      <c r="AB1228" s="23" t="s">
        <v>2940</v>
      </c>
      <c r="AC1228" s="23"/>
      <c r="AD1228" s="23"/>
      <c r="AE1228" s="23">
        <v>0.5</v>
      </c>
      <c r="AF1228" s="23"/>
      <c r="AG1228" s="23"/>
      <c r="AH1228" s="23"/>
      <c r="AI1228" s="23"/>
      <c r="AJ1228" s="23"/>
      <c r="AK1228" s="23"/>
      <c r="AL1228" s="23"/>
      <c r="AM1228" s="23"/>
      <c r="AN1228" s="23"/>
      <c r="AO1228" s="23"/>
      <c r="AP1228" s="23"/>
      <c r="AQ1228" s="23"/>
      <c r="AR1228" s="23"/>
      <c r="AS1228" s="23"/>
      <c r="AT1228" s="23" t="s">
        <v>7644</v>
      </c>
      <c r="AU1228" s="23"/>
      <c r="AV1228" s="23"/>
      <c r="AW1228" s="23"/>
      <c r="AX1228" s="23"/>
      <c r="AY1228" s="23"/>
      <c r="AZ1228" s="23"/>
      <c r="BA1228" s="23"/>
      <c r="BB1228" s="23"/>
      <c r="BC1228" s="23"/>
      <c r="BD1228" s="23"/>
      <c r="BE1228" s="23"/>
      <c r="BF1228" s="23"/>
      <c r="BG1228" s="23"/>
      <c r="BH1228" s="23"/>
      <c r="BI1228" s="23"/>
      <c r="BJ1228" s="23"/>
      <c r="BK1228" s="23"/>
      <c r="BL1228" s="23"/>
    </row>
    <row r="1229" spans="1:64" s="24" customFormat="1" x14ac:dyDescent="0.35">
      <c r="A1229" s="21">
        <v>101421</v>
      </c>
      <c r="B1229" s="23" t="s">
        <v>2941</v>
      </c>
      <c r="C1229" s="23">
        <v>0</v>
      </c>
      <c r="D1229" s="23">
        <v>0</v>
      </c>
      <c r="E1229" s="23">
        <v>1</v>
      </c>
      <c r="F1229" s="23" t="s">
        <v>1849</v>
      </c>
      <c r="G1229" s="23" t="s">
        <v>0</v>
      </c>
      <c r="H1229" s="23" t="s">
        <v>2939</v>
      </c>
      <c r="I1229" s="23" t="s">
        <v>248</v>
      </c>
      <c r="J1229" s="23">
        <v>47.824999999999996</v>
      </c>
      <c r="K1229" s="23">
        <v>-79.87299999999999</v>
      </c>
      <c r="L1229" s="23" t="s">
        <v>7645</v>
      </c>
      <c r="M1229" s="23">
        <v>2015</v>
      </c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  <c r="Z1229" s="23"/>
      <c r="AA1229" s="23"/>
      <c r="AB1229" s="23" t="s">
        <v>2942</v>
      </c>
      <c r="AC1229" s="23"/>
      <c r="AD1229" s="23"/>
      <c r="AE1229" s="23">
        <v>0.43099999999999999</v>
      </c>
      <c r="AF1229" s="23"/>
      <c r="AG1229" s="23"/>
      <c r="AH1229" s="23"/>
      <c r="AI1229" s="23"/>
      <c r="AJ1229" s="23"/>
      <c r="AK1229" s="23"/>
      <c r="AL1229" s="23"/>
      <c r="AM1229" s="23"/>
      <c r="AN1229" s="23"/>
      <c r="AO1229" s="23"/>
      <c r="AP1229" s="23"/>
      <c r="AQ1229" s="23"/>
      <c r="AR1229" s="23"/>
      <c r="AS1229" s="23"/>
      <c r="AT1229" s="23" t="s">
        <v>7644</v>
      </c>
      <c r="AU1229" s="23"/>
      <c r="AV1229" s="23"/>
      <c r="AW1229" s="23"/>
      <c r="AX1229" s="23"/>
      <c r="AY1229" s="23"/>
      <c r="AZ1229" s="23"/>
      <c r="BA1229" s="23"/>
      <c r="BB1229" s="23"/>
      <c r="BC1229" s="23"/>
      <c r="BD1229" s="23"/>
      <c r="BE1229" s="23"/>
      <c r="BF1229" s="23"/>
      <c r="BG1229" s="23"/>
      <c r="BH1229" s="23"/>
      <c r="BI1229" s="23"/>
      <c r="BJ1229" s="23"/>
      <c r="BK1229" s="23"/>
      <c r="BL1229" s="23"/>
    </row>
    <row r="1230" spans="1:64" s="24" customFormat="1" x14ac:dyDescent="0.35">
      <c r="A1230" s="21">
        <v>101422</v>
      </c>
      <c r="B1230" s="23" t="s">
        <v>2943</v>
      </c>
      <c r="C1230" s="23">
        <v>0</v>
      </c>
      <c r="D1230" s="23">
        <v>0</v>
      </c>
      <c r="E1230" s="23">
        <v>1</v>
      </c>
      <c r="F1230" s="23" t="s">
        <v>1849</v>
      </c>
      <c r="G1230" s="23" t="s">
        <v>0</v>
      </c>
      <c r="H1230" s="23" t="s">
        <v>2939</v>
      </c>
      <c r="I1230" s="23" t="s">
        <v>248</v>
      </c>
      <c r="J1230" s="23">
        <v>47.826000000000001</v>
      </c>
      <c r="K1230" s="23">
        <v>-79.872</v>
      </c>
      <c r="L1230" s="23" t="s">
        <v>7645</v>
      </c>
      <c r="M1230" s="23">
        <v>2015</v>
      </c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  <c r="Z1230" s="23"/>
      <c r="AA1230" s="23"/>
      <c r="AB1230" s="23" t="s">
        <v>2944</v>
      </c>
      <c r="AC1230" s="23"/>
      <c r="AD1230" s="23"/>
      <c r="AE1230" s="23">
        <v>0.5</v>
      </c>
      <c r="AF1230" s="23"/>
      <c r="AG1230" s="23"/>
      <c r="AH1230" s="23"/>
      <c r="AI1230" s="23"/>
      <c r="AJ1230" s="23"/>
      <c r="AK1230" s="23"/>
      <c r="AL1230" s="23"/>
      <c r="AM1230" s="23"/>
      <c r="AN1230" s="23"/>
      <c r="AO1230" s="23"/>
      <c r="AP1230" s="23"/>
      <c r="AQ1230" s="23"/>
      <c r="AR1230" s="23"/>
      <c r="AS1230" s="23"/>
      <c r="AT1230" s="23" t="s">
        <v>7644</v>
      </c>
      <c r="AU1230" s="23"/>
      <c r="AV1230" s="23"/>
      <c r="AW1230" s="23"/>
      <c r="AX1230" s="23"/>
      <c r="AY1230" s="23"/>
      <c r="AZ1230" s="23"/>
      <c r="BA1230" s="23"/>
      <c r="BB1230" s="23"/>
      <c r="BC1230" s="23"/>
      <c r="BD1230" s="23"/>
      <c r="BE1230" s="23"/>
      <c r="BF1230" s="23"/>
      <c r="BG1230" s="23"/>
      <c r="BH1230" s="23"/>
      <c r="BI1230" s="23"/>
      <c r="BJ1230" s="23"/>
      <c r="BK1230" s="23"/>
      <c r="BL1230" s="23"/>
    </row>
    <row r="1231" spans="1:64" s="24" customFormat="1" x14ac:dyDescent="0.35">
      <c r="A1231" s="21">
        <v>101423</v>
      </c>
      <c r="B1231" s="23" t="s">
        <v>2945</v>
      </c>
      <c r="C1231" s="23">
        <v>0</v>
      </c>
      <c r="D1231" s="23">
        <v>0</v>
      </c>
      <c r="E1231" s="23">
        <v>1</v>
      </c>
      <c r="F1231" s="23" t="s">
        <v>2946</v>
      </c>
      <c r="G1231" s="23" t="s">
        <v>0</v>
      </c>
      <c r="H1231" s="23" t="s">
        <v>2939</v>
      </c>
      <c r="I1231" s="23" t="s">
        <v>248</v>
      </c>
      <c r="J1231" s="23">
        <v>47.826999999999998</v>
      </c>
      <c r="K1231" s="23">
        <v>-79.870999999999995</v>
      </c>
      <c r="L1231" s="23" t="s">
        <v>7645</v>
      </c>
      <c r="M1231" s="23">
        <v>1991</v>
      </c>
      <c r="N1231" s="23"/>
      <c r="O1231" s="23"/>
      <c r="P1231" s="23">
        <v>221</v>
      </c>
      <c r="Q1231" s="23"/>
      <c r="R1231" s="23"/>
      <c r="S1231" s="23"/>
      <c r="T1231" s="23"/>
      <c r="U1231" s="23"/>
      <c r="V1231" s="23"/>
      <c r="W1231" s="23"/>
      <c r="X1231" s="23"/>
      <c r="Y1231" s="23"/>
      <c r="Z1231" s="23"/>
      <c r="AA1231" s="23"/>
      <c r="AB1231" s="23" t="s">
        <v>1475</v>
      </c>
      <c r="AC1231" s="23"/>
      <c r="AD1231" s="23">
        <v>2</v>
      </c>
      <c r="AE1231" s="23">
        <v>0.85</v>
      </c>
      <c r="AF1231" s="23"/>
      <c r="AG1231" s="23"/>
      <c r="AH1231" s="23"/>
      <c r="AI1231" s="23"/>
      <c r="AJ1231" s="23"/>
      <c r="AK1231" s="23"/>
      <c r="AL1231" s="23"/>
      <c r="AM1231" s="23"/>
      <c r="AN1231" s="23"/>
      <c r="AO1231" s="23"/>
      <c r="AP1231" s="23"/>
      <c r="AQ1231" s="23"/>
      <c r="AR1231" s="23"/>
      <c r="AS1231" s="23"/>
      <c r="AT1231" s="23" t="s">
        <v>7648</v>
      </c>
      <c r="AU1231" s="23"/>
      <c r="AV1231" s="23"/>
      <c r="AW1231" s="23"/>
      <c r="AX1231" s="23"/>
      <c r="AY1231" s="23"/>
      <c r="AZ1231" s="23"/>
      <c r="BA1231" s="23"/>
      <c r="BB1231" s="23"/>
      <c r="BC1231" s="23"/>
      <c r="BD1231" s="23"/>
      <c r="BE1231" s="23"/>
      <c r="BF1231" s="23"/>
      <c r="BG1231" s="23"/>
      <c r="BH1231" s="23"/>
      <c r="BI1231" s="23"/>
      <c r="BJ1231" s="23"/>
      <c r="BK1231" s="23"/>
      <c r="BL1231" s="23"/>
    </row>
    <row r="1232" spans="1:64" s="24" customFormat="1" x14ac:dyDescent="0.35">
      <c r="A1232" s="21">
        <v>101424</v>
      </c>
      <c r="B1232" s="23" t="s">
        <v>2947</v>
      </c>
      <c r="C1232" s="23">
        <v>0</v>
      </c>
      <c r="D1232" s="23">
        <v>0</v>
      </c>
      <c r="E1232" s="23">
        <v>1</v>
      </c>
      <c r="F1232" s="23" t="s">
        <v>2948</v>
      </c>
      <c r="G1232" s="23" t="s">
        <v>0</v>
      </c>
      <c r="H1232" s="23" t="s">
        <v>2939</v>
      </c>
      <c r="I1232" s="23" t="s">
        <v>248</v>
      </c>
      <c r="J1232" s="23">
        <v>47.827999999999996</v>
      </c>
      <c r="K1232" s="23">
        <v>-79.86999999999999</v>
      </c>
      <c r="L1232" s="23" t="s">
        <v>7645</v>
      </c>
      <c r="M1232" s="23">
        <v>2015</v>
      </c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  <c r="Z1232" s="23"/>
      <c r="AA1232" s="23"/>
      <c r="AB1232" s="23" t="s">
        <v>2949</v>
      </c>
      <c r="AC1232" s="23"/>
      <c r="AD1232" s="23"/>
      <c r="AE1232" s="23">
        <v>0.249615</v>
      </c>
      <c r="AF1232" s="23"/>
      <c r="AG1232" s="23"/>
      <c r="AH1232" s="23"/>
      <c r="AI1232" s="23"/>
      <c r="AJ1232" s="23"/>
      <c r="AK1232" s="23"/>
      <c r="AL1232" s="23"/>
      <c r="AM1232" s="23"/>
      <c r="AN1232" s="23"/>
      <c r="AO1232" s="23"/>
      <c r="AP1232" s="23"/>
      <c r="AQ1232" s="23"/>
      <c r="AR1232" s="23"/>
      <c r="AS1232" s="23"/>
      <c r="AT1232" s="23" t="s">
        <v>7644</v>
      </c>
      <c r="AU1232" s="23"/>
      <c r="AV1232" s="23"/>
      <c r="AW1232" s="23"/>
      <c r="AX1232" s="23"/>
      <c r="AY1232" s="23"/>
      <c r="AZ1232" s="23"/>
      <c r="BA1232" s="23"/>
      <c r="BB1232" s="23"/>
      <c r="BC1232" s="23"/>
      <c r="BD1232" s="23"/>
      <c r="BE1232" s="23"/>
      <c r="BF1232" s="23"/>
      <c r="BG1232" s="23"/>
      <c r="BH1232" s="23"/>
      <c r="BI1232" s="23"/>
      <c r="BJ1232" s="23"/>
      <c r="BK1232" s="23"/>
      <c r="BL1232" s="23"/>
    </row>
    <row r="1233" spans="1:64" s="24" customFormat="1" x14ac:dyDescent="0.35">
      <c r="A1233" s="21">
        <v>101425</v>
      </c>
      <c r="B1233" s="23" t="s">
        <v>2950</v>
      </c>
      <c r="C1233" s="23">
        <v>0</v>
      </c>
      <c r="D1233" s="23">
        <v>0</v>
      </c>
      <c r="E1233" s="23">
        <v>1</v>
      </c>
      <c r="F1233" s="23" t="s">
        <v>2951</v>
      </c>
      <c r="G1233" s="23" t="s">
        <v>0</v>
      </c>
      <c r="H1233" s="23" t="s">
        <v>2939</v>
      </c>
      <c r="I1233" s="23" t="s">
        <v>248</v>
      </c>
      <c r="J1233" s="23">
        <v>47.829000000000001</v>
      </c>
      <c r="K1233" s="23">
        <v>-79.869</v>
      </c>
      <c r="L1233" s="23" t="s">
        <v>7645</v>
      </c>
      <c r="M1233" s="23">
        <v>2017</v>
      </c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  <c r="Z1233" s="23"/>
      <c r="AA1233" s="23"/>
      <c r="AB1233" s="23" t="s">
        <v>2952</v>
      </c>
      <c r="AC1233" s="23"/>
      <c r="AD1233" s="23"/>
      <c r="AE1233" s="23">
        <v>0.5</v>
      </c>
      <c r="AF1233" s="23"/>
      <c r="AG1233" s="23"/>
      <c r="AH1233" s="23"/>
      <c r="AI1233" s="23"/>
      <c r="AJ1233" s="23"/>
      <c r="AK1233" s="23"/>
      <c r="AL1233" s="23"/>
      <c r="AM1233" s="23"/>
      <c r="AN1233" s="23"/>
      <c r="AO1233" s="23"/>
      <c r="AP1233" s="23"/>
      <c r="AQ1233" s="23"/>
      <c r="AR1233" s="23"/>
      <c r="AS1233" s="23"/>
      <c r="AT1233" s="23" t="s">
        <v>7644</v>
      </c>
      <c r="AU1233" s="23"/>
      <c r="AV1233" s="23"/>
      <c r="AW1233" s="23"/>
      <c r="AX1233" s="23"/>
      <c r="AY1233" s="23"/>
      <c r="AZ1233" s="23"/>
      <c r="BA1233" s="23"/>
      <c r="BB1233" s="23"/>
      <c r="BC1233" s="23"/>
      <c r="BD1233" s="23"/>
      <c r="BE1233" s="23"/>
      <c r="BF1233" s="23"/>
      <c r="BG1233" s="23"/>
      <c r="BH1233" s="23"/>
      <c r="BI1233" s="23"/>
      <c r="BJ1233" s="23"/>
      <c r="BK1233" s="23"/>
      <c r="BL1233" s="23"/>
    </row>
    <row r="1234" spans="1:64" s="24" customFormat="1" x14ac:dyDescent="0.35">
      <c r="A1234" s="21">
        <v>101426</v>
      </c>
      <c r="B1234" s="23" t="s">
        <v>2953</v>
      </c>
      <c r="C1234" s="23">
        <v>0</v>
      </c>
      <c r="D1234" s="23">
        <v>0</v>
      </c>
      <c r="E1234" s="23">
        <v>1</v>
      </c>
      <c r="F1234" s="23" t="s">
        <v>2951</v>
      </c>
      <c r="G1234" s="23" t="s">
        <v>0</v>
      </c>
      <c r="H1234" s="23" t="s">
        <v>2939</v>
      </c>
      <c r="I1234" s="23" t="s">
        <v>248</v>
      </c>
      <c r="J1234" s="23">
        <v>47.83</v>
      </c>
      <c r="K1234" s="23">
        <v>-79.867999999999995</v>
      </c>
      <c r="L1234" s="23" t="s">
        <v>7645</v>
      </c>
      <c r="M1234" s="23">
        <v>2017</v>
      </c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  <c r="Z1234" s="23"/>
      <c r="AA1234" s="23"/>
      <c r="AB1234" s="23" t="s">
        <v>2954</v>
      </c>
      <c r="AC1234" s="23"/>
      <c r="AD1234" s="23"/>
      <c r="AE1234" s="23">
        <v>0.5</v>
      </c>
      <c r="AF1234" s="23"/>
      <c r="AG1234" s="23"/>
      <c r="AH1234" s="23"/>
      <c r="AI1234" s="23"/>
      <c r="AJ1234" s="23"/>
      <c r="AK1234" s="23"/>
      <c r="AL1234" s="23"/>
      <c r="AM1234" s="23"/>
      <c r="AN1234" s="23"/>
      <c r="AO1234" s="23"/>
      <c r="AP1234" s="23"/>
      <c r="AQ1234" s="23"/>
      <c r="AR1234" s="23"/>
      <c r="AS1234" s="23"/>
      <c r="AT1234" s="23" t="s">
        <v>7644</v>
      </c>
      <c r="AU1234" s="23"/>
      <c r="AV1234" s="23"/>
      <c r="AW1234" s="23"/>
      <c r="AX1234" s="23"/>
      <c r="AY1234" s="23"/>
      <c r="AZ1234" s="23"/>
      <c r="BA1234" s="23"/>
      <c r="BB1234" s="23"/>
      <c r="BC1234" s="23"/>
      <c r="BD1234" s="23"/>
      <c r="BE1234" s="23"/>
      <c r="BF1234" s="23"/>
      <c r="BG1234" s="23"/>
      <c r="BH1234" s="23"/>
      <c r="BI1234" s="23"/>
      <c r="BJ1234" s="23"/>
      <c r="BK1234" s="23"/>
      <c r="BL1234" s="23"/>
    </row>
    <row r="1235" spans="1:64" s="24" customFormat="1" x14ac:dyDescent="0.35">
      <c r="A1235" s="21">
        <v>101427</v>
      </c>
      <c r="B1235" s="23" t="s">
        <v>2955</v>
      </c>
      <c r="C1235" s="23">
        <v>0</v>
      </c>
      <c r="D1235" s="23">
        <v>0</v>
      </c>
      <c r="E1235" s="23">
        <v>1</v>
      </c>
      <c r="F1235" s="23" t="s">
        <v>2951</v>
      </c>
      <c r="G1235" s="23" t="s">
        <v>0</v>
      </c>
      <c r="H1235" s="23" t="s">
        <v>2939</v>
      </c>
      <c r="I1235" s="23" t="s">
        <v>248</v>
      </c>
      <c r="J1235" s="23">
        <v>47.830999999999996</v>
      </c>
      <c r="K1235" s="23">
        <v>-79.86699999999999</v>
      </c>
      <c r="L1235" s="23" t="s">
        <v>7645</v>
      </c>
      <c r="M1235" s="23">
        <v>2017</v>
      </c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  <c r="Z1235" s="23"/>
      <c r="AA1235" s="23"/>
      <c r="AB1235" s="23" t="s">
        <v>2956</v>
      </c>
      <c r="AC1235" s="23"/>
      <c r="AD1235" s="23"/>
      <c r="AE1235" s="23">
        <v>0.5</v>
      </c>
      <c r="AF1235" s="23"/>
      <c r="AG1235" s="23"/>
      <c r="AH1235" s="23"/>
      <c r="AI1235" s="23"/>
      <c r="AJ1235" s="23"/>
      <c r="AK1235" s="23"/>
      <c r="AL1235" s="23"/>
      <c r="AM1235" s="23"/>
      <c r="AN1235" s="23"/>
      <c r="AO1235" s="23"/>
      <c r="AP1235" s="23"/>
      <c r="AQ1235" s="23"/>
      <c r="AR1235" s="23"/>
      <c r="AS1235" s="23"/>
      <c r="AT1235" s="23" t="s">
        <v>7644</v>
      </c>
      <c r="AU1235" s="23"/>
      <c r="AV1235" s="23"/>
      <c r="AW1235" s="23"/>
      <c r="AX1235" s="23"/>
      <c r="AY1235" s="23"/>
      <c r="AZ1235" s="23"/>
      <c r="BA1235" s="23"/>
      <c r="BB1235" s="23"/>
      <c r="BC1235" s="23"/>
      <c r="BD1235" s="23"/>
      <c r="BE1235" s="23"/>
      <c r="BF1235" s="23"/>
      <c r="BG1235" s="23"/>
      <c r="BH1235" s="23"/>
      <c r="BI1235" s="23"/>
      <c r="BJ1235" s="23"/>
      <c r="BK1235" s="23"/>
      <c r="BL1235" s="23"/>
    </row>
    <row r="1236" spans="1:64" s="24" customFormat="1" x14ac:dyDescent="0.35">
      <c r="A1236" s="21">
        <v>101428</v>
      </c>
      <c r="B1236" s="23" t="s">
        <v>2957</v>
      </c>
      <c r="C1236" s="23">
        <v>0</v>
      </c>
      <c r="D1236" s="23">
        <v>0</v>
      </c>
      <c r="E1236" s="23">
        <v>1</v>
      </c>
      <c r="F1236" s="23" t="s">
        <v>2951</v>
      </c>
      <c r="G1236" s="23" t="s">
        <v>0</v>
      </c>
      <c r="H1236" s="23" t="s">
        <v>2939</v>
      </c>
      <c r="I1236" s="23" t="s">
        <v>248</v>
      </c>
      <c r="J1236" s="23">
        <v>47.832000000000001</v>
      </c>
      <c r="K1236" s="23">
        <v>-79.866</v>
      </c>
      <c r="L1236" s="23" t="s">
        <v>7645</v>
      </c>
      <c r="M1236" s="23">
        <v>2017</v>
      </c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  <c r="Z1236" s="23"/>
      <c r="AA1236" s="23"/>
      <c r="AB1236" s="23" t="s">
        <v>2958</v>
      </c>
      <c r="AC1236" s="23"/>
      <c r="AD1236" s="23"/>
      <c r="AE1236" s="23">
        <v>0.5</v>
      </c>
      <c r="AF1236" s="23"/>
      <c r="AG1236" s="23"/>
      <c r="AH1236" s="23"/>
      <c r="AI1236" s="23"/>
      <c r="AJ1236" s="23"/>
      <c r="AK1236" s="23"/>
      <c r="AL1236" s="23"/>
      <c r="AM1236" s="23"/>
      <c r="AN1236" s="23"/>
      <c r="AO1236" s="23"/>
      <c r="AP1236" s="23"/>
      <c r="AQ1236" s="23"/>
      <c r="AR1236" s="23"/>
      <c r="AS1236" s="23"/>
      <c r="AT1236" s="23" t="s">
        <v>7644</v>
      </c>
      <c r="AU1236" s="23"/>
      <c r="AV1236" s="23"/>
      <c r="AW1236" s="23"/>
      <c r="AX1236" s="23"/>
      <c r="AY1236" s="23"/>
      <c r="AZ1236" s="23"/>
      <c r="BA1236" s="23"/>
      <c r="BB1236" s="23"/>
      <c r="BC1236" s="23"/>
      <c r="BD1236" s="23"/>
      <c r="BE1236" s="23"/>
      <c r="BF1236" s="23"/>
      <c r="BG1236" s="23"/>
      <c r="BH1236" s="23"/>
      <c r="BI1236" s="23"/>
      <c r="BJ1236" s="23"/>
      <c r="BK1236" s="23"/>
      <c r="BL1236" s="23"/>
    </row>
    <row r="1237" spans="1:64" s="24" customFormat="1" x14ac:dyDescent="0.35">
      <c r="A1237" s="21">
        <v>101429</v>
      </c>
      <c r="B1237" s="23" t="s">
        <v>2959</v>
      </c>
      <c r="C1237" s="23">
        <v>0</v>
      </c>
      <c r="D1237" s="23">
        <v>0</v>
      </c>
      <c r="E1237" s="23">
        <v>1</v>
      </c>
      <c r="F1237" s="23" t="s">
        <v>2951</v>
      </c>
      <c r="G1237" s="23" t="s">
        <v>0</v>
      </c>
      <c r="H1237" s="23" t="s">
        <v>2939</v>
      </c>
      <c r="I1237" s="23" t="s">
        <v>248</v>
      </c>
      <c r="J1237" s="23">
        <v>47.832999999999998</v>
      </c>
      <c r="K1237" s="23">
        <v>-79.864999999999995</v>
      </c>
      <c r="L1237" s="23" t="s">
        <v>7645</v>
      </c>
      <c r="M1237" s="23">
        <v>2017</v>
      </c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  <c r="Z1237" s="23"/>
      <c r="AA1237" s="23"/>
      <c r="AB1237" s="23" t="s">
        <v>2960</v>
      </c>
      <c r="AC1237" s="23"/>
      <c r="AD1237" s="23"/>
      <c r="AE1237" s="23">
        <v>0.5</v>
      </c>
      <c r="AF1237" s="23"/>
      <c r="AG1237" s="23"/>
      <c r="AH1237" s="23"/>
      <c r="AI1237" s="23"/>
      <c r="AJ1237" s="23"/>
      <c r="AK1237" s="23"/>
      <c r="AL1237" s="23"/>
      <c r="AM1237" s="23"/>
      <c r="AN1237" s="23"/>
      <c r="AO1237" s="23"/>
      <c r="AP1237" s="23"/>
      <c r="AQ1237" s="23"/>
      <c r="AR1237" s="23"/>
      <c r="AS1237" s="23"/>
      <c r="AT1237" s="23" t="s">
        <v>7644</v>
      </c>
      <c r="AU1237" s="23"/>
      <c r="AV1237" s="23"/>
      <c r="AW1237" s="23"/>
      <c r="AX1237" s="23"/>
      <c r="AY1237" s="23"/>
      <c r="AZ1237" s="23"/>
      <c r="BA1237" s="23"/>
      <c r="BB1237" s="23"/>
      <c r="BC1237" s="23"/>
      <c r="BD1237" s="23"/>
      <c r="BE1237" s="23"/>
      <c r="BF1237" s="23"/>
      <c r="BG1237" s="23"/>
      <c r="BH1237" s="23"/>
      <c r="BI1237" s="23"/>
      <c r="BJ1237" s="23"/>
      <c r="BK1237" s="23"/>
      <c r="BL1237" s="23"/>
    </row>
    <row r="1238" spans="1:64" s="24" customFormat="1" x14ac:dyDescent="0.35">
      <c r="A1238" s="21">
        <v>101430</v>
      </c>
      <c r="B1238" s="23" t="s">
        <v>2961</v>
      </c>
      <c r="C1238" s="23">
        <v>0</v>
      </c>
      <c r="D1238" s="23">
        <v>0</v>
      </c>
      <c r="E1238" s="23">
        <v>1</v>
      </c>
      <c r="F1238" s="23" t="s">
        <v>2951</v>
      </c>
      <c r="G1238" s="23" t="s">
        <v>0</v>
      </c>
      <c r="H1238" s="23" t="s">
        <v>2939</v>
      </c>
      <c r="I1238" s="23" t="s">
        <v>248</v>
      </c>
      <c r="J1238" s="23">
        <v>47.833999999999996</v>
      </c>
      <c r="K1238" s="23">
        <v>-79.86399999999999</v>
      </c>
      <c r="L1238" s="23" t="s">
        <v>7645</v>
      </c>
      <c r="M1238" s="23">
        <v>2017</v>
      </c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  <c r="Z1238" s="23"/>
      <c r="AA1238" s="23"/>
      <c r="AB1238" s="23" t="s">
        <v>2962</v>
      </c>
      <c r="AC1238" s="23"/>
      <c r="AD1238" s="23"/>
      <c r="AE1238" s="23">
        <v>0.5</v>
      </c>
      <c r="AF1238" s="23"/>
      <c r="AG1238" s="23"/>
      <c r="AH1238" s="23"/>
      <c r="AI1238" s="23"/>
      <c r="AJ1238" s="23"/>
      <c r="AK1238" s="23"/>
      <c r="AL1238" s="23"/>
      <c r="AM1238" s="23"/>
      <c r="AN1238" s="23"/>
      <c r="AO1238" s="23"/>
      <c r="AP1238" s="23"/>
      <c r="AQ1238" s="23"/>
      <c r="AR1238" s="23"/>
      <c r="AS1238" s="23"/>
      <c r="AT1238" s="23" t="s">
        <v>7644</v>
      </c>
      <c r="AU1238" s="23"/>
      <c r="AV1238" s="23"/>
      <c r="AW1238" s="23"/>
      <c r="AX1238" s="23"/>
      <c r="AY1238" s="23"/>
      <c r="AZ1238" s="23"/>
      <c r="BA1238" s="23"/>
      <c r="BB1238" s="23"/>
      <c r="BC1238" s="23"/>
      <c r="BD1238" s="23"/>
      <c r="BE1238" s="23"/>
      <c r="BF1238" s="23"/>
      <c r="BG1238" s="23"/>
      <c r="BH1238" s="23"/>
      <c r="BI1238" s="23"/>
      <c r="BJ1238" s="23"/>
      <c r="BK1238" s="23"/>
      <c r="BL1238" s="23"/>
    </row>
    <row r="1239" spans="1:64" s="24" customFormat="1" x14ac:dyDescent="0.35">
      <c r="A1239" s="21">
        <v>101431</v>
      </c>
      <c r="B1239" s="23" t="s">
        <v>2963</v>
      </c>
      <c r="C1239" s="23">
        <v>0</v>
      </c>
      <c r="D1239" s="23">
        <v>0</v>
      </c>
      <c r="E1239" s="23">
        <v>1</v>
      </c>
      <c r="F1239" s="23" t="s">
        <v>2951</v>
      </c>
      <c r="G1239" s="23" t="s">
        <v>0</v>
      </c>
      <c r="H1239" s="23" t="s">
        <v>2939</v>
      </c>
      <c r="I1239" s="23" t="s">
        <v>248</v>
      </c>
      <c r="J1239" s="23">
        <v>47.835000000000001</v>
      </c>
      <c r="K1239" s="23">
        <v>-79.863</v>
      </c>
      <c r="L1239" s="23" t="s">
        <v>7645</v>
      </c>
      <c r="M1239" s="23">
        <v>2017</v>
      </c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  <c r="Z1239" s="23"/>
      <c r="AA1239" s="23"/>
      <c r="AB1239" s="23" t="s">
        <v>2964</v>
      </c>
      <c r="AC1239" s="23"/>
      <c r="AD1239" s="23"/>
      <c r="AE1239" s="23">
        <v>0.5</v>
      </c>
      <c r="AF1239" s="23"/>
      <c r="AG1239" s="23"/>
      <c r="AH1239" s="23"/>
      <c r="AI1239" s="23"/>
      <c r="AJ1239" s="23"/>
      <c r="AK1239" s="23"/>
      <c r="AL1239" s="23"/>
      <c r="AM1239" s="23"/>
      <c r="AN1239" s="23"/>
      <c r="AO1239" s="23"/>
      <c r="AP1239" s="23"/>
      <c r="AQ1239" s="23"/>
      <c r="AR1239" s="23"/>
      <c r="AS1239" s="23"/>
      <c r="AT1239" s="23" t="s">
        <v>7644</v>
      </c>
      <c r="AU1239" s="23"/>
      <c r="AV1239" s="23"/>
      <c r="AW1239" s="23"/>
      <c r="AX1239" s="23"/>
      <c r="AY1239" s="23"/>
      <c r="AZ1239" s="23"/>
      <c r="BA1239" s="23"/>
      <c r="BB1239" s="23"/>
      <c r="BC1239" s="23"/>
      <c r="BD1239" s="23"/>
      <c r="BE1239" s="23"/>
      <c r="BF1239" s="23"/>
      <c r="BG1239" s="23"/>
      <c r="BH1239" s="23"/>
      <c r="BI1239" s="23"/>
      <c r="BJ1239" s="23"/>
      <c r="BK1239" s="23"/>
      <c r="BL1239" s="23"/>
    </row>
    <row r="1240" spans="1:64" s="24" customFormat="1" x14ac:dyDescent="0.35">
      <c r="A1240" s="21">
        <v>101432</v>
      </c>
      <c r="B1240" s="23" t="s">
        <v>2965</v>
      </c>
      <c r="C1240" s="23">
        <v>0</v>
      </c>
      <c r="D1240" s="23">
        <v>0</v>
      </c>
      <c r="E1240" s="23">
        <v>1</v>
      </c>
      <c r="F1240" s="23" t="s">
        <v>2951</v>
      </c>
      <c r="G1240" s="23" t="s">
        <v>0</v>
      </c>
      <c r="H1240" s="23" t="s">
        <v>2939</v>
      </c>
      <c r="I1240" s="23" t="s">
        <v>248</v>
      </c>
      <c r="J1240" s="23">
        <v>47.835999999999999</v>
      </c>
      <c r="K1240" s="23">
        <v>-79.861999999999995</v>
      </c>
      <c r="L1240" s="23" t="s">
        <v>7645</v>
      </c>
      <c r="M1240" s="23">
        <v>2017</v>
      </c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  <c r="Z1240" s="23"/>
      <c r="AA1240" s="23"/>
      <c r="AB1240" s="23" t="s">
        <v>2966</v>
      </c>
      <c r="AC1240" s="23"/>
      <c r="AD1240" s="23"/>
      <c r="AE1240" s="23">
        <v>0.5</v>
      </c>
      <c r="AF1240" s="23"/>
      <c r="AG1240" s="23"/>
      <c r="AH1240" s="23"/>
      <c r="AI1240" s="23"/>
      <c r="AJ1240" s="23"/>
      <c r="AK1240" s="23"/>
      <c r="AL1240" s="23"/>
      <c r="AM1240" s="23"/>
      <c r="AN1240" s="23"/>
      <c r="AO1240" s="23"/>
      <c r="AP1240" s="23"/>
      <c r="AQ1240" s="23"/>
      <c r="AR1240" s="23"/>
      <c r="AS1240" s="23"/>
      <c r="AT1240" s="23" t="s">
        <v>7644</v>
      </c>
      <c r="AU1240" s="23"/>
      <c r="AV1240" s="23"/>
      <c r="AW1240" s="23"/>
      <c r="AX1240" s="23"/>
      <c r="AY1240" s="23"/>
      <c r="AZ1240" s="23"/>
      <c r="BA1240" s="23"/>
      <c r="BB1240" s="23"/>
      <c r="BC1240" s="23"/>
      <c r="BD1240" s="23"/>
      <c r="BE1240" s="23"/>
      <c r="BF1240" s="23"/>
      <c r="BG1240" s="23"/>
      <c r="BH1240" s="23"/>
      <c r="BI1240" s="23"/>
      <c r="BJ1240" s="23"/>
      <c r="BK1240" s="23"/>
      <c r="BL1240" s="23"/>
    </row>
    <row r="1241" spans="1:64" s="24" customFormat="1" x14ac:dyDescent="0.35">
      <c r="A1241" s="21">
        <v>101433</v>
      </c>
      <c r="B1241" s="23" t="s">
        <v>2967</v>
      </c>
      <c r="C1241" s="23">
        <v>0</v>
      </c>
      <c r="D1241" s="23">
        <v>0</v>
      </c>
      <c r="E1241" s="23">
        <v>1</v>
      </c>
      <c r="F1241" s="23" t="s">
        <v>2951</v>
      </c>
      <c r="G1241" s="23" t="s">
        <v>0</v>
      </c>
      <c r="H1241" s="23" t="s">
        <v>2939</v>
      </c>
      <c r="I1241" s="23" t="s">
        <v>248</v>
      </c>
      <c r="J1241" s="23">
        <v>47.836999999999996</v>
      </c>
      <c r="K1241" s="23">
        <v>-79.86099999999999</v>
      </c>
      <c r="L1241" s="23" t="s">
        <v>7645</v>
      </c>
      <c r="M1241" s="23">
        <v>2017</v>
      </c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  <c r="Z1241" s="23"/>
      <c r="AA1241" s="23"/>
      <c r="AB1241" s="23" t="s">
        <v>2968</v>
      </c>
      <c r="AC1241" s="23"/>
      <c r="AD1241" s="23"/>
      <c r="AE1241" s="23">
        <v>0.5</v>
      </c>
      <c r="AF1241" s="23"/>
      <c r="AG1241" s="23"/>
      <c r="AH1241" s="23"/>
      <c r="AI1241" s="23"/>
      <c r="AJ1241" s="23"/>
      <c r="AK1241" s="23"/>
      <c r="AL1241" s="23"/>
      <c r="AM1241" s="23"/>
      <c r="AN1241" s="23"/>
      <c r="AO1241" s="23"/>
      <c r="AP1241" s="23"/>
      <c r="AQ1241" s="23"/>
      <c r="AR1241" s="23"/>
      <c r="AS1241" s="23"/>
      <c r="AT1241" s="23" t="s">
        <v>7644</v>
      </c>
      <c r="AU1241" s="23"/>
      <c r="AV1241" s="23"/>
      <c r="AW1241" s="23"/>
      <c r="AX1241" s="23"/>
      <c r="AY1241" s="23"/>
      <c r="AZ1241" s="23"/>
      <c r="BA1241" s="23"/>
      <c r="BB1241" s="23"/>
      <c r="BC1241" s="23"/>
      <c r="BD1241" s="23"/>
      <c r="BE1241" s="23"/>
      <c r="BF1241" s="23"/>
      <c r="BG1241" s="23"/>
      <c r="BH1241" s="23"/>
      <c r="BI1241" s="23"/>
      <c r="BJ1241" s="23"/>
      <c r="BK1241" s="23"/>
      <c r="BL1241" s="23"/>
    </row>
    <row r="1242" spans="1:64" s="24" customFormat="1" x14ac:dyDescent="0.35">
      <c r="A1242" s="21">
        <v>101434</v>
      </c>
      <c r="B1242" s="23" t="s">
        <v>2969</v>
      </c>
      <c r="C1242" s="23">
        <v>0</v>
      </c>
      <c r="D1242" s="23">
        <v>0</v>
      </c>
      <c r="E1242" s="23">
        <v>1</v>
      </c>
      <c r="F1242" s="23" t="s">
        <v>1413</v>
      </c>
      <c r="G1242" s="23" t="s">
        <v>0</v>
      </c>
      <c r="H1242" s="23" t="s">
        <v>2970</v>
      </c>
      <c r="I1242" s="23" t="s">
        <v>248</v>
      </c>
      <c r="J1242" s="23">
        <v>49.216999999999999</v>
      </c>
      <c r="K1242" s="23">
        <v>-90.966999999999999</v>
      </c>
      <c r="L1242" s="23" t="s">
        <v>7645</v>
      </c>
      <c r="M1242" s="23">
        <v>1958</v>
      </c>
      <c r="N1242" s="23"/>
      <c r="O1242" s="23"/>
      <c r="P1242" s="23">
        <v>2211</v>
      </c>
      <c r="Q1242" s="23"/>
      <c r="R1242" s="23"/>
      <c r="S1242" s="23"/>
      <c r="T1242" s="23"/>
      <c r="U1242" s="23"/>
      <c r="V1242" s="23"/>
      <c r="W1242" s="23"/>
      <c r="X1242" s="23"/>
      <c r="Y1242" s="23"/>
      <c r="Z1242" s="23"/>
      <c r="AA1242" s="23"/>
      <c r="AB1242" s="23" t="s">
        <v>2971</v>
      </c>
      <c r="AC1242" s="23"/>
      <c r="AD1242" s="23">
        <v>3</v>
      </c>
      <c r="AE1242" s="23">
        <v>91</v>
      </c>
      <c r="AF1242" s="23"/>
      <c r="AG1242" s="23"/>
      <c r="AH1242" s="23"/>
      <c r="AI1242" s="23"/>
      <c r="AJ1242" s="23"/>
      <c r="AK1242" s="23"/>
      <c r="AL1242" s="23"/>
      <c r="AM1242" s="23"/>
      <c r="AN1242" s="23"/>
      <c r="AO1242" s="23"/>
      <c r="AP1242" s="23"/>
      <c r="AQ1242" s="23"/>
      <c r="AR1242" s="23"/>
      <c r="AS1242" s="23"/>
      <c r="AT1242" s="23" t="s">
        <v>7648</v>
      </c>
      <c r="AU1242" s="23"/>
      <c r="AV1242" s="23"/>
      <c r="AW1242" s="23"/>
      <c r="AX1242" s="23"/>
      <c r="AY1242" s="23"/>
      <c r="AZ1242" s="23"/>
      <c r="BA1242" s="23"/>
      <c r="BB1242" s="23"/>
      <c r="BC1242" s="23"/>
      <c r="BD1242" s="23"/>
      <c r="BE1242" s="23"/>
      <c r="BF1242" s="23"/>
      <c r="BG1242" s="23"/>
      <c r="BH1242" s="23"/>
      <c r="BI1242" s="23"/>
      <c r="BJ1242" s="23"/>
      <c r="BK1242" s="23"/>
      <c r="BL1242" s="23"/>
    </row>
    <row r="1243" spans="1:64" s="24" customFormat="1" x14ac:dyDescent="0.35">
      <c r="A1243" s="21">
        <v>101435</v>
      </c>
      <c r="B1243" s="23" t="s">
        <v>2972</v>
      </c>
      <c r="C1243" s="23">
        <v>0</v>
      </c>
      <c r="D1243" s="23">
        <v>0</v>
      </c>
      <c r="E1243" s="23">
        <v>1</v>
      </c>
      <c r="F1243" s="23" t="s">
        <v>1413</v>
      </c>
      <c r="G1243" s="23" t="s">
        <v>0</v>
      </c>
      <c r="H1243" s="23" t="s">
        <v>2970</v>
      </c>
      <c r="I1243" s="23" t="s">
        <v>248</v>
      </c>
      <c r="J1243" s="23">
        <v>49.217999999999996</v>
      </c>
      <c r="K1243" s="23">
        <v>-90.965999999999994</v>
      </c>
      <c r="L1243" s="23" t="s">
        <v>7645</v>
      </c>
      <c r="M1243" s="23">
        <v>1930</v>
      </c>
      <c r="N1243" s="23"/>
      <c r="O1243" s="23"/>
      <c r="P1243" s="23">
        <v>2211</v>
      </c>
      <c r="Q1243" s="23"/>
      <c r="R1243" s="23"/>
      <c r="S1243" s="23"/>
      <c r="T1243" s="23"/>
      <c r="U1243" s="23"/>
      <c r="V1243" s="23"/>
      <c r="W1243" s="23"/>
      <c r="X1243" s="23"/>
      <c r="Y1243" s="23"/>
      <c r="Z1243" s="23"/>
      <c r="AA1243" s="23"/>
      <c r="AB1243" s="23" t="s">
        <v>2973</v>
      </c>
      <c r="AC1243" s="23"/>
      <c r="AD1243" s="23">
        <v>4</v>
      </c>
      <c r="AE1243" s="23">
        <v>17</v>
      </c>
      <c r="AF1243" s="23"/>
      <c r="AG1243" s="23"/>
      <c r="AH1243" s="23"/>
      <c r="AI1243" s="23"/>
      <c r="AJ1243" s="23"/>
      <c r="AK1243" s="23"/>
      <c r="AL1243" s="23"/>
      <c r="AM1243" s="23"/>
      <c r="AN1243" s="23"/>
      <c r="AO1243" s="23"/>
      <c r="AP1243" s="23"/>
      <c r="AQ1243" s="23"/>
      <c r="AR1243" s="23"/>
      <c r="AS1243" s="23"/>
      <c r="AT1243" s="23" t="s">
        <v>7648</v>
      </c>
      <c r="AU1243" s="23"/>
      <c r="AV1243" s="23"/>
      <c r="AW1243" s="23"/>
      <c r="AX1243" s="23"/>
      <c r="AY1243" s="23"/>
      <c r="AZ1243" s="23"/>
      <c r="BA1243" s="23"/>
      <c r="BB1243" s="23"/>
      <c r="BC1243" s="23"/>
      <c r="BD1243" s="23"/>
      <c r="BE1243" s="23"/>
      <c r="BF1243" s="23"/>
      <c r="BG1243" s="23"/>
      <c r="BH1243" s="23"/>
      <c r="BI1243" s="23"/>
      <c r="BJ1243" s="23"/>
      <c r="BK1243" s="23"/>
      <c r="BL1243" s="23"/>
    </row>
    <row r="1244" spans="1:64" s="24" customFormat="1" x14ac:dyDescent="0.35">
      <c r="A1244" s="21">
        <v>101436</v>
      </c>
      <c r="B1244" s="23" t="s">
        <v>2974</v>
      </c>
      <c r="C1244" s="23">
        <v>0</v>
      </c>
      <c r="D1244" s="23">
        <v>0</v>
      </c>
      <c r="E1244" s="23">
        <v>1</v>
      </c>
      <c r="F1244" s="23" t="s">
        <v>1413</v>
      </c>
      <c r="G1244" s="23" t="s">
        <v>0</v>
      </c>
      <c r="H1244" s="23" t="s">
        <v>2970</v>
      </c>
      <c r="I1244" s="23" t="s">
        <v>248</v>
      </c>
      <c r="J1244" s="23">
        <v>49.219000000000001</v>
      </c>
      <c r="K1244" s="23">
        <v>-90.965000000000003</v>
      </c>
      <c r="L1244" s="23" t="s">
        <v>7645</v>
      </c>
      <c r="M1244" s="23">
        <v>2009</v>
      </c>
      <c r="N1244" s="23"/>
      <c r="O1244" s="23"/>
      <c r="P1244" s="23">
        <v>221</v>
      </c>
      <c r="Q1244" s="23"/>
      <c r="R1244" s="23"/>
      <c r="S1244" s="23"/>
      <c r="T1244" s="23"/>
      <c r="U1244" s="23"/>
      <c r="V1244" s="23"/>
      <c r="W1244" s="23"/>
      <c r="X1244" s="23"/>
      <c r="Y1244" s="23"/>
      <c r="Z1244" s="23"/>
      <c r="AA1244" s="23"/>
      <c r="AB1244" s="23" t="s">
        <v>2975</v>
      </c>
      <c r="AC1244" s="23"/>
      <c r="AD1244" s="23">
        <v>1</v>
      </c>
      <c r="AE1244" s="23">
        <v>12</v>
      </c>
      <c r="AF1244" s="23"/>
      <c r="AG1244" s="23"/>
      <c r="AH1244" s="23"/>
      <c r="AI1244" s="23"/>
      <c r="AJ1244" s="23"/>
      <c r="AK1244" s="23"/>
      <c r="AL1244" s="23"/>
      <c r="AM1244" s="23"/>
      <c r="AN1244" s="23"/>
      <c r="AO1244" s="23"/>
      <c r="AP1244" s="23"/>
      <c r="AQ1244" s="23"/>
      <c r="AR1244" s="23"/>
      <c r="AS1244" s="23"/>
      <c r="AT1244" s="23" t="s">
        <v>7648</v>
      </c>
      <c r="AU1244" s="23"/>
      <c r="AV1244" s="23"/>
      <c r="AW1244" s="23"/>
      <c r="AX1244" s="23"/>
      <c r="AY1244" s="23"/>
      <c r="AZ1244" s="23"/>
      <c r="BA1244" s="23"/>
      <c r="BB1244" s="23"/>
      <c r="BC1244" s="23"/>
      <c r="BD1244" s="23"/>
      <c r="BE1244" s="23"/>
      <c r="BF1244" s="23"/>
      <c r="BG1244" s="23"/>
      <c r="BH1244" s="23"/>
      <c r="BI1244" s="23"/>
      <c r="BJ1244" s="23"/>
      <c r="BK1244" s="23"/>
      <c r="BL1244" s="23"/>
    </row>
    <row r="1245" spans="1:64" s="24" customFormat="1" x14ac:dyDescent="0.35">
      <c r="A1245" s="21">
        <v>101437</v>
      </c>
      <c r="B1245" s="23" t="s">
        <v>2976</v>
      </c>
      <c r="C1245" s="23">
        <v>0</v>
      </c>
      <c r="D1245" s="23">
        <v>0</v>
      </c>
      <c r="E1245" s="23">
        <v>1</v>
      </c>
      <c r="F1245" s="23" t="s">
        <v>1413</v>
      </c>
      <c r="G1245" s="23" t="s">
        <v>0</v>
      </c>
      <c r="H1245" s="23" t="s">
        <v>2970</v>
      </c>
      <c r="I1245" s="23" t="s">
        <v>248</v>
      </c>
      <c r="J1245" s="23">
        <v>49.22</v>
      </c>
      <c r="K1245" s="23">
        <v>-90.963999999999999</v>
      </c>
      <c r="L1245" s="23" t="s">
        <v>7645</v>
      </c>
      <c r="M1245" s="23">
        <v>1956</v>
      </c>
      <c r="N1245" s="23"/>
      <c r="O1245" s="23"/>
      <c r="P1245" s="23">
        <v>221</v>
      </c>
      <c r="Q1245" s="23"/>
      <c r="R1245" s="23"/>
      <c r="S1245" s="23"/>
      <c r="T1245" s="23"/>
      <c r="U1245" s="23"/>
      <c r="V1245" s="23"/>
      <c r="W1245" s="23"/>
      <c r="X1245" s="23"/>
      <c r="Y1245" s="23"/>
      <c r="Z1245" s="23"/>
      <c r="AA1245" s="23"/>
      <c r="AB1245" s="23" t="s">
        <v>2977</v>
      </c>
      <c r="AC1245" s="23"/>
      <c r="AD1245" s="23">
        <v>5</v>
      </c>
      <c r="AE1245" s="23">
        <v>73</v>
      </c>
      <c r="AF1245" s="23"/>
      <c r="AG1245" s="23"/>
      <c r="AH1245" s="23"/>
      <c r="AI1245" s="23"/>
      <c r="AJ1245" s="23"/>
      <c r="AK1245" s="23"/>
      <c r="AL1245" s="23"/>
      <c r="AM1245" s="23"/>
      <c r="AN1245" s="23"/>
      <c r="AO1245" s="23"/>
      <c r="AP1245" s="23"/>
      <c r="AQ1245" s="23"/>
      <c r="AR1245" s="23"/>
      <c r="AS1245" s="23"/>
      <c r="AT1245" s="23" t="s">
        <v>7648</v>
      </c>
      <c r="AU1245" s="23"/>
      <c r="AV1245" s="23"/>
      <c r="AW1245" s="23"/>
      <c r="AX1245" s="23"/>
      <c r="AY1245" s="23"/>
      <c r="AZ1245" s="23"/>
      <c r="BA1245" s="23"/>
      <c r="BB1245" s="23"/>
      <c r="BC1245" s="23"/>
      <c r="BD1245" s="23"/>
      <c r="BE1245" s="23"/>
      <c r="BF1245" s="23"/>
      <c r="BG1245" s="23"/>
      <c r="BH1245" s="23"/>
      <c r="BI1245" s="23"/>
      <c r="BJ1245" s="23"/>
      <c r="BK1245" s="23"/>
      <c r="BL1245" s="23"/>
    </row>
    <row r="1246" spans="1:64" s="24" customFormat="1" x14ac:dyDescent="0.35">
      <c r="A1246" s="21">
        <v>101438</v>
      </c>
      <c r="B1246" s="23" t="s">
        <v>2978</v>
      </c>
      <c r="C1246" s="23">
        <v>0</v>
      </c>
      <c r="D1246" s="23">
        <v>0</v>
      </c>
      <c r="E1246" s="23">
        <v>1</v>
      </c>
      <c r="F1246" s="23" t="s">
        <v>2979</v>
      </c>
      <c r="G1246" s="23"/>
      <c r="H1246" s="23" t="s">
        <v>2980</v>
      </c>
      <c r="I1246" s="23" t="s">
        <v>248</v>
      </c>
      <c r="J1246" s="23">
        <v>44.41</v>
      </c>
      <c r="K1246" s="23">
        <v>-78.432000000000002</v>
      </c>
      <c r="L1246" s="23" t="s">
        <v>7645</v>
      </c>
      <c r="M1246" s="23">
        <v>2011</v>
      </c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3"/>
      <c r="Z1246" s="23"/>
      <c r="AA1246" s="23"/>
      <c r="AB1246" s="23" t="s">
        <v>2981</v>
      </c>
      <c r="AC1246" s="23"/>
      <c r="AD1246" s="23"/>
      <c r="AE1246" s="23">
        <v>0.21</v>
      </c>
      <c r="AF1246" s="23"/>
      <c r="AG1246" s="23"/>
      <c r="AH1246" s="23"/>
      <c r="AI1246" s="23"/>
      <c r="AJ1246" s="23"/>
      <c r="AK1246" s="23"/>
      <c r="AL1246" s="23"/>
      <c r="AM1246" s="23"/>
      <c r="AN1246" s="23"/>
      <c r="AO1246" s="23"/>
      <c r="AP1246" s="23"/>
      <c r="AQ1246" s="23"/>
      <c r="AR1246" s="23"/>
      <c r="AS1246" s="23"/>
      <c r="AT1246" s="23" t="s">
        <v>7644</v>
      </c>
      <c r="AU1246" s="23"/>
      <c r="AV1246" s="23"/>
      <c r="AW1246" s="23"/>
      <c r="AX1246" s="23"/>
      <c r="AY1246" s="23"/>
      <c r="AZ1246" s="23"/>
      <c r="BA1246" s="23"/>
      <c r="BB1246" s="23"/>
      <c r="BC1246" s="23"/>
      <c r="BD1246" s="23"/>
      <c r="BE1246" s="23"/>
      <c r="BF1246" s="23"/>
      <c r="BG1246" s="23"/>
      <c r="BH1246" s="23"/>
      <c r="BI1246" s="23"/>
      <c r="BJ1246" s="23"/>
      <c r="BK1246" s="23"/>
      <c r="BL1246" s="23"/>
    </row>
    <row r="1247" spans="1:64" s="24" customFormat="1" x14ac:dyDescent="0.35">
      <c r="A1247" s="21">
        <v>101439</v>
      </c>
      <c r="B1247" s="23" t="s">
        <v>2982</v>
      </c>
      <c r="C1247" s="23">
        <v>0</v>
      </c>
      <c r="D1247" s="23">
        <v>0</v>
      </c>
      <c r="E1247" s="23">
        <v>1</v>
      </c>
      <c r="F1247" s="23" t="s">
        <v>2983</v>
      </c>
      <c r="G1247" s="23" t="s">
        <v>0</v>
      </c>
      <c r="H1247" s="23" t="s">
        <v>2980</v>
      </c>
      <c r="I1247" s="23" t="s">
        <v>248</v>
      </c>
      <c r="J1247" s="23">
        <v>44.410999999999994</v>
      </c>
      <c r="K1247" s="23">
        <v>-78.430999999999997</v>
      </c>
      <c r="L1247" s="23" t="s">
        <v>7645</v>
      </c>
      <c r="M1247" s="23">
        <v>2016</v>
      </c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3"/>
      <c r="Z1247" s="23"/>
      <c r="AA1247" s="23"/>
      <c r="AB1247" s="23" t="s">
        <v>2984</v>
      </c>
      <c r="AC1247" s="23"/>
      <c r="AD1247" s="23"/>
      <c r="AE1247" s="23">
        <v>0.25</v>
      </c>
      <c r="AF1247" s="23"/>
      <c r="AG1247" s="23"/>
      <c r="AH1247" s="23"/>
      <c r="AI1247" s="23"/>
      <c r="AJ1247" s="23"/>
      <c r="AK1247" s="23"/>
      <c r="AL1247" s="23"/>
      <c r="AM1247" s="23"/>
      <c r="AN1247" s="23"/>
      <c r="AO1247" s="23"/>
      <c r="AP1247" s="23"/>
      <c r="AQ1247" s="23"/>
      <c r="AR1247" s="23"/>
      <c r="AS1247" s="23"/>
      <c r="AT1247" s="23" t="s">
        <v>7644</v>
      </c>
      <c r="AU1247" s="23"/>
      <c r="AV1247" s="23"/>
      <c r="AW1247" s="23"/>
      <c r="AX1247" s="23"/>
      <c r="AY1247" s="23"/>
      <c r="AZ1247" s="23"/>
      <c r="BA1247" s="23"/>
      <c r="BB1247" s="23"/>
      <c r="BC1247" s="23"/>
      <c r="BD1247" s="23"/>
      <c r="BE1247" s="23"/>
      <c r="BF1247" s="23"/>
      <c r="BG1247" s="23"/>
      <c r="BH1247" s="23"/>
      <c r="BI1247" s="23"/>
      <c r="BJ1247" s="23"/>
      <c r="BK1247" s="23"/>
      <c r="BL1247" s="23"/>
    </row>
    <row r="1248" spans="1:64" s="24" customFormat="1" x14ac:dyDescent="0.35">
      <c r="A1248" s="21">
        <v>101440</v>
      </c>
      <c r="B1248" s="23" t="s">
        <v>2985</v>
      </c>
      <c r="C1248" s="23">
        <v>0</v>
      </c>
      <c r="D1248" s="23">
        <v>0</v>
      </c>
      <c r="E1248" s="23">
        <v>1</v>
      </c>
      <c r="F1248" s="23" t="s">
        <v>2986</v>
      </c>
      <c r="G1248" s="23" t="s">
        <v>0</v>
      </c>
      <c r="H1248" s="23" t="s">
        <v>2980</v>
      </c>
      <c r="I1248" s="23" t="s">
        <v>248</v>
      </c>
      <c r="J1248" s="23">
        <v>44.411999999999999</v>
      </c>
      <c r="K1248" s="23">
        <v>-78.430000000000007</v>
      </c>
      <c r="L1248" s="23" t="s">
        <v>7645</v>
      </c>
      <c r="M1248" s="23">
        <v>2016</v>
      </c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  <c r="Z1248" s="23"/>
      <c r="AA1248" s="23"/>
      <c r="AB1248" s="23" t="s">
        <v>2987</v>
      </c>
      <c r="AC1248" s="23"/>
      <c r="AD1248" s="23"/>
      <c r="AE1248" s="23">
        <v>0.25</v>
      </c>
      <c r="AF1248" s="23"/>
      <c r="AG1248" s="23"/>
      <c r="AH1248" s="23"/>
      <c r="AI1248" s="23"/>
      <c r="AJ1248" s="23"/>
      <c r="AK1248" s="23"/>
      <c r="AL1248" s="23"/>
      <c r="AM1248" s="23"/>
      <c r="AN1248" s="23"/>
      <c r="AO1248" s="23"/>
      <c r="AP1248" s="23"/>
      <c r="AQ1248" s="23"/>
      <c r="AR1248" s="23"/>
      <c r="AS1248" s="23"/>
      <c r="AT1248" s="23" t="s">
        <v>7644</v>
      </c>
      <c r="AU1248" s="23"/>
      <c r="AV1248" s="23"/>
      <c r="AW1248" s="23"/>
      <c r="AX1248" s="23"/>
      <c r="AY1248" s="23"/>
      <c r="AZ1248" s="23"/>
      <c r="BA1248" s="23"/>
      <c r="BB1248" s="23"/>
      <c r="BC1248" s="23"/>
      <c r="BD1248" s="23"/>
      <c r="BE1248" s="23"/>
      <c r="BF1248" s="23"/>
      <c r="BG1248" s="23"/>
      <c r="BH1248" s="23"/>
      <c r="BI1248" s="23"/>
      <c r="BJ1248" s="23"/>
      <c r="BK1248" s="23"/>
      <c r="BL1248" s="23"/>
    </row>
    <row r="1249" spans="1:64" s="24" customFormat="1" x14ac:dyDescent="0.35">
      <c r="A1249" s="21">
        <v>101441</v>
      </c>
      <c r="B1249" s="23" t="s">
        <v>2988</v>
      </c>
      <c r="C1249" s="23">
        <v>0</v>
      </c>
      <c r="D1249" s="23">
        <v>0</v>
      </c>
      <c r="E1249" s="23">
        <v>1</v>
      </c>
      <c r="F1249" s="23" t="s">
        <v>0</v>
      </c>
      <c r="G1249" s="23" t="s">
        <v>0</v>
      </c>
      <c r="H1249" s="23" t="s">
        <v>2989</v>
      </c>
      <c r="I1249" s="23" t="s">
        <v>248</v>
      </c>
      <c r="J1249" s="23">
        <v>44.462000000000003</v>
      </c>
      <c r="K1249" s="23">
        <v>-76.879000000000005</v>
      </c>
      <c r="L1249" s="23" t="s">
        <v>7645</v>
      </c>
      <c r="M1249" s="23">
        <v>2016</v>
      </c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3"/>
      <c r="Z1249" s="23"/>
      <c r="AA1249" s="23"/>
      <c r="AB1249" s="23" t="s">
        <v>2990</v>
      </c>
      <c r="AC1249" s="23"/>
      <c r="AD1249" s="23"/>
      <c r="AE1249" s="23">
        <v>0.5</v>
      </c>
      <c r="AF1249" s="23"/>
      <c r="AG1249" s="23"/>
      <c r="AH1249" s="23"/>
      <c r="AI1249" s="23"/>
      <c r="AJ1249" s="23"/>
      <c r="AK1249" s="23"/>
      <c r="AL1249" s="23"/>
      <c r="AM1249" s="23"/>
      <c r="AN1249" s="23"/>
      <c r="AO1249" s="23"/>
      <c r="AP1249" s="23"/>
      <c r="AQ1249" s="23"/>
      <c r="AR1249" s="23"/>
      <c r="AS1249" s="23"/>
      <c r="AT1249" s="23" t="s">
        <v>7644</v>
      </c>
      <c r="AU1249" s="23"/>
      <c r="AV1249" s="23"/>
      <c r="AW1249" s="23"/>
      <c r="AX1249" s="23"/>
      <c r="AY1249" s="23"/>
      <c r="AZ1249" s="23"/>
      <c r="BA1249" s="23"/>
      <c r="BB1249" s="23"/>
      <c r="BC1249" s="23"/>
      <c r="BD1249" s="23"/>
      <c r="BE1249" s="23"/>
      <c r="BF1249" s="23"/>
      <c r="BG1249" s="23"/>
      <c r="BH1249" s="23"/>
      <c r="BI1249" s="23"/>
      <c r="BJ1249" s="23"/>
      <c r="BK1249" s="23"/>
      <c r="BL1249" s="23"/>
    </row>
    <row r="1250" spans="1:64" s="24" customFormat="1" x14ac:dyDescent="0.35">
      <c r="A1250" s="21">
        <v>101442</v>
      </c>
      <c r="B1250" s="23" t="s">
        <v>2991</v>
      </c>
      <c r="C1250" s="23">
        <v>0</v>
      </c>
      <c r="D1250" s="23">
        <v>0</v>
      </c>
      <c r="E1250" s="23">
        <v>1</v>
      </c>
      <c r="F1250" s="23" t="s">
        <v>2992</v>
      </c>
      <c r="G1250" s="23" t="s">
        <v>0</v>
      </c>
      <c r="H1250" s="23" t="s">
        <v>2993</v>
      </c>
      <c r="I1250" s="23" t="s">
        <v>248</v>
      </c>
      <c r="J1250" s="23">
        <v>42.908999999999999</v>
      </c>
      <c r="K1250" s="23">
        <v>-79.042000000000002</v>
      </c>
      <c r="L1250" s="23" t="s">
        <v>7645</v>
      </c>
      <c r="M1250" s="23">
        <v>2013</v>
      </c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3"/>
      <c r="Z1250" s="23"/>
      <c r="AA1250" s="23"/>
      <c r="AB1250" s="23"/>
      <c r="AC1250" s="23"/>
      <c r="AD1250" s="23">
        <v>34000</v>
      </c>
      <c r="AE1250" s="23">
        <v>9.3000000000000007</v>
      </c>
      <c r="AF1250" s="23"/>
      <c r="AG1250" s="23"/>
      <c r="AH1250" s="23"/>
      <c r="AI1250" s="23"/>
      <c r="AJ1250" s="23"/>
      <c r="AK1250" s="23"/>
      <c r="AL1250" s="23"/>
      <c r="AM1250" s="23"/>
      <c r="AN1250" s="23"/>
      <c r="AO1250" s="23"/>
      <c r="AP1250" s="23"/>
      <c r="AQ1250" s="23"/>
      <c r="AR1250" s="23"/>
      <c r="AS1250" s="23"/>
      <c r="AT1250" s="23" t="s">
        <v>7644</v>
      </c>
      <c r="AU1250" s="23"/>
      <c r="AV1250" s="23"/>
      <c r="AW1250" s="23"/>
      <c r="AX1250" s="23"/>
      <c r="AY1250" s="23"/>
      <c r="AZ1250" s="23"/>
      <c r="BA1250" s="23"/>
      <c r="BB1250" s="23"/>
      <c r="BC1250" s="23"/>
      <c r="BD1250" s="23"/>
      <c r="BE1250" s="23"/>
      <c r="BF1250" s="23"/>
      <c r="BG1250" s="23"/>
      <c r="BH1250" s="23"/>
      <c r="BI1250" s="23"/>
      <c r="BJ1250" s="23"/>
      <c r="BK1250" s="23"/>
      <c r="BL1250" s="23"/>
    </row>
    <row r="1251" spans="1:64" s="24" customFormat="1" x14ac:dyDescent="0.35">
      <c r="A1251" s="21">
        <v>101443</v>
      </c>
      <c r="B1251" s="23" t="s">
        <v>2994</v>
      </c>
      <c r="C1251" s="23">
        <v>0</v>
      </c>
      <c r="D1251" s="23">
        <v>0</v>
      </c>
      <c r="E1251" s="23">
        <v>1</v>
      </c>
      <c r="F1251" s="23" t="s">
        <v>586</v>
      </c>
      <c r="G1251" s="23" t="s">
        <v>0</v>
      </c>
      <c r="H1251" s="23" t="s">
        <v>2995</v>
      </c>
      <c r="I1251" s="23" t="s">
        <v>248</v>
      </c>
      <c r="J1251" s="23">
        <v>42.26</v>
      </c>
      <c r="K1251" s="23">
        <v>-81.915999999999997</v>
      </c>
      <c r="L1251" s="23" t="s">
        <v>7645</v>
      </c>
      <c r="M1251" s="23">
        <v>2013</v>
      </c>
      <c r="N1251" s="23"/>
      <c r="O1251" s="23"/>
      <c r="P1251" s="23">
        <v>2211</v>
      </c>
      <c r="Q1251" s="23"/>
      <c r="R1251" s="23"/>
      <c r="S1251" s="23"/>
      <c r="T1251" s="23"/>
      <c r="U1251" s="23"/>
      <c r="V1251" s="23"/>
      <c r="W1251" s="23"/>
      <c r="X1251" s="23"/>
      <c r="Y1251" s="23"/>
      <c r="Z1251" s="23"/>
      <c r="AA1251" s="23"/>
      <c r="AB1251" s="23" t="s">
        <v>80</v>
      </c>
      <c r="AC1251" s="23"/>
      <c r="AD1251" s="23">
        <v>55</v>
      </c>
      <c r="AE1251" s="23">
        <v>99</v>
      </c>
      <c r="AF1251" s="23"/>
      <c r="AG1251" s="23"/>
      <c r="AH1251" s="23"/>
      <c r="AI1251" s="23"/>
      <c r="AJ1251" s="23"/>
      <c r="AK1251" s="23"/>
      <c r="AL1251" s="23"/>
      <c r="AM1251" s="23"/>
      <c r="AN1251" s="23"/>
      <c r="AO1251" s="23"/>
      <c r="AP1251" s="23"/>
      <c r="AQ1251" s="23"/>
      <c r="AR1251" s="23"/>
      <c r="AS1251" s="23"/>
      <c r="AT1251" s="23" t="s">
        <v>7647</v>
      </c>
      <c r="AU1251" s="23"/>
      <c r="AV1251" s="23"/>
      <c r="AW1251" s="23"/>
      <c r="AX1251" s="23"/>
      <c r="AY1251" s="23"/>
      <c r="AZ1251" s="23"/>
      <c r="BA1251" s="23"/>
      <c r="BB1251" s="23"/>
      <c r="BC1251" s="23"/>
      <c r="BD1251" s="23"/>
      <c r="BE1251" s="23"/>
      <c r="BF1251" s="23"/>
      <c r="BG1251" s="23"/>
      <c r="BH1251" s="23"/>
      <c r="BI1251" s="23"/>
      <c r="BJ1251" s="23"/>
      <c r="BK1251" s="23"/>
      <c r="BL1251" s="23"/>
    </row>
    <row r="1252" spans="1:64" s="24" customFormat="1" x14ac:dyDescent="0.35">
      <c r="A1252" s="21">
        <v>101444</v>
      </c>
      <c r="B1252" s="23" t="s">
        <v>2996</v>
      </c>
      <c r="C1252" s="23">
        <v>0</v>
      </c>
      <c r="D1252" s="23">
        <v>0</v>
      </c>
      <c r="E1252" s="23">
        <v>1</v>
      </c>
      <c r="F1252" s="23" t="s">
        <v>2997</v>
      </c>
      <c r="G1252" s="23"/>
      <c r="H1252" s="23" t="s">
        <v>2998</v>
      </c>
      <c r="I1252" s="23" t="s">
        <v>248</v>
      </c>
      <c r="J1252" s="23">
        <v>43.776000000000003</v>
      </c>
      <c r="K1252" s="23">
        <v>-80.069000000000003</v>
      </c>
      <c r="L1252" s="23" t="s">
        <v>7645</v>
      </c>
      <c r="M1252" s="23">
        <v>2014</v>
      </c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  <c r="Y1252" s="23"/>
      <c r="Z1252" s="23"/>
      <c r="AA1252" s="23"/>
      <c r="AB1252" s="23" t="s">
        <v>2999</v>
      </c>
      <c r="AC1252" s="23"/>
      <c r="AD1252" s="23"/>
      <c r="AE1252" s="23">
        <v>0.1996</v>
      </c>
      <c r="AF1252" s="23"/>
      <c r="AG1252" s="23"/>
      <c r="AH1252" s="23"/>
      <c r="AI1252" s="23"/>
      <c r="AJ1252" s="23"/>
      <c r="AK1252" s="23"/>
      <c r="AL1252" s="23"/>
      <c r="AM1252" s="23"/>
      <c r="AN1252" s="23"/>
      <c r="AO1252" s="23"/>
      <c r="AP1252" s="23"/>
      <c r="AQ1252" s="23"/>
      <c r="AR1252" s="23"/>
      <c r="AS1252" s="23"/>
      <c r="AT1252" s="23" t="s">
        <v>7644</v>
      </c>
      <c r="AU1252" s="23"/>
      <c r="AV1252" s="23"/>
      <c r="AW1252" s="23"/>
      <c r="AX1252" s="23"/>
      <c r="AY1252" s="23"/>
      <c r="AZ1252" s="23"/>
      <c r="BA1252" s="23"/>
      <c r="BB1252" s="23"/>
      <c r="BC1252" s="23"/>
      <c r="BD1252" s="23"/>
      <c r="BE1252" s="23"/>
      <c r="BF1252" s="23"/>
      <c r="BG1252" s="23"/>
      <c r="BH1252" s="23"/>
      <c r="BI1252" s="23"/>
      <c r="BJ1252" s="23"/>
      <c r="BK1252" s="23"/>
      <c r="BL1252" s="23"/>
    </row>
    <row r="1253" spans="1:64" s="24" customFormat="1" x14ac:dyDescent="0.35">
      <c r="A1253" s="21">
        <v>101445</v>
      </c>
      <c r="B1253" s="23" t="s">
        <v>3000</v>
      </c>
      <c r="C1253" s="23">
        <v>1</v>
      </c>
      <c r="D1253" s="23">
        <v>0</v>
      </c>
      <c r="E1253" s="23">
        <v>1</v>
      </c>
      <c r="F1253" s="23"/>
      <c r="G1253" s="23"/>
      <c r="H1253" s="23" t="s">
        <v>3001</v>
      </c>
      <c r="I1253" s="23" t="s">
        <v>248</v>
      </c>
      <c r="J1253" s="23">
        <v>46.265999999999998</v>
      </c>
      <c r="K1253" s="23">
        <v>-81.771000000000001</v>
      </c>
      <c r="L1253" s="23" t="s">
        <v>7645</v>
      </c>
      <c r="M1253" s="23"/>
      <c r="N1253" s="23"/>
      <c r="O1253" s="23"/>
      <c r="P1253" s="23">
        <v>3221</v>
      </c>
      <c r="Q1253" s="23"/>
      <c r="R1253" s="23"/>
      <c r="S1253" s="23"/>
      <c r="T1253" s="23"/>
      <c r="U1253" s="23"/>
      <c r="V1253" s="23"/>
      <c r="W1253" s="23"/>
      <c r="X1253" s="23"/>
      <c r="Y1253" s="23"/>
      <c r="Z1253" s="23"/>
      <c r="AA1253" s="23"/>
      <c r="AB1253" s="23" t="s">
        <v>3002</v>
      </c>
      <c r="AC1253" s="23"/>
      <c r="AD1253" s="23">
        <v>1</v>
      </c>
      <c r="AE1253" s="23">
        <v>25</v>
      </c>
      <c r="AF1253" s="23"/>
      <c r="AG1253" s="23">
        <v>176000</v>
      </c>
      <c r="AH1253" s="23"/>
      <c r="AI1253" s="23"/>
      <c r="AJ1253" s="23"/>
      <c r="AK1253" s="23">
        <v>65</v>
      </c>
      <c r="AL1253" s="23">
        <v>1</v>
      </c>
      <c r="AM1253" s="23">
        <v>1</v>
      </c>
      <c r="AN1253" s="23"/>
      <c r="AO1253" s="23"/>
      <c r="AP1253" s="23"/>
      <c r="AQ1253" s="23"/>
      <c r="AR1253" s="23"/>
      <c r="AS1253" s="23"/>
      <c r="AT1253" s="23"/>
      <c r="AU1253" s="23"/>
      <c r="AV1253" s="23"/>
      <c r="AW1253" s="23"/>
      <c r="AX1253" s="23"/>
      <c r="AY1253" s="23"/>
      <c r="AZ1253" s="23"/>
      <c r="BA1253" s="23"/>
      <c r="BB1253" s="23"/>
      <c r="BC1253" s="23"/>
      <c r="BD1253" s="23"/>
      <c r="BE1253" s="23"/>
      <c r="BF1253" s="23"/>
      <c r="BG1253" s="23"/>
      <c r="BH1253" s="23"/>
      <c r="BI1253" s="23"/>
      <c r="BJ1253" s="23"/>
      <c r="BK1253" s="23"/>
      <c r="BL1253" s="23"/>
    </row>
    <row r="1254" spans="1:64" s="24" customFormat="1" x14ac:dyDescent="0.35">
      <c r="A1254" s="21">
        <v>101446</v>
      </c>
      <c r="B1254" s="23" t="s">
        <v>3003</v>
      </c>
      <c r="C1254" s="23">
        <v>0</v>
      </c>
      <c r="D1254" s="23">
        <v>0</v>
      </c>
      <c r="E1254" s="23">
        <v>1</v>
      </c>
      <c r="F1254" s="23" t="s">
        <v>3004</v>
      </c>
      <c r="G1254" s="23" t="s">
        <v>0</v>
      </c>
      <c r="H1254" s="23" t="s">
        <v>3001</v>
      </c>
      <c r="I1254" s="23" t="s">
        <v>248</v>
      </c>
      <c r="J1254" s="23">
        <v>46.266999999999996</v>
      </c>
      <c r="K1254" s="23">
        <v>-81.77</v>
      </c>
      <c r="L1254" s="23" t="s">
        <v>7645</v>
      </c>
      <c r="M1254" s="23">
        <v>2017</v>
      </c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3"/>
      <c r="Z1254" s="23"/>
      <c r="AA1254" s="23"/>
      <c r="AB1254" s="23" t="s">
        <v>3005</v>
      </c>
      <c r="AC1254" s="23"/>
      <c r="AD1254" s="23"/>
      <c r="AE1254" s="23">
        <v>0.25</v>
      </c>
      <c r="AF1254" s="23"/>
      <c r="AG1254" s="23"/>
      <c r="AH1254" s="23"/>
      <c r="AI1254" s="23"/>
      <c r="AJ1254" s="23"/>
      <c r="AK1254" s="23"/>
      <c r="AL1254" s="23"/>
      <c r="AM1254" s="23"/>
      <c r="AN1254" s="23"/>
      <c r="AO1254" s="23"/>
      <c r="AP1254" s="23"/>
      <c r="AQ1254" s="23"/>
      <c r="AR1254" s="23"/>
      <c r="AS1254" s="23"/>
      <c r="AT1254" s="23" t="s">
        <v>7644</v>
      </c>
      <c r="AU1254" s="23"/>
      <c r="AV1254" s="23"/>
      <c r="AW1254" s="23"/>
      <c r="AX1254" s="23"/>
      <c r="AY1254" s="23"/>
      <c r="AZ1254" s="23"/>
      <c r="BA1254" s="23"/>
      <c r="BB1254" s="23"/>
      <c r="BC1254" s="23"/>
      <c r="BD1254" s="23"/>
      <c r="BE1254" s="23"/>
      <c r="BF1254" s="23"/>
      <c r="BG1254" s="23"/>
      <c r="BH1254" s="23"/>
      <c r="BI1254" s="23"/>
      <c r="BJ1254" s="23"/>
      <c r="BK1254" s="23"/>
      <c r="BL1254" s="23"/>
    </row>
    <row r="1255" spans="1:64" s="24" customFormat="1" x14ac:dyDescent="0.35">
      <c r="A1255" s="21">
        <v>101447</v>
      </c>
      <c r="B1255" s="23" t="s">
        <v>3006</v>
      </c>
      <c r="C1255" s="23">
        <v>0</v>
      </c>
      <c r="D1255" s="23">
        <v>0</v>
      </c>
      <c r="E1255" s="23">
        <v>1</v>
      </c>
      <c r="F1255" s="23" t="s">
        <v>3004</v>
      </c>
      <c r="G1255" s="23" t="s">
        <v>0</v>
      </c>
      <c r="H1255" s="23" t="s">
        <v>3001</v>
      </c>
      <c r="I1255" s="23" t="s">
        <v>248</v>
      </c>
      <c r="J1255" s="23">
        <v>46.268000000000001</v>
      </c>
      <c r="K1255" s="23">
        <v>-81.769000000000005</v>
      </c>
      <c r="L1255" s="23" t="s">
        <v>7645</v>
      </c>
      <c r="M1255" s="23">
        <v>2018</v>
      </c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  <c r="Y1255" s="23"/>
      <c r="Z1255" s="23"/>
      <c r="AA1255" s="23"/>
      <c r="AB1255" s="23" t="s">
        <v>3007</v>
      </c>
      <c r="AC1255" s="23"/>
      <c r="AD1255" s="23"/>
      <c r="AE1255" s="23">
        <v>0.5</v>
      </c>
      <c r="AF1255" s="23"/>
      <c r="AG1255" s="23"/>
      <c r="AH1255" s="23"/>
      <c r="AI1255" s="23"/>
      <c r="AJ1255" s="23"/>
      <c r="AK1255" s="23"/>
      <c r="AL1255" s="23"/>
      <c r="AM1255" s="23"/>
      <c r="AN1255" s="23"/>
      <c r="AO1255" s="23"/>
      <c r="AP1255" s="23"/>
      <c r="AQ1255" s="23"/>
      <c r="AR1255" s="23"/>
      <c r="AS1255" s="23"/>
      <c r="AT1255" s="23" t="s">
        <v>7644</v>
      </c>
      <c r="AU1255" s="23"/>
      <c r="AV1255" s="23"/>
      <c r="AW1255" s="23"/>
      <c r="AX1255" s="23"/>
      <c r="AY1255" s="23"/>
      <c r="AZ1255" s="23"/>
      <c r="BA1255" s="23"/>
      <c r="BB1255" s="23"/>
      <c r="BC1255" s="23"/>
      <c r="BD1255" s="23"/>
      <c r="BE1255" s="23"/>
      <c r="BF1255" s="23"/>
      <c r="BG1255" s="23"/>
      <c r="BH1255" s="23"/>
      <c r="BI1255" s="23"/>
      <c r="BJ1255" s="23"/>
      <c r="BK1255" s="23"/>
      <c r="BL1255" s="23"/>
    </row>
    <row r="1256" spans="1:64" s="24" customFormat="1" x14ac:dyDescent="0.35">
      <c r="A1256" s="21">
        <v>101448</v>
      </c>
      <c r="B1256" s="23" t="s">
        <v>3008</v>
      </c>
      <c r="C1256" s="23">
        <v>0</v>
      </c>
      <c r="D1256" s="23">
        <v>0</v>
      </c>
      <c r="E1256" s="23">
        <v>1</v>
      </c>
      <c r="F1256" s="23" t="s">
        <v>1939</v>
      </c>
      <c r="G1256" s="23" t="s">
        <v>0</v>
      </c>
      <c r="H1256" s="23" t="s">
        <v>3009</v>
      </c>
      <c r="I1256" s="23" t="s">
        <v>248</v>
      </c>
      <c r="J1256" s="23">
        <v>42.173000000000002</v>
      </c>
      <c r="K1256" s="23">
        <v>-82.819000000000003</v>
      </c>
      <c r="L1256" s="23" t="s">
        <v>7645</v>
      </c>
      <c r="M1256" s="23">
        <v>2015</v>
      </c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  <c r="Y1256" s="23"/>
      <c r="Z1256" s="23"/>
      <c r="AA1256" s="23"/>
      <c r="AB1256" s="23" t="s">
        <v>3010</v>
      </c>
      <c r="AC1256" s="23"/>
      <c r="AD1256" s="23"/>
      <c r="AE1256" s="23">
        <v>0.249615</v>
      </c>
      <c r="AF1256" s="23"/>
      <c r="AG1256" s="23"/>
      <c r="AH1256" s="23"/>
      <c r="AI1256" s="23"/>
      <c r="AJ1256" s="23"/>
      <c r="AK1256" s="23"/>
      <c r="AL1256" s="23"/>
      <c r="AM1256" s="23"/>
      <c r="AN1256" s="23"/>
      <c r="AO1256" s="23"/>
      <c r="AP1256" s="23"/>
      <c r="AQ1256" s="23"/>
      <c r="AR1256" s="23"/>
      <c r="AS1256" s="23"/>
      <c r="AT1256" s="23" t="s">
        <v>7644</v>
      </c>
      <c r="AU1256" s="23"/>
      <c r="AV1256" s="23"/>
      <c r="AW1256" s="23"/>
      <c r="AX1256" s="23"/>
      <c r="AY1256" s="23"/>
      <c r="AZ1256" s="23"/>
      <c r="BA1256" s="23"/>
      <c r="BB1256" s="23"/>
      <c r="BC1256" s="23"/>
      <c r="BD1256" s="23"/>
      <c r="BE1256" s="23"/>
      <c r="BF1256" s="23"/>
      <c r="BG1256" s="23"/>
      <c r="BH1256" s="23"/>
      <c r="BI1256" s="23"/>
      <c r="BJ1256" s="23"/>
      <c r="BK1256" s="23"/>
      <c r="BL1256" s="23"/>
    </row>
    <row r="1257" spans="1:64" s="24" customFormat="1" x14ac:dyDescent="0.35">
      <c r="A1257" s="21">
        <v>101449</v>
      </c>
      <c r="B1257" s="23" t="s">
        <v>3011</v>
      </c>
      <c r="C1257" s="23">
        <v>0</v>
      </c>
      <c r="D1257" s="23">
        <v>0</v>
      </c>
      <c r="E1257" s="23">
        <v>1</v>
      </c>
      <c r="F1257" s="23" t="s">
        <v>1744</v>
      </c>
      <c r="G1257" s="23"/>
      <c r="H1257" s="23" t="s">
        <v>3009</v>
      </c>
      <c r="I1257" s="23" t="s">
        <v>248</v>
      </c>
      <c r="J1257" s="23">
        <v>42.173999999999999</v>
      </c>
      <c r="K1257" s="23">
        <v>-82.817999999999998</v>
      </c>
      <c r="L1257" s="23" t="s">
        <v>7645</v>
      </c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3"/>
      <c r="Z1257" s="23"/>
      <c r="AA1257" s="23"/>
      <c r="AB1257" s="23" t="s">
        <v>3012</v>
      </c>
      <c r="AC1257" s="23"/>
      <c r="AD1257" s="23"/>
      <c r="AE1257" s="23">
        <v>0.14000000000000001</v>
      </c>
      <c r="AF1257" s="23"/>
      <c r="AG1257" s="23"/>
      <c r="AH1257" s="23"/>
      <c r="AI1257" s="23"/>
      <c r="AJ1257" s="23"/>
      <c r="AK1257" s="23"/>
      <c r="AL1257" s="23"/>
      <c r="AM1257" s="23"/>
      <c r="AN1257" s="23"/>
      <c r="AO1257" s="23"/>
      <c r="AP1257" s="23"/>
      <c r="AQ1257" s="23"/>
      <c r="AR1257" s="23"/>
      <c r="AS1257" s="23"/>
      <c r="AT1257" s="23" t="s">
        <v>7644</v>
      </c>
      <c r="AU1257" s="23"/>
      <c r="AV1257" s="23"/>
      <c r="AW1257" s="23"/>
      <c r="AX1257" s="23"/>
      <c r="AY1257" s="23"/>
      <c r="AZ1257" s="23"/>
      <c r="BA1257" s="23"/>
      <c r="BB1257" s="23"/>
      <c r="BC1257" s="23"/>
      <c r="BD1257" s="23"/>
      <c r="BE1257" s="23"/>
      <c r="BF1257" s="23"/>
      <c r="BG1257" s="23"/>
      <c r="BH1257" s="23"/>
      <c r="BI1257" s="23"/>
      <c r="BJ1257" s="23"/>
      <c r="BK1257" s="23"/>
      <c r="BL1257" s="23"/>
    </row>
    <row r="1258" spans="1:64" s="24" customFormat="1" x14ac:dyDescent="0.35">
      <c r="A1258" s="21">
        <v>101450</v>
      </c>
      <c r="B1258" s="23" t="s">
        <v>3013</v>
      </c>
      <c r="C1258" s="23">
        <v>0</v>
      </c>
      <c r="D1258" s="23">
        <v>0</v>
      </c>
      <c r="E1258" s="23">
        <v>1</v>
      </c>
      <c r="F1258" s="23" t="s">
        <v>3014</v>
      </c>
      <c r="G1258" s="23" t="s">
        <v>0</v>
      </c>
      <c r="H1258" s="23" t="s">
        <v>3009</v>
      </c>
      <c r="I1258" s="23" t="s">
        <v>248</v>
      </c>
      <c r="J1258" s="23">
        <v>42.175000000000004</v>
      </c>
      <c r="K1258" s="23">
        <v>-82.817000000000007</v>
      </c>
      <c r="L1258" s="23" t="s">
        <v>7645</v>
      </c>
      <c r="M1258" s="23">
        <v>2016</v>
      </c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  <c r="Y1258" s="23"/>
      <c r="Z1258" s="23"/>
      <c r="AA1258" s="23"/>
      <c r="AB1258" s="23" t="s">
        <v>3015</v>
      </c>
      <c r="AC1258" s="23"/>
      <c r="AD1258" s="23"/>
      <c r="AE1258" s="23">
        <v>0.2</v>
      </c>
      <c r="AF1258" s="23"/>
      <c r="AG1258" s="23"/>
      <c r="AH1258" s="23"/>
      <c r="AI1258" s="23"/>
      <c r="AJ1258" s="23"/>
      <c r="AK1258" s="23"/>
      <c r="AL1258" s="23"/>
      <c r="AM1258" s="23"/>
      <c r="AN1258" s="23"/>
      <c r="AO1258" s="23"/>
      <c r="AP1258" s="23"/>
      <c r="AQ1258" s="23"/>
      <c r="AR1258" s="23"/>
      <c r="AS1258" s="23"/>
      <c r="AT1258" s="23" t="s">
        <v>7644</v>
      </c>
      <c r="AU1258" s="23"/>
      <c r="AV1258" s="23"/>
      <c r="AW1258" s="23"/>
      <c r="AX1258" s="23"/>
      <c r="AY1258" s="23"/>
      <c r="AZ1258" s="23"/>
      <c r="BA1258" s="23"/>
      <c r="BB1258" s="23"/>
      <c r="BC1258" s="23"/>
      <c r="BD1258" s="23"/>
      <c r="BE1258" s="23"/>
      <c r="BF1258" s="23"/>
      <c r="BG1258" s="23"/>
      <c r="BH1258" s="23"/>
      <c r="BI1258" s="23"/>
      <c r="BJ1258" s="23"/>
      <c r="BK1258" s="23"/>
      <c r="BL1258" s="23"/>
    </row>
    <row r="1259" spans="1:64" s="24" customFormat="1" x14ac:dyDescent="0.35">
      <c r="A1259" s="21">
        <v>101451</v>
      </c>
      <c r="B1259" s="23" t="s">
        <v>3016</v>
      </c>
      <c r="C1259" s="23">
        <v>0</v>
      </c>
      <c r="D1259" s="23">
        <v>0</v>
      </c>
      <c r="E1259" s="23">
        <v>1</v>
      </c>
      <c r="F1259" s="23" t="s">
        <v>2635</v>
      </c>
      <c r="G1259" s="23" t="s">
        <v>0</v>
      </c>
      <c r="H1259" s="23" t="s">
        <v>3017</v>
      </c>
      <c r="I1259" s="23" t="s">
        <v>248</v>
      </c>
      <c r="J1259" s="23">
        <v>47.805</v>
      </c>
      <c r="K1259" s="23">
        <v>-79.796999999999997</v>
      </c>
      <c r="L1259" s="23" t="s">
        <v>7645</v>
      </c>
      <c r="M1259" s="23">
        <v>2016</v>
      </c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  <c r="Y1259" s="23"/>
      <c r="Z1259" s="23"/>
      <c r="AA1259" s="23"/>
      <c r="AB1259" s="23" t="s">
        <v>3018</v>
      </c>
      <c r="AC1259" s="23"/>
      <c r="AD1259" s="23"/>
      <c r="AE1259" s="23">
        <v>0.5</v>
      </c>
      <c r="AF1259" s="23"/>
      <c r="AG1259" s="23"/>
      <c r="AH1259" s="23"/>
      <c r="AI1259" s="23"/>
      <c r="AJ1259" s="23"/>
      <c r="AK1259" s="23"/>
      <c r="AL1259" s="23"/>
      <c r="AM1259" s="23"/>
      <c r="AN1259" s="23"/>
      <c r="AO1259" s="23"/>
      <c r="AP1259" s="23"/>
      <c r="AQ1259" s="23"/>
      <c r="AR1259" s="23"/>
      <c r="AS1259" s="23"/>
      <c r="AT1259" s="23" t="s">
        <v>7644</v>
      </c>
      <c r="AU1259" s="23"/>
      <c r="AV1259" s="23"/>
      <c r="AW1259" s="23"/>
      <c r="AX1259" s="23"/>
      <c r="AY1259" s="23"/>
      <c r="AZ1259" s="23"/>
      <c r="BA1259" s="23"/>
      <c r="BB1259" s="23"/>
      <c r="BC1259" s="23"/>
      <c r="BD1259" s="23"/>
      <c r="BE1259" s="23"/>
      <c r="BF1259" s="23"/>
      <c r="BG1259" s="23"/>
      <c r="BH1259" s="23"/>
      <c r="BI1259" s="23"/>
      <c r="BJ1259" s="23"/>
      <c r="BK1259" s="23"/>
      <c r="BL1259" s="23"/>
    </row>
    <row r="1260" spans="1:64" s="24" customFormat="1" x14ac:dyDescent="0.35">
      <c r="A1260" s="21">
        <v>101452</v>
      </c>
      <c r="B1260" s="23" t="s">
        <v>3019</v>
      </c>
      <c r="C1260" s="23">
        <v>0</v>
      </c>
      <c r="D1260" s="23">
        <v>0</v>
      </c>
      <c r="E1260" s="23">
        <v>1</v>
      </c>
      <c r="F1260" s="23" t="s">
        <v>1962</v>
      </c>
      <c r="G1260" s="23" t="s">
        <v>1891</v>
      </c>
      <c r="H1260" s="23" t="s">
        <v>3020</v>
      </c>
      <c r="I1260" s="23" t="s">
        <v>248</v>
      </c>
      <c r="J1260" s="23">
        <v>43.347000000000001</v>
      </c>
      <c r="K1260" s="23">
        <v>-81.480999999999995</v>
      </c>
      <c r="L1260" s="23" t="s">
        <v>7645</v>
      </c>
      <c r="M1260" s="23">
        <v>2015</v>
      </c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  <c r="Y1260" s="23"/>
      <c r="Z1260" s="23"/>
      <c r="AA1260" s="23"/>
      <c r="AB1260" s="23" t="s">
        <v>3021</v>
      </c>
      <c r="AC1260" s="23"/>
      <c r="AD1260" s="23"/>
      <c r="AE1260" s="23">
        <v>0.25</v>
      </c>
      <c r="AF1260" s="23"/>
      <c r="AG1260" s="23"/>
      <c r="AH1260" s="23"/>
      <c r="AI1260" s="23"/>
      <c r="AJ1260" s="23"/>
      <c r="AK1260" s="23"/>
      <c r="AL1260" s="23"/>
      <c r="AM1260" s="23"/>
      <c r="AN1260" s="23"/>
      <c r="AO1260" s="23"/>
      <c r="AP1260" s="23"/>
      <c r="AQ1260" s="23"/>
      <c r="AR1260" s="23"/>
      <c r="AS1260" s="23"/>
      <c r="AT1260" s="23" t="s">
        <v>7644</v>
      </c>
      <c r="AU1260" s="23"/>
      <c r="AV1260" s="23"/>
      <c r="AW1260" s="23"/>
      <c r="AX1260" s="23"/>
      <c r="AY1260" s="23"/>
      <c r="AZ1260" s="23"/>
      <c r="BA1260" s="23"/>
      <c r="BB1260" s="23"/>
      <c r="BC1260" s="23"/>
      <c r="BD1260" s="23"/>
      <c r="BE1260" s="23"/>
      <c r="BF1260" s="23"/>
      <c r="BG1260" s="23"/>
      <c r="BH1260" s="23"/>
      <c r="BI1260" s="23"/>
      <c r="BJ1260" s="23"/>
      <c r="BK1260" s="23"/>
      <c r="BL1260" s="23"/>
    </row>
    <row r="1261" spans="1:64" s="24" customFormat="1" x14ac:dyDescent="0.35">
      <c r="A1261" s="21">
        <v>101453</v>
      </c>
      <c r="B1261" s="23" t="s">
        <v>3022</v>
      </c>
      <c r="C1261" s="23">
        <v>0</v>
      </c>
      <c r="D1261" s="23">
        <v>0</v>
      </c>
      <c r="E1261" s="23">
        <v>1</v>
      </c>
      <c r="F1261" s="23" t="s">
        <v>3023</v>
      </c>
      <c r="G1261" s="23"/>
      <c r="H1261" s="23" t="s">
        <v>3020</v>
      </c>
      <c r="I1261" s="23" t="s">
        <v>248</v>
      </c>
      <c r="J1261" s="23">
        <v>43.347999999999999</v>
      </c>
      <c r="K1261" s="23">
        <v>-81.47999999999999</v>
      </c>
      <c r="L1261" s="23" t="s">
        <v>7645</v>
      </c>
      <c r="M1261" s="23">
        <v>2016</v>
      </c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  <c r="AA1261" s="23"/>
      <c r="AB1261" s="23" t="s">
        <v>3024</v>
      </c>
      <c r="AC1261" s="23"/>
      <c r="AD1261" s="23"/>
      <c r="AE1261" s="23">
        <v>0.18181600000000001</v>
      </c>
      <c r="AF1261" s="23"/>
      <c r="AG1261" s="23"/>
      <c r="AH1261" s="23"/>
      <c r="AI1261" s="23"/>
      <c r="AJ1261" s="23"/>
      <c r="AK1261" s="23"/>
      <c r="AL1261" s="23"/>
      <c r="AM1261" s="23"/>
      <c r="AN1261" s="23"/>
      <c r="AO1261" s="23"/>
      <c r="AP1261" s="23"/>
      <c r="AQ1261" s="23"/>
      <c r="AR1261" s="23"/>
      <c r="AS1261" s="23"/>
      <c r="AT1261" s="23" t="s">
        <v>7644</v>
      </c>
      <c r="AU1261" s="23"/>
      <c r="AV1261" s="23"/>
      <c r="AW1261" s="23"/>
      <c r="AX1261" s="23"/>
      <c r="AY1261" s="23"/>
      <c r="AZ1261" s="23"/>
      <c r="BA1261" s="23"/>
      <c r="BB1261" s="23"/>
      <c r="BC1261" s="23"/>
      <c r="BD1261" s="23"/>
      <c r="BE1261" s="23"/>
      <c r="BF1261" s="23"/>
      <c r="BG1261" s="23"/>
      <c r="BH1261" s="23"/>
      <c r="BI1261" s="23"/>
      <c r="BJ1261" s="23"/>
      <c r="BK1261" s="23"/>
      <c r="BL1261" s="23"/>
    </row>
    <row r="1262" spans="1:64" s="24" customFormat="1" x14ac:dyDescent="0.35">
      <c r="A1262" s="21">
        <v>101454</v>
      </c>
      <c r="B1262" s="23" t="s">
        <v>3025</v>
      </c>
      <c r="C1262" s="23">
        <v>0</v>
      </c>
      <c r="D1262" s="23">
        <v>0</v>
      </c>
      <c r="E1262" s="23">
        <v>1</v>
      </c>
      <c r="F1262" s="23" t="s">
        <v>3026</v>
      </c>
      <c r="G1262" s="23" t="s">
        <v>0</v>
      </c>
      <c r="H1262" s="23" t="s">
        <v>3027</v>
      </c>
      <c r="I1262" s="23" t="s">
        <v>248</v>
      </c>
      <c r="J1262" s="23">
        <v>43.042999999999999</v>
      </c>
      <c r="K1262" s="23">
        <v>-81.227000000000004</v>
      </c>
      <c r="L1262" s="23" t="s">
        <v>7645</v>
      </c>
      <c r="M1262" s="23">
        <v>1984</v>
      </c>
      <c r="N1262" s="23"/>
      <c r="O1262" s="23"/>
      <c r="P1262" s="23">
        <v>221</v>
      </c>
      <c r="Q1262" s="23"/>
      <c r="R1262" s="23"/>
      <c r="S1262" s="23"/>
      <c r="T1262" s="23"/>
      <c r="U1262" s="23"/>
      <c r="V1262" s="23"/>
      <c r="W1262" s="23"/>
      <c r="X1262" s="23"/>
      <c r="Y1262" s="23"/>
      <c r="Z1262" s="23"/>
      <c r="AA1262" s="23"/>
      <c r="AB1262" s="23" t="s">
        <v>61</v>
      </c>
      <c r="AC1262" s="23"/>
      <c r="AD1262" s="23">
        <v>1</v>
      </c>
      <c r="AE1262" s="23">
        <v>0.5</v>
      </c>
      <c r="AF1262" s="23"/>
      <c r="AG1262" s="23">
        <v>3000</v>
      </c>
      <c r="AH1262" s="23"/>
      <c r="AI1262" s="23"/>
      <c r="AJ1262" s="23"/>
      <c r="AK1262" s="23"/>
      <c r="AL1262" s="23"/>
      <c r="AM1262" s="23"/>
      <c r="AN1262" s="23"/>
      <c r="AO1262" s="23"/>
      <c r="AP1262" s="23"/>
      <c r="AQ1262" s="23"/>
      <c r="AR1262" s="23"/>
      <c r="AS1262" s="23"/>
      <c r="AT1262" s="23" t="s">
        <v>7648</v>
      </c>
      <c r="AU1262" s="23"/>
      <c r="AV1262" s="23"/>
      <c r="AW1262" s="23"/>
      <c r="AX1262" s="23"/>
      <c r="AY1262" s="23"/>
      <c r="AZ1262" s="23"/>
      <c r="BA1262" s="23"/>
      <c r="BB1262" s="23"/>
      <c r="BC1262" s="23"/>
      <c r="BD1262" s="23"/>
      <c r="BE1262" s="23"/>
      <c r="BF1262" s="23"/>
      <c r="BG1262" s="23"/>
      <c r="BH1262" s="23"/>
      <c r="BI1262" s="23"/>
      <c r="BJ1262" s="23"/>
      <c r="BK1262" s="23"/>
      <c r="BL1262" s="23"/>
    </row>
    <row r="1263" spans="1:64" s="24" customFormat="1" x14ac:dyDescent="0.35">
      <c r="A1263" s="21">
        <v>101455</v>
      </c>
      <c r="B1263" s="23" t="s">
        <v>3028</v>
      </c>
      <c r="C1263" s="23">
        <v>0</v>
      </c>
      <c r="D1263" s="23">
        <v>0</v>
      </c>
      <c r="E1263" s="23">
        <v>1</v>
      </c>
      <c r="F1263" s="23" t="s">
        <v>2595</v>
      </c>
      <c r="G1263" s="23" t="s">
        <v>0</v>
      </c>
      <c r="H1263" s="23" t="s">
        <v>3029</v>
      </c>
      <c r="I1263" s="23" t="s">
        <v>248</v>
      </c>
      <c r="J1263" s="23">
        <v>49.311999999999998</v>
      </c>
      <c r="K1263" s="23">
        <v>-82.036000000000001</v>
      </c>
      <c r="L1263" s="23" t="s">
        <v>7645</v>
      </c>
      <c r="M1263" s="23">
        <v>2016</v>
      </c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  <c r="Y1263" s="23"/>
      <c r="Z1263" s="23"/>
      <c r="AA1263" s="23"/>
      <c r="AB1263" s="23" t="s">
        <v>3030</v>
      </c>
      <c r="AC1263" s="23"/>
      <c r="AD1263" s="23"/>
      <c r="AE1263" s="23">
        <v>0.25</v>
      </c>
      <c r="AF1263" s="23"/>
      <c r="AG1263" s="23"/>
      <c r="AH1263" s="23"/>
      <c r="AI1263" s="23"/>
      <c r="AJ1263" s="23"/>
      <c r="AK1263" s="23"/>
      <c r="AL1263" s="23"/>
      <c r="AM1263" s="23"/>
      <c r="AN1263" s="23"/>
      <c r="AO1263" s="23"/>
      <c r="AP1263" s="23"/>
      <c r="AQ1263" s="23"/>
      <c r="AR1263" s="23"/>
      <c r="AS1263" s="23"/>
      <c r="AT1263" s="23" t="s">
        <v>7644</v>
      </c>
      <c r="AU1263" s="23"/>
      <c r="AV1263" s="23"/>
      <c r="AW1263" s="23"/>
      <c r="AX1263" s="23"/>
      <c r="AY1263" s="23"/>
      <c r="AZ1263" s="23"/>
      <c r="BA1263" s="23"/>
      <c r="BB1263" s="23"/>
      <c r="BC1263" s="23"/>
      <c r="BD1263" s="23"/>
      <c r="BE1263" s="23"/>
      <c r="BF1263" s="23"/>
      <c r="BG1263" s="23"/>
      <c r="BH1263" s="23"/>
      <c r="BI1263" s="23"/>
      <c r="BJ1263" s="23"/>
      <c r="BK1263" s="23"/>
      <c r="BL1263" s="23"/>
    </row>
    <row r="1264" spans="1:64" s="24" customFormat="1" x14ac:dyDescent="0.35">
      <c r="A1264" s="21">
        <v>101456</v>
      </c>
      <c r="B1264" s="23" t="s">
        <v>3031</v>
      </c>
      <c r="C1264" s="23">
        <v>0</v>
      </c>
      <c r="D1264" s="23">
        <v>0</v>
      </c>
      <c r="E1264" s="23">
        <v>1</v>
      </c>
      <c r="F1264" s="23" t="s">
        <v>2595</v>
      </c>
      <c r="G1264" s="23"/>
      <c r="H1264" s="23" t="s">
        <v>3029</v>
      </c>
      <c r="I1264" s="23" t="s">
        <v>248</v>
      </c>
      <c r="J1264" s="23">
        <v>49.312999999999995</v>
      </c>
      <c r="K1264" s="23">
        <v>-82.034999999999997</v>
      </c>
      <c r="L1264" s="23" t="s">
        <v>7645</v>
      </c>
      <c r="M1264" s="23">
        <v>2016</v>
      </c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  <c r="Z1264" s="23"/>
      <c r="AA1264" s="23"/>
      <c r="AB1264" s="23" t="s">
        <v>3032</v>
      </c>
      <c r="AC1264" s="23"/>
      <c r="AD1264" s="23"/>
      <c r="AE1264" s="23">
        <v>0.19</v>
      </c>
      <c r="AF1264" s="23"/>
      <c r="AG1264" s="23"/>
      <c r="AH1264" s="23"/>
      <c r="AI1264" s="23"/>
      <c r="AJ1264" s="23"/>
      <c r="AK1264" s="23"/>
      <c r="AL1264" s="23"/>
      <c r="AM1264" s="23"/>
      <c r="AN1264" s="23"/>
      <c r="AO1264" s="23"/>
      <c r="AP1264" s="23"/>
      <c r="AQ1264" s="23"/>
      <c r="AR1264" s="23"/>
      <c r="AS1264" s="23"/>
      <c r="AT1264" s="23" t="s">
        <v>7644</v>
      </c>
      <c r="AU1264" s="23"/>
      <c r="AV1264" s="23"/>
      <c r="AW1264" s="23"/>
      <c r="AX1264" s="23"/>
      <c r="AY1264" s="23"/>
      <c r="AZ1264" s="23"/>
      <c r="BA1264" s="23"/>
      <c r="BB1264" s="23"/>
      <c r="BC1264" s="23"/>
      <c r="BD1264" s="23"/>
      <c r="BE1264" s="23"/>
      <c r="BF1264" s="23"/>
      <c r="BG1264" s="23"/>
      <c r="BH1264" s="23"/>
      <c r="BI1264" s="23"/>
      <c r="BJ1264" s="23"/>
      <c r="BK1264" s="23"/>
      <c r="BL1264" s="23"/>
    </row>
    <row r="1265" spans="1:64" s="24" customFormat="1" x14ac:dyDescent="0.35">
      <c r="A1265" s="21">
        <v>101457</v>
      </c>
      <c r="B1265" s="23" t="s">
        <v>3033</v>
      </c>
      <c r="C1265" s="23">
        <v>0</v>
      </c>
      <c r="D1265" s="23">
        <v>0</v>
      </c>
      <c r="E1265" s="23">
        <v>1</v>
      </c>
      <c r="F1265" s="23" t="s">
        <v>2595</v>
      </c>
      <c r="G1265" s="23"/>
      <c r="H1265" s="23" t="s">
        <v>3029</v>
      </c>
      <c r="I1265" s="23" t="s">
        <v>248</v>
      </c>
      <c r="J1265" s="23">
        <v>49.314</v>
      </c>
      <c r="K1265" s="23">
        <v>-82.034000000000006</v>
      </c>
      <c r="L1265" s="23" t="s">
        <v>7645</v>
      </c>
      <c r="M1265" s="23">
        <v>2016</v>
      </c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  <c r="Y1265" s="23"/>
      <c r="Z1265" s="23"/>
      <c r="AA1265" s="23"/>
      <c r="AB1265" s="23" t="s">
        <v>3034</v>
      </c>
      <c r="AC1265" s="23"/>
      <c r="AD1265" s="23"/>
      <c r="AE1265" s="23">
        <v>0.19500000000000001</v>
      </c>
      <c r="AF1265" s="23"/>
      <c r="AG1265" s="23"/>
      <c r="AH1265" s="23"/>
      <c r="AI1265" s="23"/>
      <c r="AJ1265" s="23"/>
      <c r="AK1265" s="23"/>
      <c r="AL1265" s="23"/>
      <c r="AM1265" s="23"/>
      <c r="AN1265" s="23"/>
      <c r="AO1265" s="23"/>
      <c r="AP1265" s="23"/>
      <c r="AQ1265" s="23"/>
      <c r="AR1265" s="23"/>
      <c r="AS1265" s="23"/>
      <c r="AT1265" s="23" t="s">
        <v>7644</v>
      </c>
      <c r="AU1265" s="23"/>
      <c r="AV1265" s="23"/>
      <c r="AW1265" s="23"/>
      <c r="AX1265" s="23"/>
      <c r="AY1265" s="23"/>
      <c r="AZ1265" s="23"/>
      <c r="BA1265" s="23"/>
      <c r="BB1265" s="23"/>
      <c r="BC1265" s="23"/>
      <c r="BD1265" s="23"/>
      <c r="BE1265" s="23"/>
      <c r="BF1265" s="23"/>
      <c r="BG1265" s="23"/>
      <c r="BH1265" s="23"/>
      <c r="BI1265" s="23"/>
      <c r="BJ1265" s="23"/>
      <c r="BK1265" s="23"/>
      <c r="BL1265" s="23"/>
    </row>
    <row r="1266" spans="1:64" s="24" customFormat="1" x14ac:dyDescent="0.35">
      <c r="A1266" s="21">
        <v>101458</v>
      </c>
      <c r="B1266" s="23" t="s">
        <v>3035</v>
      </c>
      <c r="C1266" s="23">
        <v>0</v>
      </c>
      <c r="D1266" s="23">
        <v>0</v>
      </c>
      <c r="E1266" s="23">
        <v>1</v>
      </c>
      <c r="F1266" s="23" t="s">
        <v>2595</v>
      </c>
      <c r="G1266" s="23" t="s">
        <v>0</v>
      </c>
      <c r="H1266" s="23" t="s">
        <v>3029</v>
      </c>
      <c r="I1266" s="23" t="s">
        <v>248</v>
      </c>
      <c r="J1266" s="23">
        <v>49.314999999999998</v>
      </c>
      <c r="K1266" s="23">
        <v>-82.033000000000001</v>
      </c>
      <c r="L1266" s="23" t="s">
        <v>7645</v>
      </c>
      <c r="M1266" s="23">
        <v>2016</v>
      </c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  <c r="Z1266" s="23"/>
      <c r="AA1266" s="23"/>
      <c r="AB1266" s="23" t="s">
        <v>3036</v>
      </c>
      <c r="AC1266" s="23"/>
      <c r="AD1266" s="23"/>
      <c r="AE1266" s="23">
        <v>0.5</v>
      </c>
      <c r="AF1266" s="23"/>
      <c r="AG1266" s="23"/>
      <c r="AH1266" s="23"/>
      <c r="AI1266" s="23"/>
      <c r="AJ1266" s="23"/>
      <c r="AK1266" s="23"/>
      <c r="AL1266" s="23"/>
      <c r="AM1266" s="23"/>
      <c r="AN1266" s="23"/>
      <c r="AO1266" s="23"/>
      <c r="AP1266" s="23"/>
      <c r="AQ1266" s="23"/>
      <c r="AR1266" s="23"/>
      <c r="AS1266" s="23"/>
      <c r="AT1266" s="23" t="s">
        <v>7644</v>
      </c>
      <c r="AU1266" s="23"/>
      <c r="AV1266" s="23"/>
      <c r="AW1266" s="23"/>
      <c r="AX1266" s="23"/>
      <c r="AY1266" s="23"/>
      <c r="AZ1266" s="23"/>
      <c r="BA1266" s="23"/>
      <c r="BB1266" s="23"/>
      <c r="BC1266" s="23"/>
      <c r="BD1266" s="23"/>
      <c r="BE1266" s="23"/>
      <c r="BF1266" s="23"/>
      <c r="BG1266" s="23"/>
      <c r="BH1266" s="23"/>
      <c r="BI1266" s="23"/>
      <c r="BJ1266" s="23"/>
      <c r="BK1266" s="23"/>
      <c r="BL1266" s="23"/>
    </row>
    <row r="1267" spans="1:64" s="24" customFormat="1" x14ac:dyDescent="0.35">
      <c r="A1267" s="21">
        <v>101459</v>
      </c>
      <c r="B1267" s="23" t="s">
        <v>3037</v>
      </c>
      <c r="C1267" s="23">
        <v>0</v>
      </c>
      <c r="D1267" s="23">
        <v>0</v>
      </c>
      <c r="E1267" s="23">
        <v>1</v>
      </c>
      <c r="F1267" s="23" t="s">
        <v>3038</v>
      </c>
      <c r="G1267" s="23" t="s">
        <v>0</v>
      </c>
      <c r="H1267" s="23" t="s">
        <v>3029</v>
      </c>
      <c r="I1267" s="23" t="s">
        <v>248</v>
      </c>
      <c r="J1267" s="23">
        <v>49.315999999999995</v>
      </c>
      <c r="K1267" s="23">
        <v>-82.031999999999996</v>
      </c>
      <c r="L1267" s="23" t="s">
        <v>7645</v>
      </c>
      <c r="M1267" s="23">
        <v>2015</v>
      </c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  <c r="Y1267" s="23"/>
      <c r="Z1267" s="23"/>
      <c r="AA1267" s="23"/>
      <c r="AB1267" s="23" t="s">
        <v>3039</v>
      </c>
      <c r="AC1267" s="23"/>
      <c r="AD1267" s="23"/>
      <c r="AE1267" s="23">
        <v>0.49987500000000001</v>
      </c>
      <c r="AF1267" s="23"/>
      <c r="AG1267" s="23"/>
      <c r="AH1267" s="23"/>
      <c r="AI1267" s="23"/>
      <c r="AJ1267" s="23"/>
      <c r="AK1267" s="23"/>
      <c r="AL1267" s="23"/>
      <c r="AM1267" s="23"/>
      <c r="AN1267" s="23"/>
      <c r="AO1267" s="23"/>
      <c r="AP1267" s="23"/>
      <c r="AQ1267" s="23"/>
      <c r="AR1267" s="23"/>
      <c r="AS1267" s="23"/>
      <c r="AT1267" s="23" t="s">
        <v>7644</v>
      </c>
      <c r="AU1267" s="23"/>
      <c r="AV1267" s="23"/>
      <c r="AW1267" s="23"/>
      <c r="AX1267" s="23"/>
      <c r="AY1267" s="23"/>
      <c r="AZ1267" s="23"/>
      <c r="BA1267" s="23"/>
      <c r="BB1267" s="23"/>
      <c r="BC1267" s="23"/>
      <c r="BD1267" s="23"/>
      <c r="BE1267" s="23"/>
      <c r="BF1267" s="23"/>
      <c r="BG1267" s="23"/>
      <c r="BH1267" s="23"/>
      <c r="BI1267" s="23"/>
      <c r="BJ1267" s="23"/>
      <c r="BK1267" s="23"/>
      <c r="BL1267" s="23"/>
    </row>
    <row r="1268" spans="1:64" s="24" customFormat="1" x14ac:dyDescent="0.35">
      <c r="A1268" s="21">
        <v>101460</v>
      </c>
      <c r="B1268" s="23" t="s">
        <v>3040</v>
      </c>
      <c r="C1268" s="23">
        <v>0</v>
      </c>
      <c r="D1268" s="23">
        <v>0</v>
      </c>
      <c r="E1268" s="23">
        <v>1</v>
      </c>
      <c r="F1268" s="23" t="s">
        <v>3041</v>
      </c>
      <c r="G1268" s="23" t="s">
        <v>0</v>
      </c>
      <c r="H1268" s="23" t="s">
        <v>3029</v>
      </c>
      <c r="I1268" s="23" t="s">
        <v>248</v>
      </c>
      <c r="J1268" s="23">
        <v>49.317</v>
      </c>
      <c r="K1268" s="23">
        <v>-82.031000000000006</v>
      </c>
      <c r="L1268" s="23" t="s">
        <v>7645</v>
      </c>
      <c r="M1268" s="23">
        <v>2015</v>
      </c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  <c r="Y1268" s="23"/>
      <c r="Z1268" s="23"/>
      <c r="AA1268" s="23"/>
      <c r="AB1268" s="23" t="s">
        <v>3042</v>
      </c>
      <c r="AC1268" s="23"/>
      <c r="AD1268" s="23"/>
      <c r="AE1268" s="23">
        <v>0.49987500000000001</v>
      </c>
      <c r="AF1268" s="23"/>
      <c r="AG1268" s="23"/>
      <c r="AH1268" s="23"/>
      <c r="AI1268" s="23"/>
      <c r="AJ1268" s="23"/>
      <c r="AK1268" s="23"/>
      <c r="AL1268" s="23"/>
      <c r="AM1268" s="23"/>
      <c r="AN1268" s="23"/>
      <c r="AO1268" s="23"/>
      <c r="AP1268" s="23"/>
      <c r="AQ1268" s="23"/>
      <c r="AR1268" s="23"/>
      <c r="AS1268" s="23"/>
      <c r="AT1268" s="23" t="s">
        <v>7644</v>
      </c>
      <c r="AU1268" s="23"/>
      <c r="AV1268" s="23"/>
      <c r="AW1268" s="23"/>
      <c r="AX1268" s="23"/>
      <c r="AY1268" s="23"/>
      <c r="AZ1268" s="23"/>
      <c r="BA1268" s="23"/>
      <c r="BB1268" s="23"/>
      <c r="BC1268" s="23"/>
      <c r="BD1268" s="23"/>
      <c r="BE1268" s="23"/>
      <c r="BF1268" s="23"/>
      <c r="BG1268" s="23"/>
      <c r="BH1268" s="23"/>
      <c r="BI1268" s="23"/>
      <c r="BJ1268" s="23"/>
      <c r="BK1268" s="23"/>
      <c r="BL1268" s="23"/>
    </row>
    <row r="1269" spans="1:64" s="24" customFormat="1" x14ac:dyDescent="0.35">
      <c r="A1269" s="21">
        <v>101461</v>
      </c>
      <c r="B1269" s="23" t="s">
        <v>3043</v>
      </c>
      <c r="C1269" s="23">
        <v>0</v>
      </c>
      <c r="D1269" s="23">
        <v>0</v>
      </c>
      <c r="E1269" s="23">
        <v>1</v>
      </c>
      <c r="F1269" s="23" t="s">
        <v>3044</v>
      </c>
      <c r="G1269" s="23" t="s">
        <v>0</v>
      </c>
      <c r="H1269" s="23" t="s">
        <v>3029</v>
      </c>
      <c r="I1269" s="23" t="s">
        <v>248</v>
      </c>
      <c r="J1269" s="23">
        <v>49.317999999999998</v>
      </c>
      <c r="K1269" s="23">
        <v>-82.03</v>
      </c>
      <c r="L1269" s="23" t="s">
        <v>7645</v>
      </c>
      <c r="M1269" s="23">
        <v>2016</v>
      </c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  <c r="Z1269" s="23"/>
      <c r="AA1269" s="23"/>
      <c r="AB1269" s="23" t="s">
        <v>3045</v>
      </c>
      <c r="AC1269" s="23"/>
      <c r="AD1269" s="23"/>
      <c r="AE1269" s="23">
        <v>0.25</v>
      </c>
      <c r="AF1269" s="23"/>
      <c r="AG1269" s="23"/>
      <c r="AH1269" s="23"/>
      <c r="AI1269" s="23"/>
      <c r="AJ1269" s="23"/>
      <c r="AK1269" s="23"/>
      <c r="AL1269" s="23"/>
      <c r="AM1269" s="23"/>
      <c r="AN1269" s="23"/>
      <c r="AO1269" s="23"/>
      <c r="AP1269" s="23"/>
      <c r="AQ1269" s="23"/>
      <c r="AR1269" s="23"/>
      <c r="AS1269" s="23"/>
      <c r="AT1269" s="23" t="s">
        <v>7644</v>
      </c>
      <c r="AU1269" s="23"/>
      <c r="AV1269" s="23"/>
      <c r="AW1269" s="23"/>
      <c r="AX1269" s="23"/>
      <c r="AY1269" s="23"/>
      <c r="AZ1269" s="23"/>
      <c r="BA1269" s="23"/>
      <c r="BB1269" s="23"/>
      <c r="BC1269" s="23"/>
      <c r="BD1269" s="23"/>
      <c r="BE1269" s="23"/>
      <c r="BF1269" s="23"/>
      <c r="BG1269" s="23"/>
      <c r="BH1269" s="23"/>
      <c r="BI1269" s="23"/>
      <c r="BJ1269" s="23"/>
      <c r="BK1269" s="23"/>
      <c r="BL1269" s="23"/>
    </row>
    <row r="1270" spans="1:64" s="24" customFormat="1" x14ac:dyDescent="0.35">
      <c r="A1270" s="21">
        <v>101462</v>
      </c>
      <c r="B1270" s="23" t="s">
        <v>3046</v>
      </c>
      <c r="C1270" s="23">
        <v>0</v>
      </c>
      <c r="D1270" s="23">
        <v>0</v>
      </c>
      <c r="E1270" s="23">
        <v>1</v>
      </c>
      <c r="F1270" s="23"/>
      <c r="G1270" s="23"/>
      <c r="H1270" s="23" t="s">
        <v>3047</v>
      </c>
      <c r="I1270" s="23" t="s">
        <v>248</v>
      </c>
      <c r="J1270" s="23">
        <v>44.536999999999999</v>
      </c>
      <c r="K1270" s="23">
        <v>-78.736000000000004</v>
      </c>
      <c r="L1270" s="23" t="s">
        <v>7645</v>
      </c>
      <c r="M1270" s="23">
        <v>1991</v>
      </c>
      <c r="N1270" s="23"/>
      <c r="O1270" s="23"/>
      <c r="P1270" s="23">
        <v>6111</v>
      </c>
      <c r="Q1270" s="23"/>
      <c r="R1270" s="23"/>
      <c r="S1270" s="23"/>
      <c r="T1270" s="23"/>
      <c r="U1270" s="23"/>
      <c r="V1270" s="23"/>
      <c r="W1270" s="23"/>
      <c r="X1270" s="23"/>
      <c r="Y1270" s="23"/>
      <c r="Z1270" s="23"/>
      <c r="AA1270" s="23"/>
      <c r="AB1270" s="23" t="s">
        <v>3048</v>
      </c>
      <c r="AC1270" s="23"/>
      <c r="AD1270" s="23"/>
      <c r="AE1270" s="23"/>
      <c r="AF1270" s="23"/>
      <c r="AG1270" s="23"/>
      <c r="AH1270" s="23"/>
      <c r="AI1270" s="23"/>
      <c r="AJ1270" s="23"/>
      <c r="AK1270" s="23"/>
      <c r="AL1270" s="23"/>
      <c r="AM1270" s="23"/>
      <c r="AN1270" s="23"/>
      <c r="AO1270" s="23"/>
      <c r="AP1270" s="23"/>
      <c r="AQ1270" s="23"/>
      <c r="AR1270" s="23"/>
      <c r="AS1270" s="23"/>
      <c r="AT1270" s="23" t="s">
        <v>7651</v>
      </c>
      <c r="AU1270" s="23"/>
      <c r="AV1270" s="23"/>
      <c r="AW1270" s="23"/>
      <c r="AX1270" s="23"/>
      <c r="AY1270" s="23"/>
      <c r="AZ1270" s="23"/>
      <c r="BA1270" s="23"/>
      <c r="BB1270" s="23"/>
      <c r="BC1270" s="23"/>
      <c r="BD1270" s="23"/>
      <c r="BE1270" s="23"/>
      <c r="BF1270" s="23"/>
      <c r="BG1270" s="23"/>
      <c r="BH1270" s="23"/>
      <c r="BI1270" s="23"/>
      <c r="BJ1270" s="23"/>
      <c r="BK1270" s="23"/>
      <c r="BL1270" s="23"/>
    </row>
    <row r="1271" spans="1:64" s="24" customFormat="1" x14ac:dyDescent="0.35">
      <c r="A1271" s="21">
        <v>101463</v>
      </c>
      <c r="B1271" s="23" t="s">
        <v>3049</v>
      </c>
      <c r="C1271" s="23">
        <v>0</v>
      </c>
      <c r="D1271" s="23">
        <v>0</v>
      </c>
      <c r="E1271" s="23">
        <v>1</v>
      </c>
      <c r="F1271" s="23" t="s">
        <v>0</v>
      </c>
      <c r="G1271" s="23" t="s">
        <v>0</v>
      </c>
      <c r="H1271" s="23" t="s">
        <v>3047</v>
      </c>
      <c r="I1271" s="23" t="s">
        <v>248</v>
      </c>
      <c r="J1271" s="23">
        <v>44.537999999999997</v>
      </c>
      <c r="K1271" s="23">
        <v>-78.734999999999999</v>
      </c>
      <c r="L1271" s="23" t="s">
        <v>7645</v>
      </c>
      <c r="M1271" s="23">
        <v>2016</v>
      </c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  <c r="Y1271" s="23"/>
      <c r="Z1271" s="23"/>
      <c r="AA1271" s="23"/>
      <c r="AB1271" s="23" t="s">
        <v>3050</v>
      </c>
      <c r="AC1271" s="23"/>
      <c r="AD1271" s="23"/>
      <c r="AE1271" s="23">
        <v>0.5</v>
      </c>
      <c r="AF1271" s="23"/>
      <c r="AG1271" s="23"/>
      <c r="AH1271" s="23"/>
      <c r="AI1271" s="23"/>
      <c r="AJ1271" s="23"/>
      <c r="AK1271" s="23"/>
      <c r="AL1271" s="23"/>
      <c r="AM1271" s="23"/>
      <c r="AN1271" s="23"/>
      <c r="AO1271" s="23"/>
      <c r="AP1271" s="23"/>
      <c r="AQ1271" s="23"/>
      <c r="AR1271" s="23"/>
      <c r="AS1271" s="23"/>
      <c r="AT1271" s="23" t="s">
        <v>7644</v>
      </c>
      <c r="AU1271" s="23"/>
      <c r="AV1271" s="23"/>
      <c r="AW1271" s="23"/>
      <c r="AX1271" s="23"/>
      <c r="AY1271" s="23"/>
      <c r="AZ1271" s="23"/>
      <c r="BA1271" s="23"/>
      <c r="BB1271" s="23"/>
      <c r="BC1271" s="23"/>
      <c r="BD1271" s="23"/>
      <c r="BE1271" s="23"/>
      <c r="BF1271" s="23"/>
      <c r="BG1271" s="23"/>
      <c r="BH1271" s="23"/>
      <c r="BI1271" s="23"/>
      <c r="BJ1271" s="23"/>
      <c r="BK1271" s="23"/>
      <c r="BL1271" s="23"/>
    </row>
    <row r="1272" spans="1:64" s="24" customFormat="1" x14ac:dyDescent="0.35">
      <c r="A1272" s="21">
        <v>101464</v>
      </c>
      <c r="B1272" s="23" t="s">
        <v>3051</v>
      </c>
      <c r="C1272" s="23">
        <v>0</v>
      </c>
      <c r="D1272" s="23">
        <v>0</v>
      </c>
      <c r="E1272" s="23">
        <v>1</v>
      </c>
      <c r="F1272" s="23" t="s">
        <v>0</v>
      </c>
      <c r="G1272" s="23" t="s">
        <v>0</v>
      </c>
      <c r="H1272" s="23" t="s">
        <v>3047</v>
      </c>
      <c r="I1272" s="23" t="s">
        <v>248</v>
      </c>
      <c r="J1272" s="23">
        <v>44.539000000000001</v>
      </c>
      <c r="K1272" s="23">
        <v>-78.734000000000009</v>
      </c>
      <c r="L1272" s="23" t="s">
        <v>7645</v>
      </c>
      <c r="M1272" s="23">
        <v>2016</v>
      </c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3"/>
      <c r="Z1272" s="23"/>
      <c r="AA1272" s="23"/>
      <c r="AB1272" s="23" t="s">
        <v>3052</v>
      </c>
      <c r="AC1272" s="23"/>
      <c r="AD1272" s="23"/>
      <c r="AE1272" s="23">
        <v>0.25</v>
      </c>
      <c r="AF1272" s="23"/>
      <c r="AG1272" s="23"/>
      <c r="AH1272" s="23"/>
      <c r="AI1272" s="23"/>
      <c r="AJ1272" s="23"/>
      <c r="AK1272" s="23"/>
      <c r="AL1272" s="23"/>
      <c r="AM1272" s="23"/>
      <c r="AN1272" s="23"/>
      <c r="AO1272" s="23"/>
      <c r="AP1272" s="23"/>
      <c r="AQ1272" s="23"/>
      <c r="AR1272" s="23"/>
      <c r="AS1272" s="23"/>
      <c r="AT1272" s="23" t="s">
        <v>7644</v>
      </c>
      <c r="AU1272" s="23"/>
      <c r="AV1272" s="23"/>
      <c r="AW1272" s="23"/>
      <c r="AX1272" s="23"/>
      <c r="AY1272" s="23"/>
      <c r="AZ1272" s="23"/>
      <c r="BA1272" s="23"/>
      <c r="BB1272" s="23"/>
      <c r="BC1272" s="23"/>
      <c r="BD1272" s="23"/>
      <c r="BE1272" s="23"/>
      <c r="BF1272" s="23"/>
      <c r="BG1272" s="23"/>
      <c r="BH1272" s="23"/>
      <c r="BI1272" s="23"/>
      <c r="BJ1272" s="23"/>
      <c r="BK1272" s="23"/>
      <c r="BL1272" s="23"/>
    </row>
    <row r="1273" spans="1:64" s="24" customFormat="1" x14ac:dyDescent="0.35">
      <c r="A1273" s="21">
        <v>101465</v>
      </c>
      <c r="B1273" s="23" t="s">
        <v>3053</v>
      </c>
      <c r="C1273" s="23">
        <v>0</v>
      </c>
      <c r="D1273" s="23">
        <v>0</v>
      </c>
      <c r="E1273" s="23">
        <v>1</v>
      </c>
      <c r="F1273" s="23" t="s">
        <v>0</v>
      </c>
      <c r="G1273" s="23" t="s">
        <v>0</v>
      </c>
      <c r="H1273" s="23" t="s">
        <v>3047</v>
      </c>
      <c r="I1273" s="23" t="s">
        <v>248</v>
      </c>
      <c r="J1273" s="23">
        <v>44.54</v>
      </c>
      <c r="K1273" s="23">
        <v>-78.733000000000004</v>
      </c>
      <c r="L1273" s="23" t="s">
        <v>7645</v>
      </c>
      <c r="M1273" s="23">
        <v>2016</v>
      </c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  <c r="Y1273" s="23"/>
      <c r="Z1273" s="23"/>
      <c r="AA1273" s="23"/>
      <c r="AB1273" s="23" t="s">
        <v>3054</v>
      </c>
      <c r="AC1273" s="23"/>
      <c r="AD1273" s="23"/>
      <c r="AE1273" s="23">
        <v>0.5</v>
      </c>
      <c r="AF1273" s="23"/>
      <c r="AG1273" s="23"/>
      <c r="AH1273" s="23"/>
      <c r="AI1273" s="23"/>
      <c r="AJ1273" s="23"/>
      <c r="AK1273" s="23"/>
      <c r="AL1273" s="23"/>
      <c r="AM1273" s="23"/>
      <c r="AN1273" s="23"/>
      <c r="AO1273" s="23"/>
      <c r="AP1273" s="23"/>
      <c r="AQ1273" s="23"/>
      <c r="AR1273" s="23"/>
      <c r="AS1273" s="23"/>
      <c r="AT1273" s="23" t="s">
        <v>7644</v>
      </c>
      <c r="AU1273" s="23"/>
      <c r="AV1273" s="23"/>
      <c r="AW1273" s="23"/>
      <c r="AX1273" s="23"/>
      <c r="AY1273" s="23"/>
      <c r="AZ1273" s="23"/>
      <c r="BA1273" s="23"/>
      <c r="BB1273" s="23"/>
      <c r="BC1273" s="23"/>
      <c r="BD1273" s="23"/>
      <c r="BE1273" s="23"/>
      <c r="BF1273" s="23"/>
      <c r="BG1273" s="23"/>
      <c r="BH1273" s="23"/>
      <c r="BI1273" s="23"/>
      <c r="BJ1273" s="23"/>
      <c r="BK1273" s="23"/>
      <c r="BL1273" s="23"/>
    </row>
    <row r="1274" spans="1:64" s="24" customFormat="1" x14ac:dyDescent="0.35">
      <c r="A1274" s="21">
        <v>101466</v>
      </c>
      <c r="B1274" s="23" t="s">
        <v>3055</v>
      </c>
      <c r="C1274" s="23">
        <v>0</v>
      </c>
      <c r="D1274" s="23">
        <v>0</v>
      </c>
      <c r="E1274" s="23">
        <v>1</v>
      </c>
      <c r="F1274" s="23" t="s">
        <v>0</v>
      </c>
      <c r="G1274" s="23" t="s">
        <v>0</v>
      </c>
      <c r="H1274" s="23" t="s">
        <v>3047</v>
      </c>
      <c r="I1274" s="23" t="s">
        <v>248</v>
      </c>
      <c r="J1274" s="23">
        <v>44.540999999999997</v>
      </c>
      <c r="K1274" s="23">
        <v>-78.731999999999999</v>
      </c>
      <c r="L1274" s="23" t="s">
        <v>7645</v>
      </c>
      <c r="M1274" s="23">
        <v>2016</v>
      </c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  <c r="Y1274" s="23"/>
      <c r="Z1274" s="23"/>
      <c r="AA1274" s="23"/>
      <c r="AB1274" s="23" t="s">
        <v>3056</v>
      </c>
      <c r="AC1274" s="23"/>
      <c r="AD1274" s="23"/>
      <c r="AE1274" s="23">
        <v>0.5</v>
      </c>
      <c r="AF1274" s="23"/>
      <c r="AG1274" s="23"/>
      <c r="AH1274" s="23"/>
      <c r="AI1274" s="23"/>
      <c r="AJ1274" s="23"/>
      <c r="AK1274" s="23"/>
      <c r="AL1274" s="23"/>
      <c r="AM1274" s="23"/>
      <c r="AN1274" s="23"/>
      <c r="AO1274" s="23"/>
      <c r="AP1274" s="23"/>
      <c r="AQ1274" s="23"/>
      <c r="AR1274" s="23"/>
      <c r="AS1274" s="23"/>
      <c r="AT1274" s="23" t="s">
        <v>7644</v>
      </c>
      <c r="AU1274" s="23"/>
      <c r="AV1274" s="23"/>
      <c r="AW1274" s="23"/>
      <c r="AX1274" s="23"/>
      <c r="AY1274" s="23"/>
      <c r="AZ1274" s="23"/>
      <c r="BA1274" s="23"/>
      <c r="BB1274" s="23"/>
      <c r="BC1274" s="23"/>
      <c r="BD1274" s="23"/>
      <c r="BE1274" s="23"/>
      <c r="BF1274" s="23"/>
      <c r="BG1274" s="23"/>
      <c r="BH1274" s="23"/>
      <c r="BI1274" s="23"/>
      <c r="BJ1274" s="23"/>
      <c r="BK1274" s="23"/>
      <c r="BL1274" s="23"/>
    </row>
    <row r="1275" spans="1:64" s="24" customFormat="1" x14ac:dyDescent="0.35">
      <c r="A1275" s="21">
        <v>101467</v>
      </c>
      <c r="B1275" s="23" t="s">
        <v>3047</v>
      </c>
      <c r="C1275" s="23">
        <v>0</v>
      </c>
      <c r="D1275" s="23">
        <v>0</v>
      </c>
      <c r="E1275" s="23">
        <v>1</v>
      </c>
      <c r="F1275" s="23" t="s">
        <v>2765</v>
      </c>
      <c r="G1275" s="23" t="s">
        <v>0</v>
      </c>
      <c r="H1275" s="23" t="s">
        <v>3047</v>
      </c>
      <c r="I1275" s="23" t="s">
        <v>248</v>
      </c>
      <c r="J1275" s="23">
        <v>44.542000000000002</v>
      </c>
      <c r="K1275" s="23">
        <v>-78.731000000000009</v>
      </c>
      <c r="L1275" s="23" t="s">
        <v>7645</v>
      </c>
      <c r="M1275" s="23">
        <v>1997</v>
      </c>
      <c r="N1275" s="23"/>
      <c r="O1275" s="23"/>
      <c r="P1275" s="23">
        <v>221</v>
      </c>
      <c r="Q1275" s="23"/>
      <c r="R1275" s="23"/>
      <c r="S1275" s="23"/>
      <c r="T1275" s="23"/>
      <c r="U1275" s="23"/>
      <c r="V1275" s="23"/>
      <c r="W1275" s="23"/>
      <c r="X1275" s="23"/>
      <c r="Y1275" s="23"/>
      <c r="Z1275" s="23"/>
      <c r="AA1275" s="23"/>
      <c r="AB1275" s="23" t="s">
        <v>61</v>
      </c>
      <c r="AC1275" s="23"/>
      <c r="AD1275" s="23">
        <v>2</v>
      </c>
      <c r="AE1275" s="23">
        <v>2.6</v>
      </c>
      <c r="AF1275" s="23"/>
      <c r="AG1275" s="23">
        <v>14500</v>
      </c>
      <c r="AH1275" s="23"/>
      <c r="AI1275" s="23"/>
      <c r="AJ1275" s="23"/>
      <c r="AK1275" s="23"/>
      <c r="AL1275" s="23"/>
      <c r="AM1275" s="23"/>
      <c r="AN1275" s="23"/>
      <c r="AO1275" s="23"/>
      <c r="AP1275" s="23"/>
      <c r="AQ1275" s="23"/>
      <c r="AR1275" s="23"/>
      <c r="AS1275" s="23"/>
      <c r="AT1275" s="23" t="s">
        <v>7648</v>
      </c>
      <c r="AU1275" s="23"/>
      <c r="AV1275" s="23"/>
      <c r="AW1275" s="23"/>
      <c r="AX1275" s="23"/>
      <c r="AY1275" s="23"/>
      <c r="AZ1275" s="23"/>
      <c r="BA1275" s="23"/>
      <c r="BB1275" s="23"/>
      <c r="BC1275" s="23"/>
      <c r="BD1275" s="23"/>
      <c r="BE1275" s="23"/>
      <c r="BF1275" s="23"/>
      <c r="BG1275" s="23"/>
      <c r="BH1275" s="23"/>
      <c r="BI1275" s="23"/>
      <c r="BJ1275" s="23"/>
      <c r="BK1275" s="23"/>
      <c r="BL1275" s="23"/>
    </row>
    <row r="1276" spans="1:64" s="24" customFormat="1" x14ac:dyDescent="0.35">
      <c r="A1276" s="21">
        <v>101468</v>
      </c>
      <c r="B1276" s="23" t="s">
        <v>3057</v>
      </c>
      <c r="C1276" s="23">
        <v>0</v>
      </c>
      <c r="D1276" s="23">
        <v>0</v>
      </c>
      <c r="E1276" s="23">
        <v>1</v>
      </c>
      <c r="F1276" s="23" t="s">
        <v>3058</v>
      </c>
      <c r="G1276" s="23"/>
      <c r="H1276" s="23" t="s">
        <v>3059</v>
      </c>
      <c r="I1276" s="23" t="s">
        <v>248</v>
      </c>
      <c r="J1276" s="23">
        <v>43.024000000000001</v>
      </c>
      <c r="K1276" s="23">
        <v>-79.361999999999995</v>
      </c>
      <c r="L1276" s="23" t="s">
        <v>7645</v>
      </c>
      <c r="M1276" s="23">
        <v>2013</v>
      </c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  <c r="Y1276" s="23"/>
      <c r="Z1276" s="23"/>
      <c r="AA1276" s="23"/>
      <c r="AB1276" s="23" t="s">
        <v>3060</v>
      </c>
      <c r="AC1276" s="23"/>
      <c r="AD1276" s="23"/>
      <c r="AE1276" s="23">
        <v>0.248</v>
      </c>
      <c r="AF1276" s="23"/>
      <c r="AG1276" s="23"/>
      <c r="AH1276" s="23"/>
      <c r="AI1276" s="23"/>
      <c r="AJ1276" s="23"/>
      <c r="AK1276" s="23"/>
      <c r="AL1276" s="23"/>
      <c r="AM1276" s="23"/>
      <c r="AN1276" s="23"/>
      <c r="AO1276" s="23"/>
      <c r="AP1276" s="23"/>
      <c r="AQ1276" s="23"/>
      <c r="AR1276" s="23"/>
      <c r="AS1276" s="23"/>
      <c r="AT1276" s="23" t="s">
        <v>7644</v>
      </c>
      <c r="AU1276" s="23"/>
      <c r="AV1276" s="23"/>
      <c r="AW1276" s="23"/>
      <c r="AX1276" s="23"/>
      <c r="AY1276" s="23"/>
      <c r="AZ1276" s="23"/>
      <c r="BA1276" s="23"/>
      <c r="BB1276" s="23"/>
      <c r="BC1276" s="23"/>
      <c r="BD1276" s="23"/>
      <c r="BE1276" s="23"/>
      <c r="BF1276" s="23"/>
      <c r="BG1276" s="23"/>
      <c r="BH1276" s="23"/>
      <c r="BI1276" s="23"/>
      <c r="BJ1276" s="23"/>
      <c r="BK1276" s="23"/>
      <c r="BL1276" s="23"/>
    </row>
    <row r="1277" spans="1:64" s="24" customFormat="1" x14ac:dyDescent="0.35">
      <c r="A1277" s="21">
        <v>101469</v>
      </c>
      <c r="B1277" s="23" t="s">
        <v>3061</v>
      </c>
      <c r="C1277" s="23">
        <v>0</v>
      </c>
      <c r="D1277" s="23">
        <v>0</v>
      </c>
      <c r="E1277" s="23">
        <v>1</v>
      </c>
      <c r="F1277" s="23" t="s">
        <v>3062</v>
      </c>
      <c r="G1277" s="23" t="s">
        <v>0</v>
      </c>
      <c r="H1277" s="23" t="s">
        <v>3063</v>
      </c>
      <c r="I1277" s="23" t="s">
        <v>248</v>
      </c>
      <c r="J1277" s="23">
        <v>43.706000000000003</v>
      </c>
      <c r="K1277" s="23">
        <v>-80.378</v>
      </c>
      <c r="L1277" s="23" t="s">
        <v>7645</v>
      </c>
      <c r="M1277" s="23">
        <v>2012</v>
      </c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  <c r="Y1277" s="23"/>
      <c r="Z1277" s="23"/>
      <c r="AA1277" s="23"/>
      <c r="AB1277" s="23" t="s">
        <v>3064</v>
      </c>
      <c r="AC1277" s="23"/>
      <c r="AD1277" s="23"/>
      <c r="AE1277" s="23">
        <v>0.18490000000000001</v>
      </c>
      <c r="AF1277" s="23"/>
      <c r="AG1277" s="23"/>
      <c r="AH1277" s="23"/>
      <c r="AI1277" s="23"/>
      <c r="AJ1277" s="23"/>
      <c r="AK1277" s="23"/>
      <c r="AL1277" s="23"/>
      <c r="AM1277" s="23"/>
      <c r="AN1277" s="23"/>
      <c r="AO1277" s="23"/>
      <c r="AP1277" s="23"/>
      <c r="AQ1277" s="23"/>
      <c r="AR1277" s="23"/>
      <c r="AS1277" s="23"/>
      <c r="AT1277" s="23" t="s">
        <v>7644</v>
      </c>
      <c r="AU1277" s="23"/>
      <c r="AV1277" s="23"/>
      <c r="AW1277" s="23"/>
      <c r="AX1277" s="23"/>
      <c r="AY1277" s="23"/>
      <c r="AZ1277" s="23"/>
      <c r="BA1277" s="23"/>
      <c r="BB1277" s="23"/>
      <c r="BC1277" s="23"/>
      <c r="BD1277" s="23"/>
      <c r="BE1277" s="23"/>
      <c r="BF1277" s="23"/>
      <c r="BG1277" s="23"/>
      <c r="BH1277" s="23"/>
      <c r="BI1277" s="23"/>
      <c r="BJ1277" s="23"/>
      <c r="BK1277" s="23"/>
      <c r="BL1277" s="23"/>
    </row>
    <row r="1278" spans="1:64" s="24" customFormat="1" x14ac:dyDescent="0.35">
      <c r="A1278" s="21">
        <v>101470</v>
      </c>
      <c r="B1278" s="23" t="s">
        <v>3065</v>
      </c>
      <c r="C1278" s="23">
        <v>0</v>
      </c>
      <c r="D1278" s="23">
        <v>0</v>
      </c>
      <c r="E1278" s="23">
        <v>1</v>
      </c>
      <c r="F1278" s="23" t="s">
        <v>3066</v>
      </c>
      <c r="G1278" s="23" t="s">
        <v>0</v>
      </c>
      <c r="H1278" s="23" t="s">
        <v>3063</v>
      </c>
      <c r="I1278" s="23" t="s">
        <v>248</v>
      </c>
      <c r="J1278" s="23">
        <v>43.707000000000001</v>
      </c>
      <c r="K1278" s="23">
        <v>-80.376999999999995</v>
      </c>
      <c r="L1278" s="23" t="s">
        <v>7645</v>
      </c>
      <c r="M1278" s="23">
        <v>2014</v>
      </c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  <c r="Y1278" s="23"/>
      <c r="Z1278" s="23"/>
      <c r="AA1278" s="23"/>
      <c r="AB1278" s="23" t="s">
        <v>3067</v>
      </c>
      <c r="AC1278" s="23"/>
      <c r="AD1278" s="23"/>
      <c r="AE1278" s="23">
        <v>0.25</v>
      </c>
      <c r="AF1278" s="23"/>
      <c r="AG1278" s="23"/>
      <c r="AH1278" s="23"/>
      <c r="AI1278" s="23"/>
      <c r="AJ1278" s="23"/>
      <c r="AK1278" s="23"/>
      <c r="AL1278" s="23"/>
      <c r="AM1278" s="23"/>
      <c r="AN1278" s="23"/>
      <c r="AO1278" s="23"/>
      <c r="AP1278" s="23"/>
      <c r="AQ1278" s="23"/>
      <c r="AR1278" s="23"/>
      <c r="AS1278" s="23"/>
      <c r="AT1278" s="23" t="s">
        <v>7644</v>
      </c>
      <c r="AU1278" s="23"/>
      <c r="AV1278" s="23"/>
      <c r="AW1278" s="23"/>
      <c r="AX1278" s="23"/>
      <c r="AY1278" s="23"/>
      <c r="AZ1278" s="23"/>
      <c r="BA1278" s="23"/>
      <c r="BB1278" s="23"/>
      <c r="BC1278" s="23"/>
      <c r="BD1278" s="23"/>
      <c r="BE1278" s="23"/>
      <c r="BF1278" s="23"/>
      <c r="BG1278" s="23"/>
      <c r="BH1278" s="23"/>
      <c r="BI1278" s="23"/>
      <c r="BJ1278" s="23"/>
      <c r="BK1278" s="23"/>
      <c r="BL1278" s="23"/>
    </row>
    <row r="1279" spans="1:64" s="24" customFormat="1" x14ac:dyDescent="0.35">
      <c r="A1279" s="21">
        <v>101471</v>
      </c>
      <c r="B1279" s="23" t="s">
        <v>3068</v>
      </c>
      <c r="C1279" s="23">
        <v>0</v>
      </c>
      <c r="D1279" s="23">
        <v>0</v>
      </c>
      <c r="E1279" s="23">
        <v>1</v>
      </c>
      <c r="F1279" s="23" t="s">
        <v>3069</v>
      </c>
      <c r="G1279" s="23" t="s">
        <v>0</v>
      </c>
      <c r="H1279" s="23" t="s">
        <v>3070</v>
      </c>
      <c r="I1279" s="23" t="s">
        <v>248</v>
      </c>
      <c r="J1279" s="23">
        <v>44.987000000000002</v>
      </c>
      <c r="K1279" s="23">
        <v>-81.254999999999995</v>
      </c>
      <c r="L1279" s="23" t="s">
        <v>7645</v>
      </c>
      <c r="M1279" s="23">
        <v>2002</v>
      </c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  <c r="Z1279" s="23"/>
      <c r="AA1279" s="23"/>
      <c r="AB1279" s="23" t="s">
        <v>80</v>
      </c>
      <c r="AC1279" s="23"/>
      <c r="AD1279" s="23">
        <v>1</v>
      </c>
      <c r="AE1279" s="23">
        <v>1.8</v>
      </c>
      <c r="AF1279" s="23"/>
      <c r="AG1279" s="23"/>
      <c r="AH1279" s="23"/>
      <c r="AI1279" s="23"/>
      <c r="AJ1279" s="23"/>
      <c r="AK1279" s="23"/>
      <c r="AL1279" s="23"/>
      <c r="AM1279" s="23"/>
      <c r="AN1279" s="23"/>
      <c r="AO1279" s="23"/>
      <c r="AP1279" s="23"/>
      <c r="AQ1279" s="23"/>
      <c r="AR1279" s="23"/>
      <c r="AS1279" s="23"/>
      <c r="AT1279" s="23" t="s">
        <v>7647</v>
      </c>
      <c r="AU1279" s="23"/>
      <c r="AV1279" s="23"/>
      <c r="AW1279" s="23"/>
      <c r="AX1279" s="23"/>
      <c r="AY1279" s="23"/>
      <c r="AZ1279" s="23"/>
      <c r="BA1279" s="23"/>
      <c r="BB1279" s="23"/>
      <c r="BC1279" s="23"/>
      <c r="BD1279" s="23"/>
      <c r="BE1279" s="23"/>
      <c r="BF1279" s="23"/>
      <c r="BG1279" s="23"/>
      <c r="BH1279" s="23"/>
      <c r="BI1279" s="23"/>
      <c r="BJ1279" s="23"/>
      <c r="BK1279" s="23"/>
      <c r="BL1279" s="23"/>
    </row>
    <row r="1280" spans="1:64" s="24" customFormat="1" x14ac:dyDescent="0.35">
      <c r="A1280" s="21">
        <v>101472</v>
      </c>
      <c r="B1280" s="23" t="s">
        <v>3071</v>
      </c>
      <c r="C1280" s="23">
        <v>0</v>
      </c>
      <c r="D1280" s="23">
        <v>0</v>
      </c>
      <c r="E1280" s="23">
        <v>1</v>
      </c>
      <c r="F1280" s="23" t="s">
        <v>3069</v>
      </c>
      <c r="G1280" s="23" t="s">
        <v>0</v>
      </c>
      <c r="H1280" s="23" t="s">
        <v>3070</v>
      </c>
      <c r="I1280" s="23" t="s">
        <v>248</v>
      </c>
      <c r="J1280" s="23">
        <v>44.988</v>
      </c>
      <c r="K1280" s="23">
        <v>-81.253999999999991</v>
      </c>
      <c r="L1280" s="23" t="s">
        <v>7645</v>
      </c>
      <c r="M1280" s="23">
        <v>2006</v>
      </c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  <c r="Y1280" s="23"/>
      <c r="Z1280" s="23"/>
      <c r="AA1280" s="23"/>
      <c r="AB1280" s="23" t="s">
        <v>80</v>
      </c>
      <c r="AC1280" s="23"/>
      <c r="AD1280" s="23">
        <v>2</v>
      </c>
      <c r="AE1280" s="23">
        <v>3.3</v>
      </c>
      <c r="AF1280" s="23"/>
      <c r="AG1280" s="23"/>
      <c r="AH1280" s="23"/>
      <c r="AI1280" s="23"/>
      <c r="AJ1280" s="23"/>
      <c r="AK1280" s="23"/>
      <c r="AL1280" s="23"/>
      <c r="AM1280" s="23"/>
      <c r="AN1280" s="23"/>
      <c r="AO1280" s="23"/>
      <c r="AP1280" s="23"/>
      <c r="AQ1280" s="23"/>
      <c r="AR1280" s="23"/>
      <c r="AS1280" s="23"/>
      <c r="AT1280" s="23" t="s">
        <v>7647</v>
      </c>
      <c r="AU1280" s="23"/>
      <c r="AV1280" s="23"/>
      <c r="AW1280" s="23"/>
      <c r="AX1280" s="23"/>
      <c r="AY1280" s="23"/>
      <c r="AZ1280" s="23"/>
      <c r="BA1280" s="23"/>
      <c r="BB1280" s="23"/>
      <c r="BC1280" s="23"/>
      <c r="BD1280" s="23"/>
      <c r="BE1280" s="23"/>
      <c r="BF1280" s="23"/>
      <c r="BG1280" s="23"/>
      <c r="BH1280" s="23"/>
      <c r="BI1280" s="23"/>
      <c r="BJ1280" s="23"/>
      <c r="BK1280" s="23"/>
      <c r="BL1280" s="23"/>
    </row>
    <row r="1281" spans="1:64" s="24" customFormat="1" x14ac:dyDescent="0.35">
      <c r="A1281" s="21">
        <v>101473</v>
      </c>
      <c r="B1281" s="23" t="s">
        <v>3072</v>
      </c>
      <c r="C1281" s="23">
        <v>0</v>
      </c>
      <c r="D1281" s="23">
        <v>0</v>
      </c>
      <c r="E1281" s="23">
        <v>1</v>
      </c>
      <c r="F1281" s="23" t="s">
        <v>3073</v>
      </c>
      <c r="G1281" s="23" t="s">
        <v>0</v>
      </c>
      <c r="H1281" s="23" t="s">
        <v>3074</v>
      </c>
      <c r="I1281" s="23" t="s">
        <v>248</v>
      </c>
      <c r="J1281" s="23">
        <v>44.262</v>
      </c>
      <c r="K1281" s="23">
        <v>-80.55</v>
      </c>
      <c r="L1281" s="23" t="s">
        <v>7645</v>
      </c>
      <c r="M1281" s="23">
        <v>2016</v>
      </c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  <c r="Y1281" s="23"/>
      <c r="Z1281" s="23"/>
      <c r="AA1281" s="23"/>
      <c r="AB1281" s="23" t="s">
        <v>3075</v>
      </c>
      <c r="AC1281" s="23"/>
      <c r="AD1281" s="23"/>
      <c r="AE1281" s="23">
        <v>0.25</v>
      </c>
      <c r="AF1281" s="23"/>
      <c r="AG1281" s="23"/>
      <c r="AH1281" s="23"/>
      <c r="AI1281" s="23"/>
      <c r="AJ1281" s="23"/>
      <c r="AK1281" s="23"/>
      <c r="AL1281" s="23"/>
      <c r="AM1281" s="23"/>
      <c r="AN1281" s="23"/>
      <c r="AO1281" s="23"/>
      <c r="AP1281" s="23"/>
      <c r="AQ1281" s="23"/>
      <c r="AR1281" s="23"/>
      <c r="AS1281" s="23"/>
      <c r="AT1281" s="23" t="s">
        <v>7644</v>
      </c>
      <c r="AU1281" s="23"/>
      <c r="AV1281" s="23"/>
      <c r="AW1281" s="23"/>
      <c r="AX1281" s="23"/>
      <c r="AY1281" s="23"/>
      <c r="AZ1281" s="23"/>
      <c r="BA1281" s="23"/>
      <c r="BB1281" s="23"/>
      <c r="BC1281" s="23"/>
      <c r="BD1281" s="23"/>
      <c r="BE1281" s="23"/>
      <c r="BF1281" s="23"/>
      <c r="BG1281" s="23"/>
      <c r="BH1281" s="23"/>
      <c r="BI1281" s="23"/>
      <c r="BJ1281" s="23"/>
      <c r="BK1281" s="23"/>
      <c r="BL1281" s="23"/>
    </row>
    <row r="1282" spans="1:64" s="24" customFormat="1" x14ac:dyDescent="0.35">
      <c r="A1282" s="21">
        <v>101474</v>
      </c>
      <c r="B1282" s="23" t="s">
        <v>3076</v>
      </c>
      <c r="C1282" s="23">
        <v>0</v>
      </c>
      <c r="D1282" s="23">
        <v>0</v>
      </c>
      <c r="E1282" s="23">
        <v>1</v>
      </c>
      <c r="F1282" s="23" t="s">
        <v>3077</v>
      </c>
      <c r="G1282" s="23" t="s">
        <v>0</v>
      </c>
      <c r="H1282" s="23" t="s">
        <v>3074</v>
      </c>
      <c r="I1282" s="23" t="s">
        <v>248</v>
      </c>
      <c r="J1282" s="23">
        <v>44.262999999999998</v>
      </c>
      <c r="K1282" s="23">
        <v>-80.548999999999992</v>
      </c>
      <c r="L1282" s="23" t="s">
        <v>7645</v>
      </c>
      <c r="M1282" s="23">
        <v>2013</v>
      </c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  <c r="Y1282" s="23"/>
      <c r="Z1282" s="23"/>
      <c r="AA1282" s="23"/>
      <c r="AB1282" s="23" t="s">
        <v>3078</v>
      </c>
      <c r="AC1282" s="23"/>
      <c r="AD1282" s="23"/>
      <c r="AE1282" s="23">
        <v>0.25</v>
      </c>
      <c r="AF1282" s="23"/>
      <c r="AG1282" s="23"/>
      <c r="AH1282" s="23"/>
      <c r="AI1282" s="23"/>
      <c r="AJ1282" s="23"/>
      <c r="AK1282" s="23"/>
      <c r="AL1282" s="23"/>
      <c r="AM1282" s="23"/>
      <c r="AN1282" s="23"/>
      <c r="AO1282" s="23"/>
      <c r="AP1282" s="23"/>
      <c r="AQ1282" s="23"/>
      <c r="AR1282" s="23"/>
      <c r="AS1282" s="23"/>
      <c r="AT1282" s="23" t="s">
        <v>7644</v>
      </c>
      <c r="AU1282" s="23"/>
      <c r="AV1282" s="23"/>
      <c r="AW1282" s="23"/>
      <c r="AX1282" s="23"/>
      <c r="AY1282" s="23"/>
      <c r="AZ1282" s="23"/>
      <c r="BA1282" s="23"/>
      <c r="BB1282" s="23"/>
      <c r="BC1282" s="23"/>
      <c r="BD1282" s="23"/>
      <c r="BE1282" s="23"/>
      <c r="BF1282" s="23"/>
      <c r="BG1282" s="23"/>
      <c r="BH1282" s="23"/>
      <c r="BI1282" s="23"/>
      <c r="BJ1282" s="23"/>
      <c r="BK1282" s="23"/>
      <c r="BL1282" s="23"/>
    </row>
    <row r="1283" spans="1:64" s="24" customFormat="1" x14ac:dyDescent="0.35">
      <c r="A1283" s="21">
        <v>101475</v>
      </c>
      <c r="B1283" s="23" t="s">
        <v>3079</v>
      </c>
      <c r="C1283" s="23">
        <v>0</v>
      </c>
      <c r="D1283" s="23">
        <v>0</v>
      </c>
      <c r="E1283" s="23">
        <v>1</v>
      </c>
      <c r="F1283" s="23" t="s">
        <v>3080</v>
      </c>
      <c r="G1283" s="23" t="s">
        <v>0</v>
      </c>
      <c r="H1283" s="23" t="s">
        <v>3081</v>
      </c>
      <c r="I1283" s="23" t="s">
        <v>248</v>
      </c>
      <c r="J1283" s="23">
        <v>44.689</v>
      </c>
      <c r="K1283" s="23">
        <v>-77.212000000000003</v>
      </c>
      <c r="L1283" s="23" t="s">
        <v>7645</v>
      </c>
      <c r="M1283" s="23">
        <v>2017</v>
      </c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  <c r="Y1283" s="23"/>
      <c r="Z1283" s="23"/>
      <c r="AA1283" s="23"/>
      <c r="AB1283" s="23" t="s">
        <v>3082</v>
      </c>
      <c r="AC1283" s="23"/>
      <c r="AD1283" s="23"/>
      <c r="AE1283" s="23">
        <v>0.25</v>
      </c>
      <c r="AF1283" s="23"/>
      <c r="AG1283" s="23"/>
      <c r="AH1283" s="23"/>
      <c r="AI1283" s="23"/>
      <c r="AJ1283" s="23"/>
      <c r="AK1283" s="23"/>
      <c r="AL1283" s="23"/>
      <c r="AM1283" s="23"/>
      <c r="AN1283" s="23"/>
      <c r="AO1283" s="23"/>
      <c r="AP1283" s="23"/>
      <c r="AQ1283" s="23"/>
      <c r="AR1283" s="23"/>
      <c r="AS1283" s="23"/>
      <c r="AT1283" s="23" t="s">
        <v>7644</v>
      </c>
      <c r="AU1283" s="23"/>
      <c r="AV1283" s="23"/>
      <c r="AW1283" s="23"/>
      <c r="AX1283" s="23"/>
      <c r="AY1283" s="23"/>
      <c r="AZ1283" s="23"/>
      <c r="BA1283" s="23"/>
      <c r="BB1283" s="23"/>
      <c r="BC1283" s="23"/>
      <c r="BD1283" s="23"/>
      <c r="BE1283" s="23"/>
      <c r="BF1283" s="23"/>
      <c r="BG1283" s="23"/>
      <c r="BH1283" s="23"/>
      <c r="BI1283" s="23"/>
      <c r="BJ1283" s="23"/>
      <c r="BK1283" s="23"/>
      <c r="BL1283" s="23"/>
    </row>
    <row r="1284" spans="1:64" s="24" customFormat="1" x14ac:dyDescent="0.35">
      <c r="A1284" s="21">
        <v>101476</v>
      </c>
      <c r="B1284" s="23" t="s">
        <v>3083</v>
      </c>
      <c r="C1284" s="23">
        <v>0</v>
      </c>
      <c r="D1284" s="23">
        <v>0</v>
      </c>
      <c r="E1284" s="23">
        <v>1</v>
      </c>
      <c r="F1284" s="23" t="s">
        <v>1056</v>
      </c>
      <c r="G1284" s="23" t="s">
        <v>0</v>
      </c>
      <c r="H1284" s="23" t="s">
        <v>3084</v>
      </c>
      <c r="I1284" s="23" t="s">
        <v>248</v>
      </c>
      <c r="J1284" s="23">
        <v>48.61</v>
      </c>
      <c r="K1284" s="23">
        <v>-93.396000000000001</v>
      </c>
      <c r="L1284" s="23" t="s">
        <v>7645</v>
      </c>
      <c r="M1284" s="23">
        <v>1909</v>
      </c>
      <c r="N1284" s="23"/>
      <c r="O1284" s="23"/>
      <c r="P1284" s="23">
        <v>322</v>
      </c>
      <c r="Q1284" s="23"/>
      <c r="R1284" s="23"/>
      <c r="S1284" s="23"/>
      <c r="T1284" s="23"/>
      <c r="U1284" s="23"/>
      <c r="V1284" s="23"/>
      <c r="W1284" s="23"/>
      <c r="X1284" s="23"/>
      <c r="Y1284" s="23"/>
      <c r="Z1284" s="23"/>
      <c r="AA1284" s="23"/>
      <c r="AB1284" s="23" t="s">
        <v>61</v>
      </c>
      <c r="AC1284" s="23"/>
      <c r="AD1284" s="23">
        <v>8</v>
      </c>
      <c r="AE1284" s="23">
        <v>12.4</v>
      </c>
      <c r="AF1284" s="23"/>
      <c r="AG1284" s="23">
        <v>57750</v>
      </c>
      <c r="AH1284" s="23"/>
      <c r="AI1284" s="23"/>
      <c r="AJ1284" s="23"/>
      <c r="AK1284" s="23"/>
      <c r="AL1284" s="23"/>
      <c r="AM1284" s="23"/>
      <c r="AN1284" s="23"/>
      <c r="AO1284" s="23"/>
      <c r="AP1284" s="23"/>
      <c r="AQ1284" s="23"/>
      <c r="AR1284" s="23"/>
      <c r="AS1284" s="23"/>
      <c r="AT1284" s="23" t="s">
        <v>7648</v>
      </c>
      <c r="AU1284" s="23"/>
      <c r="AV1284" s="23"/>
      <c r="AW1284" s="23"/>
      <c r="AX1284" s="23"/>
      <c r="AY1284" s="23"/>
      <c r="AZ1284" s="23"/>
      <c r="BA1284" s="23"/>
      <c r="BB1284" s="23"/>
      <c r="BC1284" s="23"/>
      <c r="BD1284" s="23"/>
      <c r="BE1284" s="23"/>
      <c r="BF1284" s="23"/>
      <c r="BG1284" s="23"/>
      <c r="BH1284" s="23"/>
      <c r="BI1284" s="23"/>
      <c r="BJ1284" s="23"/>
      <c r="BK1284" s="23"/>
      <c r="BL1284" s="23"/>
    </row>
    <row r="1285" spans="1:64" s="24" customFormat="1" x14ac:dyDescent="0.35">
      <c r="A1285" s="21">
        <v>101478</v>
      </c>
      <c r="B1285" s="23" t="s">
        <v>3085</v>
      </c>
      <c r="C1285" s="23">
        <v>0</v>
      </c>
      <c r="D1285" s="23">
        <v>0</v>
      </c>
      <c r="E1285" s="23">
        <v>1</v>
      </c>
      <c r="F1285" s="23" t="s">
        <v>3086</v>
      </c>
      <c r="G1285" s="23"/>
      <c r="H1285" s="23" t="s">
        <v>3087</v>
      </c>
      <c r="I1285" s="23" t="s">
        <v>248</v>
      </c>
      <c r="J1285" s="23">
        <v>44.201000000000001</v>
      </c>
      <c r="K1285" s="23">
        <v>-77.596000000000004</v>
      </c>
      <c r="L1285" s="23" t="s">
        <v>7645</v>
      </c>
      <c r="M1285" s="23">
        <v>2014</v>
      </c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  <c r="Y1285" s="23"/>
      <c r="Z1285" s="23"/>
      <c r="AA1285" s="23"/>
      <c r="AB1285" s="23" t="s">
        <v>3088</v>
      </c>
      <c r="AC1285" s="23"/>
      <c r="AD1285" s="23"/>
      <c r="AE1285" s="23">
        <v>0.19201499999999999</v>
      </c>
      <c r="AF1285" s="23"/>
      <c r="AG1285" s="23"/>
      <c r="AH1285" s="23"/>
      <c r="AI1285" s="23"/>
      <c r="AJ1285" s="23"/>
      <c r="AK1285" s="23"/>
      <c r="AL1285" s="23"/>
      <c r="AM1285" s="23"/>
      <c r="AN1285" s="23"/>
      <c r="AO1285" s="23"/>
      <c r="AP1285" s="23"/>
      <c r="AQ1285" s="23"/>
      <c r="AR1285" s="23"/>
      <c r="AS1285" s="23"/>
      <c r="AT1285" s="23" t="s">
        <v>7644</v>
      </c>
      <c r="AU1285" s="23"/>
      <c r="AV1285" s="23"/>
      <c r="AW1285" s="23"/>
      <c r="AX1285" s="23"/>
      <c r="AY1285" s="23"/>
      <c r="AZ1285" s="23"/>
      <c r="BA1285" s="23"/>
      <c r="BB1285" s="23"/>
      <c r="BC1285" s="23"/>
      <c r="BD1285" s="23"/>
      <c r="BE1285" s="23"/>
      <c r="BF1285" s="23"/>
      <c r="BG1285" s="23"/>
      <c r="BH1285" s="23"/>
      <c r="BI1285" s="23"/>
      <c r="BJ1285" s="23"/>
      <c r="BK1285" s="23"/>
      <c r="BL1285" s="23"/>
    </row>
    <row r="1286" spans="1:64" s="24" customFormat="1" x14ac:dyDescent="0.35">
      <c r="A1286" s="21">
        <v>101479</v>
      </c>
      <c r="B1286" s="23" t="s">
        <v>3089</v>
      </c>
      <c r="C1286" s="23">
        <v>0</v>
      </c>
      <c r="D1286" s="23">
        <v>0</v>
      </c>
      <c r="E1286" s="23">
        <v>1</v>
      </c>
      <c r="F1286" s="23" t="s">
        <v>586</v>
      </c>
      <c r="G1286" s="23" t="s">
        <v>0</v>
      </c>
      <c r="H1286" s="23" t="s">
        <v>2582</v>
      </c>
      <c r="I1286" s="23" t="s">
        <v>248</v>
      </c>
      <c r="J1286" s="23">
        <v>42.582999999999998</v>
      </c>
      <c r="K1286" s="23">
        <v>-80.589999999999989</v>
      </c>
      <c r="L1286" s="23" t="s">
        <v>7645</v>
      </c>
      <c r="M1286" s="23">
        <v>2008</v>
      </c>
      <c r="N1286" s="23"/>
      <c r="O1286" s="23"/>
      <c r="P1286" s="23">
        <v>221</v>
      </c>
      <c r="Q1286" s="23"/>
      <c r="R1286" s="23"/>
      <c r="S1286" s="23"/>
      <c r="T1286" s="23"/>
      <c r="U1286" s="23"/>
      <c r="V1286" s="23"/>
      <c r="W1286" s="23"/>
      <c r="X1286" s="23"/>
      <c r="Y1286" s="23"/>
      <c r="Z1286" s="23"/>
      <c r="AA1286" s="23"/>
      <c r="AB1286" s="23" t="s">
        <v>80</v>
      </c>
      <c r="AC1286" s="23"/>
      <c r="AD1286" s="23">
        <v>6</v>
      </c>
      <c r="AE1286" s="23">
        <v>9.9</v>
      </c>
      <c r="AF1286" s="23"/>
      <c r="AG1286" s="23"/>
      <c r="AH1286" s="23"/>
      <c r="AI1286" s="23"/>
      <c r="AJ1286" s="23"/>
      <c r="AK1286" s="23"/>
      <c r="AL1286" s="23"/>
      <c r="AM1286" s="23"/>
      <c r="AN1286" s="23"/>
      <c r="AO1286" s="23"/>
      <c r="AP1286" s="23"/>
      <c r="AQ1286" s="23"/>
      <c r="AR1286" s="23"/>
      <c r="AS1286" s="23"/>
      <c r="AT1286" s="23" t="s">
        <v>7647</v>
      </c>
      <c r="AU1286" s="23"/>
      <c r="AV1286" s="23"/>
      <c r="AW1286" s="23"/>
      <c r="AX1286" s="23"/>
      <c r="AY1286" s="23"/>
      <c r="AZ1286" s="23"/>
      <c r="BA1286" s="23"/>
      <c r="BB1286" s="23"/>
      <c r="BC1286" s="23"/>
      <c r="BD1286" s="23"/>
      <c r="BE1286" s="23"/>
      <c r="BF1286" s="23"/>
      <c r="BG1286" s="23"/>
      <c r="BH1286" s="23"/>
      <c r="BI1286" s="23"/>
      <c r="BJ1286" s="23"/>
      <c r="BK1286" s="23"/>
      <c r="BL1286" s="23"/>
    </row>
    <row r="1287" spans="1:64" s="24" customFormat="1" x14ac:dyDescent="0.35">
      <c r="A1287" s="21">
        <v>101480</v>
      </c>
      <c r="B1287" s="23" t="s">
        <v>3090</v>
      </c>
      <c r="C1287" s="23">
        <v>0</v>
      </c>
      <c r="D1287" s="23">
        <v>0</v>
      </c>
      <c r="E1287" s="23">
        <v>1</v>
      </c>
      <c r="F1287" s="23" t="s">
        <v>2485</v>
      </c>
      <c r="G1287" s="23" t="s">
        <v>0</v>
      </c>
      <c r="H1287" s="23" t="s">
        <v>3091</v>
      </c>
      <c r="I1287" s="23" t="s">
        <v>248</v>
      </c>
      <c r="J1287" s="23">
        <v>44.384</v>
      </c>
      <c r="K1287" s="23">
        <v>-76.165999999999997</v>
      </c>
      <c r="L1287" s="23" t="s">
        <v>7645</v>
      </c>
      <c r="M1287" s="23">
        <v>1939</v>
      </c>
      <c r="N1287" s="23"/>
      <c r="O1287" s="23"/>
      <c r="P1287" s="23">
        <v>221</v>
      </c>
      <c r="Q1287" s="23"/>
      <c r="R1287" s="23"/>
      <c r="S1287" s="23"/>
      <c r="T1287" s="23"/>
      <c r="U1287" s="23"/>
      <c r="V1287" s="23"/>
      <c r="W1287" s="23"/>
      <c r="X1287" s="23"/>
      <c r="Y1287" s="23"/>
      <c r="Z1287" s="23"/>
      <c r="AA1287" s="23"/>
      <c r="AB1287" s="23" t="s">
        <v>61</v>
      </c>
      <c r="AC1287" s="23"/>
      <c r="AD1287" s="23">
        <v>1</v>
      </c>
      <c r="AE1287" s="23">
        <v>0.7</v>
      </c>
      <c r="AF1287" s="23"/>
      <c r="AG1287" s="23"/>
      <c r="AH1287" s="23"/>
      <c r="AI1287" s="23"/>
      <c r="AJ1287" s="23"/>
      <c r="AK1287" s="23"/>
      <c r="AL1287" s="23"/>
      <c r="AM1287" s="23"/>
      <c r="AN1287" s="23"/>
      <c r="AO1287" s="23"/>
      <c r="AP1287" s="23"/>
      <c r="AQ1287" s="23"/>
      <c r="AR1287" s="23"/>
      <c r="AS1287" s="23"/>
      <c r="AT1287" s="23" t="s">
        <v>7648</v>
      </c>
      <c r="AU1287" s="23"/>
      <c r="AV1287" s="23"/>
      <c r="AW1287" s="23"/>
      <c r="AX1287" s="23"/>
      <c r="AY1287" s="23"/>
      <c r="AZ1287" s="23"/>
      <c r="BA1287" s="23"/>
      <c r="BB1287" s="23"/>
      <c r="BC1287" s="23"/>
      <c r="BD1287" s="23"/>
      <c r="BE1287" s="23"/>
      <c r="BF1287" s="23"/>
      <c r="BG1287" s="23"/>
      <c r="BH1287" s="23"/>
      <c r="BI1287" s="23"/>
      <c r="BJ1287" s="23"/>
      <c r="BK1287" s="23"/>
      <c r="BL1287" s="23"/>
    </row>
    <row r="1288" spans="1:64" s="24" customFormat="1" x14ac:dyDescent="0.35">
      <c r="A1288" s="21">
        <v>101482</v>
      </c>
      <c r="B1288" s="23" t="s">
        <v>3092</v>
      </c>
      <c r="C1288" s="23">
        <v>0</v>
      </c>
      <c r="D1288" s="23">
        <v>0</v>
      </c>
      <c r="E1288" s="23">
        <v>1</v>
      </c>
      <c r="F1288" s="23" t="s">
        <v>1546</v>
      </c>
      <c r="G1288" s="23" t="s">
        <v>0</v>
      </c>
      <c r="H1288" s="23" t="s">
        <v>3093</v>
      </c>
      <c r="I1288" s="23" t="s">
        <v>248</v>
      </c>
      <c r="J1288" s="23">
        <v>42.747</v>
      </c>
      <c r="K1288" s="23">
        <v>-81.709000000000003</v>
      </c>
      <c r="L1288" s="23" t="s">
        <v>7645</v>
      </c>
      <c r="M1288" s="23">
        <v>2015</v>
      </c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  <c r="Y1288" s="23"/>
      <c r="Z1288" s="23"/>
      <c r="AA1288" s="23"/>
      <c r="AB1288" s="23" t="s">
        <v>3094</v>
      </c>
      <c r="AC1288" s="23"/>
      <c r="AD1288" s="23"/>
      <c r="AE1288" s="23">
        <v>0.5</v>
      </c>
      <c r="AF1288" s="23"/>
      <c r="AG1288" s="23"/>
      <c r="AH1288" s="23"/>
      <c r="AI1288" s="23"/>
      <c r="AJ1288" s="23"/>
      <c r="AK1288" s="23"/>
      <c r="AL1288" s="23"/>
      <c r="AM1288" s="23"/>
      <c r="AN1288" s="23"/>
      <c r="AO1288" s="23"/>
      <c r="AP1288" s="23"/>
      <c r="AQ1288" s="23"/>
      <c r="AR1288" s="23"/>
      <c r="AS1288" s="23"/>
      <c r="AT1288" s="23" t="s">
        <v>7644</v>
      </c>
      <c r="AU1288" s="23"/>
      <c r="AV1288" s="23"/>
      <c r="AW1288" s="23"/>
      <c r="AX1288" s="23"/>
      <c r="AY1288" s="23"/>
      <c r="AZ1288" s="23"/>
      <c r="BA1288" s="23"/>
      <c r="BB1288" s="23"/>
      <c r="BC1288" s="23"/>
      <c r="BD1288" s="23"/>
      <c r="BE1288" s="23"/>
      <c r="BF1288" s="23"/>
      <c r="BG1288" s="23"/>
      <c r="BH1288" s="23"/>
      <c r="BI1288" s="23"/>
      <c r="BJ1288" s="23"/>
      <c r="BK1288" s="23"/>
      <c r="BL1288" s="23"/>
    </row>
    <row r="1289" spans="1:64" s="24" customFormat="1" x14ac:dyDescent="0.35">
      <c r="A1289" s="21">
        <v>101483</v>
      </c>
      <c r="B1289" s="23" t="s">
        <v>3095</v>
      </c>
      <c r="C1289" s="23">
        <v>0</v>
      </c>
      <c r="D1289" s="23">
        <v>0</v>
      </c>
      <c r="E1289" s="23">
        <v>1</v>
      </c>
      <c r="F1289" s="23" t="s">
        <v>1546</v>
      </c>
      <c r="G1289" s="23" t="s">
        <v>0</v>
      </c>
      <c r="H1289" s="23" t="s">
        <v>3093</v>
      </c>
      <c r="I1289" s="23" t="s">
        <v>248</v>
      </c>
      <c r="J1289" s="23">
        <v>42.747999999999998</v>
      </c>
      <c r="K1289" s="23">
        <v>-81.707999999999998</v>
      </c>
      <c r="L1289" s="23" t="s">
        <v>7645</v>
      </c>
      <c r="M1289" s="23">
        <v>2015</v>
      </c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  <c r="Y1289" s="23"/>
      <c r="Z1289" s="23"/>
      <c r="AA1289" s="23"/>
      <c r="AB1289" s="23" t="s">
        <v>3096</v>
      </c>
      <c r="AC1289" s="23"/>
      <c r="AD1289" s="23"/>
      <c r="AE1289" s="23">
        <v>0.15</v>
      </c>
      <c r="AF1289" s="23"/>
      <c r="AG1289" s="23"/>
      <c r="AH1289" s="23"/>
      <c r="AI1289" s="23"/>
      <c r="AJ1289" s="23"/>
      <c r="AK1289" s="23"/>
      <c r="AL1289" s="23"/>
      <c r="AM1289" s="23"/>
      <c r="AN1289" s="23"/>
      <c r="AO1289" s="23"/>
      <c r="AP1289" s="23"/>
      <c r="AQ1289" s="23"/>
      <c r="AR1289" s="23"/>
      <c r="AS1289" s="23"/>
      <c r="AT1289" s="23" t="s">
        <v>7644</v>
      </c>
      <c r="AU1289" s="23"/>
      <c r="AV1289" s="23"/>
      <c r="AW1289" s="23"/>
      <c r="AX1289" s="23"/>
      <c r="AY1289" s="23"/>
      <c r="AZ1289" s="23"/>
      <c r="BA1289" s="23"/>
      <c r="BB1289" s="23"/>
      <c r="BC1289" s="23"/>
      <c r="BD1289" s="23"/>
      <c r="BE1289" s="23"/>
      <c r="BF1289" s="23"/>
      <c r="BG1289" s="23"/>
      <c r="BH1289" s="23"/>
      <c r="BI1289" s="23"/>
      <c r="BJ1289" s="23"/>
      <c r="BK1289" s="23"/>
      <c r="BL1289" s="23"/>
    </row>
    <row r="1290" spans="1:64" s="24" customFormat="1" x14ac:dyDescent="0.35">
      <c r="A1290" s="21">
        <v>101484</v>
      </c>
      <c r="B1290" s="23" t="s">
        <v>3097</v>
      </c>
      <c r="C1290" s="23">
        <v>0</v>
      </c>
      <c r="D1290" s="23">
        <v>0</v>
      </c>
      <c r="E1290" s="23">
        <v>1</v>
      </c>
      <c r="F1290" s="23"/>
      <c r="G1290" s="23"/>
      <c r="H1290" s="23" t="s">
        <v>3098</v>
      </c>
      <c r="I1290" s="23" t="s">
        <v>248</v>
      </c>
      <c r="J1290" s="23">
        <v>45.447000000000003</v>
      </c>
      <c r="K1290" s="23">
        <v>-75.593999999999994</v>
      </c>
      <c r="L1290" s="23" t="s">
        <v>7645</v>
      </c>
      <c r="M1290" s="23">
        <v>1988</v>
      </c>
      <c r="N1290" s="23"/>
      <c r="O1290" s="23"/>
      <c r="P1290" s="23">
        <v>2211</v>
      </c>
      <c r="Q1290" s="23"/>
      <c r="R1290" s="23"/>
      <c r="S1290" s="23"/>
      <c r="T1290" s="23"/>
      <c r="U1290" s="23"/>
      <c r="V1290" s="23"/>
      <c r="W1290" s="23"/>
      <c r="X1290" s="23"/>
      <c r="Y1290" s="23"/>
      <c r="Z1290" s="23"/>
      <c r="AA1290" s="23"/>
      <c r="AB1290" s="23" t="s">
        <v>3099</v>
      </c>
      <c r="AC1290" s="23"/>
      <c r="AD1290" s="23"/>
      <c r="AE1290" s="23"/>
      <c r="AF1290" s="23"/>
      <c r="AG1290" s="23"/>
      <c r="AH1290" s="23"/>
      <c r="AI1290" s="23"/>
      <c r="AJ1290" s="23"/>
      <c r="AK1290" s="23"/>
      <c r="AL1290" s="23"/>
      <c r="AM1290" s="23"/>
      <c r="AN1290" s="23"/>
      <c r="AO1290" s="23"/>
      <c r="AP1290" s="23"/>
      <c r="AQ1290" s="23"/>
      <c r="AR1290" s="23"/>
      <c r="AS1290" s="23"/>
      <c r="AT1290" s="23" t="s">
        <v>7651</v>
      </c>
      <c r="AU1290" s="23"/>
      <c r="AV1290" s="23"/>
      <c r="AW1290" s="23"/>
      <c r="AX1290" s="23"/>
      <c r="AY1290" s="23"/>
      <c r="AZ1290" s="23"/>
      <c r="BA1290" s="23"/>
      <c r="BB1290" s="23"/>
      <c r="BC1290" s="23"/>
      <c r="BD1290" s="23"/>
      <c r="BE1290" s="23"/>
      <c r="BF1290" s="23"/>
      <c r="BG1290" s="23"/>
      <c r="BH1290" s="23"/>
      <c r="BI1290" s="23"/>
      <c r="BJ1290" s="23"/>
      <c r="BK1290" s="23"/>
      <c r="BL1290" s="23"/>
    </row>
    <row r="1291" spans="1:64" s="24" customFormat="1" x14ac:dyDescent="0.35">
      <c r="A1291" s="21">
        <v>101485</v>
      </c>
      <c r="B1291" s="23" t="s">
        <v>3100</v>
      </c>
      <c r="C1291" s="23">
        <v>0</v>
      </c>
      <c r="D1291" s="23">
        <v>0</v>
      </c>
      <c r="E1291" s="23">
        <v>1</v>
      </c>
      <c r="F1291" s="23" t="s">
        <v>2494</v>
      </c>
      <c r="G1291" s="23" t="s">
        <v>3101</v>
      </c>
      <c r="H1291" s="23" t="s">
        <v>3102</v>
      </c>
      <c r="I1291" s="23" t="s">
        <v>248</v>
      </c>
      <c r="J1291" s="23">
        <v>43.743000000000002</v>
      </c>
      <c r="K1291" s="23">
        <v>-81.713999999999999</v>
      </c>
      <c r="L1291" s="23" t="s">
        <v>7645</v>
      </c>
      <c r="M1291" s="23">
        <v>2015</v>
      </c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  <c r="Y1291" s="23"/>
      <c r="Z1291" s="23"/>
      <c r="AA1291" s="23"/>
      <c r="AB1291" s="23" t="s">
        <v>3103</v>
      </c>
      <c r="AC1291" s="23"/>
      <c r="AD1291" s="23"/>
      <c r="AE1291" s="23">
        <v>0.25</v>
      </c>
      <c r="AF1291" s="23"/>
      <c r="AG1291" s="23"/>
      <c r="AH1291" s="23"/>
      <c r="AI1291" s="23"/>
      <c r="AJ1291" s="23"/>
      <c r="AK1291" s="23"/>
      <c r="AL1291" s="23"/>
      <c r="AM1291" s="23"/>
      <c r="AN1291" s="23"/>
      <c r="AO1291" s="23"/>
      <c r="AP1291" s="23"/>
      <c r="AQ1291" s="23"/>
      <c r="AR1291" s="23"/>
      <c r="AS1291" s="23"/>
      <c r="AT1291" s="23" t="s">
        <v>7644</v>
      </c>
      <c r="AU1291" s="23"/>
      <c r="AV1291" s="23"/>
      <c r="AW1291" s="23"/>
      <c r="AX1291" s="23"/>
      <c r="AY1291" s="23"/>
      <c r="AZ1291" s="23"/>
      <c r="BA1291" s="23"/>
      <c r="BB1291" s="23"/>
      <c r="BC1291" s="23"/>
      <c r="BD1291" s="23"/>
      <c r="BE1291" s="23"/>
      <c r="BF1291" s="23"/>
      <c r="BG1291" s="23"/>
      <c r="BH1291" s="23"/>
      <c r="BI1291" s="23"/>
      <c r="BJ1291" s="23"/>
      <c r="BK1291" s="23"/>
      <c r="BL1291" s="23"/>
    </row>
    <row r="1292" spans="1:64" s="24" customFormat="1" x14ac:dyDescent="0.35">
      <c r="A1292" s="21">
        <v>101486</v>
      </c>
      <c r="B1292" s="23" t="s">
        <v>3104</v>
      </c>
      <c r="C1292" s="23">
        <v>0</v>
      </c>
      <c r="D1292" s="23">
        <v>0</v>
      </c>
      <c r="E1292" s="23">
        <v>1</v>
      </c>
      <c r="F1292" s="23" t="s">
        <v>157</v>
      </c>
      <c r="G1292" s="23" t="s">
        <v>907</v>
      </c>
      <c r="H1292" s="23" t="s">
        <v>3102</v>
      </c>
      <c r="I1292" s="23" t="s">
        <v>248</v>
      </c>
      <c r="J1292" s="23">
        <v>43.744</v>
      </c>
      <c r="K1292" s="23">
        <v>-81.712999999999994</v>
      </c>
      <c r="L1292" s="23" t="s">
        <v>7645</v>
      </c>
      <c r="M1292" s="23">
        <v>2015</v>
      </c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  <c r="Y1292" s="23"/>
      <c r="Z1292" s="23"/>
      <c r="AA1292" s="23"/>
      <c r="AB1292" s="23" t="s">
        <v>80</v>
      </c>
      <c r="AC1292" s="23"/>
      <c r="AD1292" s="23">
        <v>140</v>
      </c>
      <c r="AE1292" s="23">
        <v>269.95699999999999</v>
      </c>
      <c r="AF1292" s="23"/>
      <c r="AG1292" s="23"/>
      <c r="AH1292" s="23"/>
      <c r="AI1292" s="23"/>
      <c r="AJ1292" s="23"/>
      <c r="AK1292" s="23"/>
      <c r="AL1292" s="23"/>
      <c r="AM1292" s="23"/>
      <c r="AN1292" s="23"/>
      <c r="AO1292" s="23"/>
      <c r="AP1292" s="23"/>
      <c r="AQ1292" s="23"/>
      <c r="AR1292" s="23"/>
      <c r="AS1292" s="23"/>
      <c r="AT1292" s="23" t="s">
        <v>7647</v>
      </c>
      <c r="AU1292" s="23"/>
      <c r="AV1292" s="23"/>
      <c r="AW1292" s="23"/>
      <c r="AX1292" s="23"/>
      <c r="AY1292" s="23"/>
      <c r="AZ1292" s="23"/>
      <c r="BA1292" s="23"/>
      <c r="BB1292" s="23"/>
      <c r="BC1292" s="23"/>
      <c r="BD1292" s="23"/>
      <c r="BE1292" s="23"/>
      <c r="BF1292" s="23"/>
      <c r="BG1292" s="23"/>
      <c r="BH1292" s="23"/>
      <c r="BI1292" s="23"/>
      <c r="BJ1292" s="23"/>
      <c r="BK1292" s="23"/>
      <c r="BL1292" s="23"/>
    </row>
    <row r="1293" spans="1:64" s="24" customFormat="1" x14ac:dyDescent="0.35">
      <c r="A1293" s="21">
        <v>101487</v>
      </c>
      <c r="B1293" s="23" t="s">
        <v>3105</v>
      </c>
      <c r="C1293" s="23">
        <v>0</v>
      </c>
      <c r="D1293" s="23">
        <v>0</v>
      </c>
      <c r="E1293" s="23">
        <v>1</v>
      </c>
      <c r="F1293" s="23" t="s">
        <v>67</v>
      </c>
      <c r="G1293" s="23"/>
      <c r="H1293" s="23" t="s">
        <v>3102</v>
      </c>
      <c r="I1293" s="23" t="s">
        <v>248</v>
      </c>
      <c r="J1293" s="23">
        <v>43.745000000000005</v>
      </c>
      <c r="K1293" s="23">
        <v>-81.712000000000003</v>
      </c>
      <c r="L1293" s="23" t="s">
        <v>7645</v>
      </c>
      <c r="M1293" s="23">
        <v>2003</v>
      </c>
      <c r="N1293" s="23"/>
      <c r="O1293" s="23"/>
      <c r="P1293" s="23">
        <v>713</v>
      </c>
      <c r="Q1293" s="23"/>
      <c r="R1293" s="23"/>
      <c r="S1293" s="23"/>
      <c r="T1293" s="23"/>
      <c r="U1293" s="23"/>
      <c r="V1293" s="23"/>
      <c r="W1293" s="23"/>
      <c r="X1293" s="23"/>
      <c r="Y1293" s="23"/>
      <c r="Z1293" s="23"/>
      <c r="AA1293" s="23"/>
      <c r="AB1293" s="23" t="s">
        <v>3106</v>
      </c>
      <c r="AC1293" s="23"/>
      <c r="AD1293" s="23"/>
      <c r="AE1293" s="23"/>
      <c r="AF1293" s="23">
        <v>1.1259999999999999</v>
      </c>
      <c r="AG1293" s="23"/>
      <c r="AH1293" s="23"/>
      <c r="AI1293" s="23"/>
      <c r="AJ1293" s="23"/>
      <c r="AK1293" s="23"/>
      <c r="AL1293" s="23"/>
      <c r="AM1293" s="23"/>
      <c r="AN1293" s="23"/>
      <c r="AO1293" s="23"/>
      <c r="AP1293" s="23"/>
      <c r="AQ1293" s="23"/>
      <c r="AR1293" s="23"/>
      <c r="AS1293" s="23"/>
      <c r="AT1293" s="23" t="s">
        <v>7651</v>
      </c>
      <c r="AU1293" s="23"/>
      <c r="AV1293" s="23"/>
      <c r="AW1293" s="23"/>
      <c r="AX1293" s="23"/>
      <c r="AY1293" s="23"/>
      <c r="AZ1293" s="23"/>
      <c r="BA1293" s="23"/>
      <c r="BB1293" s="23"/>
      <c r="BC1293" s="23"/>
      <c r="BD1293" s="23"/>
      <c r="BE1293" s="23"/>
      <c r="BF1293" s="23"/>
      <c r="BG1293" s="23"/>
      <c r="BH1293" s="23"/>
      <c r="BI1293" s="23"/>
      <c r="BJ1293" s="23"/>
      <c r="BK1293" s="23"/>
      <c r="BL1293" s="23"/>
    </row>
    <row r="1294" spans="1:64" s="24" customFormat="1" x14ac:dyDescent="0.35">
      <c r="A1294" s="21">
        <v>101488</v>
      </c>
      <c r="B1294" s="23" t="s">
        <v>3107</v>
      </c>
      <c r="C1294" s="23">
        <v>0</v>
      </c>
      <c r="D1294" s="23">
        <v>0</v>
      </c>
      <c r="E1294" s="23">
        <v>1</v>
      </c>
      <c r="F1294" s="23" t="s">
        <v>3108</v>
      </c>
      <c r="G1294" s="23" t="s">
        <v>0</v>
      </c>
      <c r="H1294" s="23" t="s">
        <v>3102</v>
      </c>
      <c r="I1294" s="23" t="s">
        <v>248</v>
      </c>
      <c r="J1294" s="23">
        <v>43.746000000000002</v>
      </c>
      <c r="K1294" s="23">
        <v>-81.710999999999999</v>
      </c>
      <c r="L1294" s="23" t="s">
        <v>7645</v>
      </c>
      <c r="M1294" s="23">
        <v>2012</v>
      </c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  <c r="Y1294" s="23"/>
      <c r="Z1294" s="23"/>
      <c r="AA1294" s="23"/>
      <c r="AB1294" s="23" t="s">
        <v>3109</v>
      </c>
      <c r="AC1294" s="23"/>
      <c r="AD1294" s="23"/>
      <c r="AE1294" s="23">
        <v>0.25</v>
      </c>
      <c r="AF1294" s="23"/>
      <c r="AG1294" s="23"/>
      <c r="AH1294" s="23"/>
      <c r="AI1294" s="23"/>
      <c r="AJ1294" s="23"/>
      <c r="AK1294" s="23"/>
      <c r="AL1294" s="23"/>
      <c r="AM1294" s="23"/>
      <c r="AN1294" s="23"/>
      <c r="AO1294" s="23"/>
      <c r="AP1294" s="23"/>
      <c r="AQ1294" s="23"/>
      <c r="AR1294" s="23"/>
      <c r="AS1294" s="23"/>
      <c r="AT1294" s="23" t="s">
        <v>7644</v>
      </c>
      <c r="AU1294" s="23"/>
      <c r="AV1294" s="23"/>
      <c r="AW1294" s="23"/>
      <c r="AX1294" s="23"/>
      <c r="AY1294" s="23"/>
      <c r="AZ1294" s="23"/>
      <c r="BA1294" s="23"/>
      <c r="BB1294" s="23"/>
      <c r="BC1294" s="23"/>
      <c r="BD1294" s="23"/>
      <c r="BE1294" s="23"/>
      <c r="BF1294" s="23"/>
      <c r="BG1294" s="23"/>
      <c r="BH1294" s="23"/>
      <c r="BI1294" s="23"/>
      <c r="BJ1294" s="23"/>
      <c r="BK1294" s="23"/>
      <c r="BL1294" s="23"/>
    </row>
    <row r="1295" spans="1:64" s="24" customFormat="1" x14ac:dyDescent="0.35">
      <c r="A1295" s="21">
        <v>101489</v>
      </c>
      <c r="B1295" s="23" t="s">
        <v>3110</v>
      </c>
      <c r="C1295" s="23">
        <v>0</v>
      </c>
      <c r="D1295" s="23">
        <v>0</v>
      </c>
      <c r="E1295" s="23">
        <v>1</v>
      </c>
      <c r="F1295" s="23" t="s">
        <v>1674</v>
      </c>
      <c r="G1295" s="23" t="s">
        <v>0</v>
      </c>
      <c r="H1295" s="23" t="s">
        <v>3102</v>
      </c>
      <c r="I1295" s="23" t="s">
        <v>248</v>
      </c>
      <c r="J1295" s="23">
        <v>43.747</v>
      </c>
      <c r="K1295" s="23">
        <v>-81.709999999999994</v>
      </c>
      <c r="L1295" s="23" t="s">
        <v>7645</v>
      </c>
      <c r="M1295" s="23">
        <v>2016</v>
      </c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23"/>
      <c r="Z1295" s="23"/>
      <c r="AA1295" s="23"/>
      <c r="AB1295" s="23" t="s">
        <v>3111</v>
      </c>
      <c r="AC1295" s="23"/>
      <c r="AD1295" s="23"/>
      <c r="AE1295" s="23">
        <v>0.5</v>
      </c>
      <c r="AF1295" s="23"/>
      <c r="AG1295" s="23"/>
      <c r="AH1295" s="23"/>
      <c r="AI1295" s="23"/>
      <c r="AJ1295" s="23"/>
      <c r="AK1295" s="23"/>
      <c r="AL1295" s="23"/>
      <c r="AM1295" s="23"/>
      <c r="AN1295" s="23"/>
      <c r="AO1295" s="23"/>
      <c r="AP1295" s="23"/>
      <c r="AQ1295" s="23"/>
      <c r="AR1295" s="23"/>
      <c r="AS1295" s="23"/>
      <c r="AT1295" s="23" t="s">
        <v>7644</v>
      </c>
      <c r="AU1295" s="23"/>
      <c r="AV1295" s="23"/>
      <c r="AW1295" s="23"/>
      <c r="AX1295" s="23"/>
      <c r="AY1295" s="23"/>
      <c r="AZ1295" s="23"/>
      <c r="BA1295" s="23"/>
      <c r="BB1295" s="23"/>
      <c r="BC1295" s="23"/>
      <c r="BD1295" s="23"/>
      <c r="BE1295" s="23"/>
      <c r="BF1295" s="23"/>
      <c r="BG1295" s="23"/>
      <c r="BH1295" s="23"/>
      <c r="BI1295" s="23"/>
      <c r="BJ1295" s="23"/>
      <c r="BK1295" s="23"/>
      <c r="BL1295" s="23"/>
    </row>
    <row r="1296" spans="1:64" s="24" customFormat="1" x14ac:dyDescent="0.35">
      <c r="A1296" s="21">
        <v>101490</v>
      </c>
      <c r="B1296" s="23" t="s">
        <v>3112</v>
      </c>
      <c r="C1296" s="23">
        <v>0</v>
      </c>
      <c r="D1296" s="23">
        <v>0</v>
      </c>
      <c r="E1296" s="23">
        <v>1</v>
      </c>
      <c r="F1296" s="23" t="s">
        <v>2176</v>
      </c>
      <c r="G1296" s="23" t="s">
        <v>0</v>
      </c>
      <c r="H1296" s="23" t="s">
        <v>1218</v>
      </c>
      <c r="I1296" s="23" t="s">
        <v>248</v>
      </c>
      <c r="J1296" s="23">
        <v>44.036000000000001</v>
      </c>
      <c r="K1296" s="23">
        <v>-79.197999999999993</v>
      </c>
      <c r="L1296" s="23" t="s">
        <v>7645</v>
      </c>
      <c r="M1296" s="23">
        <v>2015</v>
      </c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  <c r="Y1296" s="23"/>
      <c r="Z1296" s="23"/>
      <c r="AA1296" s="23"/>
      <c r="AB1296" s="23" t="s">
        <v>2178</v>
      </c>
      <c r="AC1296" s="23"/>
      <c r="AD1296" s="23"/>
      <c r="AE1296" s="23">
        <v>8</v>
      </c>
      <c r="AF1296" s="23"/>
      <c r="AG1296" s="23"/>
      <c r="AH1296" s="23"/>
      <c r="AI1296" s="23"/>
      <c r="AJ1296" s="23"/>
      <c r="AK1296" s="23"/>
      <c r="AL1296" s="23"/>
      <c r="AM1296" s="23"/>
      <c r="AN1296" s="23"/>
      <c r="AO1296" s="23"/>
      <c r="AP1296" s="23"/>
      <c r="AQ1296" s="23"/>
      <c r="AR1296" s="23"/>
      <c r="AS1296" s="23"/>
      <c r="AT1296" s="23" t="s">
        <v>7644</v>
      </c>
      <c r="AU1296" s="23"/>
      <c r="AV1296" s="23"/>
      <c r="AW1296" s="23"/>
      <c r="AX1296" s="23"/>
      <c r="AY1296" s="23"/>
      <c r="AZ1296" s="23"/>
      <c r="BA1296" s="23"/>
      <c r="BB1296" s="23"/>
      <c r="BC1296" s="23"/>
      <c r="BD1296" s="23"/>
      <c r="BE1296" s="23"/>
      <c r="BF1296" s="23"/>
      <c r="BG1296" s="23"/>
      <c r="BH1296" s="23"/>
      <c r="BI1296" s="23"/>
      <c r="BJ1296" s="23"/>
      <c r="BK1296" s="23"/>
      <c r="BL1296" s="23"/>
    </row>
    <row r="1297" spans="1:64" s="24" customFormat="1" x14ac:dyDescent="0.35">
      <c r="A1297" s="21">
        <v>101491</v>
      </c>
      <c r="B1297" s="23" t="s">
        <v>3113</v>
      </c>
      <c r="C1297" s="23">
        <v>0</v>
      </c>
      <c r="D1297" s="23">
        <v>0</v>
      </c>
      <c r="E1297" s="23">
        <v>1</v>
      </c>
      <c r="F1297" s="23" t="s">
        <v>3114</v>
      </c>
      <c r="G1297" s="23" t="s">
        <v>3115</v>
      </c>
      <c r="H1297" s="23" t="s">
        <v>3116</v>
      </c>
      <c r="I1297" s="23" t="s">
        <v>248</v>
      </c>
      <c r="J1297" s="23">
        <v>43.942</v>
      </c>
      <c r="K1297" s="23">
        <v>-79.379000000000005</v>
      </c>
      <c r="L1297" s="23" t="s">
        <v>7645</v>
      </c>
      <c r="M1297" s="23">
        <v>2015</v>
      </c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23"/>
      <c r="Y1297" s="23"/>
      <c r="Z1297" s="23"/>
      <c r="AA1297" s="23"/>
      <c r="AB1297" s="23" t="s">
        <v>3117</v>
      </c>
      <c r="AC1297" s="23"/>
      <c r="AD1297" s="23"/>
      <c r="AE1297" s="23">
        <v>0.25</v>
      </c>
      <c r="AF1297" s="23"/>
      <c r="AG1297" s="23"/>
      <c r="AH1297" s="23"/>
      <c r="AI1297" s="23"/>
      <c r="AJ1297" s="23"/>
      <c r="AK1297" s="23"/>
      <c r="AL1297" s="23"/>
      <c r="AM1297" s="23"/>
      <c r="AN1297" s="23"/>
      <c r="AO1297" s="23"/>
      <c r="AP1297" s="23"/>
      <c r="AQ1297" s="23"/>
      <c r="AR1297" s="23"/>
      <c r="AS1297" s="23"/>
      <c r="AT1297" s="23" t="s">
        <v>7644</v>
      </c>
      <c r="AU1297" s="23"/>
      <c r="AV1297" s="23"/>
      <c r="AW1297" s="23"/>
      <c r="AX1297" s="23"/>
      <c r="AY1297" s="23"/>
      <c r="AZ1297" s="23"/>
      <c r="BA1297" s="23"/>
      <c r="BB1297" s="23"/>
      <c r="BC1297" s="23"/>
      <c r="BD1297" s="23"/>
      <c r="BE1297" s="23"/>
      <c r="BF1297" s="23"/>
      <c r="BG1297" s="23"/>
      <c r="BH1297" s="23"/>
      <c r="BI1297" s="23"/>
      <c r="BJ1297" s="23"/>
      <c r="BK1297" s="23"/>
      <c r="BL1297" s="23"/>
    </row>
    <row r="1298" spans="1:64" s="24" customFormat="1" x14ac:dyDescent="0.35">
      <c r="A1298" s="21">
        <v>101492</v>
      </c>
      <c r="B1298" s="23" t="s">
        <v>3118</v>
      </c>
      <c r="C1298" s="23">
        <v>0</v>
      </c>
      <c r="D1298" s="23">
        <v>0</v>
      </c>
      <c r="E1298" s="23">
        <v>1</v>
      </c>
      <c r="F1298" s="23" t="s">
        <v>3119</v>
      </c>
      <c r="G1298" s="23"/>
      <c r="H1298" s="23" t="s">
        <v>3120</v>
      </c>
      <c r="I1298" s="23" t="s">
        <v>248</v>
      </c>
      <c r="J1298" s="23">
        <v>43.87</v>
      </c>
      <c r="K1298" s="23">
        <v>-81.108999999999995</v>
      </c>
      <c r="L1298" s="23" t="s">
        <v>7645</v>
      </c>
      <c r="M1298" s="23">
        <v>2015</v>
      </c>
      <c r="N1298" s="23"/>
      <c r="O1298" s="23"/>
      <c r="P1298" s="23"/>
      <c r="Q1298" s="23"/>
      <c r="R1298" s="23"/>
      <c r="S1298" s="23"/>
      <c r="T1298" s="23"/>
      <c r="U1298" s="23"/>
      <c r="V1298" s="23"/>
      <c r="W1298" s="23"/>
      <c r="X1298" s="23"/>
      <c r="Y1298" s="23"/>
      <c r="Z1298" s="23"/>
      <c r="AA1298" s="23"/>
      <c r="AB1298" s="23" t="s">
        <v>3121</v>
      </c>
      <c r="AC1298" s="23"/>
      <c r="AD1298" s="23"/>
      <c r="AE1298" s="23">
        <v>0.15</v>
      </c>
      <c r="AF1298" s="23"/>
      <c r="AG1298" s="23"/>
      <c r="AH1298" s="23"/>
      <c r="AI1298" s="23"/>
      <c r="AJ1298" s="23"/>
      <c r="AK1298" s="23"/>
      <c r="AL1298" s="23"/>
      <c r="AM1298" s="23"/>
      <c r="AN1298" s="23"/>
      <c r="AO1298" s="23"/>
      <c r="AP1298" s="23"/>
      <c r="AQ1298" s="23"/>
      <c r="AR1298" s="23"/>
      <c r="AS1298" s="23"/>
      <c r="AT1298" s="23" t="s">
        <v>7644</v>
      </c>
      <c r="AU1298" s="23"/>
      <c r="AV1298" s="23"/>
      <c r="AW1298" s="23"/>
      <c r="AX1298" s="23"/>
      <c r="AY1298" s="23"/>
      <c r="AZ1298" s="23"/>
      <c r="BA1298" s="23"/>
      <c r="BB1298" s="23"/>
      <c r="BC1298" s="23"/>
      <c r="BD1298" s="23"/>
      <c r="BE1298" s="23"/>
      <c r="BF1298" s="23"/>
      <c r="BG1298" s="23"/>
      <c r="BH1298" s="23"/>
      <c r="BI1298" s="23"/>
      <c r="BJ1298" s="23"/>
      <c r="BK1298" s="23"/>
      <c r="BL1298" s="23"/>
    </row>
    <row r="1299" spans="1:64" s="24" customFormat="1" x14ac:dyDescent="0.35">
      <c r="A1299" s="21">
        <v>101493</v>
      </c>
      <c r="B1299" s="23" t="s">
        <v>3122</v>
      </c>
      <c r="C1299" s="23">
        <v>0</v>
      </c>
      <c r="D1299" s="23">
        <v>0</v>
      </c>
      <c r="E1299" s="23">
        <v>1</v>
      </c>
      <c r="F1299" s="23" t="s">
        <v>3123</v>
      </c>
      <c r="G1299" s="23"/>
      <c r="H1299" s="23" t="s">
        <v>3124</v>
      </c>
      <c r="I1299" s="23" t="s">
        <v>248</v>
      </c>
      <c r="J1299" s="23">
        <v>43.774000000000001</v>
      </c>
      <c r="K1299" s="23">
        <v>-80.918999999999997</v>
      </c>
      <c r="L1299" s="23" t="s">
        <v>7645</v>
      </c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3"/>
      <c r="Y1299" s="23"/>
      <c r="Z1299" s="23"/>
      <c r="AA1299" s="23"/>
      <c r="AB1299" s="23" t="s">
        <v>3125</v>
      </c>
      <c r="AC1299" s="23"/>
      <c r="AD1299" s="23"/>
      <c r="AE1299" s="23">
        <v>0.5</v>
      </c>
      <c r="AF1299" s="23"/>
      <c r="AG1299" s="23"/>
      <c r="AH1299" s="23"/>
      <c r="AI1299" s="23"/>
      <c r="AJ1299" s="23"/>
      <c r="AK1299" s="23"/>
      <c r="AL1299" s="23"/>
      <c r="AM1299" s="23"/>
      <c r="AN1299" s="23"/>
      <c r="AO1299" s="23"/>
      <c r="AP1299" s="23"/>
      <c r="AQ1299" s="23"/>
      <c r="AR1299" s="23"/>
      <c r="AS1299" s="23"/>
      <c r="AT1299" s="23" t="s">
        <v>7644</v>
      </c>
      <c r="AU1299" s="23"/>
      <c r="AV1299" s="23"/>
      <c r="AW1299" s="23"/>
      <c r="AX1299" s="23"/>
      <c r="AY1299" s="23"/>
      <c r="AZ1299" s="23"/>
      <c r="BA1299" s="23"/>
      <c r="BB1299" s="23"/>
      <c r="BC1299" s="23"/>
      <c r="BD1299" s="23"/>
      <c r="BE1299" s="23"/>
      <c r="BF1299" s="23"/>
      <c r="BG1299" s="23"/>
      <c r="BH1299" s="23"/>
      <c r="BI1299" s="23"/>
      <c r="BJ1299" s="23"/>
      <c r="BK1299" s="23"/>
      <c r="BL1299" s="23"/>
    </row>
    <row r="1300" spans="1:64" s="24" customFormat="1" x14ac:dyDescent="0.35">
      <c r="A1300" s="21">
        <v>101494</v>
      </c>
      <c r="B1300" s="23" t="s">
        <v>3126</v>
      </c>
      <c r="C1300" s="23">
        <v>0</v>
      </c>
      <c r="D1300" s="23">
        <v>0</v>
      </c>
      <c r="E1300" s="23">
        <v>1</v>
      </c>
      <c r="F1300" s="23" t="s">
        <v>1714</v>
      </c>
      <c r="G1300" s="23" t="s">
        <v>0</v>
      </c>
      <c r="H1300" s="23" t="s">
        <v>3127</v>
      </c>
      <c r="I1300" s="23" t="s">
        <v>248</v>
      </c>
      <c r="J1300" s="23">
        <v>43.993000000000002</v>
      </c>
      <c r="K1300" s="23">
        <v>-78.022999999999996</v>
      </c>
      <c r="L1300" s="23" t="s">
        <v>7645</v>
      </c>
      <c r="M1300" s="23">
        <v>2016</v>
      </c>
      <c r="N1300" s="23"/>
      <c r="O1300" s="23"/>
      <c r="P1300" s="23"/>
      <c r="Q1300" s="23"/>
      <c r="R1300" s="23"/>
      <c r="S1300" s="23"/>
      <c r="T1300" s="23"/>
      <c r="U1300" s="23"/>
      <c r="V1300" s="23"/>
      <c r="W1300" s="23"/>
      <c r="X1300" s="23"/>
      <c r="Y1300" s="23"/>
      <c r="Z1300" s="23"/>
      <c r="AA1300" s="23"/>
      <c r="AB1300" s="23" t="s">
        <v>3128</v>
      </c>
      <c r="AC1300" s="23"/>
      <c r="AD1300" s="23"/>
      <c r="AE1300" s="23">
        <v>0.25</v>
      </c>
      <c r="AF1300" s="23"/>
      <c r="AG1300" s="23"/>
      <c r="AH1300" s="23"/>
      <c r="AI1300" s="23"/>
      <c r="AJ1300" s="23"/>
      <c r="AK1300" s="23"/>
      <c r="AL1300" s="23"/>
      <c r="AM1300" s="23"/>
      <c r="AN1300" s="23"/>
      <c r="AO1300" s="23"/>
      <c r="AP1300" s="23"/>
      <c r="AQ1300" s="23"/>
      <c r="AR1300" s="23"/>
      <c r="AS1300" s="23"/>
      <c r="AT1300" s="23" t="s">
        <v>7644</v>
      </c>
      <c r="AU1300" s="23"/>
      <c r="AV1300" s="23"/>
      <c r="AW1300" s="23"/>
      <c r="AX1300" s="23"/>
      <c r="AY1300" s="23"/>
      <c r="AZ1300" s="23"/>
      <c r="BA1300" s="23"/>
      <c r="BB1300" s="23"/>
      <c r="BC1300" s="23"/>
      <c r="BD1300" s="23"/>
      <c r="BE1300" s="23"/>
      <c r="BF1300" s="23"/>
      <c r="BG1300" s="23"/>
      <c r="BH1300" s="23"/>
      <c r="BI1300" s="23"/>
      <c r="BJ1300" s="23"/>
      <c r="BK1300" s="23"/>
      <c r="BL1300" s="23"/>
    </row>
    <row r="1301" spans="1:64" s="24" customFormat="1" x14ac:dyDescent="0.35">
      <c r="A1301" s="21">
        <v>101495</v>
      </c>
      <c r="B1301" s="23" t="s">
        <v>3129</v>
      </c>
      <c r="C1301" s="23">
        <v>0</v>
      </c>
      <c r="D1301" s="23">
        <v>0</v>
      </c>
      <c r="E1301" s="23">
        <v>1</v>
      </c>
      <c r="F1301" s="23" t="s">
        <v>1615</v>
      </c>
      <c r="G1301" s="23" t="s">
        <v>0</v>
      </c>
      <c r="H1301" s="23" t="s">
        <v>3127</v>
      </c>
      <c r="I1301" s="23" t="s">
        <v>248</v>
      </c>
      <c r="J1301" s="23">
        <v>43.994</v>
      </c>
      <c r="K1301" s="23">
        <v>-78.021999999999991</v>
      </c>
      <c r="L1301" s="23" t="s">
        <v>7645</v>
      </c>
      <c r="M1301" s="23">
        <v>2017</v>
      </c>
      <c r="N1301" s="23"/>
      <c r="O1301" s="23"/>
      <c r="P1301" s="23"/>
      <c r="Q1301" s="23"/>
      <c r="R1301" s="23"/>
      <c r="S1301" s="23"/>
      <c r="T1301" s="23"/>
      <c r="U1301" s="23"/>
      <c r="V1301" s="23"/>
      <c r="W1301" s="23"/>
      <c r="X1301" s="23"/>
      <c r="Y1301" s="23"/>
      <c r="Z1301" s="23"/>
      <c r="AA1301" s="23"/>
      <c r="AB1301" s="23" t="s">
        <v>3130</v>
      </c>
      <c r="AC1301" s="23"/>
      <c r="AD1301" s="23"/>
      <c r="AE1301" s="23">
        <v>0.25</v>
      </c>
      <c r="AF1301" s="23"/>
      <c r="AG1301" s="23"/>
      <c r="AH1301" s="23"/>
      <c r="AI1301" s="23"/>
      <c r="AJ1301" s="23"/>
      <c r="AK1301" s="23"/>
      <c r="AL1301" s="23"/>
      <c r="AM1301" s="23"/>
      <c r="AN1301" s="23"/>
      <c r="AO1301" s="23"/>
      <c r="AP1301" s="23"/>
      <c r="AQ1301" s="23"/>
      <c r="AR1301" s="23"/>
      <c r="AS1301" s="23"/>
      <c r="AT1301" s="23" t="s">
        <v>7644</v>
      </c>
      <c r="AU1301" s="23"/>
      <c r="AV1301" s="23"/>
      <c r="AW1301" s="23"/>
      <c r="AX1301" s="23"/>
      <c r="AY1301" s="23"/>
      <c r="AZ1301" s="23"/>
      <c r="BA1301" s="23"/>
      <c r="BB1301" s="23"/>
      <c r="BC1301" s="23"/>
      <c r="BD1301" s="23"/>
      <c r="BE1301" s="23"/>
      <c r="BF1301" s="23"/>
      <c r="BG1301" s="23"/>
      <c r="BH1301" s="23"/>
      <c r="BI1301" s="23"/>
      <c r="BJ1301" s="23"/>
      <c r="BK1301" s="23"/>
      <c r="BL1301" s="23"/>
    </row>
    <row r="1302" spans="1:64" s="24" customFormat="1" x14ac:dyDescent="0.35">
      <c r="A1302" s="21">
        <v>101496</v>
      </c>
      <c r="B1302" s="23" t="s">
        <v>3131</v>
      </c>
      <c r="C1302" s="23">
        <v>0</v>
      </c>
      <c r="D1302" s="23">
        <v>0</v>
      </c>
      <c r="E1302" s="23">
        <v>1</v>
      </c>
      <c r="F1302" s="23" t="s">
        <v>0</v>
      </c>
      <c r="G1302" s="23" t="s">
        <v>0</v>
      </c>
      <c r="H1302" s="23" t="s">
        <v>3127</v>
      </c>
      <c r="I1302" s="23" t="s">
        <v>248</v>
      </c>
      <c r="J1302" s="23">
        <v>43.995000000000005</v>
      </c>
      <c r="K1302" s="23">
        <v>-78.021000000000001</v>
      </c>
      <c r="L1302" s="23" t="s">
        <v>7645</v>
      </c>
      <c r="M1302" s="23">
        <v>2016</v>
      </c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3"/>
      <c r="Z1302" s="23"/>
      <c r="AA1302" s="23"/>
      <c r="AB1302" s="23" t="s">
        <v>3132</v>
      </c>
      <c r="AC1302" s="23"/>
      <c r="AD1302" s="23"/>
      <c r="AE1302" s="23">
        <v>0.25</v>
      </c>
      <c r="AF1302" s="23"/>
      <c r="AG1302" s="23"/>
      <c r="AH1302" s="23"/>
      <c r="AI1302" s="23"/>
      <c r="AJ1302" s="23"/>
      <c r="AK1302" s="23"/>
      <c r="AL1302" s="23"/>
      <c r="AM1302" s="23"/>
      <c r="AN1302" s="23"/>
      <c r="AO1302" s="23"/>
      <c r="AP1302" s="23"/>
      <c r="AQ1302" s="23"/>
      <c r="AR1302" s="23"/>
      <c r="AS1302" s="23"/>
      <c r="AT1302" s="23" t="s">
        <v>7644</v>
      </c>
      <c r="AU1302" s="23"/>
      <c r="AV1302" s="23"/>
      <c r="AW1302" s="23"/>
      <c r="AX1302" s="23"/>
      <c r="AY1302" s="23"/>
      <c r="AZ1302" s="23"/>
      <c r="BA1302" s="23"/>
      <c r="BB1302" s="23"/>
      <c r="BC1302" s="23"/>
      <c r="BD1302" s="23"/>
      <c r="BE1302" s="23"/>
      <c r="BF1302" s="23"/>
      <c r="BG1302" s="23"/>
      <c r="BH1302" s="23"/>
      <c r="BI1302" s="23"/>
      <c r="BJ1302" s="23"/>
      <c r="BK1302" s="23"/>
      <c r="BL1302" s="23"/>
    </row>
    <row r="1303" spans="1:64" s="24" customFormat="1" x14ac:dyDescent="0.35">
      <c r="A1303" s="21">
        <v>101497</v>
      </c>
      <c r="B1303" s="23" t="s">
        <v>3133</v>
      </c>
      <c r="C1303" s="23">
        <v>0</v>
      </c>
      <c r="D1303" s="23">
        <v>0</v>
      </c>
      <c r="E1303" s="23">
        <v>1</v>
      </c>
      <c r="F1303" s="23" t="s">
        <v>0</v>
      </c>
      <c r="G1303" s="23" t="s">
        <v>0</v>
      </c>
      <c r="H1303" s="23" t="s">
        <v>3127</v>
      </c>
      <c r="I1303" s="23" t="s">
        <v>248</v>
      </c>
      <c r="J1303" s="23">
        <v>43.996000000000002</v>
      </c>
      <c r="K1303" s="23">
        <v>-78.02</v>
      </c>
      <c r="L1303" s="23" t="s">
        <v>7645</v>
      </c>
      <c r="M1303" s="23">
        <v>2016</v>
      </c>
      <c r="N1303" s="23"/>
      <c r="O1303" s="23"/>
      <c r="P1303" s="23"/>
      <c r="Q1303" s="23"/>
      <c r="R1303" s="23"/>
      <c r="S1303" s="23"/>
      <c r="T1303" s="23"/>
      <c r="U1303" s="23"/>
      <c r="V1303" s="23"/>
      <c r="W1303" s="23"/>
      <c r="X1303" s="23"/>
      <c r="Y1303" s="23"/>
      <c r="Z1303" s="23"/>
      <c r="AA1303" s="23"/>
      <c r="AB1303" s="23" t="s">
        <v>3134</v>
      </c>
      <c r="AC1303" s="23"/>
      <c r="AD1303" s="23"/>
      <c r="AE1303" s="23">
        <v>0.5</v>
      </c>
      <c r="AF1303" s="23"/>
      <c r="AG1303" s="23"/>
      <c r="AH1303" s="23"/>
      <c r="AI1303" s="23"/>
      <c r="AJ1303" s="23"/>
      <c r="AK1303" s="23"/>
      <c r="AL1303" s="23"/>
      <c r="AM1303" s="23"/>
      <c r="AN1303" s="23"/>
      <c r="AO1303" s="23"/>
      <c r="AP1303" s="23"/>
      <c r="AQ1303" s="23"/>
      <c r="AR1303" s="23"/>
      <c r="AS1303" s="23"/>
      <c r="AT1303" s="23" t="s">
        <v>7644</v>
      </c>
      <c r="AU1303" s="23"/>
      <c r="AV1303" s="23"/>
      <c r="AW1303" s="23"/>
      <c r="AX1303" s="23"/>
      <c r="AY1303" s="23"/>
      <c r="AZ1303" s="23"/>
      <c r="BA1303" s="23"/>
      <c r="BB1303" s="23"/>
      <c r="BC1303" s="23"/>
      <c r="BD1303" s="23"/>
      <c r="BE1303" s="23"/>
      <c r="BF1303" s="23"/>
      <c r="BG1303" s="23"/>
      <c r="BH1303" s="23"/>
      <c r="BI1303" s="23"/>
      <c r="BJ1303" s="23"/>
      <c r="BK1303" s="23"/>
      <c r="BL1303" s="23"/>
    </row>
    <row r="1304" spans="1:64" s="24" customFormat="1" x14ac:dyDescent="0.35">
      <c r="A1304" s="21">
        <v>101498</v>
      </c>
      <c r="B1304" s="23" t="s">
        <v>3135</v>
      </c>
      <c r="C1304" s="23">
        <v>0</v>
      </c>
      <c r="D1304" s="23">
        <v>0</v>
      </c>
      <c r="E1304" s="23">
        <v>1</v>
      </c>
      <c r="F1304" s="23" t="s">
        <v>1511</v>
      </c>
      <c r="G1304" s="23" t="s">
        <v>0</v>
      </c>
      <c r="H1304" s="23" t="s">
        <v>3136</v>
      </c>
      <c r="I1304" s="23" t="s">
        <v>248</v>
      </c>
      <c r="J1304" s="23">
        <v>43.313000000000002</v>
      </c>
      <c r="K1304" s="23">
        <v>-81.756</v>
      </c>
      <c r="L1304" s="23" t="s">
        <v>7645</v>
      </c>
      <c r="M1304" s="23">
        <v>2016</v>
      </c>
      <c r="N1304" s="23"/>
      <c r="O1304" s="23"/>
      <c r="P1304" s="23"/>
      <c r="Q1304" s="23"/>
      <c r="R1304" s="23"/>
      <c r="S1304" s="23"/>
      <c r="T1304" s="23"/>
      <c r="U1304" s="23"/>
      <c r="V1304" s="23"/>
      <c r="W1304" s="23"/>
      <c r="X1304" s="23"/>
      <c r="Y1304" s="23"/>
      <c r="Z1304" s="23"/>
      <c r="AA1304" s="23"/>
      <c r="AB1304" s="23" t="s">
        <v>3137</v>
      </c>
      <c r="AC1304" s="23"/>
      <c r="AD1304" s="23">
        <v>40</v>
      </c>
      <c r="AE1304" s="23">
        <v>100</v>
      </c>
      <c r="AF1304" s="23"/>
      <c r="AG1304" s="23"/>
      <c r="AH1304" s="23"/>
      <c r="AI1304" s="23"/>
      <c r="AJ1304" s="23"/>
      <c r="AK1304" s="23"/>
      <c r="AL1304" s="23"/>
      <c r="AM1304" s="23"/>
      <c r="AN1304" s="23"/>
      <c r="AO1304" s="23"/>
      <c r="AP1304" s="23"/>
      <c r="AQ1304" s="23"/>
      <c r="AR1304" s="23"/>
      <c r="AS1304" s="23"/>
      <c r="AT1304" s="23" t="s">
        <v>7647</v>
      </c>
      <c r="AU1304" s="23"/>
      <c r="AV1304" s="23"/>
      <c r="AW1304" s="23"/>
      <c r="AX1304" s="23"/>
      <c r="AY1304" s="23"/>
      <c r="AZ1304" s="23"/>
      <c r="BA1304" s="23"/>
      <c r="BB1304" s="23"/>
      <c r="BC1304" s="23"/>
      <c r="BD1304" s="23"/>
      <c r="BE1304" s="23"/>
      <c r="BF1304" s="23"/>
      <c r="BG1304" s="23"/>
      <c r="BH1304" s="23"/>
      <c r="BI1304" s="23"/>
      <c r="BJ1304" s="23"/>
      <c r="BK1304" s="23"/>
      <c r="BL1304" s="23"/>
    </row>
    <row r="1305" spans="1:64" s="24" customFormat="1" x14ac:dyDescent="0.35">
      <c r="A1305" s="21">
        <v>101499</v>
      </c>
      <c r="B1305" s="23" t="s">
        <v>3138</v>
      </c>
      <c r="C1305" s="23">
        <v>0</v>
      </c>
      <c r="D1305" s="23">
        <v>0</v>
      </c>
      <c r="E1305" s="23">
        <v>1</v>
      </c>
      <c r="F1305" s="23" t="s">
        <v>3139</v>
      </c>
      <c r="G1305" s="23" t="s">
        <v>0</v>
      </c>
      <c r="H1305" s="23" t="s">
        <v>3140</v>
      </c>
      <c r="I1305" s="23" t="s">
        <v>248</v>
      </c>
      <c r="J1305" s="23">
        <v>43.218000000000004</v>
      </c>
      <c r="K1305" s="23">
        <v>-81.301000000000002</v>
      </c>
      <c r="L1305" s="23" t="s">
        <v>7645</v>
      </c>
      <c r="M1305" s="23">
        <v>2017</v>
      </c>
      <c r="N1305" s="23"/>
      <c r="O1305" s="23"/>
      <c r="P1305" s="23"/>
      <c r="Q1305" s="23"/>
      <c r="R1305" s="23"/>
      <c r="S1305" s="23"/>
      <c r="T1305" s="23"/>
      <c r="U1305" s="23"/>
      <c r="V1305" s="23"/>
      <c r="W1305" s="23"/>
      <c r="X1305" s="23"/>
      <c r="Y1305" s="23"/>
      <c r="Z1305" s="23"/>
      <c r="AA1305" s="23"/>
      <c r="AB1305" s="23" t="s">
        <v>3141</v>
      </c>
      <c r="AC1305" s="23"/>
      <c r="AD1305" s="23"/>
      <c r="AE1305" s="23">
        <v>0.5</v>
      </c>
      <c r="AF1305" s="23"/>
      <c r="AG1305" s="23"/>
      <c r="AH1305" s="23"/>
      <c r="AI1305" s="23"/>
      <c r="AJ1305" s="23"/>
      <c r="AK1305" s="23"/>
      <c r="AL1305" s="23"/>
      <c r="AM1305" s="23"/>
      <c r="AN1305" s="23"/>
      <c r="AO1305" s="23"/>
      <c r="AP1305" s="23"/>
      <c r="AQ1305" s="23"/>
      <c r="AR1305" s="23"/>
      <c r="AS1305" s="23"/>
      <c r="AT1305" s="23" t="s">
        <v>7644</v>
      </c>
      <c r="AU1305" s="23"/>
      <c r="AV1305" s="23"/>
      <c r="AW1305" s="23"/>
      <c r="AX1305" s="23"/>
      <c r="AY1305" s="23"/>
      <c r="AZ1305" s="23"/>
      <c r="BA1305" s="23"/>
      <c r="BB1305" s="23"/>
      <c r="BC1305" s="23"/>
      <c r="BD1305" s="23"/>
      <c r="BE1305" s="23"/>
      <c r="BF1305" s="23"/>
      <c r="BG1305" s="23"/>
      <c r="BH1305" s="23"/>
      <c r="BI1305" s="23"/>
      <c r="BJ1305" s="23"/>
      <c r="BK1305" s="23"/>
      <c r="BL1305" s="23"/>
    </row>
    <row r="1306" spans="1:64" s="24" customFormat="1" x14ac:dyDescent="0.35">
      <c r="A1306" s="21">
        <v>101501</v>
      </c>
      <c r="B1306" s="23" t="s">
        <v>3142</v>
      </c>
      <c r="C1306" s="23">
        <v>0</v>
      </c>
      <c r="D1306" s="23">
        <v>0</v>
      </c>
      <c r="E1306" s="23">
        <v>1</v>
      </c>
      <c r="F1306" s="23" t="s">
        <v>3143</v>
      </c>
      <c r="G1306" s="23"/>
      <c r="H1306" s="23" t="s">
        <v>3144</v>
      </c>
      <c r="I1306" s="23" t="s">
        <v>248</v>
      </c>
      <c r="J1306" s="23">
        <v>44.92</v>
      </c>
      <c r="K1306" s="23">
        <v>-79.373999999999995</v>
      </c>
      <c r="L1306" s="23" t="s">
        <v>7645</v>
      </c>
      <c r="M1306" s="23">
        <v>2015</v>
      </c>
      <c r="N1306" s="23"/>
      <c r="O1306" s="23"/>
      <c r="P1306" s="23"/>
      <c r="Q1306" s="23"/>
      <c r="R1306" s="23"/>
      <c r="S1306" s="23"/>
      <c r="T1306" s="23"/>
      <c r="U1306" s="23"/>
      <c r="V1306" s="23"/>
      <c r="W1306" s="23"/>
      <c r="X1306" s="23"/>
      <c r="Y1306" s="23"/>
      <c r="Z1306" s="23"/>
      <c r="AA1306" s="23"/>
      <c r="AB1306" s="23" t="s">
        <v>3145</v>
      </c>
      <c r="AC1306" s="23"/>
      <c r="AD1306" s="23"/>
      <c r="AE1306" s="23">
        <v>0.22500000000000001</v>
      </c>
      <c r="AF1306" s="23"/>
      <c r="AG1306" s="23"/>
      <c r="AH1306" s="23"/>
      <c r="AI1306" s="23"/>
      <c r="AJ1306" s="23"/>
      <c r="AK1306" s="23"/>
      <c r="AL1306" s="23"/>
      <c r="AM1306" s="23"/>
      <c r="AN1306" s="23"/>
      <c r="AO1306" s="23"/>
      <c r="AP1306" s="23"/>
      <c r="AQ1306" s="23"/>
      <c r="AR1306" s="23"/>
      <c r="AS1306" s="23"/>
      <c r="AT1306" s="23" t="s">
        <v>7644</v>
      </c>
      <c r="AU1306" s="23"/>
      <c r="AV1306" s="23"/>
      <c r="AW1306" s="23"/>
      <c r="AX1306" s="23"/>
      <c r="AY1306" s="23"/>
      <c r="AZ1306" s="23"/>
      <c r="BA1306" s="23"/>
      <c r="BB1306" s="23"/>
      <c r="BC1306" s="23"/>
      <c r="BD1306" s="23"/>
      <c r="BE1306" s="23"/>
      <c r="BF1306" s="23"/>
      <c r="BG1306" s="23"/>
      <c r="BH1306" s="23"/>
      <c r="BI1306" s="23"/>
      <c r="BJ1306" s="23"/>
      <c r="BK1306" s="23"/>
      <c r="BL1306" s="23"/>
    </row>
    <row r="1307" spans="1:64" s="24" customFormat="1" x14ac:dyDescent="0.35">
      <c r="A1307" s="21">
        <v>101502</v>
      </c>
      <c r="B1307" s="23" t="s">
        <v>3146</v>
      </c>
      <c r="C1307" s="23">
        <v>0</v>
      </c>
      <c r="D1307" s="23">
        <v>0</v>
      </c>
      <c r="E1307" s="23">
        <v>1</v>
      </c>
      <c r="F1307" s="23" t="s">
        <v>3147</v>
      </c>
      <c r="G1307" s="23"/>
      <c r="H1307" s="23" t="s">
        <v>3144</v>
      </c>
      <c r="I1307" s="23" t="s">
        <v>248</v>
      </c>
      <c r="J1307" s="23">
        <v>44.920999999999999</v>
      </c>
      <c r="K1307" s="23">
        <v>-79.37299999999999</v>
      </c>
      <c r="L1307" s="23" t="s">
        <v>7645</v>
      </c>
      <c r="M1307" s="23">
        <v>2016</v>
      </c>
      <c r="N1307" s="23"/>
      <c r="O1307" s="23"/>
      <c r="P1307" s="23"/>
      <c r="Q1307" s="23"/>
      <c r="R1307" s="23"/>
      <c r="S1307" s="23"/>
      <c r="T1307" s="23"/>
      <c r="U1307" s="23"/>
      <c r="V1307" s="23"/>
      <c r="W1307" s="23"/>
      <c r="X1307" s="23"/>
      <c r="Y1307" s="23"/>
      <c r="Z1307" s="23"/>
      <c r="AA1307" s="23"/>
      <c r="AB1307" s="23" t="s">
        <v>3148</v>
      </c>
      <c r="AC1307" s="23"/>
      <c r="AD1307" s="23"/>
      <c r="AE1307" s="23">
        <v>0.18</v>
      </c>
      <c r="AF1307" s="23"/>
      <c r="AG1307" s="23"/>
      <c r="AH1307" s="23"/>
      <c r="AI1307" s="23"/>
      <c r="AJ1307" s="23"/>
      <c r="AK1307" s="23"/>
      <c r="AL1307" s="23"/>
      <c r="AM1307" s="23"/>
      <c r="AN1307" s="23"/>
      <c r="AO1307" s="23"/>
      <c r="AP1307" s="23"/>
      <c r="AQ1307" s="23"/>
      <c r="AR1307" s="23"/>
      <c r="AS1307" s="23"/>
      <c r="AT1307" s="23" t="s">
        <v>7644</v>
      </c>
      <c r="AU1307" s="23"/>
      <c r="AV1307" s="23"/>
      <c r="AW1307" s="23"/>
      <c r="AX1307" s="23"/>
      <c r="AY1307" s="23"/>
      <c r="AZ1307" s="23"/>
      <c r="BA1307" s="23"/>
      <c r="BB1307" s="23"/>
      <c r="BC1307" s="23"/>
      <c r="BD1307" s="23"/>
      <c r="BE1307" s="23"/>
      <c r="BF1307" s="23"/>
      <c r="BG1307" s="23"/>
      <c r="BH1307" s="23"/>
      <c r="BI1307" s="23"/>
      <c r="BJ1307" s="23"/>
      <c r="BK1307" s="23"/>
      <c r="BL1307" s="23"/>
    </row>
    <row r="1308" spans="1:64" s="24" customFormat="1" x14ac:dyDescent="0.35">
      <c r="A1308" s="21">
        <v>101503</v>
      </c>
      <c r="B1308" s="23" t="s">
        <v>3149</v>
      </c>
      <c r="C1308" s="23">
        <v>0</v>
      </c>
      <c r="D1308" s="23">
        <v>0</v>
      </c>
      <c r="E1308" s="23">
        <v>1</v>
      </c>
      <c r="F1308" s="23"/>
      <c r="G1308" s="23"/>
      <c r="H1308" s="23" t="s">
        <v>3150</v>
      </c>
      <c r="I1308" s="23" t="s">
        <v>248</v>
      </c>
      <c r="J1308" s="23">
        <v>45.259</v>
      </c>
      <c r="K1308" s="23">
        <v>-75.569000000000003</v>
      </c>
      <c r="L1308" s="23" t="s">
        <v>7645</v>
      </c>
      <c r="M1308" s="23"/>
      <c r="N1308" s="23"/>
      <c r="O1308" s="23"/>
      <c r="P1308" s="23">
        <v>321</v>
      </c>
      <c r="Q1308" s="23"/>
      <c r="R1308" s="23"/>
      <c r="S1308" s="23"/>
      <c r="T1308" s="23"/>
      <c r="U1308" s="23"/>
      <c r="V1308" s="23"/>
      <c r="W1308" s="23"/>
      <c r="X1308" s="23"/>
      <c r="Y1308" s="23"/>
      <c r="Z1308" s="23"/>
      <c r="AA1308" s="23"/>
      <c r="AB1308" s="23" t="s">
        <v>840</v>
      </c>
      <c r="AC1308" s="23"/>
      <c r="AD1308" s="23"/>
      <c r="AE1308" s="23"/>
      <c r="AF1308" s="23"/>
      <c r="AG1308" s="23"/>
      <c r="AH1308" s="23"/>
      <c r="AI1308" s="23"/>
      <c r="AJ1308" s="23"/>
      <c r="AK1308" s="23"/>
      <c r="AL1308" s="23"/>
      <c r="AM1308" s="23"/>
      <c r="AN1308" s="23"/>
      <c r="AO1308" s="23"/>
      <c r="AP1308" s="23"/>
      <c r="AQ1308" s="23"/>
      <c r="AR1308" s="23"/>
      <c r="AS1308" s="23"/>
      <c r="AT1308" s="23" t="s">
        <v>7651</v>
      </c>
      <c r="AU1308" s="23"/>
      <c r="AV1308" s="23"/>
      <c r="AW1308" s="23"/>
      <c r="AX1308" s="23"/>
      <c r="AY1308" s="23"/>
      <c r="AZ1308" s="23"/>
      <c r="BA1308" s="23"/>
      <c r="BB1308" s="23"/>
      <c r="BC1308" s="23"/>
      <c r="BD1308" s="23"/>
      <c r="BE1308" s="23"/>
      <c r="BF1308" s="23"/>
      <c r="BG1308" s="23"/>
      <c r="BH1308" s="23"/>
      <c r="BI1308" s="23"/>
      <c r="BJ1308" s="23"/>
      <c r="BK1308" s="23"/>
      <c r="BL1308" s="23"/>
    </row>
    <row r="1309" spans="1:64" s="24" customFormat="1" x14ac:dyDescent="0.35">
      <c r="A1309" s="21">
        <v>101505</v>
      </c>
      <c r="B1309" s="23" t="s">
        <v>3151</v>
      </c>
      <c r="C1309" s="23">
        <v>0</v>
      </c>
      <c r="D1309" s="23">
        <v>0</v>
      </c>
      <c r="E1309" s="23">
        <v>1</v>
      </c>
      <c r="F1309" s="23" t="s">
        <v>171</v>
      </c>
      <c r="G1309" s="23" t="s">
        <v>0</v>
      </c>
      <c r="H1309" s="23" t="s">
        <v>3152</v>
      </c>
      <c r="I1309" s="23" t="s">
        <v>248</v>
      </c>
      <c r="J1309" s="23">
        <v>44.466000000000001</v>
      </c>
      <c r="K1309" s="23">
        <v>-80.632999999999996</v>
      </c>
      <c r="L1309" s="23" t="s">
        <v>7645</v>
      </c>
      <c r="M1309" s="23">
        <v>2015</v>
      </c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23"/>
      <c r="Z1309" s="23"/>
      <c r="AA1309" s="23"/>
      <c r="AB1309" s="23" t="s">
        <v>80</v>
      </c>
      <c r="AC1309" s="23"/>
      <c r="AD1309" s="23">
        <v>14</v>
      </c>
      <c r="AE1309" s="23">
        <v>22</v>
      </c>
      <c r="AF1309" s="23"/>
      <c r="AG1309" s="23"/>
      <c r="AH1309" s="23"/>
      <c r="AI1309" s="23"/>
      <c r="AJ1309" s="23"/>
      <c r="AK1309" s="23"/>
      <c r="AL1309" s="23"/>
      <c r="AM1309" s="23"/>
      <c r="AN1309" s="23"/>
      <c r="AO1309" s="23"/>
      <c r="AP1309" s="23"/>
      <c r="AQ1309" s="23"/>
      <c r="AR1309" s="23"/>
      <c r="AS1309" s="23"/>
      <c r="AT1309" s="23" t="s">
        <v>7647</v>
      </c>
      <c r="AU1309" s="23"/>
      <c r="AV1309" s="23"/>
      <c r="AW1309" s="23"/>
      <c r="AX1309" s="23"/>
      <c r="AY1309" s="23"/>
      <c r="AZ1309" s="23"/>
      <c r="BA1309" s="23"/>
      <c r="BB1309" s="23"/>
      <c r="BC1309" s="23"/>
      <c r="BD1309" s="23"/>
      <c r="BE1309" s="23"/>
      <c r="BF1309" s="23"/>
      <c r="BG1309" s="23"/>
      <c r="BH1309" s="23"/>
      <c r="BI1309" s="23"/>
      <c r="BJ1309" s="23"/>
      <c r="BK1309" s="23"/>
      <c r="BL1309" s="23"/>
    </row>
    <row r="1310" spans="1:64" s="24" customFormat="1" x14ac:dyDescent="0.35">
      <c r="A1310" s="21">
        <v>101506</v>
      </c>
      <c r="B1310" s="23" t="s">
        <v>3153</v>
      </c>
      <c r="C1310" s="23">
        <v>0</v>
      </c>
      <c r="D1310" s="23">
        <v>0</v>
      </c>
      <c r="E1310" s="23">
        <v>1</v>
      </c>
      <c r="F1310" s="23" t="s">
        <v>1443</v>
      </c>
      <c r="G1310" s="23" t="s">
        <v>0</v>
      </c>
      <c r="H1310" s="23" t="s">
        <v>3154</v>
      </c>
      <c r="I1310" s="23" t="s">
        <v>248</v>
      </c>
      <c r="J1310" s="23">
        <v>43.194000000000003</v>
      </c>
      <c r="K1310" s="23">
        <v>-79.561999999999998</v>
      </c>
      <c r="L1310" s="23" t="s">
        <v>7645</v>
      </c>
      <c r="M1310" s="23">
        <v>2014</v>
      </c>
      <c r="N1310" s="23"/>
      <c r="O1310" s="23"/>
      <c r="P1310" s="23"/>
      <c r="Q1310" s="23"/>
      <c r="R1310" s="23"/>
      <c r="S1310" s="23"/>
      <c r="T1310" s="23"/>
      <c r="U1310" s="23"/>
      <c r="V1310" s="23"/>
      <c r="W1310" s="23"/>
      <c r="X1310" s="23"/>
      <c r="Y1310" s="23"/>
      <c r="Z1310" s="23"/>
      <c r="AA1310" s="23"/>
      <c r="AB1310" s="23" t="s">
        <v>3155</v>
      </c>
      <c r="AC1310" s="23"/>
      <c r="AD1310" s="23"/>
      <c r="AE1310" s="23">
        <v>0.25</v>
      </c>
      <c r="AF1310" s="23"/>
      <c r="AG1310" s="23"/>
      <c r="AH1310" s="23"/>
      <c r="AI1310" s="23"/>
      <c r="AJ1310" s="23"/>
      <c r="AK1310" s="23"/>
      <c r="AL1310" s="23"/>
      <c r="AM1310" s="23"/>
      <c r="AN1310" s="23"/>
      <c r="AO1310" s="23"/>
      <c r="AP1310" s="23"/>
      <c r="AQ1310" s="23"/>
      <c r="AR1310" s="23"/>
      <c r="AS1310" s="23"/>
      <c r="AT1310" s="23" t="s">
        <v>7644</v>
      </c>
      <c r="AU1310" s="23"/>
      <c r="AV1310" s="23"/>
      <c r="AW1310" s="23"/>
      <c r="AX1310" s="23"/>
      <c r="AY1310" s="23"/>
      <c r="AZ1310" s="23"/>
      <c r="BA1310" s="23"/>
      <c r="BB1310" s="23"/>
      <c r="BC1310" s="23"/>
      <c r="BD1310" s="23"/>
      <c r="BE1310" s="23"/>
      <c r="BF1310" s="23"/>
      <c r="BG1310" s="23"/>
      <c r="BH1310" s="23"/>
      <c r="BI1310" s="23"/>
      <c r="BJ1310" s="23"/>
      <c r="BK1310" s="23"/>
      <c r="BL1310" s="23"/>
    </row>
    <row r="1311" spans="1:64" s="24" customFormat="1" x14ac:dyDescent="0.35">
      <c r="A1311" s="21">
        <v>101507</v>
      </c>
      <c r="B1311" s="23" t="s">
        <v>3156</v>
      </c>
      <c r="C1311" s="23">
        <v>0</v>
      </c>
      <c r="D1311" s="23">
        <v>0</v>
      </c>
      <c r="E1311" s="23">
        <v>1</v>
      </c>
      <c r="F1311" s="23" t="s">
        <v>3157</v>
      </c>
      <c r="G1311" s="23" t="s">
        <v>0</v>
      </c>
      <c r="H1311" s="23" t="s">
        <v>3154</v>
      </c>
      <c r="I1311" s="23" t="s">
        <v>248</v>
      </c>
      <c r="J1311" s="23">
        <v>43.195</v>
      </c>
      <c r="K1311" s="23">
        <v>-79.560999999999993</v>
      </c>
      <c r="L1311" s="23" t="s">
        <v>7645</v>
      </c>
      <c r="M1311" s="23">
        <v>2011</v>
      </c>
      <c r="N1311" s="23"/>
      <c r="O1311" s="23"/>
      <c r="P1311" s="23"/>
      <c r="Q1311" s="23"/>
      <c r="R1311" s="23"/>
      <c r="S1311" s="23"/>
      <c r="T1311" s="23"/>
      <c r="U1311" s="23"/>
      <c r="V1311" s="23"/>
      <c r="W1311" s="23"/>
      <c r="X1311" s="23"/>
      <c r="Y1311" s="23"/>
      <c r="Z1311" s="23"/>
      <c r="AA1311" s="23"/>
      <c r="AB1311" s="23" t="s">
        <v>3158</v>
      </c>
      <c r="AC1311" s="23"/>
      <c r="AD1311" s="23"/>
      <c r="AE1311" s="23">
        <v>0.25</v>
      </c>
      <c r="AF1311" s="23"/>
      <c r="AG1311" s="23"/>
      <c r="AH1311" s="23"/>
      <c r="AI1311" s="23"/>
      <c r="AJ1311" s="23"/>
      <c r="AK1311" s="23"/>
      <c r="AL1311" s="23"/>
      <c r="AM1311" s="23"/>
      <c r="AN1311" s="23"/>
      <c r="AO1311" s="23"/>
      <c r="AP1311" s="23"/>
      <c r="AQ1311" s="23"/>
      <c r="AR1311" s="23"/>
      <c r="AS1311" s="23"/>
      <c r="AT1311" s="23" t="s">
        <v>7644</v>
      </c>
      <c r="AU1311" s="23"/>
      <c r="AV1311" s="23"/>
      <c r="AW1311" s="23"/>
      <c r="AX1311" s="23"/>
      <c r="AY1311" s="23"/>
      <c r="AZ1311" s="23"/>
      <c r="BA1311" s="23"/>
      <c r="BB1311" s="23"/>
      <c r="BC1311" s="23"/>
      <c r="BD1311" s="23"/>
      <c r="BE1311" s="23"/>
      <c r="BF1311" s="23"/>
      <c r="BG1311" s="23"/>
      <c r="BH1311" s="23"/>
      <c r="BI1311" s="23"/>
      <c r="BJ1311" s="23"/>
      <c r="BK1311" s="23"/>
      <c r="BL1311" s="23"/>
    </row>
    <row r="1312" spans="1:64" s="24" customFormat="1" x14ac:dyDescent="0.35">
      <c r="A1312" s="21">
        <v>101508</v>
      </c>
      <c r="B1312" s="23" t="s">
        <v>3159</v>
      </c>
      <c r="C1312" s="23">
        <v>0</v>
      </c>
      <c r="D1312" s="23">
        <v>0</v>
      </c>
      <c r="E1312" s="23">
        <v>1</v>
      </c>
      <c r="F1312" s="23" t="s">
        <v>3160</v>
      </c>
      <c r="G1312" s="23" t="s">
        <v>0</v>
      </c>
      <c r="H1312" s="23" t="s">
        <v>3154</v>
      </c>
      <c r="I1312" s="23" t="s">
        <v>248</v>
      </c>
      <c r="J1312" s="23">
        <v>43.196000000000005</v>
      </c>
      <c r="K1312" s="23">
        <v>-79.56</v>
      </c>
      <c r="L1312" s="23" t="s">
        <v>7645</v>
      </c>
      <c r="M1312" s="23">
        <v>2016</v>
      </c>
      <c r="N1312" s="23"/>
      <c r="O1312" s="23"/>
      <c r="P1312" s="23"/>
      <c r="Q1312" s="23"/>
      <c r="R1312" s="23"/>
      <c r="S1312" s="23"/>
      <c r="T1312" s="23"/>
      <c r="U1312" s="23"/>
      <c r="V1312" s="23"/>
      <c r="W1312" s="23"/>
      <c r="X1312" s="23"/>
      <c r="Y1312" s="23"/>
      <c r="Z1312" s="23"/>
      <c r="AA1312" s="23"/>
      <c r="AB1312" s="23" t="s">
        <v>3161</v>
      </c>
      <c r="AC1312" s="23"/>
      <c r="AD1312" s="23"/>
      <c r="AE1312" s="23">
        <v>0.25</v>
      </c>
      <c r="AF1312" s="23"/>
      <c r="AG1312" s="23"/>
      <c r="AH1312" s="23"/>
      <c r="AI1312" s="23"/>
      <c r="AJ1312" s="23"/>
      <c r="AK1312" s="23"/>
      <c r="AL1312" s="23"/>
      <c r="AM1312" s="23"/>
      <c r="AN1312" s="23"/>
      <c r="AO1312" s="23"/>
      <c r="AP1312" s="23"/>
      <c r="AQ1312" s="23"/>
      <c r="AR1312" s="23"/>
      <c r="AS1312" s="23"/>
      <c r="AT1312" s="23" t="s">
        <v>7644</v>
      </c>
      <c r="AU1312" s="23"/>
      <c r="AV1312" s="23"/>
      <c r="AW1312" s="23"/>
      <c r="AX1312" s="23"/>
      <c r="AY1312" s="23"/>
      <c r="AZ1312" s="23"/>
      <c r="BA1312" s="23"/>
      <c r="BB1312" s="23"/>
      <c r="BC1312" s="23"/>
      <c r="BD1312" s="23"/>
      <c r="BE1312" s="23"/>
      <c r="BF1312" s="23"/>
      <c r="BG1312" s="23"/>
      <c r="BH1312" s="23"/>
      <c r="BI1312" s="23"/>
      <c r="BJ1312" s="23"/>
      <c r="BK1312" s="23"/>
      <c r="BL1312" s="23"/>
    </row>
    <row r="1313" spans="1:64" s="24" customFormat="1" x14ac:dyDescent="0.35">
      <c r="A1313" s="21">
        <v>101509</v>
      </c>
      <c r="B1313" s="23" t="s">
        <v>3162</v>
      </c>
      <c r="C1313" s="23">
        <v>0</v>
      </c>
      <c r="D1313" s="23">
        <v>0</v>
      </c>
      <c r="E1313" s="23">
        <v>1</v>
      </c>
      <c r="F1313" s="23" t="s">
        <v>3163</v>
      </c>
      <c r="G1313" s="23" t="s">
        <v>2371</v>
      </c>
      <c r="H1313" s="23" t="s">
        <v>3164</v>
      </c>
      <c r="I1313" s="23" t="s">
        <v>248</v>
      </c>
      <c r="J1313" s="23">
        <v>43.545000000000002</v>
      </c>
      <c r="K1313" s="23">
        <v>-80.248000000000005</v>
      </c>
      <c r="L1313" s="23" t="s">
        <v>7645</v>
      </c>
      <c r="M1313" s="23">
        <v>2016</v>
      </c>
      <c r="N1313" s="23"/>
      <c r="O1313" s="23"/>
      <c r="P1313" s="23"/>
      <c r="Q1313" s="23"/>
      <c r="R1313" s="23"/>
      <c r="S1313" s="23"/>
      <c r="T1313" s="23"/>
      <c r="U1313" s="23"/>
      <c r="V1313" s="23"/>
      <c r="W1313" s="23"/>
      <c r="X1313" s="23"/>
      <c r="Y1313" s="23"/>
      <c r="Z1313" s="23"/>
      <c r="AA1313" s="23"/>
      <c r="AB1313" s="23" t="s">
        <v>3165</v>
      </c>
      <c r="AC1313" s="23"/>
      <c r="AD1313" s="23"/>
      <c r="AE1313" s="23">
        <v>0.25</v>
      </c>
      <c r="AF1313" s="23"/>
      <c r="AG1313" s="23"/>
      <c r="AH1313" s="23"/>
      <c r="AI1313" s="23"/>
      <c r="AJ1313" s="23"/>
      <c r="AK1313" s="23"/>
      <c r="AL1313" s="23"/>
      <c r="AM1313" s="23"/>
      <c r="AN1313" s="23"/>
      <c r="AO1313" s="23"/>
      <c r="AP1313" s="23"/>
      <c r="AQ1313" s="23"/>
      <c r="AR1313" s="23"/>
      <c r="AS1313" s="23"/>
      <c r="AT1313" s="23" t="s">
        <v>7644</v>
      </c>
      <c r="AU1313" s="23"/>
      <c r="AV1313" s="23"/>
      <c r="AW1313" s="23"/>
      <c r="AX1313" s="23"/>
      <c r="AY1313" s="23"/>
      <c r="AZ1313" s="23"/>
      <c r="BA1313" s="23"/>
      <c r="BB1313" s="23"/>
      <c r="BC1313" s="23"/>
      <c r="BD1313" s="23"/>
      <c r="BE1313" s="23"/>
      <c r="BF1313" s="23"/>
      <c r="BG1313" s="23"/>
      <c r="BH1313" s="23"/>
      <c r="BI1313" s="23"/>
      <c r="BJ1313" s="23"/>
      <c r="BK1313" s="23"/>
      <c r="BL1313" s="23"/>
    </row>
    <row r="1314" spans="1:64" s="24" customFormat="1" x14ac:dyDescent="0.35">
      <c r="A1314" s="21">
        <v>101510</v>
      </c>
      <c r="B1314" s="23" t="s">
        <v>3166</v>
      </c>
      <c r="C1314" s="23">
        <v>0</v>
      </c>
      <c r="D1314" s="23">
        <v>0</v>
      </c>
      <c r="E1314" s="23">
        <v>1</v>
      </c>
      <c r="F1314" s="23" t="s">
        <v>3167</v>
      </c>
      <c r="G1314" s="23" t="s">
        <v>0</v>
      </c>
      <c r="H1314" s="23" t="s">
        <v>3164</v>
      </c>
      <c r="I1314" s="23" t="s">
        <v>248</v>
      </c>
      <c r="J1314" s="23">
        <v>43.545999999999999</v>
      </c>
      <c r="K1314" s="23">
        <v>-80.247</v>
      </c>
      <c r="L1314" s="23" t="s">
        <v>7645</v>
      </c>
      <c r="M1314" s="23">
        <v>2013</v>
      </c>
      <c r="N1314" s="23"/>
      <c r="O1314" s="23"/>
      <c r="P1314" s="23"/>
      <c r="Q1314" s="23"/>
      <c r="R1314" s="23"/>
      <c r="S1314" s="23"/>
      <c r="T1314" s="23"/>
      <c r="U1314" s="23"/>
      <c r="V1314" s="23"/>
      <c r="W1314" s="23"/>
      <c r="X1314" s="23"/>
      <c r="Y1314" s="23"/>
      <c r="Z1314" s="23"/>
      <c r="AA1314" s="23"/>
      <c r="AB1314" s="23" t="s">
        <v>3168</v>
      </c>
      <c r="AC1314" s="23"/>
      <c r="AD1314" s="23"/>
      <c r="AE1314" s="23">
        <v>0.249</v>
      </c>
      <c r="AF1314" s="23"/>
      <c r="AG1314" s="23"/>
      <c r="AH1314" s="23"/>
      <c r="AI1314" s="23"/>
      <c r="AJ1314" s="23"/>
      <c r="AK1314" s="23"/>
      <c r="AL1314" s="23"/>
      <c r="AM1314" s="23"/>
      <c r="AN1314" s="23"/>
      <c r="AO1314" s="23"/>
      <c r="AP1314" s="23"/>
      <c r="AQ1314" s="23"/>
      <c r="AR1314" s="23"/>
      <c r="AS1314" s="23"/>
      <c r="AT1314" s="23" t="s">
        <v>7644</v>
      </c>
      <c r="AU1314" s="23"/>
      <c r="AV1314" s="23"/>
      <c r="AW1314" s="23"/>
      <c r="AX1314" s="23"/>
      <c r="AY1314" s="23"/>
      <c r="AZ1314" s="23"/>
      <c r="BA1314" s="23"/>
      <c r="BB1314" s="23"/>
      <c r="BC1314" s="23"/>
      <c r="BD1314" s="23"/>
      <c r="BE1314" s="23"/>
      <c r="BF1314" s="23"/>
      <c r="BG1314" s="23"/>
      <c r="BH1314" s="23"/>
      <c r="BI1314" s="23"/>
      <c r="BJ1314" s="23"/>
      <c r="BK1314" s="23"/>
      <c r="BL1314" s="23"/>
    </row>
    <row r="1315" spans="1:64" s="24" customFormat="1" x14ac:dyDescent="0.35">
      <c r="A1315" s="21">
        <v>101511</v>
      </c>
      <c r="B1315" s="23" t="s">
        <v>3169</v>
      </c>
      <c r="C1315" s="23">
        <v>0</v>
      </c>
      <c r="D1315" s="23">
        <v>0</v>
      </c>
      <c r="E1315" s="23">
        <v>1</v>
      </c>
      <c r="F1315" s="23" t="s">
        <v>3167</v>
      </c>
      <c r="G1315" s="23" t="s">
        <v>0</v>
      </c>
      <c r="H1315" s="23" t="s">
        <v>3164</v>
      </c>
      <c r="I1315" s="23" t="s">
        <v>248</v>
      </c>
      <c r="J1315" s="23">
        <v>43.547000000000004</v>
      </c>
      <c r="K1315" s="23">
        <v>-80.246000000000009</v>
      </c>
      <c r="L1315" s="23" t="s">
        <v>7645</v>
      </c>
      <c r="M1315" s="23">
        <v>2013</v>
      </c>
      <c r="N1315" s="23"/>
      <c r="O1315" s="23"/>
      <c r="P1315" s="23"/>
      <c r="Q1315" s="23"/>
      <c r="R1315" s="23"/>
      <c r="S1315" s="23"/>
      <c r="T1315" s="23"/>
      <c r="U1315" s="23"/>
      <c r="V1315" s="23"/>
      <c r="W1315" s="23"/>
      <c r="X1315" s="23"/>
      <c r="Y1315" s="23"/>
      <c r="Z1315" s="23"/>
      <c r="AA1315" s="23"/>
      <c r="AB1315" s="23" t="s">
        <v>3170</v>
      </c>
      <c r="AC1315" s="23"/>
      <c r="AD1315" s="23"/>
      <c r="AE1315" s="23">
        <v>0.12</v>
      </c>
      <c r="AF1315" s="23"/>
      <c r="AG1315" s="23"/>
      <c r="AH1315" s="23"/>
      <c r="AI1315" s="23"/>
      <c r="AJ1315" s="23"/>
      <c r="AK1315" s="23"/>
      <c r="AL1315" s="23"/>
      <c r="AM1315" s="23"/>
      <c r="AN1315" s="23"/>
      <c r="AO1315" s="23"/>
      <c r="AP1315" s="23"/>
      <c r="AQ1315" s="23"/>
      <c r="AR1315" s="23"/>
      <c r="AS1315" s="23"/>
      <c r="AT1315" s="23" t="s">
        <v>7644</v>
      </c>
      <c r="AU1315" s="23"/>
      <c r="AV1315" s="23"/>
      <c r="AW1315" s="23"/>
      <c r="AX1315" s="23"/>
      <c r="AY1315" s="23"/>
      <c r="AZ1315" s="23"/>
      <c r="BA1315" s="23"/>
      <c r="BB1315" s="23"/>
      <c r="BC1315" s="23"/>
      <c r="BD1315" s="23"/>
      <c r="BE1315" s="23"/>
      <c r="BF1315" s="23"/>
      <c r="BG1315" s="23"/>
      <c r="BH1315" s="23"/>
      <c r="BI1315" s="23"/>
      <c r="BJ1315" s="23"/>
      <c r="BK1315" s="23"/>
      <c r="BL1315" s="23"/>
    </row>
    <row r="1316" spans="1:64" s="24" customFormat="1" x14ac:dyDescent="0.35">
      <c r="A1316" s="21">
        <v>101512</v>
      </c>
      <c r="B1316" s="23" t="s">
        <v>3171</v>
      </c>
      <c r="C1316" s="23">
        <v>0</v>
      </c>
      <c r="D1316" s="23">
        <v>0</v>
      </c>
      <c r="E1316" s="23">
        <v>1</v>
      </c>
      <c r="F1316" s="23" t="s">
        <v>3167</v>
      </c>
      <c r="G1316" s="23" t="s">
        <v>0</v>
      </c>
      <c r="H1316" s="23" t="s">
        <v>3164</v>
      </c>
      <c r="I1316" s="23" t="s">
        <v>248</v>
      </c>
      <c r="J1316" s="23">
        <v>43.548000000000002</v>
      </c>
      <c r="K1316" s="23">
        <v>-80.245000000000005</v>
      </c>
      <c r="L1316" s="23" t="s">
        <v>7645</v>
      </c>
      <c r="M1316" s="23">
        <v>2013</v>
      </c>
      <c r="N1316" s="23"/>
      <c r="O1316" s="23"/>
      <c r="P1316" s="23"/>
      <c r="Q1316" s="23"/>
      <c r="R1316" s="23"/>
      <c r="S1316" s="23"/>
      <c r="T1316" s="23"/>
      <c r="U1316" s="23"/>
      <c r="V1316" s="23"/>
      <c r="W1316" s="23"/>
      <c r="X1316" s="23"/>
      <c r="Y1316" s="23"/>
      <c r="Z1316" s="23"/>
      <c r="AA1316" s="23"/>
      <c r="AB1316" s="23" t="s">
        <v>3172</v>
      </c>
      <c r="AC1316" s="23"/>
      <c r="AD1316" s="23"/>
      <c r="AE1316" s="23">
        <v>0.12</v>
      </c>
      <c r="AF1316" s="23"/>
      <c r="AG1316" s="23"/>
      <c r="AH1316" s="23"/>
      <c r="AI1316" s="23"/>
      <c r="AJ1316" s="23"/>
      <c r="AK1316" s="23"/>
      <c r="AL1316" s="23"/>
      <c r="AM1316" s="23"/>
      <c r="AN1316" s="23"/>
      <c r="AO1316" s="23"/>
      <c r="AP1316" s="23"/>
      <c r="AQ1316" s="23"/>
      <c r="AR1316" s="23"/>
      <c r="AS1316" s="23"/>
      <c r="AT1316" s="23" t="s">
        <v>7644</v>
      </c>
      <c r="AU1316" s="23"/>
      <c r="AV1316" s="23"/>
      <c r="AW1316" s="23"/>
      <c r="AX1316" s="23"/>
      <c r="AY1316" s="23"/>
      <c r="AZ1316" s="23"/>
      <c r="BA1316" s="23"/>
      <c r="BB1316" s="23"/>
      <c r="BC1316" s="23"/>
      <c r="BD1316" s="23"/>
      <c r="BE1316" s="23"/>
      <c r="BF1316" s="23"/>
      <c r="BG1316" s="23"/>
      <c r="BH1316" s="23"/>
      <c r="BI1316" s="23"/>
      <c r="BJ1316" s="23"/>
      <c r="BK1316" s="23"/>
      <c r="BL1316" s="23"/>
    </row>
    <row r="1317" spans="1:64" s="24" customFormat="1" x14ac:dyDescent="0.35">
      <c r="A1317" s="21">
        <v>101513</v>
      </c>
      <c r="B1317" s="23" t="s">
        <v>3173</v>
      </c>
      <c r="C1317" s="23">
        <v>0</v>
      </c>
      <c r="D1317" s="23">
        <v>0</v>
      </c>
      <c r="E1317" s="23">
        <v>1</v>
      </c>
      <c r="F1317" s="23" t="s">
        <v>3167</v>
      </c>
      <c r="G1317" s="23" t="s">
        <v>0</v>
      </c>
      <c r="H1317" s="23" t="s">
        <v>3164</v>
      </c>
      <c r="I1317" s="23" t="s">
        <v>248</v>
      </c>
      <c r="J1317" s="23">
        <v>43.548999999999999</v>
      </c>
      <c r="K1317" s="23">
        <v>-80.244</v>
      </c>
      <c r="L1317" s="23" t="s">
        <v>7645</v>
      </c>
      <c r="M1317" s="23">
        <v>2013</v>
      </c>
      <c r="N1317" s="23"/>
      <c r="O1317" s="23"/>
      <c r="P1317" s="23"/>
      <c r="Q1317" s="23"/>
      <c r="R1317" s="23"/>
      <c r="S1317" s="23"/>
      <c r="T1317" s="23"/>
      <c r="U1317" s="23"/>
      <c r="V1317" s="23"/>
      <c r="W1317" s="23"/>
      <c r="X1317" s="23"/>
      <c r="Y1317" s="23"/>
      <c r="Z1317" s="23"/>
      <c r="AA1317" s="23"/>
      <c r="AB1317" s="23" t="s">
        <v>3174</v>
      </c>
      <c r="AC1317" s="23"/>
      <c r="AD1317" s="23"/>
      <c r="AE1317" s="23">
        <v>0.249</v>
      </c>
      <c r="AF1317" s="23"/>
      <c r="AG1317" s="23"/>
      <c r="AH1317" s="23"/>
      <c r="AI1317" s="23"/>
      <c r="AJ1317" s="23"/>
      <c r="AK1317" s="23"/>
      <c r="AL1317" s="23"/>
      <c r="AM1317" s="23"/>
      <c r="AN1317" s="23"/>
      <c r="AO1317" s="23"/>
      <c r="AP1317" s="23"/>
      <c r="AQ1317" s="23"/>
      <c r="AR1317" s="23"/>
      <c r="AS1317" s="23"/>
      <c r="AT1317" s="23" t="s">
        <v>7644</v>
      </c>
      <c r="AU1317" s="23"/>
      <c r="AV1317" s="23"/>
      <c r="AW1317" s="23"/>
      <c r="AX1317" s="23"/>
      <c r="AY1317" s="23"/>
      <c r="AZ1317" s="23"/>
      <c r="BA1317" s="23"/>
      <c r="BB1317" s="23"/>
      <c r="BC1317" s="23"/>
      <c r="BD1317" s="23"/>
      <c r="BE1317" s="23"/>
      <c r="BF1317" s="23"/>
      <c r="BG1317" s="23"/>
      <c r="BH1317" s="23"/>
      <c r="BI1317" s="23"/>
      <c r="BJ1317" s="23"/>
      <c r="BK1317" s="23"/>
      <c r="BL1317" s="23"/>
    </row>
    <row r="1318" spans="1:64" s="24" customFormat="1" x14ac:dyDescent="0.35">
      <c r="A1318" s="21">
        <v>101514</v>
      </c>
      <c r="B1318" s="23" t="s">
        <v>3175</v>
      </c>
      <c r="C1318" s="23">
        <v>0</v>
      </c>
      <c r="D1318" s="23">
        <v>0</v>
      </c>
      <c r="E1318" s="23">
        <v>1</v>
      </c>
      <c r="F1318" s="23" t="s">
        <v>3176</v>
      </c>
      <c r="G1318" s="23" t="s">
        <v>2371</v>
      </c>
      <c r="H1318" s="23" t="s">
        <v>3164</v>
      </c>
      <c r="I1318" s="23" t="s">
        <v>248</v>
      </c>
      <c r="J1318" s="23">
        <v>43.550000000000004</v>
      </c>
      <c r="K1318" s="23">
        <v>-80.243000000000009</v>
      </c>
      <c r="L1318" s="23" t="s">
        <v>7645</v>
      </c>
      <c r="M1318" s="23">
        <v>2016</v>
      </c>
      <c r="N1318" s="23"/>
      <c r="O1318" s="23"/>
      <c r="P1318" s="23"/>
      <c r="Q1318" s="23"/>
      <c r="R1318" s="23"/>
      <c r="S1318" s="23"/>
      <c r="T1318" s="23"/>
      <c r="U1318" s="23"/>
      <c r="V1318" s="23"/>
      <c r="W1318" s="23"/>
      <c r="X1318" s="23"/>
      <c r="Y1318" s="23"/>
      <c r="Z1318" s="23"/>
      <c r="AA1318" s="23"/>
      <c r="AB1318" s="23" t="s">
        <v>3177</v>
      </c>
      <c r="AC1318" s="23"/>
      <c r="AD1318" s="23"/>
      <c r="AE1318" s="23">
        <v>0.25</v>
      </c>
      <c r="AF1318" s="23"/>
      <c r="AG1318" s="23"/>
      <c r="AH1318" s="23"/>
      <c r="AI1318" s="23"/>
      <c r="AJ1318" s="23"/>
      <c r="AK1318" s="23"/>
      <c r="AL1318" s="23"/>
      <c r="AM1318" s="23"/>
      <c r="AN1318" s="23"/>
      <c r="AO1318" s="23"/>
      <c r="AP1318" s="23"/>
      <c r="AQ1318" s="23"/>
      <c r="AR1318" s="23"/>
      <c r="AS1318" s="23"/>
      <c r="AT1318" s="23" t="s">
        <v>7644</v>
      </c>
      <c r="AU1318" s="23"/>
      <c r="AV1318" s="23"/>
      <c r="AW1318" s="23"/>
      <c r="AX1318" s="23"/>
      <c r="AY1318" s="23"/>
      <c r="AZ1318" s="23"/>
      <c r="BA1318" s="23"/>
      <c r="BB1318" s="23"/>
      <c r="BC1318" s="23"/>
      <c r="BD1318" s="23"/>
      <c r="BE1318" s="23"/>
      <c r="BF1318" s="23"/>
      <c r="BG1318" s="23"/>
      <c r="BH1318" s="23"/>
      <c r="BI1318" s="23"/>
      <c r="BJ1318" s="23"/>
      <c r="BK1318" s="23"/>
      <c r="BL1318" s="23"/>
    </row>
    <row r="1319" spans="1:64" s="24" customFormat="1" x14ac:dyDescent="0.35">
      <c r="A1319" s="21">
        <v>101515</v>
      </c>
      <c r="B1319" s="23" t="s">
        <v>3178</v>
      </c>
      <c r="C1319" s="23">
        <v>0</v>
      </c>
      <c r="D1319" s="23">
        <v>0</v>
      </c>
      <c r="E1319" s="23">
        <v>1</v>
      </c>
      <c r="F1319" s="23" t="s">
        <v>3176</v>
      </c>
      <c r="G1319" s="23" t="s">
        <v>2371</v>
      </c>
      <c r="H1319" s="23" t="s">
        <v>3164</v>
      </c>
      <c r="I1319" s="23" t="s">
        <v>248</v>
      </c>
      <c r="J1319" s="23">
        <v>43.551000000000002</v>
      </c>
      <c r="K1319" s="23">
        <v>-80.242000000000004</v>
      </c>
      <c r="L1319" s="23" t="s">
        <v>7645</v>
      </c>
      <c r="M1319" s="23">
        <v>2016</v>
      </c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23"/>
      <c r="Y1319" s="23"/>
      <c r="Z1319" s="23"/>
      <c r="AA1319" s="23"/>
      <c r="AB1319" s="23" t="s">
        <v>3179</v>
      </c>
      <c r="AC1319" s="23"/>
      <c r="AD1319" s="23"/>
      <c r="AE1319" s="23">
        <v>0.25</v>
      </c>
      <c r="AF1319" s="23"/>
      <c r="AG1319" s="23"/>
      <c r="AH1319" s="23"/>
      <c r="AI1319" s="23"/>
      <c r="AJ1319" s="23"/>
      <c r="AK1319" s="23"/>
      <c r="AL1319" s="23"/>
      <c r="AM1319" s="23"/>
      <c r="AN1319" s="23"/>
      <c r="AO1319" s="23"/>
      <c r="AP1319" s="23"/>
      <c r="AQ1319" s="23"/>
      <c r="AR1319" s="23"/>
      <c r="AS1319" s="23"/>
      <c r="AT1319" s="23" t="s">
        <v>7644</v>
      </c>
      <c r="AU1319" s="23"/>
      <c r="AV1319" s="23"/>
      <c r="AW1319" s="23"/>
      <c r="AX1319" s="23"/>
      <c r="AY1319" s="23"/>
      <c r="AZ1319" s="23"/>
      <c r="BA1319" s="23"/>
      <c r="BB1319" s="23"/>
      <c r="BC1319" s="23"/>
      <c r="BD1319" s="23"/>
      <c r="BE1319" s="23"/>
      <c r="BF1319" s="23"/>
      <c r="BG1319" s="23"/>
      <c r="BH1319" s="23"/>
      <c r="BI1319" s="23"/>
      <c r="BJ1319" s="23"/>
      <c r="BK1319" s="23"/>
      <c r="BL1319" s="23"/>
    </row>
    <row r="1320" spans="1:64" s="24" customFormat="1" x14ac:dyDescent="0.35">
      <c r="A1320" s="21">
        <v>101516</v>
      </c>
      <c r="B1320" s="23" t="s">
        <v>3180</v>
      </c>
      <c r="C1320" s="23">
        <v>0</v>
      </c>
      <c r="D1320" s="23">
        <v>0</v>
      </c>
      <c r="E1320" s="23">
        <v>1</v>
      </c>
      <c r="F1320" s="23" t="s">
        <v>3176</v>
      </c>
      <c r="G1320" s="23" t="s">
        <v>2371</v>
      </c>
      <c r="H1320" s="23" t="s">
        <v>3164</v>
      </c>
      <c r="I1320" s="23" t="s">
        <v>248</v>
      </c>
      <c r="J1320" s="23">
        <v>43.552</v>
      </c>
      <c r="K1320" s="23">
        <v>-80.241</v>
      </c>
      <c r="L1320" s="23" t="s">
        <v>7645</v>
      </c>
      <c r="M1320" s="23">
        <v>2016</v>
      </c>
      <c r="N1320" s="23"/>
      <c r="O1320" s="23"/>
      <c r="P1320" s="23"/>
      <c r="Q1320" s="23"/>
      <c r="R1320" s="23"/>
      <c r="S1320" s="23"/>
      <c r="T1320" s="23"/>
      <c r="U1320" s="23"/>
      <c r="V1320" s="23"/>
      <c r="W1320" s="23"/>
      <c r="X1320" s="23"/>
      <c r="Y1320" s="23"/>
      <c r="Z1320" s="23"/>
      <c r="AA1320" s="23"/>
      <c r="AB1320" s="23" t="s">
        <v>3181</v>
      </c>
      <c r="AC1320" s="23"/>
      <c r="AD1320" s="23"/>
      <c r="AE1320" s="23">
        <v>0.25</v>
      </c>
      <c r="AF1320" s="23"/>
      <c r="AG1320" s="23"/>
      <c r="AH1320" s="23"/>
      <c r="AI1320" s="23"/>
      <c r="AJ1320" s="23"/>
      <c r="AK1320" s="23"/>
      <c r="AL1320" s="23"/>
      <c r="AM1320" s="23"/>
      <c r="AN1320" s="23"/>
      <c r="AO1320" s="23"/>
      <c r="AP1320" s="23"/>
      <c r="AQ1320" s="23"/>
      <c r="AR1320" s="23"/>
      <c r="AS1320" s="23"/>
      <c r="AT1320" s="23" t="s">
        <v>7644</v>
      </c>
      <c r="AU1320" s="23"/>
      <c r="AV1320" s="23"/>
      <c r="AW1320" s="23"/>
      <c r="AX1320" s="23"/>
      <c r="AY1320" s="23"/>
      <c r="AZ1320" s="23"/>
      <c r="BA1320" s="23"/>
      <c r="BB1320" s="23"/>
      <c r="BC1320" s="23"/>
      <c r="BD1320" s="23"/>
      <c r="BE1320" s="23"/>
      <c r="BF1320" s="23"/>
      <c r="BG1320" s="23"/>
      <c r="BH1320" s="23"/>
      <c r="BI1320" s="23"/>
      <c r="BJ1320" s="23"/>
      <c r="BK1320" s="23"/>
      <c r="BL1320" s="23"/>
    </row>
    <row r="1321" spans="1:64" s="24" customFormat="1" x14ac:dyDescent="0.35">
      <c r="A1321" s="21">
        <v>101517</v>
      </c>
      <c r="B1321" s="23" t="s">
        <v>3182</v>
      </c>
      <c r="C1321" s="23">
        <v>0</v>
      </c>
      <c r="D1321" s="23">
        <v>0</v>
      </c>
      <c r="E1321" s="23">
        <v>1</v>
      </c>
      <c r="F1321" s="23" t="s">
        <v>3176</v>
      </c>
      <c r="G1321" s="23" t="s">
        <v>2371</v>
      </c>
      <c r="H1321" s="23" t="s">
        <v>3164</v>
      </c>
      <c r="I1321" s="23" t="s">
        <v>248</v>
      </c>
      <c r="J1321" s="23">
        <v>43.553000000000004</v>
      </c>
      <c r="K1321" s="23">
        <v>-80.240000000000009</v>
      </c>
      <c r="L1321" s="23" t="s">
        <v>7645</v>
      </c>
      <c r="M1321" s="23">
        <v>2016</v>
      </c>
      <c r="N1321" s="23"/>
      <c r="O1321" s="23"/>
      <c r="P1321" s="23"/>
      <c r="Q1321" s="23"/>
      <c r="R1321" s="23"/>
      <c r="S1321" s="23"/>
      <c r="T1321" s="23"/>
      <c r="U1321" s="23"/>
      <c r="V1321" s="23"/>
      <c r="W1321" s="23"/>
      <c r="X1321" s="23"/>
      <c r="Y1321" s="23"/>
      <c r="Z1321" s="23"/>
      <c r="AA1321" s="23"/>
      <c r="AB1321" s="23" t="s">
        <v>3183</v>
      </c>
      <c r="AC1321" s="23"/>
      <c r="AD1321" s="23"/>
      <c r="AE1321" s="23">
        <v>0.25</v>
      </c>
      <c r="AF1321" s="23"/>
      <c r="AG1321" s="23"/>
      <c r="AH1321" s="23"/>
      <c r="AI1321" s="23"/>
      <c r="AJ1321" s="23"/>
      <c r="AK1321" s="23"/>
      <c r="AL1321" s="23"/>
      <c r="AM1321" s="23"/>
      <c r="AN1321" s="23"/>
      <c r="AO1321" s="23"/>
      <c r="AP1321" s="23"/>
      <c r="AQ1321" s="23"/>
      <c r="AR1321" s="23"/>
      <c r="AS1321" s="23"/>
      <c r="AT1321" s="23" t="s">
        <v>7644</v>
      </c>
      <c r="AU1321" s="23"/>
      <c r="AV1321" s="23"/>
      <c r="AW1321" s="23"/>
      <c r="AX1321" s="23"/>
      <c r="AY1321" s="23"/>
      <c r="AZ1321" s="23"/>
      <c r="BA1321" s="23"/>
      <c r="BB1321" s="23"/>
      <c r="BC1321" s="23"/>
      <c r="BD1321" s="23"/>
      <c r="BE1321" s="23"/>
      <c r="BF1321" s="23"/>
      <c r="BG1321" s="23"/>
      <c r="BH1321" s="23"/>
      <c r="BI1321" s="23"/>
      <c r="BJ1321" s="23"/>
      <c r="BK1321" s="23"/>
      <c r="BL1321" s="23"/>
    </row>
    <row r="1322" spans="1:64" s="24" customFormat="1" x14ac:dyDescent="0.35">
      <c r="A1322" s="21">
        <v>101518</v>
      </c>
      <c r="B1322" s="23" t="s">
        <v>3184</v>
      </c>
      <c r="C1322" s="23">
        <v>0</v>
      </c>
      <c r="D1322" s="23">
        <v>0</v>
      </c>
      <c r="E1322" s="23">
        <v>1</v>
      </c>
      <c r="F1322" s="23" t="s">
        <v>3176</v>
      </c>
      <c r="G1322" s="23" t="s">
        <v>2371</v>
      </c>
      <c r="H1322" s="23" t="s">
        <v>3164</v>
      </c>
      <c r="I1322" s="23" t="s">
        <v>248</v>
      </c>
      <c r="J1322" s="23">
        <v>43.554000000000002</v>
      </c>
      <c r="K1322" s="23">
        <v>-80.239000000000004</v>
      </c>
      <c r="L1322" s="23" t="s">
        <v>7645</v>
      </c>
      <c r="M1322" s="23">
        <v>2016</v>
      </c>
      <c r="N1322" s="23"/>
      <c r="O1322" s="23"/>
      <c r="P1322" s="23"/>
      <c r="Q1322" s="23"/>
      <c r="R1322" s="23"/>
      <c r="S1322" s="23"/>
      <c r="T1322" s="23"/>
      <c r="U1322" s="23"/>
      <c r="V1322" s="23"/>
      <c r="W1322" s="23"/>
      <c r="X1322" s="23"/>
      <c r="Y1322" s="23"/>
      <c r="Z1322" s="23"/>
      <c r="AA1322" s="23"/>
      <c r="AB1322" s="23" t="s">
        <v>3185</v>
      </c>
      <c r="AC1322" s="23"/>
      <c r="AD1322" s="23"/>
      <c r="AE1322" s="23">
        <v>0.25</v>
      </c>
      <c r="AF1322" s="23"/>
      <c r="AG1322" s="23"/>
      <c r="AH1322" s="23"/>
      <c r="AI1322" s="23"/>
      <c r="AJ1322" s="23"/>
      <c r="AK1322" s="23"/>
      <c r="AL1322" s="23"/>
      <c r="AM1322" s="23"/>
      <c r="AN1322" s="23"/>
      <c r="AO1322" s="23"/>
      <c r="AP1322" s="23"/>
      <c r="AQ1322" s="23"/>
      <c r="AR1322" s="23"/>
      <c r="AS1322" s="23"/>
      <c r="AT1322" s="23" t="s">
        <v>7644</v>
      </c>
      <c r="AU1322" s="23"/>
      <c r="AV1322" s="23"/>
      <c r="AW1322" s="23"/>
      <c r="AX1322" s="23"/>
      <c r="AY1322" s="23"/>
      <c r="AZ1322" s="23"/>
      <c r="BA1322" s="23"/>
      <c r="BB1322" s="23"/>
      <c r="BC1322" s="23"/>
      <c r="BD1322" s="23"/>
      <c r="BE1322" s="23"/>
      <c r="BF1322" s="23"/>
      <c r="BG1322" s="23"/>
      <c r="BH1322" s="23"/>
      <c r="BI1322" s="23"/>
      <c r="BJ1322" s="23"/>
      <c r="BK1322" s="23"/>
      <c r="BL1322" s="23"/>
    </row>
    <row r="1323" spans="1:64" s="24" customFormat="1" x14ac:dyDescent="0.35">
      <c r="A1323" s="21">
        <v>101519</v>
      </c>
      <c r="B1323" s="23" t="s">
        <v>3186</v>
      </c>
      <c r="C1323" s="23">
        <v>0</v>
      </c>
      <c r="D1323" s="23">
        <v>0</v>
      </c>
      <c r="E1323" s="23">
        <v>1</v>
      </c>
      <c r="F1323" s="23" t="s">
        <v>3176</v>
      </c>
      <c r="G1323" s="23" t="s">
        <v>2371</v>
      </c>
      <c r="H1323" s="23" t="s">
        <v>3164</v>
      </c>
      <c r="I1323" s="23" t="s">
        <v>248</v>
      </c>
      <c r="J1323" s="23">
        <v>43.555</v>
      </c>
      <c r="K1323" s="23">
        <v>-80.238</v>
      </c>
      <c r="L1323" s="23" t="s">
        <v>7645</v>
      </c>
      <c r="M1323" s="23">
        <v>2016</v>
      </c>
      <c r="N1323" s="23"/>
      <c r="O1323" s="23"/>
      <c r="P1323" s="23"/>
      <c r="Q1323" s="23"/>
      <c r="R1323" s="23"/>
      <c r="S1323" s="23"/>
      <c r="T1323" s="23"/>
      <c r="U1323" s="23"/>
      <c r="V1323" s="23"/>
      <c r="W1323" s="23"/>
      <c r="X1323" s="23"/>
      <c r="Y1323" s="23"/>
      <c r="Z1323" s="23"/>
      <c r="AA1323" s="23"/>
      <c r="AB1323" s="23" t="s">
        <v>3187</v>
      </c>
      <c r="AC1323" s="23"/>
      <c r="AD1323" s="23"/>
      <c r="AE1323" s="23">
        <v>0.25</v>
      </c>
      <c r="AF1323" s="23"/>
      <c r="AG1323" s="23"/>
      <c r="AH1323" s="23"/>
      <c r="AI1323" s="23"/>
      <c r="AJ1323" s="23"/>
      <c r="AK1323" s="23"/>
      <c r="AL1323" s="23"/>
      <c r="AM1323" s="23"/>
      <c r="AN1323" s="23"/>
      <c r="AO1323" s="23"/>
      <c r="AP1323" s="23"/>
      <c r="AQ1323" s="23"/>
      <c r="AR1323" s="23"/>
      <c r="AS1323" s="23"/>
      <c r="AT1323" s="23" t="s">
        <v>7644</v>
      </c>
      <c r="AU1323" s="23"/>
      <c r="AV1323" s="23"/>
      <c r="AW1323" s="23"/>
      <c r="AX1323" s="23"/>
      <c r="AY1323" s="23"/>
      <c r="AZ1323" s="23"/>
      <c r="BA1323" s="23"/>
      <c r="BB1323" s="23"/>
      <c r="BC1323" s="23"/>
      <c r="BD1323" s="23"/>
      <c r="BE1323" s="23"/>
      <c r="BF1323" s="23"/>
      <c r="BG1323" s="23"/>
      <c r="BH1323" s="23"/>
      <c r="BI1323" s="23"/>
      <c r="BJ1323" s="23"/>
      <c r="BK1323" s="23"/>
      <c r="BL1323" s="23"/>
    </row>
    <row r="1324" spans="1:64" s="24" customFormat="1" x14ac:dyDescent="0.35">
      <c r="A1324" s="21">
        <v>101520</v>
      </c>
      <c r="B1324" s="23" t="s">
        <v>3188</v>
      </c>
      <c r="C1324" s="23">
        <v>0</v>
      </c>
      <c r="D1324" s="23">
        <v>0</v>
      </c>
      <c r="E1324" s="23">
        <v>1</v>
      </c>
      <c r="F1324" s="23" t="s">
        <v>3189</v>
      </c>
      <c r="G1324" s="23" t="s">
        <v>0</v>
      </c>
      <c r="H1324" s="23" t="s">
        <v>3164</v>
      </c>
      <c r="I1324" s="23" t="s">
        <v>248</v>
      </c>
      <c r="J1324" s="23">
        <v>43.556000000000004</v>
      </c>
      <c r="K1324" s="23">
        <v>-80.237000000000009</v>
      </c>
      <c r="L1324" s="23" t="s">
        <v>7645</v>
      </c>
      <c r="M1324" s="23">
        <v>2012</v>
      </c>
      <c r="N1324" s="23"/>
      <c r="O1324" s="23"/>
      <c r="P1324" s="23"/>
      <c r="Q1324" s="23"/>
      <c r="R1324" s="23"/>
      <c r="S1324" s="23"/>
      <c r="T1324" s="23"/>
      <c r="U1324" s="23"/>
      <c r="V1324" s="23"/>
      <c r="W1324" s="23"/>
      <c r="X1324" s="23"/>
      <c r="Y1324" s="23"/>
      <c r="Z1324" s="23"/>
      <c r="AA1324" s="23"/>
      <c r="AB1324" s="23" t="s">
        <v>3190</v>
      </c>
      <c r="AC1324" s="23"/>
      <c r="AD1324" s="23"/>
      <c r="AE1324" s="23">
        <v>0.25</v>
      </c>
      <c r="AF1324" s="23"/>
      <c r="AG1324" s="23"/>
      <c r="AH1324" s="23"/>
      <c r="AI1324" s="23"/>
      <c r="AJ1324" s="23"/>
      <c r="AK1324" s="23"/>
      <c r="AL1324" s="23"/>
      <c r="AM1324" s="23"/>
      <c r="AN1324" s="23"/>
      <c r="AO1324" s="23"/>
      <c r="AP1324" s="23"/>
      <c r="AQ1324" s="23"/>
      <c r="AR1324" s="23"/>
      <c r="AS1324" s="23"/>
      <c r="AT1324" s="23" t="s">
        <v>7644</v>
      </c>
      <c r="AU1324" s="23"/>
      <c r="AV1324" s="23"/>
      <c r="AW1324" s="23"/>
      <c r="AX1324" s="23"/>
      <c r="AY1324" s="23"/>
      <c r="AZ1324" s="23"/>
      <c r="BA1324" s="23"/>
      <c r="BB1324" s="23"/>
      <c r="BC1324" s="23"/>
      <c r="BD1324" s="23"/>
      <c r="BE1324" s="23"/>
      <c r="BF1324" s="23"/>
      <c r="BG1324" s="23"/>
      <c r="BH1324" s="23"/>
      <c r="BI1324" s="23"/>
      <c r="BJ1324" s="23"/>
      <c r="BK1324" s="23"/>
      <c r="BL1324" s="23"/>
    </row>
    <row r="1325" spans="1:64" s="24" customFormat="1" x14ac:dyDescent="0.35">
      <c r="A1325" s="21">
        <v>101521</v>
      </c>
      <c r="B1325" s="23" t="s">
        <v>3191</v>
      </c>
      <c r="C1325" s="23">
        <v>0</v>
      </c>
      <c r="D1325" s="23">
        <v>0</v>
      </c>
      <c r="E1325" s="23">
        <v>1</v>
      </c>
      <c r="F1325" s="23" t="s">
        <v>1891</v>
      </c>
      <c r="G1325" s="23" t="s">
        <v>0</v>
      </c>
      <c r="H1325" s="23" t="s">
        <v>3164</v>
      </c>
      <c r="I1325" s="23" t="s">
        <v>248</v>
      </c>
      <c r="J1325" s="23">
        <v>43.557000000000002</v>
      </c>
      <c r="K1325" s="23">
        <v>-80.236000000000004</v>
      </c>
      <c r="L1325" s="23" t="s">
        <v>7645</v>
      </c>
      <c r="M1325" s="23">
        <v>2013</v>
      </c>
      <c r="N1325" s="23"/>
      <c r="O1325" s="23"/>
      <c r="P1325" s="23"/>
      <c r="Q1325" s="23"/>
      <c r="R1325" s="23"/>
      <c r="S1325" s="23"/>
      <c r="T1325" s="23"/>
      <c r="U1325" s="23"/>
      <c r="V1325" s="23"/>
      <c r="W1325" s="23"/>
      <c r="X1325" s="23"/>
      <c r="Y1325" s="23"/>
      <c r="Z1325" s="23"/>
      <c r="AA1325" s="23"/>
      <c r="AB1325" s="23" t="s">
        <v>3192</v>
      </c>
      <c r="AC1325" s="23"/>
      <c r="AD1325" s="23"/>
      <c r="AE1325" s="23">
        <v>0.25</v>
      </c>
      <c r="AF1325" s="23"/>
      <c r="AG1325" s="23"/>
      <c r="AH1325" s="23"/>
      <c r="AI1325" s="23"/>
      <c r="AJ1325" s="23"/>
      <c r="AK1325" s="23"/>
      <c r="AL1325" s="23"/>
      <c r="AM1325" s="23"/>
      <c r="AN1325" s="23"/>
      <c r="AO1325" s="23"/>
      <c r="AP1325" s="23"/>
      <c r="AQ1325" s="23"/>
      <c r="AR1325" s="23"/>
      <c r="AS1325" s="23"/>
      <c r="AT1325" s="23" t="s">
        <v>7644</v>
      </c>
      <c r="AU1325" s="23"/>
      <c r="AV1325" s="23"/>
      <c r="AW1325" s="23"/>
      <c r="AX1325" s="23"/>
      <c r="AY1325" s="23"/>
      <c r="AZ1325" s="23"/>
      <c r="BA1325" s="23"/>
      <c r="BB1325" s="23"/>
      <c r="BC1325" s="23"/>
      <c r="BD1325" s="23"/>
      <c r="BE1325" s="23"/>
      <c r="BF1325" s="23"/>
      <c r="BG1325" s="23"/>
      <c r="BH1325" s="23"/>
      <c r="BI1325" s="23"/>
      <c r="BJ1325" s="23"/>
      <c r="BK1325" s="23"/>
      <c r="BL1325" s="23"/>
    </row>
    <row r="1326" spans="1:64" s="24" customFormat="1" x14ac:dyDescent="0.35">
      <c r="A1326" s="21">
        <v>101522</v>
      </c>
      <c r="B1326" s="23" t="s">
        <v>3193</v>
      </c>
      <c r="C1326" s="23">
        <v>0</v>
      </c>
      <c r="D1326" s="23">
        <v>0</v>
      </c>
      <c r="E1326" s="23">
        <v>1</v>
      </c>
      <c r="F1326" s="23" t="s">
        <v>3163</v>
      </c>
      <c r="G1326" s="23" t="s">
        <v>2371</v>
      </c>
      <c r="H1326" s="23" t="s">
        <v>3164</v>
      </c>
      <c r="I1326" s="23" t="s">
        <v>248</v>
      </c>
      <c r="J1326" s="23">
        <v>43.558</v>
      </c>
      <c r="K1326" s="23">
        <v>-80.234999999999999</v>
      </c>
      <c r="L1326" s="23" t="s">
        <v>7645</v>
      </c>
      <c r="M1326" s="23"/>
      <c r="N1326" s="23"/>
      <c r="O1326" s="23"/>
      <c r="P1326" s="23"/>
      <c r="Q1326" s="23"/>
      <c r="R1326" s="23"/>
      <c r="S1326" s="23"/>
      <c r="T1326" s="23"/>
      <c r="U1326" s="23"/>
      <c r="V1326" s="23"/>
      <c r="W1326" s="23"/>
      <c r="X1326" s="23"/>
      <c r="Y1326" s="23"/>
      <c r="Z1326" s="23"/>
      <c r="AA1326" s="23"/>
      <c r="AB1326" s="23" t="s">
        <v>3194</v>
      </c>
      <c r="AC1326" s="23"/>
      <c r="AD1326" s="23"/>
      <c r="AE1326" s="23">
        <v>0.24</v>
      </c>
      <c r="AF1326" s="23"/>
      <c r="AG1326" s="23"/>
      <c r="AH1326" s="23"/>
      <c r="AI1326" s="23"/>
      <c r="AJ1326" s="23"/>
      <c r="AK1326" s="23"/>
      <c r="AL1326" s="23"/>
      <c r="AM1326" s="23"/>
      <c r="AN1326" s="23"/>
      <c r="AO1326" s="23"/>
      <c r="AP1326" s="23"/>
      <c r="AQ1326" s="23"/>
      <c r="AR1326" s="23"/>
      <c r="AS1326" s="23"/>
      <c r="AT1326" s="23" t="s">
        <v>7644</v>
      </c>
      <c r="AU1326" s="23"/>
      <c r="AV1326" s="23"/>
      <c r="AW1326" s="23"/>
      <c r="AX1326" s="23"/>
      <c r="AY1326" s="23"/>
      <c r="AZ1326" s="23"/>
      <c r="BA1326" s="23"/>
      <c r="BB1326" s="23"/>
      <c r="BC1326" s="23"/>
      <c r="BD1326" s="23"/>
      <c r="BE1326" s="23"/>
      <c r="BF1326" s="23"/>
      <c r="BG1326" s="23"/>
      <c r="BH1326" s="23"/>
      <c r="BI1326" s="23"/>
      <c r="BJ1326" s="23"/>
      <c r="BK1326" s="23"/>
      <c r="BL1326" s="23"/>
    </row>
    <row r="1327" spans="1:64" s="24" customFormat="1" x14ac:dyDescent="0.35">
      <c r="A1327" s="21">
        <v>101523</v>
      </c>
      <c r="B1327" s="23" t="s">
        <v>3195</v>
      </c>
      <c r="C1327" s="23">
        <v>0</v>
      </c>
      <c r="D1327" s="23">
        <v>0</v>
      </c>
      <c r="E1327" s="23">
        <v>1</v>
      </c>
      <c r="F1327" s="23" t="s">
        <v>3196</v>
      </c>
      <c r="G1327" s="23" t="s">
        <v>0</v>
      </c>
      <c r="H1327" s="23" t="s">
        <v>3164</v>
      </c>
      <c r="I1327" s="23" t="s">
        <v>248</v>
      </c>
      <c r="J1327" s="23">
        <v>43.559000000000005</v>
      </c>
      <c r="K1327" s="23">
        <v>-80.234000000000009</v>
      </c>
      <c r="L1327" s="23" t="s">
        <v>7645</v>
      </c>
      <c r="M1327" s="23">
        <v>2016</v>
      </c>
      <c r="N1327" s="23"/>
      <c r="O1327" s="23"/>
      <c r="P1327" s="23"/>
      <c r="Q1327" s="23"/>
      <c r="R1327" s="23"/>
      <c r="S1327" s="23"/>
      <c r="T1327" s="23"/>
      <c r="U1327" s="23"/>
      <c r="V1327" s="23"/>
      <c r="W1327" s="23"/>
      <c r="X1327" s="23"/>
      <c r="Y1327" s="23"/>
      <c r="Z1327" s="23"/>
      <c r="AA1327" s="23"/>
      <c r="AB1327" s="23" t="s">
        <v>3197</v>
      </c>
      <c r="AC1327" s="23"/>
      <c r="AD1327" s="23"/>
      <c r="AE1327" s="23">
        <v>0.25</v>
      </c>
      <c r="AF1327" s="23"/>
      <c r="AG1327" s="23"/>
      <c r="AH1327" s="23"/>
      <c r="AI1327" s="23"/>
      <c r="AJ1327" s="23"/>
      <c r="AK1327" s="23"/>
      <c r="AL1327" s="23"/>
      <c r="AM1327" s="23"/>
      <c r="AN1327" s="23"/>
      <c r="AO1327" s="23"/>
      <c r="AP1327" s="23"/>
      <c r="AQ1327" s="23"/>
      <c r="AR1327" s="23"/>
      <c r="AS1327" s="23"/>
      <c r="AT1327" s="23" t="s">
        <v>7644</v>
      </c>
      <c r="AU1327" s="23"/>
      <c r="AV1327" s="23"/>
      <c r="AW1327" s="23"/>
      <c r="AX1327" s="23"/>
      <c r="AY1327" s="23"/>
      <c r="AZ1327" s="23"/>
      <c r="BA1327" s="23"/>
      <c r="BB1327" s="23"/>
      <c r="BC1327" s="23"/>
      <c r="BD1327" s="23"/>
      <c r="BE1327" s="23"/>
      <c r="BF1327" s="23"/>
      <c r="BG1327" s="23"/>
      <c r="BH1327" s="23"/>
      <c r="BI1327" s="23"/>
      <c r="BJ1327" s="23"/>
      <c r="BK1327" s="23"/>
      <c r="BL1327" s="23"/>
    </row>
    <row r="1328" spans="1:64" s="24" customFormat="1" x14ac:dyDescent="0.35">
      <c r="A1328" s="21">
        <v>101524</v>
      </c>
      <c r="B1328" s="23" t="s">
        <v>3198</v>
      </c>
      <c r="C1328" s="23">
        <v>0</v>
      </c>
      <c r="D1328" s="23">
        <v>0</v>
      </c>
      <c r="E1328" s="23">
        <v>1</v>
      </c>
      <c r="F1328" s="23" t="s">
        <v>3199</v>
      </c>
      <c r="G1328" s="23" t="s">
        <v>0</v>
      </c>
      <c r="H1328" s="23" t="s">
        <v>3164</v>
      </c>
      <c r="I1328" s="23" t="s">
        <v>248</v>
      </c>
      <c r="J1328" s="23">
        <v>43.56</v>
      </c>
      <c r="K1328" s="23">
        <v>-80.233000000000004</v>
      </c>
      <c r="L1328" s="23" t="s">
        <v>7645</v>
      </c>
      <c r="M1328" s="23">
        <v>2012</v>
      </c>
      <c r="N1328" s="23"/>
      <c r="O1328" s="23"/>
      <c r="P1328" s="23"/>
      <c r="Q1328" s="23"/>
      <c r="R1328" s="23"/>
      <c r="S1328" s="23"/>
      <c r="T1328" s="23"/>
      <c r="U1328" s="23"/>
      <c r="V1328" s="23"/>
      <c r="W1328" s="23"/>
      <c r="X1328" s="23"/>
      <c r="Y1328" s="23"/>
      <c r="Z1328" s="23"/>
      <c r="AA1328" s="23"/>
      <c r="AB1328" s="23" t="s">
        <v>3200</v>
      </c>
      <c r="AC1328" s="23"/>
      <c r="AD1328" s="23"/>
      <c r="AE1328" s="23">
        <v>0.25</v>
      </c>
      <c r="AF1328" s="23"/>
      <c r="AG1328" s="23"/>
      <c r="AH1328" s="23"/>
      <c r="AI1328" s="23"/>
      <c r="AJ1328" s="23"/>
      <c r="AK1328" s="23"/>
      <c r="AL1328" s="23"/>
      <c r="AM1328" s="23"/>
      <c r="AN1328" s="23"/>
      <c r="AO1328" s="23"/>
      <c r="AP1328" s="23"/>
      <c r="AQ1328" s="23"/>
      <c r="AR1328" s="23"/>
      <c r="AS1328" s="23"/>
      <c r="AT1328" s="23" t="s">
        <v>7644</v>
      </c>
      <c r="AU1328" s="23"/>
      <c r="AV1328" s="23"/>
      <c r="AW1328" s="23"/>
      <c r="AX1328" s="23"/>
      <c r="AY1328" s="23"/>
      <c r="AZ1328" s="23"/>
      <c r="BA1328" s="23"/>
      <c r="BB1328" s="23"/>
      <c r="BC1328" s="23"/>
      <c r="BD1328" s="23"/>
      <c r="BE1328" s="23"/>
      <c r="BF1328" s="23"/>
      <c r="BG1328" s="23"/>
      <c r="BH1328" s="23"/>
      <c r="BI1328" s="23"/>
      <c r="BJ1328" s="23"/>
      <c r="BK1328" s="23"/>
      <c r="BL1328" s="23"/>
    </row>
    <row r="1329" spans="1:64" s="24" customFormat="1" x14ac:dyDescent="0.35">
      <c r="A1329" s="21">
        <v>101525</v>
      </c>
      <c r="B1329" s="23" t="s">
        <v>3201</v>
      </c>
      <c r="C1329" s="23">
        <v>0</v>
      </c>
      <c r="D1329" s="23">
        <v>0</v>
      </c>
      <c r="E1329" s="23">
        <v>1</v>
      </c>
      <c r="F1329" s="23" t="s">
        <v>3199</v>
      </c>
      <c r="G1329" s="23" t="s">
        <v>0</v>
      </c>
      <c r="H1329" s="23" t="s">
        <v>3164</v>
      </c>
      <c r="I1329" s="23" t="s">
        <v>248</v>
      </c>
      <c r="J1329" s="23">
        <v>43.561</v>
      </c>
      <c r="K1329" s="23">
        <v>-80.231999999999999</v>
      </c>
      <c r="L1329" s="23" t="s">
        <v>7645</v>
      </c>
      <c r="M1329" s="23">
        <v>2012</v>
      </c>
      <c r="N1329" s="23"/>
      <c r="O1329" s="23"/>
      <c r="P1329" s="23"/>
      <c r="Q1329" s="23"/>
      <c r="R1329" s="23"/>
      <c r="S1329" s="23"/>
      <c r="T1329" s="23"/>
      <c r="U1329" s="23"/>
      <c r="V1329" s="23"/>
      <c r="W1329" s="23"/>
      <c r="X1329" s="23"/>
      <c r="Y1329" s="23"/>
      <c r="Z1329" s="23"/>
      <c r="AA1329" s="23"/>
      <c r="AB1329" s="23" t="s">
        <v>3202</v>
      </c>
      <c r="AC1329" s="23"/>
      <c r="AD1329" s="23"/>
      <c r="AE1329" s="23">
        <v>0.25</v>
      </c>
      <c r="AF1329" s="23"/>
      <c r="AG1329" s="23"/>
      <c r="AH1329" s="23"/>
      <c r="AI1329" s="23"/>
      <c r="AJ1329" s="23"/>
      <c r="AK1329" s="23"/>
      <c r="AL1329" s="23"/>
      <c r="AM1329" s="23"/>
      <c r="AN1329" s="23"/>
      <c r="AO1329" s="23"/>
      <c r="AP1329" s="23"/>
      <c r="AQ1329" s="23"/>
      <c r="AR1329" s="23"/>
      <c r="AS1329" s="23"/>
      <c r="AT1329" s="23" t="s">
        <v>7644</v>
      </c>
      <c r="AU1329" s="23"/>
      <c r="AV1329" s="23"/>
      <c r="AW1329" s="23"/>
      <c r="AX1329" s="23"/>
      <c r="AY1329" s="23"/>
      <c r="AZ1329" s="23"/>
      <c r="BA1329" s="23"/>
      <c r="BB1329" s="23"/>
      <c r="BC1329" s="23"/>
      <c r="BD1329" s="23"/>
      <c r="BE1329" s="23"/>
      <c r="BF1329" s="23"/>
      <c r="BG1329" s="23"/>
      <c r="BH1329" s="23"/>
      <c r="BI1329" s="23"/>
      <c r="BJ1329" s="23"/>
      <c r="BK1329" s="23"/>
      <c r="BL1329" s="23"/>
    </row>
    <row r="1330" spans="1:64" s="24" customFormat="1" x14ac:dyDescent="0.35">
      <c r="A1330" s="21">
        <v>101526</v>
      </c>
      <c r="B1330" s="23" t="s">
        <v>3203</v>
      </c>
      <c r="C1330" s="23">
        <v>0</v>
      </c>
      <c r="D1330" s="23">
        <v>0</v>
      </c>
      <c r="E1330" s="23">
        <v>1</v>
      </c>
      <c r="F1330" s="23" t="s">
        <v>3199</v>
      </c>
      <c r="G1330" s="23" t="s">
        <v>0</v>
      </c>
      <c r="H1330" s="23" t="s">
        <v>3164</v>
      </c>
      <c r="I1330" s="23" t="s">
        <v>248</v>
      </c>
      <c r="J1330" s="23">
        <v>43.562000000000005</v>
      </c>
      <c r="K1330" s="23">
        <v>-80.231000000000009</v>
      </c>
      <c r="L1330" s="23" t="s">
        <v>7645</v>
      </c>
      <c r="M1330" s="23">
        <v>2012</v>
      </c>
      <c r="N1330" s="23"/>
      <c r="O1330" s="23"/>
      <c r="P1330" s="23"/>
      <c r="Q1330" s="23"/>
      <c r="R1330" s="23"/>
      <c r="S1330" s="23"/>
      <c r="T1330" s="23"/>
      <c r="U1330" s="23"/>
      <c r="V1330" s="23"/>
      <c r="W1330" s="23"/>
      <c r="X1330" s="23"/>
      <c r="Y1330" s="23"/>
      <c r="Z1330" s="23"/>
      <c r="AA1330" s="23"/>
      <c r="AB1330" s="23" t="s">
        <v>3204</v>
      </c>
      <c r="AC1330" s="23"/>
      <c r="AD1330" s="23"/>
      <c r="AE1330" s="23">
        <v>0.25</v>
      </c>
      <c r="AF1330" s="23"/>
      <c r="AG1330" s="23"/>
      <c r="AH1330" s="23"/>
      <c r="AI1330" s="23"/>
      <c r="AJ1330" s="23"/>
      <c r="AK1330" s="23"/>
      <c r="AL1330" s="23"/>
      <c r="AM1330" s="23"/>
      <c r="AN1330" s="23"/>
      <c r="AO1330" s="23"/>
      <c r="AP1330" s="23"/>
      <c r="AQ1330" s="23"/>
      <c r="AR1330" s="23"/>
      <c r="AS1330" s="23"/>
      <c r="AT1330" s="23" t="s">
        <v>7644</v>
      </c>
      <c r="AU1330" s="23"/>
      <c r="AV1330" s="23"/>
      <c r="AW1330" s="23"/>
      <c r="AX1330" s="23"/>
      <c r="AY1330" s="23"/>
      <c r="AZ1330" s="23"/>
      <c r="BA1330" s="23"/>
      <c r="BB1330" s="23"/>
      <c r="BC1330" s="23"/>
      <c r="BD1330" s="23"/>
      <c r="BE1330" s="23"/>
      <c r="BF1330" s="23"/>
      <c r="BG1330" s="23"/>
      <c r="BH1330" s="23"/>
      <c r="BI1330" s="23"/>
      <c r="BJ1330" s="23"/>
      <c r="BK1330" s="23"/>
      <c r="BL1330" s="23"/>
    </row>
    <row r="1331" spans="1:64" s="24" customFormat="1" x14ac:dyDescent="0.35">
      <c r="A1331" s="21">
        <v>101527</v>
      </c>
      <c r="B1331" s="23" t="s">
        <v>3205</v>
      </c>
      <c r="C1331" s="23">
        <v>1</v>
      </c>
      <c r="D1331" s="23">
        <v>0</v>
      </c>
      <c r="E1331" s="23">
        <v>1</v>
      </c>
      <c r="F1331" s="23"/>
      <c r="G1331" s="23"/>
      <c r="H1331" s="23" t="s">
        <v>3164</v>
      </c>
      <c r="I1331" s="23" t="s">
        <v>248</v>
      </c>
      <c r="J1331" s="23">
        <v>43.563000000000002</v>
      </c>
      <c r="K1331" s="23">
        <v>-80.23</v>
      </c>
      <c r="L1331" s="23" t="s">
        <v>7645</v>
      </c>
      <c r="M1331" s="23">
        <v>1993</v>
      </c>
      <c r="N1331" s="23"/>
      <c r="O1331" s="23"/>
      <c r="P1331" s="23">
        <v>562</v>
      </c>
      <c r="Q1331" s="23"/>
      <c r="R1331" s="23"/>
      <c r="S1331" s="23"/>
      <c r="T1331" s="23"/>
      <c r="U1331" s="23"/>
      <c r="V1331" s="23"/>
      <c r="W1331" s="23"/>
      <c r="X1331" s="23"/>
      <c r="Y1331" s="23"/>
      <c r="Z1331" s="23"/>
      <c r="AA1331" s="23"/>
      <c r="AB1331" s="23" t="s">
        <v>3206</v>
      </c>
      <c r="AC1331" s="23"/>
      <c r="AD1331" s="23">
        <v>2</v>
      </c>
      <c r="AE1331" s="23">
        <v>0.57999999999999996</v>
      </c>
      <c r="AF1331" s="23">
        <v>0.58599999999999997</v>
      </c>
      <c r="AG1331" s="23"/>
      <c r="AH1331" s="23"/>
      <c r="AI1331" s="23"/>
      <c r="AJ1331" s="23"/>
      <c r="AK1331" s="23"/>
      <c r="AL1331" s="23">
        <v>0</v>
      </c>
      <c r="AM1331" s="23">
        <v>1</v>
      </c>
      <c r="AN1331" s="23"/>
      <c r="AO1331" s="23"/>
      <c r="AP1331" s="23"/>
      <c r="AQ1331" s="23"/>
      <c r="AR1331" s="23"/>
      <c r="AS1331" s="23"/>
      <c r="AT1331" s="23" t="s">
        <v>7653</v>
      </c>
      <c r="AU1331" s="23">
        <v>1642500</v>
      </c>
      <c r="AV1331" s="23" t="s">
        <v>7657</v>
      </c>
      <c r="AW1331" s="23">
        <v>1800</v>
      </c>
      <c r="AX1331" s="23"/>
      <c r="AY1331" s="23"/>
      <c r="AZ1331" s="23"/>
      <c r="BA1331" s="23"/>
      <c r="BB1331" s="23"/>
      <c r="BC1331" s="23"/>
      <c r="BD1331" s="23"/>
      <c r="BE1331" s="23"/>
      <c r="BF1331" s="23"/>
      <c r="BG1331" s="23"/>
      <c r="BH1331" s="23"/>
      <c r="BI1331" s="23"/>
      <c r="BJ1331" s="23"/>
      <c r="BK1331" s="23"/>
      <c r="BL1331" s="23"/>
    </row>
    <row r="1332" spans="1:64" s="24" customFormat="1" x14ac:dyDescent="0.35">
      <c r="A1332" s="21">
        <v>101528</v>
      </c>
      <c r="B1332" s="23" t="s">
        <v>3207</v>
      </c>
      <c r="C1332" s="23">
        <v>0</v>
      </c>
      <c r="D1332" s="23">
        <v>0</v>
      </c>
      <c r="E1332" s="23">
        <v>1</v>
      </c>
      <c r="F1332" s="23" t="s">
        <v>3199</v>
      </c>
      <c r="G1332" s="23" t="s">
        <v>0</v>
      </c>
      <c r="H1332" s="23" t="s">
        <v>3164</v>
      </c>
      <c r="I1332" s="23" t="s">
        <v>248</v>
      </c>
      <c r="J1332" s="23">
        <v>43.564</v>
      </c>
      <c r="K1332" s="23">
        <v>-80.228999999999999</v>
      </c>
      <c r="L1332" s="23" t="s">
        <v>7645</v>
      </c>
      <c r="M1332" s="23">
        <v>2012</v>
      </c>
      <c r="N1332" s="23"/>
      <c r="O1332" s="23"/>
      <c r="P1332" s="23"/>
      <c r="Q1332" s="23"/>
      <c r="R1332" s="23"/>
      <c r="S1332" s="23"/>
      <c r="T1332" s="23"/>
      <c r="U1332" s="23"/>
      <c r="V1332" s="23"/>
      <c r="W1332" s="23"/>
      <c r="X1332" s="23"/>
      <c r="Y1332" s="23"/>
      <c r="Z1332" s="23"/>
      <c r="AA1332" s="23"/>
      <c r="AB1332" s="23" t="s">
        <v>3208</v>
      </c>
      <c r="AC1332" s="23"/>
      <c r="AD1332" s="23"/>
      <c r="AE1332" s="23">
        <v>0.25</v>
      </c>
      <c r="AF1332" s="23"/>
      <c r="AG1332" s="23"/>
      <c r="AH1332" s="23"/>
      <c r="AI1332" s="23"/>
      <c r="AJ1332" s="23"/>
      <c r="AK1332" s="23"/>
      <c r="AL1332" s="23"/>
      <c r="AM1332" s="23"/>
      <c r="AN1332" s="23"/>
      <c r="AO1332" s="23"/>
      <c r="AP1332" s="23"/>
      <c r="AQ1332" s="23"/>
      <c r="AR1332" s="23"/>
      <c r="AS1332" s="23"/>
      <c r="AT1332" s="23" t="s">
        <v>7644</v>
      </c>
      <c r="AU1332" s="23"/>
      <c r="AV1332" s="23"/>
      <c r="AW1332" s="23"/>
      <c r="AX1332" s="23"/>
      <c r="AY1332" s="23"/>
      <c r="AZ1332" s="23"/>
      <c r="BA1332" s="23"/>
      <c r="BB1332" s="23"/>
      <c r="BC1332" s="23"/>
      <c r="BD1332" s="23"/>
      <c r="BE1332" s="23"/>
      <c r="BF1332" s="23"/>
      <c r="BG1332" s="23"/>
      <c r="BH1332" s="23"/>
      <c r="BI1332" s="23"/>
      <c r="BJ1332" s="23"/>
      <c r="BK1332" s="23"/>
      <c r="BL1332" s="23"/>
    </row>
    <row r="1333" spans="1:64" s="24" customFormat="1" x14ac:dyDescent="0.35">
      <c r="A1333" s="21">
        <v>101529</v>
      </c>
      <c r="B1333" s="23" t="s">
        <v>3209</v>
      </c>
      <c r="C1333" s="23">
        <v>0</v>
      </c>
      <c r="D1333" s="23">
        <v>0</v>
      </c>
      <c r="E1333" s="23">
        <v>1</v>
      </c>
      <c r="F1333" s="23" t="s">
        <v>3199</v>
      </c>
      <c r="G1333" s="23" t="s">
        <v>0</v>
      </c>
      <c r="H1333" s="23" t="s">
        <v>3164</v>
      </c>
      <c r="I1333" s="23" t="s">
        <v>248</v>
      </c>
      <c r="J1333" s="23">
        <v>43.565000000000005</v>
      </c>
      <c r="K1333" s="23">
        <v>-80.228000000000009</v>
      </c>
      <c r="L1333" s="23" t="s">
        <v>7645</v>
      </c>
      <c r="M1333" s="23">
        <v>2012</v>
      </c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3"/>
      <c r="Z1333" s="23"/>
      <c r="AA1333" s="23"/>
      <c r="AB1333" s="23" t="s">
        <v>3210</v>
      </c>
      <c r="AC1333" s="23"/>
      <c r="AD1333" s="23"/>
      <c r="AE1333" s="23">
        <v>0.25</v>
      </c>
      <c r="AF1333" s="23"/>
      <c r="AG1333" s="23"/>
      <c r="AH1333" s="23"/>
      <c r="AI1333" s="23"/>
      <c r="AJ1333" s="23"/>
      <c r="AK1333" s="23"/>
      <c r="AL1333" s="23"/>
      <c r="AM1333" s="23"/>
      <c r="AN1333" s="23"/>
      <c r="AO1333" s="23"/>
      <c r="AP1333" s="23"/>
      <c r="AQ1333" s="23"/>
      <c r="AR1333" s="23"/>
      <c r="AS1333" s="23"/>
      <c r="AT1333" s="23" t="s">
        <v>7644</v>
      </c>
      <c r="AU1333" s="23"/>
      <c r="AV1333" s="23"/>
      <c r="AW1333" s="23"/>
      <c r="AX1333" s="23"/>
      <c r="AY1333" s="23"/>
      <c r="AZ1333" s="23"/>
      <c r="BA1333" s="23"/>
      <c r="BB1333" s="23"/>
      <c r="BC1333" s="23"/>
      <c r="BD1333" s="23"/>
      <c r="BE1333" s="23"/>
      <c r="BF1333" s="23"/>
      <c r="BG1333" s="23"/>
      <c r="BH1333" s="23"/>
      <c r="BI1333" s="23"/>
      <c r="BJ1333" s="23"/>
      <c r="BK1333" s="23"/>
      <c r="BL1333" s="23"/>
    </row>
    <row r="1334" spans="1:64" s="24" customFormat="1" x14ac:dyDescent="0.35">
      <c r="A1334" s="21">
        <v>101530</v>
      </c>
      <c r="B1334" s="23" t="s">
        <v>3211</v>
      </c>
      <c r="C1334" s="23">
        <v>0</v>
      </c>
      <c r="D1334" s="23">
        <v>0</v>
      </c>
      <c r="E1334" s="23">
        <v>1</v>
      </c>
      <c r="F1334" s="23" t="s">
        <v>3199</v>
      </c>
      <c r="G1334" s="23" t="s">
        <v>0</v>
      </c>
      <c r="H1334" s="23" t="s">
        <v>3164</v>
      </c>
      <c r="I1334" s="23" t="s">
        <v>248</v>
      </c>
      <c r="J1334" s="23">
        <v>43.566000000000003</v>
      </c>
      <c r="K1334" s="23">
        <v>-80.227000000000004</v>
      </c>
      <c r="L1334" s="23" t="s">
        <v>7645</v>
      </c>
      <c r="M1334" s="23">
        <v>2012</v>
      </c>
      <c r="N1334" s="23"/>
      <c r="O1334" s="23"/>
      <c r="P1334" s="23"/>
      <c r="Q1334" s="23"/>
      <c r="R1334" s="23"/>
      <c r="S1334" s="23"/>
      <c r="T1334" s="23"/>
      <c r="U1334" s="23"/>
      <c r="V1334" s="23"/>
      <c r="W1334" s="23"/>
      <c r="X1334" s="23"/>
      <c r="Y1334" s="23"/>
      <c r="Z1334" s="23"/>
      <c r="AA1334" s="23"/>
      <c r="AB1334" s="23" t="s">
        <v>3212</v>
      </c>
      <c r="AC1334" s="23"/>
      <c r="AD1334" s="23"/>
      <c r="AE1334" s="23">
        <v>0.25</v>
      </c>
      <c r="AF1334" s="23"/>
      <c r="AG1334" s="23"/>
      <c r="AH1334" s="23"/>
      <c r="AI1334" s="23"/>
      <c r="AJ1334" s="23"/>
      <c r="AK1334" s="23"/>
      <c r="AL1334" s="23"/>
      <c r="AM1334" s="23"/>
      <c r="AN1334" s="23"/>
      <c r="AO1334" s="23"/>
      <c r="AP1334" s="23"/>
      <c r="AQ1334" s="23"/>
      <c r="AR1334" s="23"/>
      <c r="AS1334" s="23"/>
      <c r="AT1334" s="23" t="s">
        <v>7644</v>
      </c>
      <c r="AU1334" s="23"/>
      <c r="AV1334" s="23"/>
      <c r="AW1334" s="23"/>
      <c r="AX1334" s="23"/>
      <c r="AY1334" s="23"/>
      <c r="AZ1334" s="23"/>
      <c r="BA1334" s="23"/>
      <c r="BB1334" s="23"/>
      <c r="BC1334" s="23"/>
      <c r="BD1334" s="23"/>
      <c r="BE1334" s="23"/>
      <c r="BF1334" s="23"/>
      <c r="BG1334" s="23"/>
      <c r="BH1334" s="23"/>
      <c r="BI1334" s="23"/>
      <c r="BJ1334" s="23"/>
      <c r="BK1334" s="23"/>
      <c r="BL1334" s="23"/>
    </row>
    <row r="1335" spans="1:64" s="24" customFormat="1" x14ac:dyDescent="0.35">
      <c r="A1335" s="21">
        <v>101532</v>
      </c>
      <c r="B1335" s="23" t="s">
        <v>3213</v>
      </c>
      <c r="C1335" s="23">
        <v>0</v>
      </c>
      <c r="D1335" s="23">
        <v>0</v>
      </c>
      <c r="E1335" s="23">
        <v>1</v>
      </c>
      <c r="F1335" s="23" t="s">
        <v>3214</v>
      </c>
      <c r="G1335" s="23"/>
      <c r="H1335" s="23" t="s">
        <v>3164</v>
      </c>
      <c r="I1335" s="23" t="s">
        <v>248</v>
      </c>
      <c r="J1335" s="23">
        <v>43.568000000000005</v>
      </c>
      <c r="K1335" s="23">
        <v>-80.225000000000009</v>
      </c>
      <c r="L1335" s="23" t="s">
        <v>7645</v>
      </c>
      <c r="M1335" s="23">
        <v>2015</v>
      </c>
      <c r="N1335" s="23"/>
      <c r="O1335" s="23"/>
      <c r="P1335" s="23"/>
      <c r="Q1335" s="23"/>
      <c r="R1335" s="23"/>
      <c r="S1335" s="23"/>
      <c r="T1335" s="23"/>
      <c r="U1335" s="23"/>
      <c r="V1335" s="23"/>
      <c r="W1335" s="23"/>
      <c r="X1335" s="23"/>
      <c r="Y1335" s="23"/>
      <c r="Z1335" s="23"/>
      <c r="AA1335" s="23"/>
      <c r="AB1335" s="23" t="s">
        <v>3215</v>
      </c>
      <c r="AC1335" s="23"/>
      <c r="AD1335" s="23"/>
      <c r="AE1335" s="23">
        <v>0.13400000000000001</v>
      </c>
      <c r="AF1335" s="23"/>
      <c r="AG1335" s="23"/>
      <c r="AH1335" s="23"/>
      <c r="AI1335" s="23"/>
      <c r="AJ1335" s="23"/>
      <c r="AK1335" s="23"/>
      <c r="AL1335" s="23"/>
      <c r="AM1335" s="23"/>
      <c r="AN1335" s="23"/>
      <c r="AO1335" s="23"/>
      <c r="AP1335" s="23"/>
      <c r="AQ1335" s="23"/>
      <c r="AR1335" s="23"/>
      <c r="AS1335" s="23"/>
      <c r="AT1335" s="23" t="s">
        <v>7644</v>
      </c>
      <c r="AU1335" s="23"/>
      <c r="AV1335" s="23"/>
      <c r="AW1335" s="23"/>
      <c r="AX1335" s="23"/>
      <c r="AY1335" s="23"/>
      <c r="AZ1335" s="23"/>
      <c r="BA1335" s="23"/>
      <c r="BB1335" s="23"/>
      <c r="BC1335" s="23"/>
      <c r="BD1335" s="23"/>
      <c r="BE1335" s="23"/>
      <c r="BF1335" s="23"/>
      <c r="BG1335" s="23"/>
      <c r="BH1335" s="23"/>
      <c r="BI1335" s="23"/>
      <c r="BJ1335" s="23"/>
      <c r="BK1335" s="23"/>
      <c r="BL1335" s="23"/>
    </row>
    <row r="1336" spans="1:64" s="24" customFormat="1" x14ac:dyDescent="0.35">
      <c r="A1336" s="21">
        <v>101533</v>
      </c>
      <c r="B1336" s="23" t="s">
        <v>3216</v>
      </c>
      <c r="C1336" s="23">
        <v>0</v>
      </c>
      <c r="D1336" s="23">
        <v>0</v>
      </c>
      <c r="E1336" s="23">
        <v>1</v>
      </c>
      <c r="F1336" s="23" t="s">
        <v>3216</v>
      </c>
      <c r="G1336" s="23"/>
      <c r="H1336" s="23" t="s">
        <v>3164</v>
      </c>
      <c r="I1336" s="23" t="s">
        <v>248</v>
      </c>
      <c r="J1336" s="23">
        <v>43.569000000000003</v>
      </c>
      <c r="K1336" s="23">
        <v>-80.224000000000004</v>
      </c>
      <c r="L1336" s="23" t="s">
        <v>7645</v>
      </c>
      <c r="M1336" s="23">
        <v>1995</v>
      </c>
      <c r="N1336" s="23"/>
      <c r="O1336" s="23"/>
      <c r="P1336" s="23">
        <v>2211</v>
      </c>
      <c r="Q1336" s="23"/>
      <c r="R1336" s="23"/>
      <c r="S1336" s="23"/>
      <c r="T1336" s="23"/>
      <c r="U1336" s="23"/>
      <c r="V1336" s="23"/>
      <c r="W1336" s="23"/>
      <c r="X1336" s="23"/>
      <c r="Y1336" s="23"/>
      <c r="Z1336" s="23"/>
      <c r="AA1336" s="23"/>
      <c r="AB1336" s="23" t="s">
        <v>3217</v>
      </c>
      <c r="AC1336" s="23"/>
      <c r="AD1336" s="23"/>
      <c r="AE1336" s="23"/>
      <c r="AF1336" s="23"/>
      <c r="AG1336" s="23"/>
      <c r="AH1336" s="23"/>
      <c r="AI1336" s="23"/>
      <c r="AJ1336" s="23"/>
      <c r="AK1336" s="23"/>
      <c r="AL1336" s="23"/>
      <c r="AM1336" s="23"/>
      <c r="AN1336" s="23"/>
      <c r="AO1336" s="23"/>
      <c r="AP1336" s="23"/>
      <c r="AQ1336" s="23"/>
      <c r="AR1336" s="23"/>
      <c r="AS1336" s="23"/>
      <c r="AT1336" s="23" t="s">
        <v>7651</v>
      </c>
      <c r="AU1336" s="23"/>
      <c r="AV1336" s="23"/>
      <c r="AW1336" s="23"/>
      <c r="AX1336" s="23"/>
      <c r="AY1336" s="23"/>
      <c r="AZ1336" s="23"/>
      <c r="BA1336" s="23"/>
      <c r="BB1336" s="23"/>
      <c r="BC1336" s="23"/>
      <c r="BD1336" s="23"/>
      <c r="BE1336" s="23"/>
      <c r="BF1336" s="23"/>
      <c r="BG1336" s="23"/>
      <c r="BH1336" s="23"/>
      <c r="BI1336" s="23"/>
      <c r="BJ1336" s="23"/>
      <c r="BK1336" s="23"/>
      <c r="BL1336" s="23"/>
    </row>
    <row r="1337" spans="1:64" s="24" customFormat="1" x14ac:dyDescent="0.35">
      <c r="A1337" s="21">
        <v>101534</v>
      </c>
      <c r="B1337" s="23" t="s">
        <v>3218</v>
      </c>
      <c r="C1337" s="23">
        <v>0</v>
      </c>
      <c r="D1337" s="23">
        <v>0</v>
      </c>
      <c r="E1337" s="23">
        <v>1</v>
      </c>
      <c r="F1337" s="23" t="s">
        <v>1917</v>
      </c>
      <c r="G1337" s="23" t="s">
        <v>0</v>
      </c>
      <c r="H1337" s="23" t="s">
        <v>3164</v>
      </c>
      <c r="I1337" s="23" t="s">
        <v>248</v>
      </c>
      <c r="J1337" s="23">
        <v>43.57</v>
      </c>
      <c r="K1337" s="23">
        <v>-80.222999999999999</v>
      </c>
      <c r="L1337" s="23" t="s">
        <v>7645</v>
      </c>
      <c r="M1337" s="23">
        <v>2012</v>
      </c>
      <c r="N1337" s="23"/>
      <c r="O1337" s="23"/>
      <c r="P1337" s="23"/>
      <c r="Q1337" s="23"/>
      <c r="R1337" s="23"/>
      <c r="S1337" s="23"/>
      <c r="T1337" s="23"/>
      <c r="U1337" s="23"/>
      <c r="V1337" s="23"/>
      <c r="W1337" s="23"/>
      <c r="X1337" s="23"/>
      <c r="Y1337" s="23"/>
      <c r="Z1337" s="23"/>
      <c r="AA1337" s="23"/>
      <c r="AB1337" s="23" t="s">
        <v>3219</v>
      </c>
      <c r="AC1337" s="23"/>
      <c r="AD1337" s="23"/>
      <c r="AE1337" s="23">
        <v>0.25</v>
      </c>
      <c r="AF1337" s="23"/>
      <c r="AG1337" s="23"/>
      <c r="AH1337" s="23"/>
      <c r="AI1337" s="23"/>
      <c r="AJ1337" s="23"/>
      <c r="AK1337" s="23"/>
      <c r="AL1337" s="23"/>
      <c r="AM1337" s="23"/>
      <c r="AN1337" s="23"/>
      <c r="AO1337" s="23"/>
      <c r="AP1337" s="23"/>
      <c r="AQ1337" s="23"/>
      <c r="AR1337" s="23"/>
      <c r="AS1337" s="23"/>
      <c r="AT1337" s="23" t="s">
        <v>7644</v>
      </c>
      <c r="AU1337" s="23"/>
      <c r="AV1337" s="23"/>
      <c r="AW1337" s="23"/>
      <c r="AX1337" s="23"/>
      <c r="AY1337" s="23"/>
      <c r="AZ1337" s="23"/>
      <c r="BA1337" s="23"/>
      <c r="BB1337" s="23"/>
      <c r="BC1337" s="23"/>
      <c r="BD1337" s="23"/>
      <c r="BE1337" s="23"/>
      <c r="BF1337" s="23"/>
      <c r="BG1337" s="23"/>
      <c r="BH1337" s="23"/>
      <c r="BI1337" s="23"/>
      <c r="BJ1337" s="23"/>
      <c r="BK1337" s="23"/>
      <c r="BL1337" s="23"/>
    </row>
    <row r="1338" spans="1:64" s="24" customFormat="1" x14ac:dyDescent="0.35">
      <c r="A1338" s="21">
        <v>101536</v>
      </c>
      <c r="B1338" s="23" t="s">
        <v>3220</v>
      </c>
      <c r="C1338" s="23">
        <v>0</v>
      </c>
      <c r="D1338" s="23">
        <v>0</v>
      </c>
      <c r="E1338" s="23">
        <v>1</v>
      </c>
      <c r="F1338" s="23" t="s">
        <v>3221</v>
      </c>
      <c r="G1338" s="23" t="s">
        <v>3222</v>
      </c>
      <c r="H1338" s="23" t="s">
        <v>3164</v>
      </c>
      <c r="I1338" s="23" t="s">
        <v>248</v>
      </c>
      <c r="J1338" s="23">
        <v>43.572000000000003</v>
      </c>
      <c r="K1338" s="23">
        <v>-80.221000000000004</v>
      </c>
      <c r="L1338" s="23" t="s">
        <v>7645</v>
      </c>
      <c r="M1338" s="23">
        <v>2015</v>
      </c>
      <c r="N1338" s="23"/>
      <c r="O1338" s="23"/>
      <c r="P1338" s="23"/>
      <c r="Q1338" s="23"/>
      <c r="R1338" s="23"/>
      <c r="S1338" s="23"/>
      <c r="T1338" s="23"/>
      <c r="U1338" s="23"/>
      <c r="V1338" s="23"/>
      <c r="W1338" s="23"/>
      <c r="X1338" s="23"/>
      <c r="Y1338" s="23"/>
      <c r="Z1338" s="23"/>
      <c r="AA1338" s="23"/>
      <c r="AB1338" s="23" t="s">
        <v>3223</v>
      </c>
      <c r="AC1338" s="23"/>
      <c r="AD1338" s="23"/>
      <c r="AE1338" s="23">
        <v>0.25</v>
      </c>
      <c r="AF1338" s="23"/>
      <c r="AG1338" s="23"/>
      <c r="AH1338" s="23"/>
      <c r="AI1338" s="23"/>
      <c r="AJ1338" s="23"/>
      <c r="AK1338" s="23"/>
      <c r="AL1338" s="23"/>
      <c r="AM1338" s="23"/>
      <c r="AN1338" s="23"/>
      <c r="AO1338" s="23"/>
      <c r="AP1338" s="23"/>
      <c r="AQ1338" s="23"/>
      <c r="AR1338" s="23"/>
      <c r="AS1338" s="23"/>
      <c r="AT1338" s="23" t="s">
        <v>7644</v>
      </c>
      <c r="AU1338" s="23"/>
      <c r="AV1338" s="23"/>
      <c r="AW1338" s="23"/>
      <c r="AX1338" s="23"/>
      <c r="AY1338" s="23"/>
      <c r="AZ1338" s="23"/>
      <c r="BA1338" s="23"/>
      <c r="BB1338" s="23"/>
      <c r="BC1338" s="23"/>
      <c r="BD1338" s="23"/>
      <c r="BE1338" s="23"/>
      <c r="BF1338" s="23"/>
      <c r="BG1338" s="23"/>
      <c r="BH1338" s="23"/>
      <c r="BI1338" s="23"/>
      <c r="BJ1338" s="23"/>
      <c r="BK1338" s="23"/>
      <c r="BL1338" s="23"/>
    </row>
    <row r="1339" spans="1:64" s="24" customFormat="1" x14ac:dyDescent="0.35">
      <c r="A1339" s="21">
        <v>101538</v>
      </c>
      <c r="B1339" s="23" t="s">
        <v>3224</v>
      </c>
      <c r="C1339" s="23">
        <v>0</v>
      </c>
      <c r="D1339" s="23">
        <v>0</v>
      </c>
      <c r="E1339" s="23">
        <v>1</v>
      </c>
      <c r="F1339" s="23" t="s">
        <v>3199</v>
      </c>
      <c r="G1339" s="23" t="s">
        <v>0</v>
      </c>
      <c r="H1339" s="23" t="s">
        <v>3164</v>
      </c>
      <c r="I1339" s="23" t="s">
        <v>248</v>
      </c>
      <c r="J1339" s="23">
        <v>43.574000000000005</v>
      </c>
      <c r="K1339" s="23">
        <v>-80.219000000000008</v>
      </c>
      <c r="L1339" s="23" t="s">
        <v>7645</v>
      </c>
      <c r="M1339" s="23">
        <v>2012</v>
      </c>
      <c r="N1339" s="23"/>
      <c r="O1339" s="23"/>
      <c r="P1339" s="23"/>
      <c r="Q1339" s="23"/>
      <c r="R1339" s="23"/>
      <c r="S1339" s="23"/>
      <c r="T1339" s="23"/>
      <c r="U1339" s="23"/>
      <c r="V1339" s="23"/>
      <c r="W1339" s="23"/>
      <c r="X1339" s="23"/>
      <c r="Y1339" s="23"/>
      <c r="Z1339" s="23"/>
      <c r="AA1339" s="23"/>
      <c r="AB1339" s="23" t="s">
        <v>3225</v>
      </c>
      <c r="AC1339" s="23"/>
      <c r="AD1339" s="23"/>
      <c r="AE1339" s="23">
        <v>0.25</v>
      </c>
      <c r="AF1339" s="23"/>
      <c r="AG1339" s="23"/>
      <c r="AH1339" s="23"/>
      <c r="AI1339" s="23"/>
      <c r="AJ1339" s="23"/>
      <c r="AK1339" s="23"/>
      <c r="AL1339" s="23"/>
      <c r="AM1339" s="23"/>
      <c r="AN1339" s="23"/>
      <c r="AO1339" s="23"/>
      <c r="AP1339" s="23"/>
      <c r="AQ1339" s="23"/>
      <c r="AR1339" s="23"/>
      <c r="AS1339" s="23"/>
      <c r="AT1339" s="23" t="s">
        <v>7644</v>
      </c>
      <c r="AU1339" s="23"/>
      <c r="AV1339" s="23"/>
      <c r="AW1339" s="23"/>
      <c r="AX1339" s="23"/>
      <c r="AY1339" s="23"/>
      <c r="AZ1339" s="23"/>
      <c r="BA1339" s="23"/>
      <c r="BB1339" s="23"/>
      <c r="BC1339" s="23"/>
      <c r="BD1339" s="23"/>
      <c r="BE1339" s="23"/>
      <c r="BF1339" s="23"/>
      <c r="BG1339" s="23"/>
      <c r="BH1339" s="23"/>
      <c r="BI1339" s="23"/>
      <c r="BJ1339" s="23"/>
      <c r="BK1339" s="23"/>
      <c r="BL1339" s="23"/>
    </row>
    <row r="1340" spans="1:64" s="24" customFormat="1" x14ac:dyDescent="0.35">
      <c r="A1340" s="21">
        <v>101539</v>
      </c>
      <c r="B1340" s="23" t="s">
        <v>3226</v>
      </c>
      <c r="C1340" s="23">
        <v>0</v>
      </c>
      <c r="D1340" s="23">
        <v>0</v>
      </c>
      <c r="E1340" s="23">
        <v>1</v>
      </c>
      <c r="F1340" s="23" t="s">
        <v>3227</v>
      </c>
      <c r="G1340" s="23" t="s">
        <v>0</v>
      </c>
      <c r="H1340" s="23" t="s">
        <v>3164</v>
      </c>
      <c r="I1340" s="23" t="s">
        <v>248</v>
      </c>
      <c r="J1340" s="23">
        <v>43.575000000000003</v>
      </c>
      <c r="K1340" s="23">
        <v>-80.218000000000004</v>
      </c>
      <c r="L1340" s="23" t="s">
        <v>7645</v>
      </c>
      <c r="M1340" s="23">
        <v>2013</v>
      </c>
      <c r="N1340" s="23"/>
      <c r="O1340" s="23"/>
      <c r="P1340" s="23"/>
      <c r="Q1340" s="23"/>
      <c r="R1340" s="23"/>
      <c r="S1340" s="23"/>
      <c r="T1340" s="23"/>
      <c r="U1340" s="23"/>
      <c r="V1340" s="23"/>
      <c r="W1340" s="23"/>
      <c r="X1340" s="23"/>
      <c r="Y1340" s="23"/>
      <c r="Z1340" s="23"/>
      <c r="AA1340" s="23"/>
      <c r="AB1340" s="23" t="s">
        <v>3228</v>
      </c>
      <c r="AC1340" s="23"/>
      <c r="AD1340" s="23"/>
      <c r="AE1340" s="23">
        <v>0.25</v>
      </c>
      <c r="AF1340" s="23"/>
      <c r="AG1340" s="23"/>
      <c r="AH1340" s="23"/>
      <c r="AI1340" s="23"/>
      <c r="AJ1340" s="23"/>
      <c r="AK1340" s="23"/>
      <c r="AL1340" s="23"/>
      <c r="AM1340" s="23"/>
      <c r="AN1340" s="23"/>
      <c r="AO1340" s="23"/>
      <c r="AP1340" s="23"/>
      <c r="AQ1340" s="23"/>
      <c r="AR1340" s="23"/>
      <c r="AS1340" s="23"/>
      <c r="AT1340" s="23" t="s">
        <v>7644</v>
      </c>
      <c r="AU1340" s="23"/>
      <c r="AV1340" s="23"/>
      <c r="AW1340" s="23"/>
      <c r="AX1340" s="23"/>
      <c r="AY1340" s="23"/>
      <c r="AZ1340" s="23"/>
      <c r="BA1340" s="23"/>
      <c r="BB1340" s="23"/>
      <c r="BC1340" s="23"/>
      <c r="BD1340" s="23"/>
      <c r="BE1340" s="23"/>
      <c r="BF1340" s="23"/>
      <c r="BG1340" s="23"/>
      <c r="BH1340" s="23"/>
      <c r="BI1340" s="23"/>
      <c r="BJ1340" s="23"/>
      <c r="BK1340" s="23"/>
      <c r="BL1340" s="23"/>
    </row>
    <row r="1341" spans="1:64" s="24" customFormat="1" x14ac:dyDescent="0.35">
      <c r="A1341" s="21">
        <v>101540</v>
      </c>
      <c r="B1341" s="23" t="s">
        <v>3229</v>
      </c>
      <c r="C1341" s="23">
        <v>0</v>
      </c>
      <c r="D1341" s="23">
        <v>0</v>
      </c>
      <c r="E1341" s="23">
        <v>1</v>
      </c>
      <c r="F1341" s="23" t="s">
        <v>3199</v>
      </c>
      <c r="G1341" s="23" t="s">
        <v>0</v>
      </c>
      <c r="H1341" s="23" t="s">
        <v>3164</v>
      </c>
      <c r="I1341" s="23" t="s">
        <v>248</v>
      </c>
      <c r="J1341" s="23">
        <v>43.576000000000001</v>
      </c>
      <c r="K1341" s="23">
        <v>-80.216999999999999</v>
      </c>
      <c r="L1341" s="23" t="s">
        <v>7645</v>
      </c>
      <c r="M1341" s="23">
        <v>2012</v>
      </c>
      <c r="N1341" s="23"/>
      <c r="O1341" s="23"/>
      <c r="P1341" s="23"/>
      <c r="Q1341" s="23"/>
      <c r="R1341" s="23"/>
      <c r="S1341" s="23"/>
      <c r="T1341" s="23"/>
      <c r="U1341" s="23"/>
      <c r="V1341" s="23"/>
      <c r="W1341" s="23"/>
      <c r="X1341" s="23"/>
      <c r="Y1341" s="23"/>
      <c r="Z1341" s="23"/>
      <c r="AA1341" s="23"/>
      <c r="AB1341" s="23" t="s">
        <v>3230</v>
      </c>
      <c r="AC1341" s="23"/>
      <c r="AD1341" s="23"/>
      <c r="AE1341" s="23">
        <v>0.25</v>
      </c>
      <c r="AF1341" s="23"/>
      <c r="AG1341" s="23"/>
      <c r="AH1341" s="23"/>
      <c r="AI1341" s="23"/>
      <c r="AJ1341" s="23"/>
      <c r="AK1341" s="23"/>
      <c r="AL1341" s="23"/>
      <c r="AM1341" s="23"/>
      <c r="AN1341" s="23"/>
      <c r="AO1341" s="23"/>
      <c r="AP1341" s="23"/>
      <c r="AQ1341" s="23"/>
      <c r="AR1341" s="23"/>
      <c r="AS1341" s="23"/>
      <c r="AT1341" s="23" t="s">
        <v>7644</v>
      </c>
      <c r="AU1341" s="23"/>
      <c r="AV1341" s="23"/>
      <c r="AW1341" s="23"/>
      <c r="AX1341" s="23"/>
      <c r="AY1341" s="23"/>
      <c r="AZ1341" s="23"/>
      <c r="BA1341" s="23"/>
      <c r="BB1341" s="23"/>
      <c r="BC1341" s="23"/>
      <c r="BD1341" s="23"/>
      <c r="BE1341" s="23"/>
      <c r="BF1341" s="23"/>
      <c r="BG1341" s="23"/>
      <c r="BH1341" s="23"/>
      <c r="BI1341" s="23"/>
      <c r="BJ1341" s="23"/>
      <c r="BK1341" s="23"/>
      <c r="BL1341" s="23"/>
    </row>
    <row r="1342" spans="1:64" s="24" customFormat="1" x14ac:dyDescent="0.35">
      <c r="A1342" s="21">
        <v>101541</v>
      </c>
      <c r="B1342" s="23" t="s">
        <v>3231</v>
      </c>
      <c r="C1342" s="23">
        <v>0</v>
      </c>
      <c r="D1342" s="23">
        <v>0</v>
      </c>
      <c r="E1342" s="23">
        <v>1</v>
      </c>
      <c r="F1342" s="23" t="s">
        <v>3199</v>
      </c>
      <c r="G1342" s="23" t="s">
        <v>0</v>
      </c>
      <c r="H1342" s="23" t="s">
        <v>3164</v>
      </c>
      <c r="I1342" s="23" t="s">
        <v>248</v>
      </c>
      <c r="J1342" s="23">
        <v>43.576999999999998</v>
      </c>
      <c r="K1342" s="23">
        <v>-80.216000000000008</v>
      </c>
      <c r="L1342" s="23" t="s">
        <v>7645</v>
      </c>
      <c r="M1342" s="23">
        <v>2012</v>
      </c>
      <c r="N1342" s="23"/>
      <c r="O1342" s="23"/>
      <c r="P1342" s="23"/>
      <c r="Q1342" s="23"/>
      <c r="R1342" s="23"/>
      <c r="S1342" s="23"/>
      <c r="T1342" s="23"/>
      <c r="U1342" s="23"/>
      <c r="V1342" s="23"/>
      <c r="W1342" s="23"/>
      <c r="X1342" s="23"/>
      <c r="Y1342" s="23"/>
      <c r="Z1342" s="23"/>
      <c r="AA1342" s="23"/>
      <c r="AB1342" s="23" t="s">
        <v>3232</v>
      </c>
      <c r="AC1342" s="23"/>
      <c r="AD1342" s="23"/>
      <c r="AE1342" s="23">
        <v>0.25</v>
      </c>
      <c r="AF1342" s="23"/>
      <c r="AG1342" s="23"/>
      <c r="AH1342" s="23"/>
      <c r="AI1342" s="23"/>
      <c r="AJ1342" s="23"/>
      <c r="AK1342" s="23"/>
      <c r="AL1342" s="23"/>
      <c r="AM1342" s="23"/>
      <c r="AN1342" s="23"/>
      <c r="AO1342" s="23"/>
      <c r="AP1342" s="23"/>
      <c r="AQ1342" s="23"/>
      <c r="AR1342" s="23"/>
      <c r="AS1342" s="23"/>
      <c r="AT1342" s="23" t="s">
        <v>7644</v>
      </c>
      <c r="AU1342" s="23"/>
      <c r="AV1342" s="23"/>
      <c r="AW1342" s="23"/>
      <c r="AX1342" s="23"/>
      <c r="AY1342" s="23"/>
      <c r="AZ1342" s="23"/>
      <c r="BA1342" s="23"/>
      <c r="BB1342" s="23"/>
      <c r="BC1342" s="23"/>
      <c r="BD1342" s="23"/>
      <c r="BE1342" s="23"/>
      <c r="BF1342" s="23"/>
      <c r="BG1342" s="23"/>
      <c r="BH1342" s="23"/>
      <c r="BI1342" s="23"/>
      <c r="BJ1342" s="23"/>
      <c r="BK1342" s="23"/>
      <c r="BL1342" s="23"/>
    </row>
    <row r="1343" spans="1:64" s="24" customFormat="1" x14ac:dyDescent="0.35">
      <c r="A1343" s="21">
        <v>101542</v>
      </c>
      <c r="B1343" s="23" t="s">
        <v>3233</v>
      </c>
      <c r="C1343" s="23">
        <v>0</v>
      </c>
      <c r="D1343" s="23">
        <v>0</v>
      </c>
      <c r="E1343" s="23">
        <v>1</v>
      </c>
      <c r="F1343" s="23" t="s">
        <v>3199</v>
      </c>
      <c r="G1343" s="23" t="s">
        <v>0</v>
      </c>
      <c r="H1343" s="23" t="s">
        <v>3164</v>
      </c>
      <c r="I1343" s="23" t="s">
        <v>248</v>
      </c>
      <c r="J1343" s="23">
        <v>43.578000000000003</v>
      </c>
      <c r="K1343" s="23">
        <v>-80.215000000000003</v>
      </c>
      <c r="L1343" s="23" t="s">
        <v>7645</v>
      </c>
      <c r="M1343" s="23">
        <v>2012</v>
      </c>
      <c r="N1343" s="23"/>
      <c r="O1343" s="23"/>
      <c r="P1343" s="23"/>
      <c r="Q1343" s="23"/>
      <c r="R1343" s="23"/>
      <c r="S1343" s="23"/>
      <c r="T1343" s="23"/>
      <c r="U1343" s="23"/>
      <c r="V1343" s="23"/>
      <c r="W1343" s="23"/>
      <c r="X1343" s="23"/>
      <c r="Y1343" s="23"/>
      <c r="Z1343" s="23"/>
      <c r="AA1343" s="23"/>
      <c r="AB1343" s="23" t="s">
        <v>3234</v>
      </c>
      <c r="AC1343" s="23"/>
      <c r="AD1343" s="23"/>
      <c r="AE1343" s="23">
        <v>0.25</v>
      </c>
      <c r="AF1343" s="23"/>
      <c r="AG1343" s="23"/>
      <c r="AH1343" s="23"/>
      <c r="AI1343" s="23"/>
      <c r="AJ1343" s="23"/>
      <c r="AK1343" s="23"/>
      <c r="AL1343" s="23"/>
      <c r="AM1343" s="23"/>
      <c r="AN1343" s="23"/>
      <c r="AO1343" s="23"/>
      <c r="AP1343" s="23"/>
      <c r="AQ1343" s="23"/>
      <c r="AR1343" s="23"/>
      <c r="AS1343" s="23"/>
      <c r="AT1343" s="23" t="s">
        <v>7644</v>
      </c>
      <c r="AU1343" s="23"/>
      <c r="AV1343" s="23"/>
      <c r="AW1343" s="23"/>
      <c r="AX1343" s="23"/>
      <c r="AY1343" s="23"/>
      <c r="AZ1343" s="23"/>
      <c r="BA1343" s="23"/>
      <c r="BB1343" s="23"/>
      <c r="BC1343" s="23"/>
      <c r="BD1343" s="23"/>
      <c r="BE1343" s="23"/>
      <c r="BF1343" s="23"/>
      <c r="BG1343" s="23"/>
      <c r="BH1343" s="23"/>
      <c r="BI1343" s="23"/>
      <c r="BJ1343" s="23"/>
      <c r="BK1343" s="23"/>
      <c r="BL1343" s="23"/>
    </row>
    <row r="1344" spans="1:64" s="24" customFormat="1" x14ac:dyDescent="0.35">
      <c r="A1344" s="21">
        <v>101543</v>
      </c>
      <c r="B1344" s="23" t="s">
        <v>3235</v>
      </c>
      <c r="C1344" s="23">
        <v>0</v>
      </c>
      <c r="D1344" s="23">
        <v>0</v>
      </c>
      <c r="E1344" s="23">
        <v>1</v>
      </c>
      <c r="F1344" s="23" t="s">
        <v>1674</v>
      </c>
      <c r="G1344" s="23" t="s">
        <v>0</v>
      </c>
      <c r="H1344" s="23" t="s">
        <v>3164</v>
      </c>
      <c r="I1344" s="23" t="s">
        <v>248</v>
      </c>
      <c r="J1344" s="23">
        <v>43.579000000000001</v>
      </c>
      <c r="K1344" s="23">
        <v>-80.213999999999999</v>
      </c>
      <c r="L1344" s="23" t="s">
        <v>7645</v>
      </c>
      <c r="M1344" s="23">
        <v>2016</v>
      </c>
      <c r="N1344" s="23"/>
      <c r="O1344" s="23"/>
      <c r="P1344" s="23"/>
      <c r="Q1344" s="23"/>
      <c r="R1344" s="23"/>
      <c r="S1344" s="23"/>
      <c r="T1344" s="23"/>
      <c r="U1344" s="23"/>
      <c r="V1344" s="23"/>
      <c r="W1344" s="23"/>
      <c r="X1344" s="23"/>
      <c r="Y1344" s="23"/>
      <c r="Z1344" s="23"/>
      <c r="AA1344" s="23"/>
      <c r="AB1344" s="23" t="s">
        <v>3236</v>
      </c>
      <c r="AC1344" s="23"/>
      <c r="AD1344" s="23"/>
      <c r="AE1344" s="23">
        <v>0.25</v>
      </c>
      <c r="AF1344" s="23"/>
      <c r="AG1344" s="23"/>
      <c r="AH1344" s="23"/>
      <c r="AI1344" s="23"/>
      <c r="AJ1344" s="23"/>
      <c r="AK1344" s="23"/>
      <c r="AL1344" s="23"/>
      <c r="AM1344" s="23"/>
      <c r="AN1344" s="23"/>
      <c r="AO1344" s="23"/>
      <c r="AP1344" s="23"/>
      <c r="AQ1344" s="23"/>
      <c r="AR1344" s="23"/>
      <c r="AS1344" s="23"/>
      <c r="AT1344" s="23" t="s">
        <v>7644</v>
      </c>
      <c r="AU1344" s="23"/>
      <c r="AV1344" s="23"/>
      <c r="AW1344" s="23"/>
      <c r="AX1344" s="23"/>
      <c r="AY1344" s="23"/>
      <c r="AZ1344" s="23"/>
      <c r="BA1344" s="23"/>
      <c r="BB1344" s="23"/>
      <c r="BC1344" s="23"/>
      <c r="BD1344" s="23"/>
      <c r="BE1344" s="23"/>
      <c r="BF1344" s="23"/>
      <c r="BG1344" s="23"/>
      <c r="BH1344" s="23"/>
      <c r="BI1344" s="23"/>
      <c r="BJ1344" s="23"/>
      <c r="BK1344" s="23"/>
      <c r="BL1344" s="23"/>
    </row>
    <row r="1345" spans="1:64" s="24" customFormat="1" x14ac:dyDescent="0.35">
      <c r="A1345" s="21">
        <v>101545</v>
      </c>
      <c r="B1345" s="23" t="s">
        <v>3237</v>
      </c>
      <c r="C1345" s="23">
        <v>0</v>
      </c>
      <c r="D1345" s="23">
        <v>0</v>
      </c>
      <c r="E1345" s="23">
        <v>1</v>
      </c>
      <c r="F1345" s="23" t="s">
        <v>3199</v>
      </c>
      <c r="G1345" s="23" t="s">
        <v>0</v>
      </c>
      <c r="H1345" s="23" t="s">
        <v>3164</v>
      </c>
      <c r="I1345" s="23" t="s">
        <v>248</v>
      </c>
      <c r="J1345" s="23">
        <v>43.581000000000003</v>
      </c>
      <c r="K1345" s="23">
        <v>-80.212000000000003</v>
      </c>
      <c r="L1345" s="23" t="s">
        <v>7645</v>
      </c>
      <c r="M1345" s="23">
        <v>2012</v>
      </c>
      <c r="N1345" s="23"/>
      <c r="O1345" s="23"/>
      <c r="P1345" s="23"/>
      <c r="Q1345" s="23"/>
      <c r="R1345" s="23"/>
      <c r="S1345" s="23"/>
      <c r="T1345" s="23"/>
      <c r="U1345" s="23"/>
      <c r="V1345" s="23"/>
      <c r="W1345" s="23"/>
      <c r="X1345" s="23"/>
      <c r="Y1345" s="23"/>
      <c r="Z1345" s="23"/>
      <c r="AA1345" s="23"/>
      <c r="AB1345" s="23" t="s">
        <v>3238</v>
      </c>
      <c r="AC1345" s="23"/>
      <c r="AD1345" s="23"/>
      <c r="AE1345" s="23">
        <v>0.25</v>
      </c>
      <c r="AF1345" s="23"/>
      <c r="AG1345" s="23"/>
      <c r="AH1345" s="23"/>
      <c r="AI1345" s="23"/>
      <c r="AJ1345" s="23"/>
      <c r="AK1345" s="23"/>
      <c r="AL1345" s="23"/>
      <c r="AM1345" s="23"/>
      <c r="AN1345" s="23"/>
      <c r="AO1345" s="23"/>
      <c r="AP1345" s="23"/>
      <c r="AQ1345" s="23"/>
      <c r="AR1345" s="23"/>
      <c r="AS1345" s="23"/>
      <c r="AT1345" s="23" t="s">
        <v>7644</v>
      </c>
      <c r="AU1345" s="23"/>
      <c r="AV1345" s="23"/>
      <c r="AW1345" s="23"/>
      <c r="AX1345" s="23"/>
      <c r="AY1345" s="23"/>
      <c r="AZ1345" s="23"/>
      <c r="BA1345" s="23"/>
      <c r="BB1345" s="23"/>
      <c r="BC1345" s="23"/>
      <c r="BD1345" s="23"/>
      <c r="BE1345" s="23"/>
      <c r="BF1345" s="23"/>
      <c r="BG1345" s="23"/>
      <c r="BH1345" s="23"/>
      <c r="BI1345" s="23"/>
      <c r="BJ1345" s="23"/>
      <c r="BK1345" s="23"/>
      <c r="BL1345" s="23"/>
    </row>
    <row r="1346" spans="1:64" s="24" customFormat="1" x14ac:dyDescent="0.35">
      <c r="A1346" s="21">
        <v>101546</v>
      </c>
      <c r="B1346" s="23" t="s">
        <v>3239</v>
      </c>
      <c r="C1346" s="23">
        <v>0</v>
      </c>
      <c r="D1346" s="23">
        <v>0</v>
      </c>
      <c r="E1346" s="23">
        <v>1</v>
      </c>
      <c r="F1346" s="23" t="s">
        <v>3199</v>
      </c>
      <c r="G1346" s="23" t="s">
        <v>0</v>
      </c>
      <c r="H1346" s="23" t="s">
        <v>3164</v>
      </c>
      <c r="I1346" s="23" t="s">
        <v>248</v>
      </c>
      <c r="J1346" s="23">
        <v>43.582000000000001</v>
      </c>
      <c r="K1346" s="23">
        <v>-80.210999999999999</v>
      </c>
      <c r="L1346" s="23" t="s">
        <v>7645</v>
      </c>
      <c r="M1346" s="23">
        <v>2012</v>
      </c>
      <c r="N1346" s="23"/>
      <c r="O1346" s="23"/>
      <c r="P1346" s="23"/>
      <c r="Q1346" s="23"/>
      <c r="R1346" s="23"/>
      <c r="S1346" s="23"/>
      <c r="T1346" s="23"/>
      <c r="U1346" s="23"/>
      <c r="V1346" s="23"/>
      <c r="W1346" s="23"/>
      <c r="X1346" s="23"/>
      <c r="Y1346" s="23"/>
      <c r="Z1346" s="23"/>
      <c r="AA1346" s="23"/>
      <c r="AB1346" s="23" t="s">
        <v>3240</v>
      </c>
      <c r="AC1346" s="23"/>
      <c r="AD1346" s="23"/>
      <c r="AE1346" s="23">
        <v>0.25</v>
      </c>
      <c r="AF1346" s="23"/>
      <c r="AG1346" s="23"/>
      <c r="AH1346" s="23"/>
      <c r="AI1346" s="23"/>
      <c r="AJ1346" s="23"/>
      <c r="AK1346" s="23"/>
      <c r="AL1346" s="23"/>
      <c r="AM1346" s="23"/>
      <c r="AN1346" s="23"/>
      <c r="AO1346" s="23"/>
      <c r="AP1346" s="23"/>
      <c r="AQ1346" s="23"/>
      <c r="AR1346" s="23"/>
      <c r="AS1346" s="23"/>
      <c r="AT1346" s="23" t="s">
        <v>7644</v>
      </c>
      <c r="AU1346" s="23"/>
      <c r="AV1346" s="23"/>
      <c r="AW1346" s="23"/>
      <c r="AX1346" s="23"/>
      <c r="AY1346" s="23"/>
      <c r="AZ1346" s="23"/>
      <c r="BA1346" s="23"/>
      <c r="BB1346" s="23"/>
      <c r="BC1346" s="23"/>
      <c r="BD1346" s="23"/>
      <c r="BE1346" s="23"/>
      <c r="BF1346" s="23"/>
      <c r="BG1346" s="23"/>
      <c r="BH1346" s="23"/>
      <c r="BI1346" s="23"/>
      <c r="BJ1346" s="23"/>
      <c r="BK1346" s="23"/>
      <c r="BL1346" s="23"/>
    </row>
    <row r="1347" spans="1:64" s="24" customFormat="1" x14ac:dyDescent="0.35">
      <c r="A1347" s="21">
        <v>101547</v>
      </c>
      <c r="B1347" s="23" t="s">
        <v>3241</v>
      </c>
      <c r="C1347" s="23">
        <v>0</v>
      </c>
      <c r="D1347" s="23">
        <v>0</v>
      </c>
      <c r="E1347" s="23">
        <v>1</v>
      </c>
      <c r="F1347" s="23" t="s">
        <v>3227</v>
      </c>
      <c r="G1347" s="23" t="s">
        <v>0</v>
      </c>
      <c r="H1347" s="23" t="s">
        <v>3164</v>
      </c>
      <c r="I1347" s="23" t="s">
        <v>248</v>
      </c>
      <c r="J1347" s="23">
        <v>43.582999999999998</v>
      </c>
      <c r="K1347" s="23">
        <v>-80.210000000000008</v>
      </c>
      <c r="L1347" s="23" t="s">
        <v>7645</v>
      </c>
      <c r="M1347" s="23">
        <v>2013</v>
      </c>
      <c r="N1347" s="23"/>
      <c r="O1347" s="23"/>
      <c r="P1347" s="23"/>
      <c r="Q1347" s="23"/>
      <c r="R1347" s="23"/>
      <c r="S1347" s="23"/>
      <c r="T1347" s="23"/>
      <c r="U1347" s="23"/>
      <c r="V1347" s="23"/>
      <c r="W1347" s="23"/>
      <c r="X1347" s="23"/>
      <c r="Y1347" s="23"/>
      <c r="Z1347" s="23"/>
      <c r="AA1347" s="23"/>
      <c r="AB1347" s="23" t="s">
        <v>3242</v>
      </c>
      <c r="AC1347" s="23"/>
      <c r="AD1347" s="23"/>
      <c r="AE1347" s="23">
        <v>0.25</v>
      </c>
      <c r="AF1347" s="23"/>
      <c r="AG1347" s="23"/>
      <c r="AH1347" s="23"/>
      <c r="AI1347" s="23"/>
      <c r="AJ1347" s="23"/>
      <c r="AK1347" s="23"/>
      <c r="AL1347" s="23"/>
      <c r="AM1347" s="23"/>
      <c r="AN1347" s="23"/>
      <c r="AO1347" s="23"/>
      <c r="AP1347" s="23"/>
      <c r="AQ1347" s="23"/>
      <c r="AR1347" s="23"/>
      <c r="AS1347" s="23"/>
      <c r="AT1347" s="23" t="s">
        <v>7644</v>
      </c>
      <c r="AU1347" s="23"/>
      <c r="AV1347" s="23"/>
      <c r="AW1347" s="23"/>
      <c r="AX1347" s="23"/>
      <c r="AY1347" s="23"/>
      <c r="AZ1347" s="23"/>
      <c r="BA1347" s="23"/>
      <c r="BB1347" s="23"/>
      <c r="BC1347" s="23"/>
      <c r="BD1347" s="23"/>
      <c r="BE1347" s="23"/>
      <c r="BF1347" s="23"/>
      <c r="BG1347" s="23"/>
      <c r="BH1347" s="23"/>
      <c r="BI1347" s="23"/>
      <c r="BJ1347" s="23"/>
      <c r="BK1347" s="23"/>
      <c r="BL1347" s="23"/>
    </row>
    <row r="1348" spans="1:64" s="24" customFormat="1" x14ac:dyDescent="0.35">
      <c r="A1348" s="21">
        <v>101548</v>
      </c>
      <c r="B1348" s="23" t="s">
        <v>3243</v>
      </c>
      <c r="C1348" s="23">
        <v>0</v>
      </c>
      <c r="D1348" s="23">
        <v>0</v>
      </c>
      <c r="E1348" s="23">
        <v>1</v>
      </c>
      <c r="F1348" s="23" t="s">
        <v>3199</v>
      </c>
      <c r="G1348" s="23" t="s">
        <v>0</v>
      </c>
      <c r="H1348" s="23" t="s">
        <v>3164</v>
      </c>
      <c r="I1348" s="23" t="s">
        <v>248</v>
      </c>
      <c r="J1348" s="23">
        <v>43.584000000000003</v>
      </c>
      <c r="K1348" s="23">
        <v>-80.209000000000003</v>
      </c>
      <c r="L1348" s="23" t="s">
        <v>7645</v>
      </c>
      <c r="M1348" s="23">
        <v>2011</v>
      </c>
      <c r="N1348" s="23"/>
      <c r="O1348" s="23"/>
      <c r="P1348" s="23"/>
      <c r="Q1348" s="23"/>
      <c r="R1348" s="23"/>
      <c r="S1348" s="23"/>
      <c r="T1348" s="23"/>
      <c r="U1348" s="23"/>
      <c r="V1348" s="23"/>
      <c r="W1348" s="23"/>
      <c r="X1348" s="23"/>
      <c r="Y1348" s="23"/>
      <c r="Z1348" s="23"/>
      <c r="AA1348" s="23"/>
      <c r="AB1348" s="23" t="s">
        <v>3244</v>
      </c>
      <c r="AC1348" s="23"/>
      <c r="AD1348" s="23"/>
      <c r="AE1348" s="23">
        <v>0.25</v>
      </c>
      <c r="AF1348" s="23"/>
      <c r="AG1348" s="23"/>
      <c r="AH1348" s="23"/>
      <c r="AI1348" s="23"/>
      <c r="AJ1348" s="23"/>
      <c r="AK1348" s="23"/>
      <c r="AL1348" s="23"/>
      <c r="AM1348" s="23"/>
      <c r="AN1348" s="23"/>
      <c r="AO1348" s="23"/>
      <c r="AP1348" s="23"/>
      <c r="AQ1348" s="23"/>
      <c r="AR1348" s="23"/>
      <c r="AS1348" s="23"/>
      <c r="AT1348" s="23" t="s">
        <v>7644</v>
      </c>
      <c r="AU1348" s="23"/>
      <c r="AV1348" s="23"/>
      <c r="AW1348" s="23"/>
      <c r="AX1348" s="23"/>
      <c r="AY1348" s="23"/>
      <c r="AZ1348" s="23"/>
      <c r="BA1348" s="23"/>
      <c r="BB1348" s="23"/>
      <c r="BC1348" s="23"/>
      <c r="BD1348" s="23"/>
      <c r="BE1348" s="23"/>
      <c r="BF1348" s="23"/>
      <c r="BG1348" s="23"/>
      <c r="BH1348" s="23"/>
      <c r="BI1348" s="23"/>
      <c r="BJ1348" s="23"/>
      <c r="BK1348" s="23"/>
      <c r="BL1348" s="23"/>
    </row>
    <row r="1349" spans="1:64" s="24" customFormat="1" x14ac:dyDescent="0.35">
      <c r="A1349" s="21">
        <v>101549</v>
      </c>
      <c r="B1349" s="23" t="s">
        <v>3245</v>
      </c>
      <c r="C1349" s="23">
        <v>0</v>
      </c>
      <c r="D1349" s="23">
        <v>0</v>
      </c>
      <c r="E1349" s="23">
        <v>1</v>
      </c>
      <c r="F1349" s="23" t="s">
        <v>3199</v>
      </c>
      <c r="G1349" s="23" t="s">
        <v>0</v>
      </c>
      <c r="H1349" s="23" t="s">
        <v>3164</v>
      </c>
      <c r="I1349" s="23" t="s">
        <v>248</v>
      </c>
      <c r="J1349" s="23">
        <v>43.585000000000001</v>
      </c>
      <c r="K1349" s="23">
        <v>-80.207999999999998</v>
      </c>
      <c r="L1349" s="23" t="s">
        <v>7645</v>
      </c>
      <c r="M1349" s="23">
        <v>2012</v>
      </c>
      <c r="N1349" s="23"/>
      <c r="O1349" s="23"/>
      <c r="P1349" s="23"/>
      <c r="Q1349" s="23"/>
      <c r="R1349" s="23"/>
      <c r="S1349" s="23"/>
      <c r="T1349" s="23"/>
      <c r="U1349" s="23"/>
      <c r="V1349" s="23"/>
      <c r="W1349" s="23"/>
      <c r="X1349" s="23"/>
      <c r="Y1349" s="23"/>
      <c r="Z1349" s="23"/>
      <c r="AA1349" s="23"/>
      <c r="AB1349" s="23" t="s">
        <v>3246</v>
      </c>
      <c r="AC1349" s="23"/>
      <c r="AD1349" s="23"/>
      <c r="AE1349" s="23">
        <v>0.25</v>
      </c>
      <c r="AF1349" s="23"/>
      <c r="AG1349" s="23"/>
      <c r="AH1349" s="23"/>
      <c r="AI1349" s="23"/>
      <c r="AJ1349" s="23"/>
      <c r="AK1349" s="23"/>
      <c r="AL1349" s="23"/>
      <c r="AM1349" s="23"/>
      <c r="AN1349" s="23"/>
      <c r="AO1349" s="23"/>
      <c r="AP1349" s="23"/>
      <c r="AQ1349" s="23"/>
      <c r="AR1349" s="23"/>
      <c r="AS1349" s="23"/>
      <c r="AT1349" s="23" t="s">
        <v>7644</v>
      </c>
      <c r="AU1349" s="23"/>
      <c r="AV1349" s="23"/>
      <c r="AW1349" s="23"/>
      <c r="AX1349" s="23"/>
      <c r="AY1349" s="23"/>
      <c r="AZ1349" s="23"/>
      <c r="BA1349" s="23"/>
      <c r="BB1349" s="23"/>
      <c r="BC1349" s="23"/>
      <c r="BD1349" s="23"/>
      <c r="BE1349" s="23"/>
      <c r="BF1349" s="23"/>
      <c r="BG1349" s="23"/>
      <c r="BH1349" s="23"/>
      <c r="BI1349" s="23"/>
      <c r="BJ1349" s="23"/>
      <c r="BK1349" s="23"/>
      <c r="BL1349" s="23"/>
    </row>
    <row r="1350" spans="1:64" s="24" customFormat="1" x14ac:dyDescent="0.35">
      <c r="A1350" s="21">
        <v>101550</v>
      </c>
      <c r="B1350" s="23" t="s">
        <v>3247</v>
      </c>
      <c r="C1350" s="23">
        <v>0</v>
      </c>
      <c r="D1350" s="23">
        <v>0</v>
      </c>
      <c r="E1350" s="23">
        <v>1</v>
      </c>
      <c r="F1350" s="23" t="s">
        <v>3199</v>
      </c>
      <c r="G1350" s="23" t="s">
        <v>0</v>
      </c>
      <c r="H1350" s="23" t="s">
        <v>3164</v>
      </c>
      <c r="I1350" s="23" t="s">
        <v>248</v>
      </c>
      <c r="J1350" s="23">
        <v>43.585999999999999</v>
      </c>
      <c r="K1350" s="23">
        <v>-80.207000000000008</v>
      </c>
      <c r="L1350" s="23" t="s">
        <v>7645</v>
      </c>
      <c r="M1350" s="23">
        <v>2012</v>
      </c>
      <c r="N1350" s="23"/>
      <c r="O1350" s="23"/>
      <c r="P1350" s="23"/>
      <c r="Q1350" s="23"/>
      <c r="R1350" s="23"/>
      <c r="S1350" s="23"/>
      <c r="T1350" s="23"/>
      <c r="U1350" s="23"/>
      <c r="V1350" s="23"/>
      <c r="W1350" s="23"/>
      <c r="X1350" s="23"/>
      <c r="Y1350" s="23"/>
      <c r="Z1350" s="23"/>
      <c r="AA1350" s="23"/>
      <c r="AB1350" s="23" t="s">
        <v>3248</v>
      </c>
      <c r="AC1350" s="23"/>
      <c r="AD1350" s="23"/>
      <c r="AE1350" s="23">
        <v>0.25</v>
      </c>
      <c r="AF1350" s="23"/>
      <c r="AG1350" s="23"/>
      <c r="AH1350" s="23"/>
      <c r="AI1350" s="23"/>
      <c r="AJ1350" s="23"/>
      <c r="AK1350" s="23"/>
      <c r="AL1350" s="23"/>
      <c r="AM1350" s="23"/>
      <c r="AN1350" s="23"/>
      <c r="AO1350" s="23"/>
      <c r="AP1350" s="23"/>
      <c r="AQ1350" s="23"/>
      <c r="AR1350" s="23"/>
      <c r="AS1350" s="23"/>
      <c r="AT1350" s="23" t="s">
        <v>7644</v>
      </c>
      <c r="AU1350" s="23"/>
      <c r="AV1350" s="23"/>
      <c r="AW1350" s="23"/>
      <c r="AX1350" s="23"/>
      <c r="AY1350" s="23"/>
      <c r="AZ1350" s="23"/>
      <c r="BA1350" s="23"/>
      <c r="BB1350" s="23"/>
      <c r="BC1350" s="23"/>
      <c r="BD1350" s="23"/>
      <c r="BE1350" s="23"/>
      <c r="BF1350" s="23"/>
      <c r="BG1350" s="23"/>
      <c r="BH1350" s="23"/>
      <c r="BI1350" s="23"/>
      <c r="BJ1350" s="23"/>
      <c r="BK1350" s="23"/>
      <c r="BL1350" s="23"/>
    </row>
    <row r="1351" spans="1:64" s="24" customFormat="1" x14ac:dyDescent="0.35">
      <c r="A1351" s="21">
        <v>101551</v>
      </c>
      <c r="B1351" s="23" t="s">
        <v>3249</v>
      </c>
      <c r="C1351" s="23">
        <v>0</v>
      </c>
      <c r="D1351" s="23">
        <v>0</v>
      </c>
      <c r="E1351" s="23">
        <v>1</v>
      </c>
      <c r="F1351" s="23" t="s">
        <v>3199</v>
      </c>
      <c r="G1351" s="23" t="s">
        <v>0</v>
      </c>
      <c r="H1351" s="23" t="s">
        <v>3164</v>
      </c>
      <c r="I1351" s="23" t="s">
        <v>248</v>
      </c>
      <c r="J1351" s="23">
        <v>43.587000000000003</v>
      </c>
      <c r="K1351" s="23">
        <v>-80.206000000000003</v>
      </c>
      <c r="L1351" s="23" t="s">
        <v>7645</v>
      </c>
      <c r="M1351" s="23">
        <v>2012</v>
      </c>
      <c r="N1351" s="23"/>
      <c r="O1351" s="23"/>
      <c r="P1351" s="23"/>
      <c r="Q1351" s="23"/>
      <c r="R1351" s="23"/>
      <c r="S1351" s="23"/>
      <c r="T1351" s="23"/>
      <c r="U1351" s="23"/>
      <c r="V1351" s="23"/>
      <c r="W1351" s="23"/>
      <c r="X1351" s="23"/>
      <c r="Y1351" s="23"/>
      <c r="Z1351" s="23"/>
      <c r="AA1351" s="23"/>
      <c r="AB1351" s="23" t="s">
        <v>3250</v>
      </c>
      <c r="AC1351" s="23"/>
      <c r="AD1351" s="23"/>
      <c r="AE1351" s="23">
        <v>0.25</v>
      </c>
      <c r="AF1351" s="23"/>
      <c r="AG1351" s="23"/>
      <c r="AH1351" s="23"/>
      <c r="AI1351" s="23"/>
      <c r="AJ1351" s="23"/>
      <c r="AK1351" s="23"/>
      <c r="AL1351" s="23"/>
      <c r="AM1351" s="23"/>
      <c r="AN1351" s="23"/>
      <c r="AO1351" s="23"/>
      <c r="AP1351" s="23"/>
      <c r="AQ1351" s="23"/>
      <c r="AR1351" s="23"/>
      <c r="AS1351" s="23"/>
      <c r="AT1351" s="23" t="s">
        <v>7644</v>
      </c>
      <c r="AU1351" s="23"/>
      <c r="AV1351" s="23"/>
      <c r="AW1351" s="23"/>
      <c r="AX1351" s="23"/>
      <c r="AY1351" s="23"/>
      <c r="AZ1351" s="23"/>
      <c r="BA1351" s="23"/>
      <c r="BB1351" s="23"/>
      <c r="BC1351" s="23"/>
      <c r="BD1351" s="23"/>
      <c r="BE1351" s="23"/>
      <c r="BF1351" s="23"/>
      <c r="BG1351" s="23"/>
      <c r="BH1351" s="23"/>
      <c r="BI1351" s="23"/>
      <c r="BJ1351" s="23"/>
      <c r="BK1351" s="23"/>
      <c r="BL1351" s="23"/>
    </row>
    <row r="1352" spans="1:64" s="24" customFormat="1" x14ac:dyDescent="0.35">
      <c r="A1352" s="21">
        <v>101552</v>
      </c>
      <c r="B1352" s="23" t="s">
        <v>3251</v>
      </c>
      <c r="C1352" s="23">
        <v>0</v>
      </c>
      <c r="D1352" s="23">
        <v>0</v>
      </c>
      <c r="E1352" s="23">
        <v>1</v>
      </c>
      <c r="F1352" s="23" t="s">
        <v>3252</v>
      </c>
      <c r="G1352" s="23" t="s">
        <v>0</v>
      </c>
      <c r="H1352" s="23" t="s">
        <v>3164</v>
      </c>
      <c r="I1352" s="23" t="s">
        <v>248</v>
      </c>
      <c r="J1352" s="23">
        <v>43.588000000000001</v>
      </c>
      <c r="K1352" s="23">
        <v>-80.204999999999998</v>
      </c>
      <c r="L1352" s="23" t="s">
        <v>7645</v>
      </c>
      <c r="M1352" s="23">
        <v>2014</v>
      </c>
      <c r="N1352" s="23"/>
      <c r="O1352" s="23"/>
      <c r="P1352" s="23"/>
      <c r="Q1352" s="23"/>
      <c r="R1352" s="23"/>
      <c r="S1352" s="23"/>
      <c r="T1352" s="23"/>
      <c r="U1352" s="23"/>
      <c r="V1352" s="23"/>
      <c r="W1352" s="23"/>
      <c r="X1352" s="23"/>
      <c r="Y1352" s="23"/>
      <c r="Z1352" s="23"/>
      <c r="AA1352" s="23"/>
      <c r="AB1352" s="23" t="s">
        <v>3253</v>
      </c>
      <c r="AC1352" s="23"/>
      <c r="AD1352" s="23"/>
      <c r="AE1352" s="23">
        <v>0.23</v>
      </c>
      <c r="AF1352" s="23"/>
      <c r="AG1352" s="23"/>
      <c r="AH1352" s="23"/>
      <c r="AI1352" s="23"/>
      <c r="AJ1352" s="23"/>
      <c r="AK1352" s="23"/>
      <c r="AL1352" s="23"/>
      <c r="AM1352" s="23"/>
      <c r="AN1352" s="23"/>
      <c r="AO1352" s="23"/>
      <c r="AP1352" s="23"/>
      <c r="AQ1352" s="23"/>
      <c r="AR1352" s="23"/>
      <c r="AS1352" s="23"/>
      <c r="AT1352" s="23" t="s">
        <v>7644</v>
      </c>
      <c r="AU1352" s="23"/>
      <c r="AV1352" s="23"/>
      <c r="AW1352" s="23"/>
      <c r="AX1352" s="23"/>
      <c r="AY1352" s="23"/>
      <c r="AZ1352" s="23"/>
      <c r="BA1352" s="23"/>
      <c r="BB1352" s="23"/>
      <c r="BC1352" s="23"/>
      <c r="BD1352" s="23"/>
      <c r="BE1352" s="23"/>
      <c r="BF1352" s="23"/>
      <c r="BG1352" s="23"/>
      <c r="BH1352" s="23"/>
      <c r="BI1352" s="23"/>
      <c r="BJ1352" s="23"/>
      <c r="BK1352" s="23"/>
      <c r="BL1352" s="23"/>
    </row>
    <row r="1353" spans="1:64" s="24" customFormat="1" x14ac:dyDescent="0.35">
      <c r="A1353" s="21">
        <v>101553</v>
      </c>
      <c r="B1353" s="23" t="s">
        <v>3254</v>
      </c>
      <c r="C1353" s="23">
        <v>0</v>
      </c>
      <c r="D1353" s="23">
        <v>0</v>
      </c>
      <c r="E1353" s="23">
        <v>1</v>
      </c>
      <c r="F1353" s="23" t="s">
        <v>3255</v>
      </c>
      <c r="G1353" s="23" t="s">
        <v>0</v>
      </c>
      <c r="H1353" s="23" t="s">
        <v>3256</v>
      </c>
      <c r="I1353" s="23" t="s">
        <v>248</v>
      </c>
      <c r="J1353" s="23">
        <v>44.805</v>
      </c>
      <c r="K1353" s="23">
        <v>-78.762</v>
      </c>
      <c r="L1353" s="23" t="s">
        <v>7645</v>
      </c>
      <c r="M1353" s="23">
        <v>1990</v>
      </c>
      <c r="N1353" s="23"/>
      <c r="O1353" s="23"/>
      <c r="P1353" s="23">
        <v>221</v>
      </c>
      <c r="Q1353" s="23"/>
      <c r="R1353" s="23"/>
      <c r="S1353" s="23"/>
      <c r="T1353" s="23"/>
      <c r="U1353" s="23"/>
      <c r="V1353" s="23"/>
      <c r="W1353" s="23"/>
      <c r="X1353" s="23"/>
      <c r="Y1353" s="23"/>
      <c r="Z1353" s="23"/>
      <c r="AA1353" s="23"/>
      <c r="AB1353" s="23" t="s">
        <v>61</v>
      </c>
      <c r="AC1353" s="23"/>
      <c r="AD1353" s="23">
        <v>2</v>
      </c>
      <c r="AE1353" s="23">
        <v>0.8</v>
      </c>
      <c r="AF1353" s="23"/>
      <c r="AG1353" s="23">
        <v>4000</v>
      </c>
      <c r="AH1353" s="23"/>
      <c r="AI1353" s="23"/>
      <c r="AJ1353" s="23"/>
      <c r="AK1353" s="23"/>
      <c r="AL1353" s="23"/>
      <c r="AM1353" s="23"/>
      <c r="AN1353" s="23"/>
      <c r="AO1353" s="23"/>
      <c r="AP1353" s="23"/>
      <c r="AQ1353" s="23"/>
      <c r="AR1353" s="23"/>
      <c r="AS1353" s="23"/>
      <c r="AT1353" s="23" t="s">
        <v>7648</v>
      </c>
      <c r="AU1353" s="23"/>
      <c r="AV1353" s="23"/>
      <c r="AW1353" s="23"/>
      <c r="AX1353" s="23"/>
      <c r="AY1353" s="23"/>
      <c r="AZ1353" s="23"/>
      <c r="BA1353" s="23"/>
      <c r="BB1353" s="23"/>
      <c r="BC1353" s="23"/>
      <c r="BD1353" s="23"/>
      <c r="BE1353" s="23"/>
      <c r="BF1353" s="23"/>
      <c r="BG1353" s="23"/>
      <c r="BH1353" s="23"/>
      <c r="BI1353" s="23"/>
      <c r="BJ1353" s="23"/>
      <c r="BK1353" s="23"/>
      <c r="BL1353" s="23"/>
    </row>
    <row r="1354" spans="1:64" s="24" customFormat="1" x14ac:dyDescent="0.35">
      <c r="A1354" s="21">
        <v>101554</v>
      </c>
      <c r="B1354" s="23" t="s">
        <v>3257</v>
      </c>
      <c r="C1354" s="23">
        <v>0</v>
      </c>
      <c r="D1354" s="23">
        <v>0</v>
      </c>
      <c r="E1354" s="23">
        <v>1</v>
      </c>
      <c r="F1354" s="23" t="s">
        <v>3258</v>
      </c>
      <c r="G1354" s="23" t="s">
        <v>0</v>
      </c>
      <c r="H1354" s="23" t="s">
        <v>3256</v>
      </c>
      <c r="I1354" s="23" t="s">
        <v>248</v>
      </c>
      <c r="J1354" s="23">
        <v>44.805999999999997</v>
      </c>
      <c r="K1354" s="23">
        <v>-78.760999999999996</v>
      </c>
      <c r="L1354" s="23" t="s">
        <v>7645</v>
      </c>
      <c r="M1354" s="23">
        <v>1935</v>
      </c>
      <c r="N1354" s="23"/>
      <c r="O1354" s="23"/>
      <c r="P1354" s="23">
        <v>221</v>
      </c>
      <c r="Q1354" s="23"/>
      <c r="R1354" s="23"/>
      <c r="S1354" s="23"/>
      <c r="T1354" s="23"/>
      <c r="U1354" s="23"/>
      <c r="V1354" s="23"/>
      <c r="W1354" s="23"/>
      <c r="X1354" s="23"/>
      <c r="Y1354" s="23"/>
      <c r="Z1354" s="23"/>
      <c r="AA1354" s="23"/>
      <c r="AB1354" s="23" t="s">
        <v>3259</v>
      </c>
      <c r="AC1354" s="23"/>
      <c r="AD1354" s="23">
        <v>2</v>
      </c>
      <c r="AE1354" s="23">
        <v>4</v>
      </c>
      <c r="AF1354" s="23"/>
      <c r="AG1354" s="23">
        <v>19393</v>
      </c>
      <c r="AH1354" s="23"/>
      <c r="AI1354" s="23"/>
      <c r="AJ1354" s="23"/>
      <c r="AK1354" s="23"/>
      <c r="AL1354" s="23"/>
      <c r="AM1354" s="23"/>
      <c r="AN1354" s="23"/>
      <c r="AO1354" s="23"/>
      <c r="AP1354" s="23"/>
      <c r="AQ1354" s="23"/>
      <c r="AR1354" s="23"/>
      <c r="AS1354" s="23"/>
      <c r="AT1354" s="23" t="s">
        <v>7648</v>
      </c>
      <c r="AU1354" s="23"/>
      <c r="AV1354" s="23"/>
      <c r="AW1354" s="23"/>
      <c r="AX1354" s="23"/>
      <c r="AY1354" s="23"/>
      <c r="AZ1354" s="23"/>
      <c r="BA1354" s="23"/>
      <c r="BB1354" s="23"/>
      <c r="BC1354" s="23"/>
      <c r="BD1354" s="23"/>
      <c r="BE1354" s="23"/>
      <c r="BF1354" s="23"/>
      <c r="BG1354" s="23"/>
      <c r="BH1354" s="23"/>
      <c r="BI1354" s="23"/>
      <c r="BJ1354" s="23"/>
      <c r="BK1354" s="23"/>
      <c r="BL1354" s="23"/>
    </row>
    <row r="1355" spans="1:64" s="24" customFormat="1" x14ac:dyDescent="0.35">
      <c r="A1355" s="21">
        <v>101555</v>
      </c>
      <c r="B1355" s="23" t="s">
        <v>3260</v>
      </c>
      <c r="C1355" s="23">
        <v>0</v>
      </c>
      <c r="D1355" s="23">
        <v>0</v>
      </c>
      <c r="E1355" s="23">
        <v>1</v>
      </c>
      <c r="F1355" s="23"/>
      <c r="G1355" s="23"/>
      <c r="H1355" s="23" t="s">
        <v>3261</v>
      </c>
      <c r="I1355" s="23" t="s">
        <v>248</v>
      </c>
      <c r="J1355" s="23">
        <v>44.472999999999999</v>
      </c>
      <c r="K1355" s="23">
        <v>-79.55</v>
      </c>
      <c r="L1355" s="23" t="s">
        <v>7645</v>
      </c>
      <c r="M1355" s="23"/>
      <c r="N1355" s="23"/>
      <c r="O1355" s="23"/>
      <c r="P1355" s="23"/>
      <c r="Q1355" s="23"/>
      <c r="R1355" s="23"/>
      <c r="S1355" s="23"/>
      <c r="T1355" s="23"/>
      <c r="U1355" s="23"/>
      <c r="V1355" s="23"/>
      <c r="W1355" s="23"/>
      <c r="X1355" s="23"/>
      <c r="Y1355" s="23"/>
      <c r="Z1355" s="23"/>
      <c r="AA1355" s="23"/>
      <c r="AB1355" s="23" t="s">
        <v>3262</v>
      </c>
      <c r="AC1355" s="23"/>
      <c r="AD1355" s="23"/>
      <c r="AE1355" s="23"/>
      <c r="AF1355" s="23"/>
      <c r="AG1355" s="23"/>
      <c r="AH1355" s="23"/>
      <c r="AI1355" s="23"/>
      <c r="AJ1355" s="23"/>
      <c r="AK1355" s="23"/>
      <c r="AL1355" s="23"/>
      <c r="AM1355" s="23"/>
      <c r="AN1355" s="23"/>
      <c r="AO1355" s="23"/>
      <c r="AP1355" s="23"/>
      <c r="AQ1355" s="23"/>
      <c r="AR1355" s="23"/>
      <c r="AS1355" s="23"/>
      <c r="AT1355" s="23" t="s">
        <v>7651</v>
      </c>
      <c r="AU1355" s="23"/>
      <c r="AV1355" s="23"/>
      <c r="AW1355" s="23"/>
      <c r="AX1355" s="23"/>
      <c r="AY1355" s="23"/>
      <c r="AZ1355" s="23"/>
      <c r="BA1355" s="23"/>
      <c r="BB1355" s="23"/>
      <c r="BC1355" s="23"/>
      <c r="BD1355" s="23"/>
      <c r="BE1355" s="23"/>
      <c r="BF1355" s="23"/>
      <c r="BG1355" s="23"/>
      <c r="BH1355" s="23"/>
      <c r="BI1355" s="23"/>
      <c r="BJ1355" s="23"/>
      <c r="BK1355" s="23"/>
      <c r="BL1355" s="23"/>
    </row>
    <row r="1356" spans="1:64" s="24" customFormat="1" x14ac:dyDescent="0.35">
      <c r="A1356" s="21">
        <v>101556</v>
      </c>
      <c r="B1356" s="23" t="s">
        <v>3263</v>
      </c>
      <c r="C1356" s="23">
        <v>0</v>
      </c>
      <c r="D1356" s="23">
        <v>0</v>
      </c>
      <c r="E1356" s="23">
        <v>1</v>
      </c>
      <c r="F1356" s="23" t="s">
        <v>2205</v>
      </c>
      <c r="G1356" s="23"/>
      <c r="H1356" s="23" t="s">
        <v>3264</v>
      </c>
      <c r="I1356" s="23" t="s">
        <v>248</v>
      </c>
      <c r="J1356" s="23">
        <v>42.96</v>
      </c>
      <c r="K1356" s="23">
        <v>-80.052000000000007</v>
      </c>
      <c r="L1356" s="23" t="s">
        <v>7645</v>
      </c>
      <c r="M1356" s="23">
        <v>2012</v>
      </c>
      <c r="N1356" s="23"/>
      <c r="O1356" s="23"/>
      <c r="P1356" s="23"/>
      <c r="Q1356" s="23"/>
      <c r="R1356" s="23"/>
      <c r="S1356" s="23"/>
      <c r="T1356" s="23"/>
      <c r="U1356" s="23"/>
      <c r="V1356" s="23"/>
      <c r="W1356" s="23"/>
      <c r="X1356" s="23"/>
      <c r="Y1356" s="23"/>
      <c r="Z1356" s="23"/>
      <c r="AA1356" s="23"/>
      <c r="AB1356" s="23" t="s">
        <v>3265</v>
      </c>
      <c r="AC1356" s="23"/>
      <c r="AD1356" s="23"/>
      <c r="AE1356" s="23">
        <v>0.13500000000000001</v>
      </c>
      <c r="AF1356" s="23"/>
      <c r="AG1356" s="23"/>
      <c r="AH1356" s="23"/>
      <c r="AI1356" s="23"/>
      <c r="AJ1356" s="23"/>
      <c r="AK1356" s="23"/>
      <c r="AL1356" s="23"/>
      <c r="AM1356" s="23"/>
      <c r="AN1356" s="23"/>
      <c r="AO1356" s="23"/>
      <c r="AP1356" s="23"/>
      <c r="AQ1356" s="23"/>
      <c r="AR1356" s="23"/>
      <c r="AS1356" s="23"/>
      <c r="AT1356" s="23" t="s">
        <v>7644</v>
      </c>
      <c r="AU1356" s="23"/>
      <c r="AV1356" s="23"/>
      <c r="AW1356" s="23"/>
      <c r="AX1356" s="23"/>
      <c r="AY1356" s="23"/>
      <c r="AZ1356" s="23"/>
      <c r="BA1356" s="23"/>
      <c r="BB1356" s="23"/>
      <c r="BC1356" s="23"/>
      <c r="BD1356" s="23"/>
      <c r="BE1356" s="23"/>
      <c r="BF1356" s="23"/>
      <c r="BG1356" s="23"/>
      <c r="BH1356" s="23"/>
      <c r="BI1356" s="23"/>
      <c r="BJ1356" s="23"/>
      <c r="BK1356" s="23"/>
      <c r="BL1356" s="23"/>
    </row>
    <row r="1357" spans="1:64" s="24" customFormat="1" x14ac:dyDescent="0.35">
      <c r="A1357" s="21">
        <v>101557</v>
      </c>
      <c r="B1357" s="23" t="s">
        <v>3266</v>
      </c>
      <c r="C1357" s="23">
        <v>0</v>
      </c>
      <c r="D1357" s="23">
        <v>0</v>
      </c>
      <c r="E1357" s="23">
        <v>1</v>
      </c>
      <c r="F1357" s="23" t="s">
        <v>3267</v>
      </c>
      <c r="G1357" s="23" t="s">
        <v>0</v>
      </c>
      <c r="H1357" s="23" t="s">
        <v>3264</v>
      </c>
      <c r="I1357" s="23" t="s">
        <v>248</v>
      </c>
      <c r="J1357" s="23">
        <v>42.960999999999999</v>
      </c>
      <c r="K1357" s="23">
        <v>-80.051000000000002</v>
      </c>
      <c r="L1357" s="23" t="s">
        <v>7645</v>
      </c>
      <c r="M1357" s="23">
        <v>2016</v>
      </c>
      <c r="N1357" s="23"/>
      <c r="O1357" s="23"/>
      <c r="P1357" s="23"/>
      <c r="Q1357" s="23"/>
      <c r="R1357" s="23"/>
      <c r="S1357" s="23"/>
      <c r="T1357" s="23"/>
      <c r="U1357" s="23"/>
      <c r="V1357" s="23"/>
      <c r="W1357" s="23"/>
      <c r="X1357" s="23"/>
      <c r="Y1357" s="23"/>
      <c r="Z1357" s="23"/>
      <c r="AA1357" s="23"/>
      <c r="AB1357" s="23" t="s">
        <v>3268</v>
      </c>
      <c r="AC1357" s="23"/>
      <c r="AD1357" s="23"/>
      <c r="AE1357" s="23">
        <v>0.5</v>
      </c>
      <c r="AF1357" s="23"/>
      <c r="AG1357" s="23"/>
      <c r="AH1357" s="23"/>
      <c r="AI1357" s="23"/>
      <c r="AJ1357" s="23"/>
      <c r="AK1357" s="23"/>
      <c r="AL1357" s="23"/>
      <c r="AM1357" s="23"/>
      <c r="AN1357" s="23"/>
      <c r="AO1357" s="23"/>
      <c r="AP1357" s="23"/>
      <c r="AQ1357" s="23"/>
      <c r="AR1357" s="23"/>
      <c r="AS1357" s="23"/>
      <c r="AT1357" s="23" t="s">
        <v>7644</v>
      </c>
      <c r="AU1357" s="23"/>
      <c r="AV1357" s="23"/>
      <c r="AW1357" s="23"/>
      <c r="AX1357" s="23"/>
      <c r="AY1357" s="23"/>
      <c r="AZ1357" s="23"/>
      <c r="BA1357" s="23"/>
      <c r="BB1357" s="23"/>
      <c r="BC1357" s="23"/>
      <c r="BD1357" s="23"/>
      <c r="BE1357" s="23"/>
      <c r="BF1357" s="23"/>
      <c r="BG1357" s="23"/>
      <c r="BH1357" s="23"/>
      <c r="BI1357" s="23"/>
      <c r="BJ1357" s="23"/>
      <c r="BK1357" s="23"/>
      <c r="BL1357" s="23"/>
    </row>
    <row r="1358" spans="1:64" s="24" customFormat="1" x14ac:dyDescent="0.35">
      <c r="A1358" s="21">
        <v>101558</v>
      </c>
      <c r="B1358" s="23" t="s">
        <v>3269</v>
      </c>
      <c r="C1358" s="23">
        <v>0</v>
      </c>
      <c r="D1358" s="23">
        <v>0</v>
      </c>
      <c r="E1358" s="23">
        <v>1</v>
      </c>
      <c r="F1358" s="23" t="s">
        <v>3267</v>
      </c>
      <c r="G1358" s="23" t="s">
        <v>0</v>
      </c>
      <c r="H1358" s="23" t="s">
        <v>3264</v>
      </c>
      <c r="I1358" s="23" t="s">
        <v>248</v>
      </c>
      <c r="J1358" s="23">
        <v>42.962000000000003</v>
      </c>
      <c r="K1358" s="23">
        <v>-80.050000000000011</v>
      </c>
      <c r="L1358" s="23" t="s">
        <v>7645</v>
      </c>
      <c r="M1358" s="23">
        <v>2016</v>
      </c>
      <c r="N1358" s="23"/>
      <c r="O1358" s="23"/>
      <c r="P1358" s="23"/>
      <c r="Q1358" s="23"/>
      <c r="R1358" s="23"/>
      <c r="S1358" s="23"/>
      <c r="T1358" s="23"/>
      <c r="U1358" s="23"/>
      <c r="V1358" s="23"/>
      <c r="W1358" s="23"/>
      <c r="X1358" s="23"/>
      <c r="Y1358" s="23"/>
      <c r="Z1358" s="23"/>
      <c r="AA1358" s="23"/>
      <c r="AB1358" s="23" t="s">
        <v>3270</v>
      </c>
      <c r="AC1358" s="23"/>
      <c r="AD1358" s="23"/>
      <c r="AE1358" s="23">
        <v>0.5</v>
      </c>
      <c r="AF1358" s="23"/>
      <c r="AG1358" s="23"/>
      <c r="AH1358" s="23"/>
      <c r="AI1358" s="23"/>
      <c r="AJ1358" s="23"/>
      <c r="AK1358" s="23"/>
      <c r="AL1358" s="23"/>
      <c r="AM1358" s="23"/>
      <c r="AN1358" s="23"/>
      <c r="AO1358" s="23"/>
      <c r="AP1358" s="23"/>
      <c r="AQ1358" s="23"/>
      <c r="AR1358" s="23"/>
      <c r="AS1358" s="23"/>
      <c r="AT1358" s="23" t="s">
        <v>7644</v>
      </c>
      <c r="AU1358" s="23"/>
      <c r="AV1358" s="23"/>
      <c r="AW1358" s="23"/>
      <c r="AX1358" s="23"/>
      <c r="AY1358" s="23"/>
      <c r="AZ1358" s="23"/>
      <c r="BA1358" s="23"/>
      <c r="BB1358" s="23"/>
      <c r="BC1358" s="23"/>
      <c r="BD1358" s="23"/>
      <c r="BE1358" s="23"/>
      <c r="BF1358" s="23"/>
      <c r="BG1358" s="23"/>
      <c r="BH1358" s="23"/>
      <c r="BI1358" s="23"/>
      <c r="BJ1358" s="23"/>
      <c r="BK1358" s="23"/>
      <c r="BL1358" s="23"/>
    </row>
    <row r="1359" spans="1:64" s="24" customFormat="1" x14ac:dyDescent="0.35">
      <c r="A1359" s="21">
        <v>101559</v>
      </c>
      <c r="B1359" s="23" t="s">
        <v>3271</v>
      </c>
      <c r="C1359" s="23">
        <v>0</v>
      </c>
      <c r="D1359" s="23">
        <v>0</v>
      </c>
      <c r="E1359" s="23">
        <v>1</v>
      </c>
      <c r="F1359" s="23" t="s">
        <v>3267</v>
      </c>
      <c r="G1359" s="23" t="s">
        <v>0</v>
      </c>
      <c r="H1359" s="23" t="s">
        <v>3264</v>
      </c>
      <c r="I1359" s="23" t="s">
        <v>248</v>
      </c>
      <c r="J1359" s="23">
        <v>42.963000000000001</v>
      </c>
      <c r="K1359" s="23">
        <v>-80.049000000000007</v>
      </c>
      <c r="L1359" s="23" t="s">
        <v>7645</v>
      </c>
      <c r="M1359" s="23">
        <v>2016</v>
      </c>
      <c r="N1359" s="23"/>
      <c r="O1359" s="23"/>
      <c r="P1359" s="23"/>
      <c r="Q1359" s="23"/>
      <c r="R1359" s="23"/>
      <c r="S1359" s="23"/>
      <c r="T1359" s="23"/>
      <c r="U1359" s="23"/>
      <c r="V1359" s="23"/>
      <c r="W1359" s="23"/>
      <c r="X1359" s="23"/>
      <c r="Y1359" s="23"/>
      <c r="Z1359" s="23"/>
      <c r="AA1359" s="23"/>
      <c r="AB1359" s="23" t="s">
        <v>3272</v>
      </c>
      <c r="AC1359" s="23"/>
      <c r="AD1359" s="23"/>
      <c r="AE1359" s="23">
        <v>0.5</v>
      </c>
      <c r="AF1359" s="23"/>
      <c r="AG1359" s="23"/>
      <c r="AH1359" s="23"/>
      <c r="AI1359" s="23"/>
      <c r="AJ1359" s="23"/>
      <c r="AK1359" s="23"/>
      <c r="AL1359" s="23"/>
      <c r="AM1359" s="23"/>
      <c r="AN1359" s="23"/>
      <c r="AO1359" s="23"/>
      <c r="AP1359" s="23"/>
      <c r="AQ1359" s="23"/>
      <c r="AR1359" s="23"/>
      <c r="AS1359" s="23"/>
      <c r="AT1359" s="23" t="s">
        <v>7644</v>
      </c>
      <c r="AU1359" s="23"/>
      <c r="AV1359" s="23"/>
      <c r="AW1359" s="23"/>
      <c r="AX1359" s="23"/>
      <c r="AY1359" s="23"/>
      <c r="AZ1359" s="23"/>
      <c r="BA1359" s="23"/>
      <c r="BB1359" s="23"/>
      <c r="BC1359" s="23"/>
      <c r="BD1359" s="23"/>
      <c r="BE1359" s="23"/>
      <c r="BF1359" s="23"/>
      <c r="BG1359" s="23"/>
      <c r="BH1359" s="23"/>
      <c r="BI1359" s="23"/>
      <c r="BJ1359" s="23"/>
      <c r="BK1359" s="23"/>
      <c r="BL1359" s="23"/>
    </row>
    <row r="1360" spans="1:64" s="24" customFormat="1" x14ac:dyDescent="0.35">
      <c r="A1360" s="21">
        <v>101560</v>
      </c>
      <c r="B1360" s="23" t="s">
        <v>3273</v>
      </c>
      <c r="C1360" s="23">
        <v>0</v>
      </c>
      <c r="D1360" s="23">
        <v>0</v>
      </c>
      <c r="E1360" s="23">
        <v>1</v>
      </c>
      <c r="F1360" s="23" t="s">
        <v>3267</v>
      </c>
      <c r="G1360" s="23" t="s">
        <v>0</v>
      </c>
      <c r="H1360" s="23" t="s">
        <v>3264</v>
      </c>
      <c r="I1360" s="23" t="s">
        <v>248</v>
      </c>
      <c r="J1360" s="23">
        <v>42.963999999999999</v>
      </c>
      <c r="K1360" s="23">
        <v>-80.048000000000002</v>
      </c>
      <c r="L1360" s="23" t="s">
        <v>7645</v>
      </c>
      <c r="M1360" s="23">
        <v>2016</v>
      </c>
      <c r="N1360" s="23"/>
      <c r="O1360" s="23"/>
      <c r="P1360" s="23"/>
      <c r="Q1360" s="23"/>
      <c r="R1360" s="23"/>
      <c r="S1360" s="23"/>
      <c r="T1360" s="23"/>
      <c r="U1360" s="23"/>
      <c r="V1360" s="23"/>
      <c r="W1360" s="23"/>
      <c r="X1360" s="23"/>
      <c r="Y1360" s="23"/>
      <c r="Z1360" s="23"/>
      <c r="AA1360" s="23"/>
      <c r="AB1360" s="23" t="s">
        <v>3274</v>
      </c>
      <c r="AC1360" s="23"/>
      <c r="AD1360" s="23"/>
      <c r="AE1360" s="23">
        <v>0.5</v>
      </c>
      <c r="AF1360" s="23"/>
      <c r="AG1360" s="23"/>
      <c r="AH1360" s="23"/>
      <c r="AI1360" s="23"/>
      <c r="AJ1360" s="23"/>
      <c r="AK1360" s="23"/>
      <c r="AL1360" s="23"/>
      <c r="AM1360" s="23"/>
      <c r="AN1360" s="23"/>
      <c r="AO1360" s="23"/>
      <c r="AP1360" s="23"/>
      <c r="AQ1360" s="23"/>
      <c r="AR1360" s="23"/>
      <c r="AS1360" s="23"/>
      <c r="AT1360" s="23" t="s">
        <v>7644</v>
      </c>
      <c r="AU1360" s="23"/>
      <c r="AV1360" s="23"/>
      <c r="AW1360" s="23"/>
      <c r="AX1360" s="23"/>
      <c r="AY1360" s="23"/>
      <c r="AZ1360" s="23"/>
      <c r="BA1360" s="23"/>
      <c r="BB1360" s="23"/>
      <c r="BC1360" s="23"/>
      <c r="BD1360" s="23"/>
      <c r="BE1360" s="23"/>
      <c r="BF1360" s="23"/>
      <c r="BG1360" s="23"/>
      <c r="BH1360" s="23"/>
      <c r="BI1360" s="23"/>
      <c r="BJ1360" s="23"/>
      <c r="BK1360" s="23"/>
      <c r="BL1360" s="23"/>
    </row>
    <row r="1361" spans="1:64" s="24" customFormat="1" x14ac:dyDescent="0.35">
      <c r="A1361" s="21">
        <v>101561</v>
      </c>
      <c r="B1361" s="23" t="s">
        <v>3275</v>
      </c>
      <c r="C1361" s="23">
        <v>0</v>
      </c>
      <c r="D1361" s="23">
        <v>0</v>
      </c>
      <c r="E1361" s="23">
        <v>1</v>
      </c>
      <c r="F1361" s="23" t="s">
        <v>3267</v>
      </c>
      <c r="G1361" s="23" t="s">
        <v>0</v>
      </c>
      <c r="H1361" s="23" t="s">
        <v>3264</v>
      </c>
      <c r="I1361" s="23" t="s">
        <v>248</v>
      </c>
      <c r="J1361" s="23">
        <v>42.965000000000003</v>
      </c>
      <c r="K1361" s="23">
        <v>-80.047000000000011</v>
      </c>
      <c r="L1361" s="23" t="s">
        <v>7645</v>
      </c>
      <c r="M1361" s="23">
        <v>2016</v>
      </c>
      <c r="N1361" s="23"/>
      <c r="O1361" s="23"/>
      <c r="P1361" s="23"/>
      <c r="Q1361" s="23"/>
      <c r="R1361" s="23"/>
      <c r="S1361" s="23"/>
      <c r="T1361" s="23"/>
      <c r="U1361" s="23"/>
      <c r="V1361" s="23"/>
      <c r="W1361" s="23"/>
      <c r="X1361" s="23"/>
      <c r="Y1361" s="23"/>
      <c r="Z1361" s="23"/>
      <c r="AA1361" s="23"/>
      <c r="AB1361" s="23" t="s">
        <v>3276</v>
      </c>
      <c r="AC1361" s="23"/>
      <c r="AD1361" s="23"/>
      <c r="AE1361" s="23">
        <v>0.5</v>
      </c>
      <c r="AF1361" s="23"/>
      <c r="AG1361" s="23"/>
      <c r="AH1361" s="23"/>
      <c r="AI1361" s="23"/>
      <c r="AJ1361" s="23"/>
      <c r="AK1361" s="23"/>
      <c r="AL1361" s="23"/>
      <c r="AM1361" s="23"/>
      <c r="AN1361" s="23"/>
      <c r="AO1361" s="23"/>
      <c r="AP1361" s="23"/>
      <c r="AQ1361" s="23"/>
      <c r="AR1361" s="23"/>
      <c r="AS1361" s="23"/>
      <c r="AT1361" s="23" t="s">
        <v>7644</v>
      </c>
      <c r="AU1361" s="23"/>
      <c r="AV1361" s="23"/>
      <c r="AW1361" s="23"/>
      <c r="AX1361" s="23"/>
      <c r="AY1361" s="23"/>
      <c r="AZ1361" s="23"/>
      <c r="BA1361" s="23"/>
      <c r="BB1361" s="23"/>
      <c r="BC1361" s="23"/>
      <c r="BD1361" s="23"/>
      <c r="BE1361" s="23"/>
      <c r="BF1361" s="23"/>
      <c r="BG1361" s="23"/>
      <c r="BH1361" s="23"/>
      <c r="BI1361" s="23"/>
      <c r="BJ1361" s="23"/>
      <c r="BK1361" s="23"/>
      <c r="BL1361" s="23"/>
    </row>
    <row r="1362" spans="1:64" s="24" customFormat="1" x14ac:dyDescent="0.35">
      <c r="A1362" s="21">
        <v>101562</v>
      </c>
      <c r="B1362" s="23" t="s">
        <v>3277</v>
      </c>
      <c r="C1362" s="23">
        <v>0</v>
      </c>
      <c r="D1362" s="23">
        <v>0</v>
      </c>
      <c r="E1362" s="23">
        <v>1</v>
      </c>
      <c r="F1362" s="23" t="s">
        <v>3278</v>
      </c>
      <c r="G1362" s="23" t="s">
        <v>3279</v>
      </c>
      <c r="H1362" s="23" t="s">
        <v>3264</v>
      </c>
      <c r="I1362" s="23" t="s">
        <v>248</v>
      </c>
      <c r="J1362" s="23">
        <v>42.966000000000001</v>
      </c>
      <c r="K1362" s="23">
        <v>-80.046000000000006</v>
      </c>
      <c r="L1362" s="23" t="s">
        <v>7645</v>
      </c>
      <c r="M1362" s="23">
        <v>2012</v>
      </c>
      <c r="N1362" s="23"/>
      <c r="O1362" s="23"/>
      <c r="P1362" s="23"/>
      <c r="Q1362" s="23"/>
      <c r="R1362" s="23"/>
      <c r="S1362" s="23"/>
      <c r="T1362" s="23"/>
      <c r="U1362" s="23"/>
      <c r="V1362" s="23"/>
      <c r="W1362" s="23"/>
      <c r="X1362" s="23"/>
      <c r="Y1362" s="23"/>
      <c r="Z1362" s="23"/>
      <c r="AA1362" s="23"/>
      <c r="AB1362" s="23" t="s">
        <v>3280</v>
      </c>
      <c r="AC1362" s="23"/>
      <c r="AD1362" s="23"/>
      <c r="AE1362" s="23">
        <v>0.25</v>
      </c>
      <c r="AF1362" s="23"/>
      <c r="AG1362" s="23"/>
      <c r="AH1362" s="23"/>
      <c r="AI1362" s="23"/>
      <c r="AJ1362" s="23"/>
      <c r="AK1362" s="23"/>
      <c r="AL1362" s="23"/>
      <c r="AM1362" s="23"/>
      <c r="AN1362" s="23"/>
      <c r="AO1362" s="23"/>
      <c r="AP1362" s="23"/>
      <c r="AQ1362" s="23"/>
      <c r="AR1362" s="23"/>
      <c r="AS1362" s="23"/>
      <c r="AT1362" s="23" t="s">
        <v>7644</v>
      </c>
      <c r="AU1362" s="23"/>
      <c r="AV1362" s="23"/>
      <c r="AW1362" s="23"/>
      <c r="AX1362" s="23"/>
      <c r="AY1362" s="23"/>
      <c r="AZ1362" s="23"/>
      <c r="BA1362" s="23"/>
      <c r="BB1362" s="23"/>
      <c r="BC1362" s="23"/>
      <c r="BD1362" s="23"/>
      <c r="BE1362" s="23"/>
      <c r="BF1362" s="23"/>
      <c r="BG1362" s="23"/>
      <c r="BH1362" s="23"/>
      <c r="BI1362" s="23"/>
      <c r="BJ1362" s="23"/>
      <c r="BK1362" s="23"/>
      <c r="BL1362" s="23"/>
    </row>
    <row r="1363" spans="1:64" s="24" customFormat="1" x14ac:dyDescent="0.35">
      <c r="A1363" s="21">
        <v>101563</v>
      </c>
      <c r="B1363" s="23" t="s">
        <v>3281</v>
      </c>
      <c r="C1363" s="23">
        <v>0</v>
      </c>
      <c r="D1363" s="23">
        <v>0</v>
      </c>
      <c r="E1363" s="23">
        <v>1</v>
      </c>
      <c r="F1363" s="23" t="s">
        <v>1504</v>
      </c>
      <c r="G1363" s="23" t="s">
        <v>0</v>
      </c>
      <c r="H1363" s="23" t="s">
        <v>3264</v>
      </c>
      <c r="I1363" s="23" t="s">
        <v>248</v>
      </c>
      <c r="J1363" s="23">
        <v>42.966999999999999</v>
      </c>
      <c r="K1363" s="23">
        <v>-80.045000000000002</v>
      </c>
      <c r="L1363" s="23" t="s">
        <v>7645</v>
      </c>
      <c r="M1363" s="23">
        <v>2013</v>
      </c>
      <c r="N1363" s="23"/>
      <c r="O1363" s="23"/>
      <c r="P1363" s="23"/>
      <c r="Q1363" s="23"/>
      <c r="R1363" s="23"/>
      <c r="S1363" s="23"/>
      <c r="T1363" s="23"/>
      <c r="U1363" s="23"/>
      <c r="V1363" s="23"/>
      <c r="W1363" s="23"/>
      <c r="X1363" s="23"/>
      <c r="Y1363" s="23"/>
      <c r="Z1363" s="23"/>
      <c r="AA1363" s="23"/>
      <c r="AB1363" s="23" t="s">
        <v>1505</v>
      </c>
      <c r="AC1363" s="23"/>
      <c r="AD1363" s="23"/>
      <c r="AE1363" s="23">
        <v>23.5</v>
      </c>
      <c r="AF1363" s="23"/>
      <c r="AG1363" s="23"/>
      <c r="AH1363" s="23"/>
      <c r="AI1363" s="23"/>
      <c r="AJ1363" s="23"/>
      <c r="AK1363" s="23"/>
      <c r="AL1363" s="23"/>
      <c r="AM1363" s="23"/>
      <c r="AN1363" s="23"/>
      <c r="AO1363" s="23"/>
      <c r="AP1363" s="23"/>
      <c r="AQ1363" s="23"/>
      <c r="AR1363" s="23"/>
      <c r="AS1363" s="23"/>
      <c r="AT1363" s="23" t="s">
        <v>7644</v>
      </c>
      <c r="AU1363" s="23"/>
      <c r="AV1363" s="23"/>
      <c r="AW1363" s="23"/>
      <c r="AX1363" s="23"/>
      <c r="AY1363" s="23"/>
      <c r="AZ1363" s="23"/>
      <c r="BA1363" s="23"/>
      <c r="BB1363" s="23"/>
      <c r="BC1363" s="23"/>
      <c r="BD1363" s="23"/>
      <c r="BE1363" s="23"/>
      <c r="BF1363" s="23"/>
      <c r="BG1363" s="23"/>
      <c r="BH1363" s="23"/>
      <c r="BI1363" s="23"/>
      <c r="BJ1363" s="23"/>
      <c r="BK1363" s="23"/>
      <c r="BL1363" s="23"/>
    </row>
    <row r="1364" spans="1:64" s="24" customFormat="1" x14ac:dyDescent="0.35">
      <c r="A1364" s="21">
        <v>101564</v>
      </c>
      <c r="B1364" s="23" t="s">
        <v>3282</v>
      </c>
      <c r="C1364" s="23">
        <v>0</v>
      </c>
      <c r="D1364" s="23">
        <v>0</v>
      </c>
      <c r="E1364" s="23">
        <v>1</v>
      </c>
      <c r="F1364" s="23" t="s">
        <v>1561</v>
      </c>
      <c r="G1364" s="23" t="s">
        <v>0</v>
      </c>
      <c r="H1364" s="23" t="s">
        <v>3283</v>
      </c>
      <c r="I1364" s="23" t="s">
        <v>248</v>
      </c>
      <c r="J1364" s="23">
        <v>47.503999999999998</v>
      </c>
      <c r="K1364" s="23">
        <v>-79.697999999999993</v>
      </c>
      <c r="L1364" s="23" t="s">
        <v>7645</v>
      </c>
      <c r="M1364" s="23">
        <v>2016</v>
      </c>
      <c r="N1364" s="23"/>
      <c r="O1364" s="23"/>
      <c r="P1364" s="23"/>
      <c r="Q1364" s="23"/>
      <c r="R1364" s="23"/>
      <c r="S1364" s="23"/>
      <c r="T1364" s="23"/>
      <c r="U1364" s="23"/>
      <c r="V1364" s="23"/>
      <c r="W1364" s="23"/>
      <c r="X1364" s="23"/>
      <c r="Y1364" s="23"/>
      <c r="Z1364" s="23"/>
      <c r="AA1364" s="23"/>
      <c r="AB1364" s="23" t="s">
        <v>3284</v>
      </c>
      <c r="AC1364" s="23"/>
      <c r="AD1364" s="23"/>
      <c r="AE1364" s="23">
        <v>0.25</v>
      </c>
      <c r="AF1364" s="23"/>
      <c r="AG1364" s="23"/>
      <c r="AH1364" s="23"/>
      <c r="AI1364" s="23"/>
      <c r="AJ1364" s="23"/>
      <c r="AK1364" s="23"/>
      <c r="AL1364" s="23"/>
      <c r="AM1364" s="23"/>
      <c r="AN1364" s="23"/>
      <c r="AO1364" s="23"/>
      <c r="AP1364" s="23"/>
      <c r="AQ1364" s="23"/>
      <c r="AR1364" s="23"/>
      <c r="AS1364" s="23"/>
      <c r="AT1364" s="23" t="s">
        <v>7644</v>
      </c>
      <c r="AU1364" s="23"/>
      <c r="AV1364" s="23"/>
      <c r="AW1364" s="23"/>
      <c r="AX1364" s="23"/>
      <c r="AY1364" s="23"/>
      <c r="AZ1364" s="23"/>
      <c r="BA1364" s="23"/>
      <c r="BB1364" s="23"/>
      <c r="BC1364" s="23"/>
      <c r="BD1364" s="23"/>
      <c r="BE1364" s="23"/>
      <c r="BF1364" s="23"/>
      <c r="BG1364" s="23"/>
      <c r="BH1364" s="23"/>
      <c r="BI1364" s="23"/>
      <c r="BJ1364" s="23"/>
      <c r="BK1364" s="23"/>
      <c r="BL1364" s="23"/>
    </row>
    <row r="1365" spans="1:64" s="24" customFormat="1" x14ac:dyDescent="0.35">
      <c r="A1365" s="21">
        <v>101565</v>
      </c>
      <c r="B1365" s="23" t="s">
        <v>3285</v>
      </c>
      <c r="C1365" s="23">
        <v>0</v>
      </c>
      <c r="D1365" s="23">
        <v>0</v>
      </c>
      <c r="E1365" s="23">
        <v>1</v>
      </c>
      <c r="F1365" s="23" t="s">
        <v>3286</v>
      </c>
      <c r="G1365" s="23" t="s">
        <v>0</v>
      </c>
      <c r="H1365" s="23" t="s">
        <v>3283</v>
      </c>
      <c r="I1365" s="23" t="s">
        <v>248</v>
      </c>
      <c r="J1365" s="23">
        <v>47.504999999999995</v>
      </c>
      <c r="K1365" s="23">
        <v>-79.696999999999989</v>
      </c>
      <c r="L1365" s="23" t="s">
        <v>7645</v>
      </c>
      <c r="M1365" s="23">
        <v>2016</v>
      </c>
      <c r="N1365" s="23"/>
      <c r="O1365" s="23"/>
      <c r="P1365" s="23"/>
      <c r="Q1365" s="23"/>
      <c r="R1365" s="23"/>
      <c r="S1365" s="23"/>
      <c r="T1365" s="23"/>
      <c r="U1365" s="23"/>
      <c r="V1365" s="23"/>
      <c r="W1365" s="23"/>
      <c r="X1365" s="23"/>
      <c r="Y1365" s="23"/>
      <c r="Z1365" s="23"/>
      <c r="AA1365" s="23"/>
      <c r="AB1365" s="23" t="s">
        <v>3287</v>
      </c>
      <c r="AC1365" s="23"/>
      <c r="AD1365" s="23"/>
      <c r="AE1365" s="23">
        <v>0.5</v>
      </c>
      <c r="AF1365" s="23"/>
      <c r="AG1365" s="23"/>
      <c r="AH1365" s="23"/>
      <c r="AI1365" s="23"/>
      <c r="AJ1365" s="23"/>
      <c r="AK1365" s="23"/>
      <c r="AL1365" s="23"/>
      <c r="AM1365" s="23"/>
      <c r="AN1365" s="23"/>
      <c r="AO1365" s="23"/>
      <c r="AP1365" s="23"/>
      <c r="AQ1365" s="23"/>
      <c r="AR1365" s="23"/>
      <c r="AS1365" s="23"/>
      <c r="AT1365" s="23" t="s">
        <v>7644</v>
      </c>
      <c r="AU1365" s="23"/>
      <c r="AV1365" s="23"/>
      <c r="AW1365" s="23"/>
      <c r="AX1365" s="23"/>
      <c r="AY1365" s="23"/>
      <c r="AZ1365" s="23"/>
      <c r="BA1365" s="23"/>
      <c r="BB1365" s="23"/>
      <c r="BC1365" s="23"/>
      <c r="BD1365" s="23"/>
      <c r="BE1365" s="23"/>
      <c r="BF1365" s="23"/>
      <c r="BG1365" s="23"/>
      <c r="BH1365" s="23"/>
      <c r="BI1365" s="23"/>
      <c r="BJ1365" s="23"/>
      <c r="BK1365" s="23"/>
      <c r="BL1365" s="23"/>
    </row>
    <row r="1366" spans="1:64" s="24" customFormat="1" x14ac:dyDescent="0.35">
      <c r="A1366" s="21">
        <v>101566</v>
      </c>
      <c r="B1366" s="23" t="s">
        <v>3288</v>
      </c>
      <c r="C1366" s="23">
        <v>0</v>
      </c>
      <c r="D1366" s="23">
        <v>0</v>
      </c>
      <c r="E1366" s="23">
        <v>1</v>
      </c>
      <c r="F1366" s="23" t="s">
        <v>907</v>
      </c>
      <c r="G1366" s="23" t="s">
        <v>2548</v>
      </c>
      <c r="H1366" s="23" t="s">
        <v>3289</v>
      </c>
      <c r="I1366" s="23" t="s">
        <v>248</v>
      </c>
      <c r="J1366" s="23">
        <v>42.927999999999997</v>
      </c>
      <c r="K1366" s="23">
        <v>-79.876000000000005</v>
      </c>
      <c r="L1366" s="23" t="s">
        <v>7645</v>
      </c>
      <c r="M1366" s="23">
        <v>2014</v>
      </c>
      <c r="N1366" s="23"/>
      <c r="O1366" s="23"/>
      <c r="P1366" s="23"/>
      <c r="Q1366" s="23"/>
      <c r="R1366" s="23"/>
      <c r="S1366" s="23"/>
      <c r="T1366" s="23"/>
      <c r="U1366" s="23"/>
      <c r="V1366" s="23"/>
      <c r="W1366" s="23"/>
      <c r="X1366" s="23"/>
      <c r="Y1366" s="23"/>
      <c r="Z1366" s="23"/>
      <c r="AA1366" s="23"/>
      <c r="AB1366" s="23" t="s">
        <v>80</v>
      </c>
      <c r="AC1366" s="23"/>
      <c r="AD1366" s="23">
        <v>67</v>
      </c>
      <c r="AE1366" s="23">
        <v>149</v>
      </c>
      <c r="AF1366" s="23"/>
      <c r="AG1366" s="23"/>
      <c r="AH1366" s="23"/>
      <c r="AI1366" s="23"/>
      <c r="AJ1366" s="23"/>
      <c r="AK1366" s="23"/>
      <c r="AL1366" s="23"/>
      <c r="AM1366" s="23"/>
      <c r="AN1366" s="23"/>
      <c r="AO1366" s="23"/>
      <c r="AP1366" s="23"/>
      <c r="AQ1366" s="23"/>
      <c r="AR1366" s="23"/>
      <c r="AS1366" s="23"/>
      <c r="AT1366" s="23" t="s">
        <v>7647</v>
      </c>
      <c r="AU1366" s="23"/>
      <c r="AV1366" s="23"/>
      <c r="AW1366" s="23"/>
      <c r="AX1366" s="23"/>
      <c r="AY1366" s="23"/>
      <c r="AZ1366" s="23"/>
      <c r="BA1366" s="23"/>
      <c r="BB1366" s="23"/>
      <c r="BC1366" s="23"/>
      <c r="BD1366" s="23"/>
      <c r="BE1366" s="23"/>
      <c r="BF1366" s="23"/>
      <c r="BG1366" s="23"/>
      <c r="BH1366" s="23"/>
      <c r="BI1366" s="23"/>
      <c r="BJ1366" s="23"/>
      <c r="BK1366" s="23"/>
      <c r="BL1366" s="23"/>
    </row>
    <row r="1367" spans="1:64" s="24" customFormat="1" x14ac:dyDescent="0.35">
      <c r="A1367" s="21">
        <v>101567</v>
      </c>
      <c r="B1367" s="23" t="s">
        <v>3290</v>
      </c>
      <c r="C1367" s="23">
        <v>0</v>
      </c>
      <c r="D1367" s="23">
        <v>0</v>
      </c>
      <c r="E1367" s="23">
        <v>1</v>
      </c>
      <c r="F1367" s="23" t="s">
        <v>157</v>
      </c>
      <c r="G1367" s="23" t="s">
        <v>0</v>
      </c>
      <c r="H1367" s="23" t="s">
        <v>3289</v>
      </c>
      <c r="I1367" s="23" t="s">
        <v>248</v>
      </c>
      <c r="J1367" s="23">
        <v>42.928999999999995</v>
      </c>
      <c r="K1367" s="23">
        <v>-79.875</v>
      </c>
      <c r="L1367" s="23" t="s">
        <v>7645</v>
      </c>
      <c r="M1367" s="23">
        <v>2013</v>
      </c>
      <c r="N1367" s="23"/>
      <c r="O1367" s="23"/>
      <c r="P1367" s="23">
        <v>2211</v>
      </c>
      <c r="Q1367" s="23"/>
      <c r="R1367" s="23"/>
      <c r="S1367" s="23"/>
      <c r="T1367" s="23"/>
      <c r="U1367" s="23"/>
      <c r="V1367" s="23"/>
      <c r="W1367" s="23"/>
      <c r="X1367" s="23"/>
      <c r="Y1367" s="23"/>
      <c r="Z1367" s="23"/>
      <c r="AA1367" s="23"/>
      <c r="AB1367" s="23" t="s">
        <v>80</v>
      </c>
      <c r="AC1367" s="23"/>
      <c r="AD1367" s="23">
        <v>58</v>
      </c>
      <c r="AE1367" s="23">
        <v>104.4</v>
      </c>
      <c r="AF1367" s="23"/>
      <c r="AG1367" s="23"/>
      <c r="AH1367" s="23"/>
      <c r="AI1367" s="23"/>
      <c r="AJ1367" s="23"/>
      <c r="AK1367" s="23"/>
      <c r="AL1367" s="23"/>
      <c r="AM1367" s="23"/>
      <c r="AN1367" s="23"/>
      <c r="AO1367" s="23"/>
      <c r="AP1367" s="23"/>
      <c r="AQ1367" s="23"/>
      <c r="AR1367" s="23"/>
      <c r="AS1367" s="23"/>
      <c r="AT1367" s="23" t="s">
        <v>7647</v>
      </c>
      <c r="AU1367" s="23"/>
      <c r="AV1367" s="23"/>
      <c r="AW1367" s="23"/>
      <c r="AX1367" s="23"/>
      <c r="AY1367" s="23"/>
      <c r="AZ1367" s="23"/>
      <c r="BA1367" s="23"/>
      <c r="BB1367" s="23"/>
      <c r="BC1367" s="23"/>
      <c r="BD1367" s="23"/>
      <c r="BE1367" s="23"/>
      <c r="BF1367" s="23"/>
      <c r="BG1367" s="23"/>
      <c r="BH1367" s="23"/>
      <c r="BI1367" s="23"/>
      <c r="BJ1367" s="23"/>
      <c r="BK1367" s="23"/>
      <c r="BL1367" s="23"/>
    </row>
    <row r="1368" spans="1:64" s="24" customFormat="1" x14ac:dyDescent="0.35">
      <c r="A1368" s="21">
        <v>101568</v>
      </c>
      <c r="B1368" s="23" t="s">
        <v>3291</v>
      </c>
      <c r="C1368" s="23">
        <v>0</v>
      </c>
      <c r="D1368" s="23">
        <v>0</v>
      </c>
      <c r="E1368" s="23">
        <v>1</v>
      </c>
      <c r="F1368" s="23" t="s">
        <v>171</v>
      </c>
      <c r="G1368" s="23" t="s">
        <v>0</v>
      </c>
      <c r="H1368" s="23" t="s">
        <v>3289</v>
      </c>
      <c r="I1368" s="23" t="s">
        <v>248</v>
      </c>
      <c r="J1368" s="23">
        <v>42.93</v>
      </c>
      <c r="K1368" s="23">
        <v>-79.874000000000009</v>
      </c>
      <c r="L1368" s="23" t="s">
        <v>7645</v>
      </c>
      <c r="M1368" s="23">
        <v>2013</v>
      </c>
      <c r="N1368" s="23"/>
      <c r="O1368" s="23"/>
      <c r="P1368" s="23">
        <v>2211</v>
      </c>
      <c r="Q1368" s="23"/>
      <c r="R1368" s="23"/>
      <c r="S1368" s="23"/>
      <c r="T1368" s="23"/>
      <c r="U1368" s="23"/>
      <c r="V1368" s="23"/>
      <c r="W1368" s="23"/>
      <c r="X1368" s="23"/>
      <c r="Y1368" s="23"/>
      <c r="Z1368" s="23"/>
      <c r="AA1368" s="23"/>
      <c r="AB1368" s="23" t="s">
        <v>3292</v>
      </c>
      <c r="AC1368" s="23"/>
      <c r="AD1368" s="23">
        <v>56</v>
      </c>
      <c r="AE1368" s="23">
        <v>124.4</v>
      </c>
      <c r="AF1368" s="23"/>
      <c r="AG1368" s="23"/>
      <c r="AH1368" s="23"/>
      <c r="AI1368" s="23"/>
      <c r="AJ1368" s="23"/>
      <c r="AK1368" s="23"/>
      <c r="AL1368" s="23"/>
      <c r="AM1368" s="23"/>
      <c r="AN1368" s="23"/>
      <c r="AO1368" s="23"/>
      <c r="AP1368" s="23"/>
      <c r="AQ1368" s="23"/>
      <c r="AR1368" s="23"/>
      <c r="AS1368" s="23"/>
      <c r="AT1368" s="23" t="s">
        <v>7647</v>
      </c>
      <c r="AU1368" s="23"/>
      <c r="AV1368" s="23"/>
      <c r="AW1368" s="23"/>
      <c r="AX1368" s="23"/>
      <c r="AY1368" s="23"/>
      <c r="AZ1368" s="23"/>
      <c r="BA1368" s="23"/>
      <c r="BB1368" s="23"/>
      <c r="BC1368" s="23"/>
      <c r="BD1368" s="23"/>
      <c r="BE1368" s="23"/>
      <c r="BF1368" s="23"/>
      <c r="BG1368" s="23"/>
      <c r="BH1368" s="23"/>
      <c r="BI1368" s="23"/>
      <c r="BJ1368" s="23"/>
      <c r="BK1368" s="23"/>
      <c r="BL1368" s="23"/>
    </row>
    <row r="1369" spans="1:64" s="24" customFormat="1" x14ac:dyDescent="0.35">
      <c r="A1369" s="21">
        <v>101569</v>
      </c>
      <c r="B1369" s="23" t="s">
        <v>3293</v>
      </c>
      <c r="C1369" s="23">
        <v>0</v>
      </c>
      <c r="D1369" s="23">
        <v>0</v>
      </c>
      <c r="E1369" s="23">
        <v>1</v>
      </c>
      <c r="F1369" s="23" t="s">
        <v>1632</v>
      </c>
      <c r="G1369" s="23" t="s">
        <v>0</v>
      </c>
      <c r="H1369" s="23" t="s">
        <v>3294</v>
      </c>
      <c r="I1369" s="23" t="s">
        <v>248</v>
      </c>
      <c r="J1369" s="23">
        <v>45.046999999999997</v>
      </c>
      <c r="K1369" s="23">
        <v>-78.507999999999996</v>
      </c>
      <c r="L1369" s="23" t="s">
        <v>7645</v>
      </c>
      <c r="M1369" s="23">
        <v>2016</v>
      </c>
      <c r="N1369" s="23"/>
      <c r="O1369" s="23"/>
      <c r="P1369" s="23"/>
      <c r="Q1369" s="23"/>
      <c r="R1369" s="23"/>
      <c r="S1369" s="23"/>
      <c r="T1369" s="23"/>
      <c r="U1369" s="23"/>
      <c r="V1369" s="23"/>
      <c r="W1369" s="23"/>
      <c r="X1369" s="23"/>
      <c r="Y1369" s="23"/>
      <c r="Z1369" s="23"/>
      <c r="AA1369" s="23"/>
      <c r="AB1369" s="23" t="s">
        <v>3295</v>
      </c>
      <c r="AC1369" s="23"/>
      <c r="AD1369" s="23"/>
      <c r="AE1369" s="23">
        <v>0.5</v>
      </c>
      <c r="AF1369" s="23"/>
      <c r="AG1369" s="23"/>
      <c r="AH1369" s="23"/>
      <c r="AI1369" s="23"/>
      <c r="AJ1369" s="23"/>
      <c r="AK1369" s="23"/>
      <c r="AL1369" s="23"/>
      <c r="AM1369" s="23"/>
      <c r="AN1369" s="23"/>
      <c r="AO1369" s="23"/>
      <c r="AP1369" s="23"/>
      <c r="AQ1369" s="23"/>
      <c r="AR1369" s="23"/>
      <c r="AS1369" s="23"/>
      <c r="AT1369" s="23" t="s">
        <v>7644</v>
      </c>
      <c r="AU1369" s="23"/>
      <c r="AV1369" s="23"/>
      <c r="AW1369" s="23"/>
      <c r="AX1369" s="23"/>
      <c r="AY1369" s="23"/>
      <c r="AZ1369" s="23"/>
      <c r="BA1369" s="23"/>
      <c r="BB1369" s="23"/>
      <c r="BC1369" s="23"/>
      <c r="BD1369" s="23"/>
      <c r="BE1369" s="23"/>
      <c r="BF1369" s="23"/>
      <c r="BG1369" s="23"/>
      <c r="BH1369" s="23"/>
      <c r="BI1369" s="23"/>
      <c r="BJ1369" s="23"/>
      <c r="BK1369" s="23"/>
      <c r="BL1369" s="23"/>
    </row>
    <row r="1370" spans="1:64" s="24" customFormat="1" x14ac:dyDescent="0.35">
      <c r="A1370" s="21">
        <v>101570</v>
      </c>
      <c r="B1370" s="23" t="s">
        <v>3296</v>
      </c>
      <c r="C1370" s="23">
        <v>0</v>
      </c>
      <c r="D1370" s="23">
        <v>0</v>
      </c>
      <c r="E1370" s="23">
        <v>1</v>
      </c>
      <c r="F1370" s="23" t="s">
        <v>3297</v>
      </c>
      <c r="G1370" s="23" t="s">
        <v>0</v>
      </c>
      <c r="H1370" s="23" t="s">
        <v>3294</v>
      </c>
      <c r="I1370" s="23" t="s">
        <v>248</v>
      </c>
      <c r="J1370" s="23">
        <v>45.047999999999995</v>
      </c>
      <c r="K1370" s="23">
        <v>-78.506999999999991</v>
      </c>
      <c r="L1370" s="23" t="s">
        <v>7645</v>
      </c>
      <c r="M1370" s="23">
        <v>1997</v>
      </c>
      <c r="N1370" s="23"/>
      <c r="O1370" s="23"/>
      <c r="P1370" s="23">
        <v>221</v>
      </c>
      <c r="Q1370" s="23"/>
      <c r="R1370" s="23"/>
      <c r="S1370" s="23"/>
      <c r="T1370" s="23"/>
      <c r="U1370" s="23"/>
      <c r="V1370" s="23"/>
      <c r="W1370" s="23"/>
      <c r="X1370" s="23"/>
      <c r="Y1370" s="23"/>
      <c r="Z1370" s="23"/>
      <c r="AA1370" s="23"/>
      <c r="AB1370" s="23" t="s">
        <v>3298</v>
      </c>
      <c r="AC1370" s="23"/>
      <c r="AD1370" s="23">
        <v>1</v>
      </c>
      <c r="AE1370" s="23">
        <v>0.28799999999999998</v>
      </c>
      <c r="AF1370" s="23"/>
      <c r="AG1370" s="23">
        <v>0</v>
      </c>
      <c r="AH1370" s="23"/>
      <c r="AI1370" s="23"/>
      <c r="AJ1370" s="23"/>
      <c r="AK1370" s="23"/>
      <c r="AL1370" s="23"/>
      <c r="AM1370" s="23"/>
      <c r="AN1370" s="23"/>
      <c r="AO1370" s="23"/>
      <c r="AP1370" s="23"/>
      <c r="AQ1370" s="23"/>
      <c r="AR1370" s="23"/>
      <c r="AS1370" s="23"/>
      <c r="AT1370" s="23" t="s">
        <v>7648</v>
      </c>
      <c r="AU1370" s="23"/>
      <c r="AV1370" s="23"/>
      <c r="AW1370" s="23"/>
      <c r="AX1370" s="23"/>
      <c r="AY1370" s="23"/>
      <c r="AZ1370" s="23"/>
      <c r="BA1370" s="23"/>
      <c r="BB1370" s="23"/>
      <c r="BC1370" s="23"/>
      <c r="BD1370" s="23"/>
      <c r="BE1370" s="23"/>
      <c r="BF1370" s="23"/>
      <c r="BG1370" s="23"/>
      <c r="BH1370" s="23"/>
      <c r="BI1370" s="23"/>
      <c r="BJ1370" s="23"/>
      <c r="BK1370" s="23"/>
      <c r="BL1370" s="23"/>
    </row>
    <row r="1371" spans="1:64" s="24" customFormat="1" x14ac:dyDescent="0.35">
      <c r="A1371" s="21">
        <v>101571</v>
      </c>
      <c r="B1371" s="23" t="s">
        <v>3299</v>
      </c>
      <c r="C1371" s="23">
        <v>0</v>
      </c>
      <c r="D1371" s="23">
        <v>0</v>
      </c>
      <c r="E1371" s="23">
        <v>1</v>
      </c>
      <c r="F1371" s="23" t="s">
        <v>3300</v>
      </c>
      <c r="G1371" s="23"/>
      <c r="H1371" s="23" t="s">
        <v>3294</v>
      </c>
      <c r="I1371" s="23" t="s">
        <v>248</v>
      </c>
      <c r="J1371" s="23">
        <v>45.048999999999999</v>
      </c>
      <c r="K1371" s="23">
        <v>-78.506</v>
      </c>
      <c r="L1371" s="23" t="s">
        <v>7645</v>
      </c>
      <c r="M1371" s="23">
        <v>2014</v>
      </c>
      <c r="N1371" s="23"/>
      <c r="O1371" s="23"/>
      <c r="P1371" s="23"/>
      <c r="Q1371" s="23"/>
      <c r="R1371" s="23"/>
      <c r="S1371" s="23"/>
      <c r="T1371" s="23"/>
      <c r="U1371" s="23"/>
      <c r="V1371" s="23"/>
      <c r="W1371" s="23"/>
      <c r="X1371" s="23"/>
      <c r="Y1371" s="23"/>
      <c r="Z1371" s="23"/>
      <c r="AA1371" s="23"/>
      <c r="AB1371" s="23" t="s">
        <v>3301</v>
      </c>
      <c r="AC1371" s="23"/>
      <c r="AD1371" s="23"/>
      <c r="AE1371" s="23">
        <v>0.14000000000000001</v>
      </c>
      <c r="AF1371" s="23"/>
      <c r="AG1371" s="23"/>
      <c r="AH1371" s="23"/>
      <c r="AI1371" s="23"/>
      <c r="AJ1371" s="23"/>
      <c r="AK1371" s="23"/>
      <c r="AL1371" s="23"/>
      <c r="AM1371" s="23"/>
      <c r="AN1371" s="23"/>
      <c r="AO1371" s="23"/>
      <c r="AP1371" s="23"/>
      <c r="AQ1371" s="23"/>
      <c r="AR1371" s="23"/>
      <c r="AS1371" s="23"/>
      <c r="AT1371" s="23" t="s">
        <v>7644</v>
      </c>
      <c r="AU1371" s="23"/>
      <c r="AV1371" s="23"/>
      <c r="AW1371" s="23"/>
      <c r="AX1371" s="23"/>
      <c r="AY1371" s="23"/>
      <c r="AZ1371" s="23"/>
      <c r="BA1371" s="23"/>
      <c r="BB1371" s="23"/>
      <c r="BC1371" s="23"/>
      <c r="BD1371" s="23"/>
      <c r="BE1371" s="23"/>
      <c r="BF1371" s="23"/>
      <c r="BG1371" s="23"/>
      <c r="BH1371" s="23"/>
      <c r="BI1371" s="23"/>
      <c r="BJ1371" s="23"/>
      <c r="BK1371" s="23"/>
      <c r="BL1371" s="23"/>
    </row>
    <row r="1372" spans="1:64" s="24" customFormat="1" x14ac:dyDescent="0.35">
      <c r="A1372" s="21">
        <v>101572</v>
      </c>
      <c r="B1372" s="23" t="s">
        <v>3302</v>
      </c>
      <c r="C1372" s="23">
        <v>0</v>
      </c>
      <c r="D1372" s="23">
        <v>0</v>
      </c>
      <c r="E1372" s="23">
        <v>1</v>
      </c>
      <c r="F1372" s="23" t="s">
        <v>1632</v>
      </c>
      <c r="G1372" s="23" t="s">
        <v>0</v>
      </c>
      <c r="H1372" s="23" t="s">
        <v>3294</v>
      </c>
      <c r="I1372" s="23" t="s">
        <v>248</v>
      </c>
      <c r="J1372" s="23">
        <v>45.05</v>
      </c>
      <c r="K1372" s="23">
        <v>-78.504999999999995</v>
      </c>
      <c r="L1372" s="23" t="s">
        <v>7645</v>
      </c>
      <c r="M1372" s="23">
        <v>2017</v>
      </c>
      <c r="N1372" s="23"/>
      <c r="O1372" s="23"/>
      <c r="P1372" s="23"/>
      <c r="Q1372" s="23"/>
      <c r="R1372" s="23"/>
      <c r="S1372" s="23"/>
      <c r="T1372" s="23"/>
      <c r="U1372" s="23"/>
      <c r="V1372" s="23"/>
      <c r="W1372" s="23"/>
      <c r="X1372" s="23"/>
      <c r="Y1372" s="23"/>
      <c r="Z1372" s="23"/>
      <c r="AA1372" s="23"/>
      <c r="AB1372" s="23" t="s">
        <v>3303</v>
      </c>
      <c r="AC1372" s="23"/>
      <c r="AD1372" s="23"/>
      <c r="AE1372" s="23">
        <v>0.5</v>
      </c>
      <c r="AF1372" s="23"/>
      <c r="AG1372" s="23"/>
      <c r="AH1372" s="23"/>
      <c r="AI1372" s="23"/>
      <c r="AJ1372" s="23"/>
      <c r="AK1372" s="23"/>
      <c r="AL1372" s="23"/>
      <c r="AM1372" s="23"/>
      <c r="AN1372" s="23"/>
      <c r="AO1372" s="23"/>
      <c r="AP1372" s="23"/>
      <c r="AQ1372" s="23"/>
      <c r="AR1372" s="23"/>
      <c r="AS1372" s="23"/>
      <c r="AT1372" s="23" t="s">
        <v>7644</v>
      </c>
      <c r="AU1372" s="23"/>
      <c r="AV1372" s="23"/>
      <c r="AW1372" s="23"/>
      <c r="AX1372" s="23"/>
      <c r="AY1372" s="23"/>
      <c r="AZ1372" s="23"/>
      <c r="BA1372" s="23"/>
      <c r="BB1372" s="23"/>
      <c r="BC1372" s="23"/>
      <c r="BD1372" s="23"/>
      <c r="BE1372" s="23"/>
      <c r="BF1372" s="23"/>
      <c r="BG1372" s="23"/>
      <c r="BH1372" s="23"/>
      <c r="BI1372" s="23"/>
      <c r="BJ1372" s="23"/>
      <c r="BK1372" s="23"/>
      <c r="BL1372" s="23"/>
    </row>
    <row r="1373" spans="1:64" s="24" customFormat="1" x14ac:dyDescent="0.35">
      <c r="A1373" s="21">
        <v>101573</v>
      </c>
      <c r="B1373" s="23" t="s">
        <v>3304</v>
      </c>
      <c r="C1373" s="23">
        <v>0</v>
      </c>
      <c r="D1373" s="23">
        <v>0</v>
      </c>
      <c r="E1373" s="23">
        <v>1</v>
      </c>
      <c r="F1373" s="23" t="s">
        <v>3305</v>
      </c>
      <c r="G1373" s="23" t="s">
        <v>0</v>
      </c>
      <c r="H1373" s="23" t="s">
        <v>3306</v>
      </c>
      <c r="I1373" s="23" t="s">
        <v>248</v>
      </c>
      <c r="J1373" s="23">
        <v>43.966000000000001</v>
      </c>
      <c r="K1373" s="23">
        <v>-77.284999999999997</v>
      </c>
      <c r="L1373" s="23" t="s">
        <v>7645</v>
      </c>
      <c r="M1373" s="23">
        <v>2015</v>
      </c>
      <c r="N1373" s="23"/>
      <c r="O1373" s="23"/>
      <c r="P1373" s="23"/>
      <c r="Q1373" s="23"/>
      <c r="R1373" s="23"/>
      <c r="S1373" s="23"/>
      <c r="T1373" s="23"/>
      <c r="U1373" s="23"/>
      <c r="V1373" s="23"/>
      <c r="W1373" s="23"/>
      <c r="X1373" s="23"/>
      <c r="Y1373" s="23"/>
      <c r="Z1373" s="23"/>
      <c r="AA1373" s="23"/>
      <c r="AB1373" s="23" t="s">
        <v>3307</v>
      </c>
      <c r="AC1373" s="23"/>
      <c r="AD1373" s="23"/>
      <c r="AE1373" s="23">
        <v>10</v>
      </c>
      <c r="AF1373" s="23"/>
      <c r="AG1373" s="23"/>
      <c r="AH1373" s="23"/>
      <c r="AI1373" s="23"/>
      <c r="AJ1373" s="23"/>
      <c r="AK1373" s="23"/>
      <c r="AL1373" s="23"/>
      <c r="AM1373" s="23"/>
      <c r="AN1373" s="23"/>
      <c r="AO1373" s="23"/>
      <c r="AP1373" s="23"/>
      <c r="AQ1373" s="23"/>
      <c r="AR1373" s="23"/>
      <c r="AS1373" s="23"/>
      <c r="AT1373" s="23" t="s">
        <v>7644</v>
      </c>
      <c r="AU1373" s="23"/>
      <c r="AV1373" s="23"/>
      <c r="AW1373" s="23"/>
      <c r="AX1373" s="23"/>
      <c r="AY1373" s="23"/>
      <c r="AZ1373" s="23"/>
      <c r="BA1373" s="23"/>
      <c r="BB1373" s="23"/>
      <c r="BC1373" s="23"/>
      <c r="BD1373" s="23"/>
      <c r="BE1373" s="23"/>
      <c r="BF1373" s="23"/>
      <c r="BG1373" s="23"/>
      <c r="BH1373" s="23"/>
      <c r="BI1373" s="23"/>
      <c r="BJ1373" s="23"/>
      <c r="BK1373" s="23"/>
      <c r="BL1373" s="23"/>
    </row>
    <row r="1374" spans="1:64" s="24" customFormat="1" x14ac:dyDescent="0.35">
      <c r="A1374" s="21">
        <v>101574</v>
      </c>
      <c r="B1374" s="23" t="s">
        <v>3308</v>
      </c>
      <c r="C1374" s="23">
        <v>0</v>
      </c>
      <c r="D1374" s="23">
        <v>0</v>
      </c>
      <c r="E1374" s="23">
        <v>1</v>
      </c>
      <c r="F1374" s="23" t="s">
        <v>3309</v>
      </c>
      <c r="G1374" s="23"/>
      <c r="H1374" s="23" t="s">
        <v>3310</v>
      </c>
      <c r="I1374" s="23" t="s">
        <v>248</v>
      </c>
      <c r="J1374" s="23">
        <v>43.518000000000001</v>
      </c>
      <c r="K1374" s="23">
        <v>-79.876999999999995</v>
      </c>
      <c r="L1374" s="23" t="s">
        <v>7645</v>
      </c>
      <c r="M1374" s="23">
        <v>1992</v>
      </c>
      <c r="N1374" s="23"/>
      <c r="O1374" s="23"/>
      <c r="P1374" s="23">
        <v>623</v>
      </c>
      <c r="Q1374" s="23"/>
      <c r="R1374" s="23"/>
      <c r="S1374" s="23"/>
      <c r="T1374" s="23"/>
      <c r="U1374" s="23"/>
      <c r="V1374" s="23"/>
      <c r="W1374" s="23"/>
      <c r="X1374" s="23"/>
      <c r="Y1374" s="23"/>
      <c r="Z1374" s="23"/>
      <c r="AA1374" s="23"/>
      <c r="AB1374" s="23" t="s">
        <v>3311</v>
      </c>
      <c r="AC1374" s="23"/>
      <c r="AD1374" s="23"/>
      <c r="AE1374" s="23"/>
      <c r="AF1374" s="23"/>
      <c r="AG1374" s="23"/>
      <c r="AH1374" s="23"/>
      <c r="AI1374" s="23"/>
      <c r="AJ1374" s="23"/>
      <c r="AK1374" s="23"/>
      <c r="AL1374" s="23"/>
      <c r="AM1374" s="23"/>
      <c r="AN1374" s="23"/>
      <c r="AO1374" s="23"/>
      <c r="AP1374" s="23"/>
      <c r="AQ1374" s="23"/>
      <c r="AR1374" s="23"/>
      <c r="AS1374" s="23"/>
      <c r="AT1374" s="23" t="s">
        <v>7651</v>
      </c>
      <c r="AU1374" s="23"/>
      <c r="AV1374" s="23"/>
      <c r="AW1374" s="23"/>
      <c r="AX1374" s="23"/>
      <c r="AY1374" s="23"/>
      <c r="AZ1374" s="23"/>
      <c r="BA1374" s="23"/>
      <c r="BB1374" s="23"/>
      <c r="BC1374" s="23"/>
      <c r="BD1374" s="23"/>
      <c r="BE1374" s="23"/>
      <c r="BF1374" s="23"/>
      <c r="BG1374" s="23"/>
      <c r="BH1374" s="23"/>
      <c r="BI1374" s="23"/>
      <c r="BJ1374" s="23"/>
      <c r="BK1374" s="23"/>
      <c r="BL1374" s="23"/>
    </row>
    <row r="1375" spans="1:64" s="24" customFormat="1" x14ac:dyDescent="0.35">
      <c r="A1375" s="21">
        <v>101575</v>
      </c>
      <c r="B1375" s="23" t="s">
        <v>3312</v>
      </c>
      <c r="C1375" s="23">
        <v>0</v>
      </c>
      <c r="D1375" s="23">
        <v>0</v>
      </c>
      <c r="E1375" s="23">
        <v>1</v>
      </c>
      <c r="F1375" s="23" t="s">
        <v>1443</v>
      </c>
      <c r="G1375" s="23" t="s">
        <v>0</v>
      </c>
      <c r="H1375" s="23" t="s">
        <v>3313</v>
      </c>
      <c r="I1375" s="23" t="s">
        <v>248</v>
      </c>
      <c r="J1375" s="23">
        <v>43.646999999999998</v>
      </c>
      <c r="K1375" s="23">
        <v>-80.018000000000001</v>
      </c>
      <c r="L1375" s="23" t="s">
        <v>7645</v>
      </c>
      <c r="M1375" s="23">
        <v>2013</v>
      </c>
      <c r="N1375" s="23"/>
      <c r="O1375" s="23"/>
      <c r="P1375" s="23"/>
      <c r="Q1375" s="23"/>
      <c r="R1375" s="23"/>
      <c r="S1375" s="23"/>
      <c r="T1375" s="23"/>
      <c r="U1375" s="23"/>
      <c r="V1375" s="23"/>
      <c r="W1375" s="23"/>
      <c r="X1375" s="23"/>
      <c r="Y1375" s="23"/>
      <c r="Z1375" s="23"/>
      <c r="AA1375" s="23"/>
      <c r="AB1375" s="23" t="s">
        <v>3314</v>
      </c>
      <c r="AC1375" s="23"/>
      <c r="AD1375" s="23"/>
      <c r="AE1375" s="23">
        <v>0.375</v>
      </c>
      <c r="AF1375" s="23"/>
      <c r="AG1375" s="23"/>
      <c r="AH1375" s="23"/>
      <c r="AI1375" s="23"/>
      <c r="AJ1375" s="23"/>
      <c r="AK1375" s="23"/>
      <c r="AL1375" s="23"/>
      <c r="AM1375" s="23"/>
      <c r="AN1375" s="23"/>
      <c r="AO1375" s="23"/>
      <c r="AP1375" s="23"/>
      <c r="AQ1375" s="23"/>
      <c r="AR1375" s="23"/>
      <c r="AS1375" s="23"/>
      <c r="AT1375" s="23" t="s">
        <v>7644</v>
      </c>
      <c r="AU1375" s="23"/>
      <c r="AV1375" s="23"/>
      <c r="AW1375" s="23"/>
      <c r="AX1375" s="23"/>
      <c r="AY1375" s="23"/>
      <c r="AZ1375" s="23"/>
      <c r="BA1375" s="23"/>
      <c r="BB1375" s="23"/>
      <c r="BC1375" s="23"/>
      <c r="BD1375" s="23"/>
      <c r="BE1375" s="23"/>
      <c r="BF1375" s="23"/>
      <c r="BG1375" s="23"/>
      <c r="BH1375" s="23"/>
      <c r="BI1375" s="23"/>
      <c r="BJ1375" s="23"/>
      <c r="BK1375" s="23"/>
      <c r="BL1375" s="23"/>
    </row>
    <row r="1376" spans="1:64" s="24" customFormat="1" x14ac:dyDescent="0.35">
      <c r="A1376" s="21">
        <v>101576</v>
      </c>
      <c r="B1376" s="23" t="s">
        <v>3315</v>
      </c>
      <c r="C1376" s="23">
        <v>0</v>
      </c>
      <c r="D1376" s="23">
        <v>0</v>
      </c>
      <c r="E1376" s="23">
        <v>1</v>
      </c>
      <c r="F1376" s="23" t="s">
        <v>2341</v>
      </c>
      <c r="G1376" s="23" t="s">
        <v>0</v>
      </c>
      <c r="H1376" s="23" t="s">
        <v>3313</v>
      </c>
      <c r="I1376" s="23" t="s">
        <v>248</v>
      </c>
      <c r="J1376" s="23">
        <v>43.647999999999996</v>
      </c>
      <c r="K1376" s="23">
        <v>-80.016999999999996</v>
      </c>
      <c r="L1376" s="23" t="s">
        <v>7645</v>
      </c>
      <c r="M1376" s="23">
        <v>2016</v>
      </c>
      <c r="N1376" s="23"/>
      <c r="O1376" s="23"/>
      <c r="P1376" s="23"/>
      <c r="Q1376" s="23"/>
      <c r="R1376" s="23"/>
      <c r="S1376" s="23"/>
      <c r="T1376" s="23"/>
      <c r="U1376" s="23"/>
      <c r="V1376" s="23"/>
      <c r="W1376" s="23"/>
      <c r="X1376" s="23"/>
      <c r="Y1376" s="23"/>
      <c r="Z1376" s="23"/>
      <c r="AA1376" s="23"/>
      <c r="AB1376" s="23" t="s">
        <v>3316</v>
      </c>
      <c r="AC1376" s="23"/>
      <c r="AD1376" s="23"/>
      <c r="AE1376" s="23">
        <v>0.5</v>
      </c>
      <c r="AF1376" s="23"/>
      <c r="AG1376" s="23"/>
      <c r="AH1376" s="23"/>
      <c r="AI1376" s="23"/>
      <c r="AJ1376" s="23"/>
      <c r="AK1376" s="23"/>
      <c r="AL1376" s="23"/>
      <c r="AM1376" s="23"/>
      <c r="AN1376" s="23"/>
      <c r="AO1376" s="23"/>
      <c r="AP1376" s="23"/>
      <c r="AQ1376" s="23"/>
      <c r="AR1376" s="23"/>
      <c r="AS1376" s="23"/>
      <c r="AT1376" s="23" t="s">
        <v>7644</v>
      </c>
      <c r="AU1376" s="23"/>
      <c r="AV1376" s="23"/>
      <c r="AW1376" s="23"/>
      <c r="AX1376" s="23"/>
      <c r="AY1376" s="23"/>
      <c r="AZ1376" s="23"/>
      <c r="BA1376" s="23"/>
      <c r="BB1376" s="23"/>
      <c r="BC1376" s="23"/>
      <c r="BD1376" s="23"/>
      <c r="BE1376" s="23"/>
      <c r="BF1376" s="23"/>
      <c r="BG1376" s="23"/>
      <c r="BH1376" s="23"/>
      <c r="BI1376" s="23"/>
      <c r="BJ1376" s="23"/>
      <c r="BK1376" s="23"/>
      <c r="BL1376" s="23"/>
    </row>
    <row r="1377" spans="1:64" s="24" customFormat="1" x14ac:dyDescent="0.35">
      <c r="A1377" s="21">
        <v>101577</v>
      </c>
      <c r="B1377" s="23" t="s">
        <v>3317</v>
      </c>
      <c r="C1377" s="23">
        <v>0</v>
      </c>
      <c r="D1377" s="23">
        <v>0</v>
      </c>
      <c r="E1377" s="23">
        <v>1</v>
      </c>
      <c r="F1377" s="23" t="s">
        <v>2341</v>
      </c>
      <c r="G1377" s="23" t="s">
        <v>0</v>
      </c>
      <c r="H1377" s="23" t="s">
        <v>3313</v>
      </c>
      <c r="I1377" s="23" t="s">
        <v>248</v>
      </c>
      <c r="J1377" s="23">
        <v>43.649000000000001</v>
      </c>
      <c r="K1377" s="23">
        <v>-80.016000000000005</v>
      </c>
      <c r="L1377" s="23" t="s">
        <v>7645</v>
      </c>
      <c r="M1377" s="23">
        <v>2016</v>
      </c>
      <c r="N1377" s="23"/>
      <c r="O1377" s="23"/>
      <c r="P1377" s="23"/>
      <c r="Q1377" s="23"/>
      <c r="R1377" s="23"/>
      <c r="S1377" s="23"/>
      <c r="T1377" s="23"/>
      <c r="U1377" s="23"/>
      <c r="V1377" s="23"/>
      <c r="W1377" s="23"/>
      <c r="X1377" s="23"/>
      <c r="Y1377" s="23"/>
      <c r="Z1377" s="23"/>
      <c r="AA1377" s="23"/>
      <c r="AB1377" s="23" t="s">
        <v>3318</v>
      </c>
      <c r="AC1377" s="23"/>
      <c r="AD1377" s="23"/>
      <c r="AE1377" s="23">
        <v>0.25</v>
      </c>
      <c r="AF1377" s="23"/>
      <c r="AG1377" s="23"/>
      <c r="AH1377" s="23"/>
      <c r="AI1377" s="23"/>
      <c r="AJ1377" s="23"/>
      <c r="AK1377" s="23"/>
      <c r="AL1377" s="23"/>
      <c r="AM1377" s="23"/>
      <c r="AN1377" s="23"/>
      <c r="AO1377" s="23"/>
      <c r="AP1377" s="23"/>
      <c r="AQ1377" s="23"/>
      <c r="AR1377" s="23"/>
      <c r="AS1377" s="23"/>
      <c r="AT1377" s="23" t="s">
        <v>7644</v>
      </c>
      <c r="AU1377" s="23"/>
      <c r="AV1377" s="23"/>
      <c r="AW1377" s="23"/>
      <c r="AX1377" s="23"/>
      <c r="AY1377" s="23"/>
      <c r="AZ1377" s="23"/>
      <c r="BA1377" s="23"/>
      <c r="BB1377" s="23"/>
      <c r="BC1377" s="23"/>
      <c r="BD1377" s="23"/>
      <c r="BE1377" s="23"/>
      <c r="BF1377" s="23"/>
      <c r="BG1377" s="23"/>
      <c r="BH1377" s="23"/>
      <c r="BI1377" s="23"/>
      <c r="BJ1377" s="23"/>
      <c r="BK1377" s="23"/>
      <c r="BL1377" s="23"/>
    </row>
    <row r="1378" spans="1:64" s="24" customFormat="1" x14ac:dyDescent="0.35">
      <c r="A1378" s="21">
        <v>101578</v>
      </c>
      <c r="B1378" s="23" t="s">
        <v>3319</v>
      </c>
      <c r="C1378" s="23">
        <v>0</v>
      </c>
      <c r="D1378" s="23">
        <v>0</v>
      </c>
      <c r="E1378" s="23">
        <v>1</v>
      </c>
      <c r="F1378" s="23" t="s">
        <v>3320</v>
      </c>
      <c r="G1378" s="23" t="s">
        <v>0</v>
      </c>
      <c r="H1378" s="23" t="s">
        <v>3313</v>
      </c>
      <c r="I1378" s="23" t="s">
        <v>248</v>
      </c>
      <c r="J1378" s="23">
        <v>43.65</v>
      </c>
      <c r="K1378" s="23">
        <v>-80.015000000000001</v>
      </c>
      <c r="L1378" s="23" t="s">
        <v>7645</v>
      </c>
      <c r="M1378" s="23">
        <v>2016</v>
      </c>
      <c r="N1378" s="23"/>
      <c r="O1378" s="23"/>
      <c r="P1378" s="23"/>
      <c r="Q1378" s="23"/>
      <c r="R1378" s="23"/>
      <c r="S1378" s="23"/>
      <c r="T1378" s="23"/>
      <c r="U1378" s="23"/>
      <c r="V1378" s="23"/>
      <c r="W1378" s="23"/>
      <c r="X1378" s="23"/>
      <c r="Y1378" s="23"/>
      <c r="Z1378" s="23"/>
      <c r="AA1378" s="23"/>
      <c r="AB1378" s="23" t="s">
        <v>3321</v>
      </c>
      <c r="AC1378" s="23"/>
      <c r="AD1378" s="23"/>
      <c r="AE1378" s="23">
        <v>0.35</v>
      </c>
      <c r="AF1378" s="23"/>
      <c r="AG1378" s="23"/>
      <c r="AH1378" s="23"/>
      <c r="AI1378" s="23"/>
      <c r="AJ1378" s="23"/>
      <c r="AK1378" s="23"/>
      <c r="AL1378" s="23"/>
      <c r="AM1378" s="23"/>
      <c r="AN1378" s="23"/>
      <c r="AO1378" s="23"/>
      <c r="AP1378" s="23"/>
      <c r="AQ1378" s="23"/>
      <c r="AR1378" s="23"/>
      <c r="AS1378" s="23"/>
      <c r="AT1378" s="23" t="s">
        <v>7644</v>
      </c>
      <c r="AU1378" s="23"/>
      <c r="AV1378" s="23"/>
      <c r="AW1378" s="23"/>
      <c r="AX1378" s="23"/>
      <c r="AY1378" s="23"/>
      <c r="AZ1378" s="23"/>
      <c r="BA1378" s="23"/>
      <c r="BB1378" s="23"/>
      <c r="BC1378" s="23"/>
      <c r="BD1378" s="23"/>
      <c r="BE1378" s="23"/>
      <c r="BF1378" s="23"/>
      <c r="BG1378" s="23"/>
      <c r="BH1378" s="23"/>
      <c r="BI1378" s="23"/>
      <c r="BJ1378" s="23"/>
      <c r="BK1378" s="23"/>
      <c r="BL1378" s="23"/>
    </row>
    <row r="1379" spans="1:64" s="24" customFormat="1" x14ac:dyDescent="0.35">
      <c r="A1379" s="21">
        <v>101579</v>
      </c>
      <c r="B1379" s="23" t="s">
        <v>3322</v>
      </c>
      <c r="C1379" s="23">
        <v>0</v>
      </c>
      <c r="D1379" s="23">
        <v>0</v>
      </c>
      <c r="E1379" s="23">
        <v>1</v>
      </c>
      <c r="F1379" s="23" t="s">
        <v>2341</v>
      </c>
      <c r="G1379" s="23" t="s">
        <v>0</v>
      </c>
      <c r="H1379" s="23" t="s">
        <v>3313</v>
      </c>
      <c r="I1379" s="23" t="s">
        <v>248</v>
      </c>
      <c r="J1379" s="23">
        <v>43.650999999999996</v>
      </c>
      <c r="K1379" s="23">
        <v>-80.013999999999996</v>
      </c>
      <c r="L1379" s="23" t="s">
        <v>7645</v>
      </c>
      <c r="M1379" s="23">
        <v>2016</v>
      </c>
      <c r="N1379" s="23"/>
      <c r="O1379" s="23"/>
      <c r="P1379" s="23"/>
      <c r="Q1379" s="23"/>
      <c r="R1379" s="23"/>
      <c r="S1379" s="23"/>
      <c r="T1379" s="23"/>
      <c r="U1379" s="23"/>
      <c r="V1379" s="23"/>
      <c r="W1379" s="23"/>
      <c r="X1379" s="23"/>
      <c r="Y1379" s="23"/>
      <c r="Z1379" s="23"/>
      <c r="AA1379" s="23"/>
      <c r="AB1379" s="23" t="s">
        <v>3323</v>
      </c>
      <c r="AC1379" s="23"/>
      <c r="AD1379" s="23"/>
      <c r="AE1379" s="23">
        <v>0.113</v>
      </c>
      <c r="AF1379" s="23"/>
      <c r="AG1379" s="23"/>
      <c r="AH1379" s="23"/>
      <c r="AI1379" s="23"/>
      <c r="AJ1379" s="23"/>
      <c r="AK1379" s="23"/>
      <c r="AL1379" s="23"/>
      <c r="AM1379" s="23"/>
      <c r="AN1379" s="23"/>
      <c r="AO1379" s="23"/>
      <c r="AP1379" s="23"/>
      <c r="AQ1379" s="23"/>
      <c r="AR1379" s="23"/>
      <c r="AS1379" s="23"/>
      <c r="AT1379" s="23" t="s">
        <v>7644</v>
      </c>
      <c r="AU1379" s="23"/>
      <c r="AV1379" s="23"/>
      <c r="AW1379" s="23"/>
      <c r="AX1379" s="23"/>
      <c r="AY1379" s="23"/>
      <c r="AZ1379" s="23"/>
      <c r="BA1379" s="23"/>
      <c r="BB1379" s="23"/>
      <c r="BC1379" s="23"/>
      <c r="BD1379" s="23"/>
      <c r="BE1379" s="23"/>
      <c r="BF1379" s="23"/>
      <c r="BG1379" s="23"/>
      <c r="BH1379" s="23"/>
      <c r="BI1379" s="23"/>
      <c r="BJ1379" s="23"/>
      <c r="BK1379" s="23"/>
      <c r="BL1379" s="23"/>
    </row>
    <row r="1380" spans="1:64" s="24" customFormat="1" x14ac:dyDescent="0.35">
      <c r="A1380" s="21">
        <v>101580</v>
      </c>
      <c r="B1380" s="23" t="s">
        <v>3324</v>
      </c>
      <c r="C1380" s="23">
        <v>0</v>
      </c>
      <c r="D1380" s="23">
        <v>0</v>
      </c>
      <c r="E1380" s="23">
        <v>1</v>
      </c>
      <c r="F1380" s="23" t="s">
        <v>2341</v>
      </c>
      <c r="G1380" s="23" t="s">
        <v>0</v>
      </c>
      <c r="H1380" s="23" t="s">
        <v>3313</v>
      </c>
      <c r="I1380" s="23" t="s">
        <v>248</v>
      </c>
      <c r="J1380" s="23">
        <v>43.652000000000001</v>
      </c>
      <c r="K1380" s="23">
        <v>-80.013000000000005</v>
      </c>
      <c r="L1380" s="23" t="s">
        <v>7645</v>
      </c>
      <c r="M1380" s="23">
        <v>2016</v>
      </c>
      <c r="N1380" s="23"/>
      <c r="O1380" s="23"/>
      <c r="P1380" s="23"/>
      <c r="Q1380" s="23"/>
      <c r="R1380" s="23"/>
      <c r="S1380" s="23"/>
      <c r="T1380" s="23"/>
      <c r="U1380" s="23"/>
      <c r="V1380" s="23"/>
      <c r="W1380" s="23"/>
      <c r="X1380" s="23"/>
      <c r="Y1380" s="23"/>
      <c r="Z1380" s="23"/>
      <c r="AA1380" s="23"/>
      <c r="AB1380" s="23" t="s">
        <v>3325</v>
      </c>
      <c r="AC1380" s="23"/>
      <c r="AD1380" s="23"/>
      <c r="AE1380" s="23">
        <v>0.5</v>
      </c>
      <c r="AF1380" s="23"/>
      <c r="AG1380" s="23"/>
      <c r="AH1380" s="23"/>
      <c r="AI1380" s="23"/>
      <c r="AJ1380" s="23"/>
      <c r="AK1380" s="23"/>
      <c r="AL1380" s="23"/>
      <c r="AM1380" s="23"/>
      <c r="AN1380" s="23"/>
      <c r="AO1380" s="23"/>
      <c r="AP1380" s="23"/>
      <c r="AQ1380" s="23"/>
      <c r="AR1380" s="23"/>
      <c r="AS1380" s="23"/>
      <c r="AT1380" s="23" t="s">
        <v>7644</v>
      </c>
      <c r="AU1380" s="23"/>
      <c r="AV1380" s="23"/>
      <c r="AW1380" s="23"/>
      <c r="AX1380" s="23"/>
      <c r="AY1380" s="23"/>
      <c r="AZ1380" s="23"/>
      <c r="BA1380" s="23"/>
      <c r="BB1380" s="23"/>
      <c r="BC1380" s="23"/>
      <c r="BD1380" s="23"/>
      <c r="BE1380" s="23"/>
      <c r="BF1380" s="23"/>
      <c r="BG1380" s="23"/>
      <c r="BH1380" s="23"/>
      <c r="BI1380" s="23"/>
      <c r="BJ1380" s="23"/>
      <c r="BK1380" s="23"/>
      <c r="BL1380" s="23"/>
    </row>
    <row r="1381" spans="1:64" s="24" customFormat="1" x14ac:dyDescent="0.35">
      <c r="A1381" s="21">
        <v>101581</v>
      </c>
      <c r="B1381" s="23" t="s">
        <v>3326</v>
      </c>
      <c r="C1381" s="23">
        <v>0</v>
      </c>
      <c r="D1381" s="23">
        <v>0</v>
      </c>
      <c r="E1381" s="23">
        <v>1</v>
      </c>
      <c r="F1381" s="23" t="s">
        <v>3327</v>
      </c>
      <c r="G1381" s="23" t="s">
        <v>0</v>
      </c>
      <c r="H1381" s="23" t="s">
        <v>3313</v>
      </c>
      <c r="I1381" s="23" t="s">
        <v>248</v>
      </c>
      <c r="J1381" s="23">
        <v>43.652999999999999</v>
      </c>
      <c r="K1381" s="23">
        <v>-80.012</v>
      </c>
      <c r="L1381" s="23" t="s">
        <v>7645</v>
      </c>
      <c r="M1381" s="23">
        <v>2011</v>
      </c>
      <c r="N1381" s="23"/>
      <c r="O1381" s="23"/>
      <c r="P1381" s="23"/>
      <c r="Q1381" s="23"/>
      <c r="R1381" s="23"/>
      <c r="S1381" s="23"/>
      <c r="T1381" s="23"/>
      <c r="U1381" s="23"/>
      <c r="V1381" s="23"/>
      <c r="W1381" s="23"/>
      <c r="X1381" s="23"/>
      <c r="Y1381" s="23"/>
      <c r="Z1381" s="23"/>
      <c r="AA1381" s="23"/>
      <c r="AB1381" s="23" t="s">
        <v>3328</v>
      </c>
      <c r="AC1381" s="23"/>
      <c r="AD1381" s="23"/>
      <c r="AE1381" s="23">
        <v>0.25</v>
      </c>
      <c r="AF1381" s="23"/>
      <c r="AG1381" s="23"/>
      <c r="AH1381" s="23"/>
      <c r="AI1381" s="23"/>
      <c r="AJ1381" s="23"/>
      <c r="AK1381" s="23"/>
      <c r="AL1381" s="23"/>
      <c r="AM1381" s="23"/>
      <c r="AN1381" s="23"/>
      <c r="AO1381" s="23"/>
      <c r="AP1381" s="23"/>
      <c r="AQ1381" s="23"/>
      <c r="AR1381" s="23"/>
      <c r="AS1381" s="23"/>
      <c r="AT1381" s="23" t="s">
        <v>7644</v>
      </c>
      <c r="AU1381" s="23"/>
      <c r="AV1381" s="23"/>
      <c r="AW1381" s="23"/>
      <c r="AX1381" s="23"/>
      <c r="AY1381" s="23"/>
      <c r="AZ1381" s="23"/>
      <c r="BA1381" s="23"/>
      <c r="BB1381" s="23"/>
      <c r="BC1381" s="23"/>
      <c r="BD1381" s="23"/>
      <c r="BE1381" s="23"/>
      <c r="BF1381" s="23"/>
      <c r="BG1381" s="23"/>
      <c r="BH1381" s="23"/>
      <c r="BI1381" s="23"/>
      <c r="BJ1381" s="23"/>
      <c r="BK1381" s="23"/>
      <c r="BL1381" s="23"/>
    </row>
    <row r="1382" spans="1:64" s="24" customFormat="1" x14ac:dyDescent="0.35">
      <c r="A1382" s="21">
        <v>101582</v>
      </c>
      <c r="B1382" s="23" t="s">
        <v>3329</v>
      </c>
      <c r="C1382" s="23">
        <v>0</v>
      </c>
      <c r="D1382" s="23">
        <v>0</v>
      </c>
      <c r="E1382" s="23">
        <v>1</v>
      </c>
      <c r="F1382" s="23" t="s">
        <v>1962</v>
      </c>
      <c r="G1382" s="23" t="s">
        <v>1891</v>
      </c>
      <c r="H1382" s="23" t="s">
        <v>3313</v>
      </c>
      <c r="I1382" s="23" t="s">
        <v>248</v>
      </c>
      <c r="J1382" s="23">
        <v>43.653999999999996</v>
      </c>
      <c r="K1382" s="23">
        <v>-80.010999999999996</v>
      </c>
      <c r="L1382" s="23" t="s">
        <v>7645</v>
      </c>
      <c r="M1382" s="23">
        <v>2014</v>
      </c>
      <c r="N1382" s="23"/>
      <c r="O1382" s="23"/>
      <c r="P1382" s="23"/>
      <c r="Q1382" s="23"/>
      <c r="R1382" s="23"/>
      <c r="S1382" s="23"/>
      <c r="T1382" s="23"/>
      <c r="U1382" s="23"/>
      <c r="V1382" s="23"/>
      <c r="W1382" s="23"/>
      <c r="X1382" s="23"/>
      <c r="Y1382" s="23"/>
      <c r="Z1382" s="23"/>
      <c r="AA1382" s="23"/>
      <c r="AB1382" s="23" t="s">
        <v>3330</v>
      </c>
      <c r="AC1382" s="23"/>
      <c r="AD1382" s="23"/>
      <c r="AE1382" s="23">
        <v>0.25</v>
      </c>
      <c r="AF1382" s="23"/>
      <c r="AG1382" s="23"/>
      <c r="AH1382" s="23"/>
      <c r="AI1382" s="23"/>
      <c r="AJ1382" s="23"/>
      <c r="AK1382" s="23"/>
      <c r="AL1382" s="23"/>
      <c r="AM1382" s="23"/>
      <c r="AN1382" s="23"/>
      <c r="AO1382" s="23"/>
      <c r="AP1382" s="23"/>
      <c r="AQ1382" s="23"/>
      <c r="AR1382" s="23"/>
      <c r="AS1382" s="23"/>
      <c r="AT1382" s="23" t="s">
        <v>7644</v>
      </c>
      <c r="AU1382" s="23"/>
      <c r="AV1382" s="23"/>
      <c r="AW1382" s="23"/>
      <c r="AX1382" s="23"/>
      <c r="AY1382" s="23"/>
      <c r="AZ1382" s="23"/>
      <c r="BA1382" s="23"/>
      <c r="BB1382" s="23"/>
      <c r="BC1382" s="23"/>
      <c r="BD1382" s="23"/>
      <c r="BE1382" s="23"/>
      <c r="BF1382" s="23"/>
      <c r="BG1382" s="23"/>
      <c r="BH1382" s="23"/>
      <c r="BI1382" s="23"/>
      <c r="BJ1382" s="23"/>
      <c r="BK1382" s="23"/>
      <c r="BL1382" s="23"/>
    </row>
    <row r="1383" spans="1:64" s="24" customFormat="1" x14ac:dyDescent="0.35">
      <c r="A1383" s="21">
        <v>101583</v>
      </c>
      <c r="B1383" s="23" t="s">
        <v>3331</v>
      </c>
      <c r="C1383" s="23">
        <v>0</v>
      </c>
      <c r="D1383" s="23">
        <v>0</v>
      </c>
      <c r="E1383" s="23">
        <v>1</v>
      </c>
      <c r="F1383" s="23" t="s">
        <v>2613</v>
      </c>
      <c r="G1383" s="23"/>
      <c r="H1383" s="23" t="s">
        <v>3313</v>
      </c>
      <c r="I1383" s="23" t="s">
        <v>248</v>
      </c>
      <c r="J1383" s="23">
        <v>43.655000000000001</v>
      </c>
      <c r="K1383" s="23">
        <v>-80.010000000000005</v>
      </c>
      <c r="L1383" s="23" t="s">
        <v>7645</v>
      </c>
      <c r="M1383" s="23">
        <v>2015</v>
      </c>
      <c r="N1383" s="23"/>
      <c r="O1383" s="23"/>
      <c r="P1383" s="23"/>
      <c r="Q1383" s="23"/>
      <c r="R1383" s="23"/>
      <c r="S1383" s="23"/>
      <c r="T1383" s="23"/>
      <c r="U1383" s="23"/>
      <c r="V1383" s="23"/>
      <c r="W1383" s="23"/>
      <c r="X1383" s="23"/>
      <c r="Y1383" s="23"/>
      <c r="Z1383" s="23"/>
      <c r="AA1383" s="23"/>
      <c r="AB1383" s="23" t="s">
        <v>3332</v>
      </c>
      <c r="AC1383" s="23"/>
      <c r="AD1383" s="23"/>
      <c r="AE1383" s="23">
        <v>0.19</v>
      </c>
      <c r="AF1383" s="23"/>
      <c r="AG1383" s="23"/>
      <c r="AH1383" s="23"/>
      <c r="AI1383" s="23"/>
      <c r="AJ1383" s="23"/>
      <c r="AK1383" s="23"/>
      <c r="AL1383" s="23"/>
      <c r="AM1383" s="23"/>
      <c r="AN1383" s="23"/>
      <c r="AO1383" s="23"/>
      <c r="AP1383" s="23"/>
      <c r="AQ1383" s="23"/>
      <c r="AR1383" s="23"/>
      <c r="AS1383" s="23"/>
      <c r="AT1383" s="23" t="s">
        <v>7644</v>
      </c>
      <c r="AU1383" s="23"/>
      <c r="AV1383" s="23"/>
      <c r="AW1383" s="23"/>
      <c r="AX1383" s="23"/>
      <c r="AY1383" s="23"/>
      <c r="AZ1383" s="23"/>
      <c r="BA1383" s="23"/>
      <c r="BB1383" s="23"/>
      <c r="BC1383" s="23"/>
      <c r="BD1383" s="23"/>
      <c r="BE1383" s="23"/>
      <c r="BF1383" s="23"/>
      <c r="BG1383" s="23"/>
      <c r="BH1383" s="23"/>
      <c r="BI1383" s="23"/>
      <c r="BJ1383" s="23"/>
      <c r="BK1383" s="23"/>
      <c r="BL1383" s="23"/>
    </row>
    <row r="1384" spans="1:64" s="24" customFormat="1" x14ac:dyDescent="0.35">
      <c r="A1384" s="21">
        <v>101584</v>
      </c>
      <c r="B1384" s="23" t="s">
        <v>3333</v>
      </c>
      <c r="C1384" s="23">
        <v>0</v>
      </c>
      <c r="D1384" s="23">
        <v>0</v>
      </c>
      <c r="E1384" s="23">
        <v>1</v>
      </c>
      <c r="F1384" s="23" t="s">
        <v>1962</v>
      </c>
      <c r="G1384" s="23" t="s">
        <v>1891</v>
      </c>
      <c r="H1384" s="23" t="s">
        <v>3313</v>
      </c>
      <c r="I1384" s="23" t="s">
        <v>248</v>
      </c>
      <c r="J1384" s="23">
        <v>43.655999999999999</v>
      </c>
      <c r="K1384" s="23">
        <v>-80.009</v>
      </c>
      <c r="L1384" s="23" t="s">
        <v>7645</v>
      </c>
      <c r="M1384" s="23">
        <v>2014</v>
      </c>
      <c r="N1384" s="23"/>
      <c r="O1384" s="23"/>
      <c r="P1384" s="23"/>
      <c r="Q1384" s="23"/>
      <c r="R1384" s="23"/>
      <c r="S1384" s="23"/>
      <c r="T1384" s="23"/>
      <c r="U1384" s="23"/>
      <c r="V1384" s="23"/>
      <c r="W1384" s="23"/>
      <c r="X1384" s="23"/>
      <c r="Y1384" s="23"/>
      <c r="Z1384" s="23"/>
      <c r="AA1384" s="23"/>
      <c r="AB1384" s="23" t="s">
        <v>3334</v>
      </c>
      <c r="AC1384" s="23"/>
      <c r="AD1384" s="23"/>
      <c r="AE1384" s="23">
        <v>0.33</v>
      </c>
      <c r="AF1384" s="23"/>
      <c r="AG1384" s="23"/>
      <c r="AH1384" s="23"/>
      <c r="AI1384" s="23"/>
      <c r="AJ1384" s="23"/>
      <c r="AK1384" s="23"/>
      <c r="AL1384" s="23"/>
      <c r="AM1384" s="23"/>
      <c r="AN1384" s="23"/>
      <c r="AO1384" s="23"/>
      <c r="AP1384" s="23"/>
      <c r="AQ1384" s="23"/>
      <c r="AR1384" s="23"/>
      <c r="AS1384" s="23"/>
      <c r="AT1384" s="23" t="s">
        <v>7644</v>
      </c>
      <c r="AU1384" s="23"/>
      <c r="AV1384" s="23"/>
      <c r="AW1384" s="23"/>
      <c r="AX1384" s="23"/>
      <c r="AY1384" s="23"/>
      <c r="AZ1384" s="23"/>
      <c r="BA1384" s="23"/>
      <c r="BB1384" s="23"/>
      <c r="BC1384" s="23"/>
      <c r="BD1384" s="23"/>
      <c r="BE1384" s="23"/>
      <c r="BF1384" s="23"/>
      <c r="BG1384" s="23"/>
      <c r="BH1384" s="23"/>
      <c r="BI1384" s="23"/>
      <c r="BJ1384" s="23"/>
      <c r="BK1384" s="23"/>
      <c r="BL1384" s="23"/>
    </row>
    <row r="1385" spans="1:64" s="24" customFormat="1" x14ac:dyDescent="0.35">
      <c r="A1385" s="21">
        <v>101585</v>
      </c>
      <c r="B1385" s="23" t="s">
        <v>3335</v>
      </c>
      <c r="C1385" s="23">
        <v>0</v>
      </c>
      <c r="D1385" s="23">
        <v>0</v>
      </c>
      <c r="E1385" s="23">
        <v>1</v>
      </c>
      <c r="F1385" s="23" t="s">
        <v>3336</v>
      </c>
      <c r="G1385" s="23" t="s">
        <v>0</v>
      </c>
      <c r="H1385" s="23" t="s">
        <v>3313</v>
      </c>
      <c r="I1385" s="23" t="s">
        <v>248</v>
      </c>
      <c r="J1385" s="23">
        <v>43.656999999999996</v>
      </c>
      <c r="K1385" s="23">
        <v>-80.007999999999996</v>
      </c>
      <c r="L1385" s="23" t="s">
        <v>7645</v>
      </c>
      <c r="M1385" s="23">
        <v>2011</v>
      </c>
      <c r="N1385" s="23"/>
      <c r="O1385" s="23"/>
      <c r="P1385" s="23"/>
      <c r="Q1385" s="23"/>
      <c r="R1385" s="23"/>
      <c r="S1385" s="23"/>
      <c r="T1385" s="23"/>
      <c r="U1385" s="23"/>
      <c r="V1385" s="23"/>
      <c r="W1385" s="23"/>
      <c r="X1385" s="23"/>
      <c r="Y1385" s="23"/>
      <c r="Z1385" s="23"/>
      <c r="AA1385" s="23"/>
      <c r="AB1385" s="23" t="s">
        <v>3337</v>
      </c>
      <c r="AC1385" s="23"/>
      <c r="AD1385" s="23"/>
      <c r="AE1385" s="23">
        <v>0.25</v>
      </c>
      <c r="AF1385" s="23"/>
      <c r="AG1385" s="23"/>
      <c r="AH1385" s="23"/>
      <c r="AI1385" s="23"/>
      <c r="AJ1385" s="23"/>
      <c r="AK1385" s="23"/>
      <c r="AL1385" s="23"/>
      <c r="AM1385" s="23"/>
      <c r="AN1385" s="23"/>
      <c r="AO1385" s="23"/>
      <c r="AP1385" s="23"/>
      <c r="AQ1385" s="23"/>
      <c r="AR1385" s="23"/>
      <c r="AS1385" s="23"/>
      <c r="AT1385" s="23" t="s">
        <v>7644</v>
      </c>
      <c r="AU1385" s="23"/>
      <c r="AV1385" s="23"/>
      <c r="AW1385" s="23"/>
      <c r="AX1385" s="23"/>
      <c r="AY1385" s="23"/>
      <c r="AZ1385" s="23"/>
      <c r="BA1385" s="23"/>
      <c r="BB1385" s="23"/>
      <c r="BC1385" s="23"/>
      <c r="BD1385" s="23"/>
      <c r="BE1385" s="23"/>
      <c r="BF1385" s="23"/>
      <c r="BG1385" s="23"/>
      <c r="BH1385" s="23"/>
      <c r="BI1385" s="23"/>
      <c r="BJ1385" s="23"/>
      <c r="BK1385" s="23"/>
      <c r="BL1385" s="23"/>
    </row>
    <row r="1386" spans="1:64" s="24" customFormat="1" x14ac:dyDescent="0.35">
      <c r="A1386" s="21">
        <v>101586</v>
      </c>
      <c r="B1386" s="23" t="s">
        <v>3338</v>
      </c>
      <c r="C1386" s="23">
        <v>0</v>
      </c>
      <c r="D1386" s="23">
        <v>0</v>
      </c>
      <c r="E1386" s="23">
        <v>1</v>
      </c>
      <c r="F1386" s="23" t="s">
        <v>3339</v>
      </c>
      <c r="G1386" s="23" t="s">
        <v>0</v>
      </c>
      <c r="H1386" s="23" t="s">
        <v>3313</v>
      </c>
      <c r="I1386" s="23" t="s">
        <v>248</v>
      </c>
      <c r="J1386" s="23">
        <v>43.658000000000001</v>
      </c>
      <c r="K1386" s="23">
        <v>-80.007000000000005</v>
      </c>
      <c r="L1386" s="23" t="s">
        <v>7645</v>
      </c>
      <c r="M1386" s="23">
        <v>2014</v>
      </c>
      <c r="N1386" s="23"/>
      <c r="O1386" s="23"/>
      <c r="P1386" s="23"/>
      <c r="Q1386" s="23"/>
      <c r="R1386" s="23"/>
      <c r="S1386" s="23"/>
      <c r="T1386" s="23"/>
      <c r="U1386" s="23"/>
      <c r="V1386" s="23"/>
      <c r="W1386" s="23"/>
      <c r="X1386" s="23"/>
      <c r="Y1386" s="23"/>
      <c r="Z1386" s="23"/>
      <c r="AA1386" s="23"/>
      <c r="AB1386" s="23" t="s">
        <v>3340</v>
      </c>
      <c r="AC1386" s="23"/>
      <c r="AD1386" s="23"/>
      <c r="AE1386" s="23">
        <v>0.25</v>
      </c>
      <c r="AF1386" s="23"/>
      <c r="AG1386" s="23"/>
      <c r="AH1386" s="23"/>
      <c r="AI1386" s="23"/>
      <c r="AJ1386" s="23"/>
      <c r="AK1386" s="23"/>
      <c r="AL1386" s="23"/>
      <c r="AM1386" s="23"/>
      <c r="AN1386" s="23"/>
      <c r="AO1386" s="23"/>
      <c r="AP1386" s="23"/>
      <c r="AQ1386" s="23"/>
      <c r="AR1386" s="23"/>
      <c r="AS1386" s="23"/>
      <c r="AT1386" s="23" t="s">
        <v>7644</v>
      </c>
      <c r="AU1386" s="23"/>
      <c r="AV1386" s="23"/>
      <c r="AW1386" s="23"/>
      <c r="AX1386" s="23"/>
      <c r="AY1386" s="23"/>
      <c r="AZ1386" s="23"/>
      <c r="BA1386" s="23"/>
      <c r="BB1386" s="23"/>
      <c r="BC1386" s="23"/>
      <c r="BD1386" s="23"/>
      <c r="BE1386" s="23"/>
      <c r="BF1386" s="23"/>
      <c r="BG1386" s="23"/>
      <c r="BH1386" s="23"/>
      <c r="BI1386" s="23"/>
      <c r="BJ1386" s="23"/>
      <c r="BK1386" s="23"/>
      <c r="BL1386" s="23"/>
    </row>
    <row r="1387" spans="1:64" s="24" customFormat="1" x14ac:dyDescent="0.35">
      <c r="A1387" s="21">
        <v>101587</v>
      </c>
      <c r="B1387" s="23" t="s">
        <v>3341</v>
      </c>
      <c r="C1387" s="23">
        <v>0</v>
      </c>
      <c r="D1387" s="23">
        <v>0</v>
      </c>
      <c r="E1387" s="23">
        <v>1</v>
      </c>
      <c r="F1387" s="23" t="s">
        <v>3342</v>
      </c>
      <c r="G1387" s="23" t="s">
        <v>0</v>
      </c>
      <c r="H1387" s="23" t="s">
        <v>3313</v>
      </c>
      <c r="I1387" s="23" t="s">
        <v>248</v>
      </c>
      <c r="J1387" s="23">
        <v>43.658999999999999</v>
      </c>
      <c r="K1387" s="23">
        <v>-80.006</v>
      </c>
      <c r="L1387" s="23" t="s">
        <v>7645</v>
      </c>
      <c r="M1387" s="23">
        <v>2015</v>
      </c>
      <c r="N1387" s="23"/>
      <c r="O1387" s="23"/>
      <c r="P1387" s="23"/>
      <c r="Q1387" s="23"/>
      <c r="R1387" s="23"/>
      <c r="S1387" s="23"/>
      <c r="T1387" s="23"/>
      <c r="U1387" s="23"/>
      <c r="V1387" s="23"/>
      <c r="W1387" s="23"/>
      <c r="X1387" s="23"/>
      <c r="Y1387" s="23"/>
      <c r="Z1387" s="23"/>
      <c r="AA1387" s="23"/>
      <c r="AB1387" s="23" t="s">
        <v>3343</v>
      </c>
      <c r="AC1387" s="23"/>
      <c r="AD1387" s="23"/>
      <c r="AE1387" s="23">
        <v>0.45</v>
      </c>
      <c r="AF1387" s="23"/>
      <c r="AG1387" s="23"/>
      <c r="AH1387" s="23"/>
      <c r="AI1387" s="23"/>
      <c r="AJ1387" s="23"/>
      <c r="AK1387" s="23"/>
      <c r="AL1387" s="23"/>
      <c r="AM1387" s="23"/>
      <c r="AN1387" s="23"/>
      <c r="AO1387" s="23"/>
      <c r="AP1387" s="23"/>
      <c r="AQ1387" s="23"/>
      <c r="AR1387" s="23"/>
      <c r="AS1387" s="23"/>
      <c r="AT1387" s="23" t="s">
        <v>7644</v>
      </c>
      <c r="AU1387" s="23"/>
      <c r="AV1387" s="23"/>
      <c r="AW1387" s="23"/>
      <c r="AX1387" s="23"/>
      <c r="AY1387" s="23"/>
      <c r="AZ1387" s="23"/>
      <c r="BA1387" s="23"/>
      <c r="BB1387" s="23"/>
      <c r="BC1387" s="23"/>
      <c r="BD1387" s="23"/>
      <c r="BE1387" s="23"/>
      <c r="BF1387" s="23"/>
      <c r="BG1387" s="23"/>
      <c r="BH1387" s="23"/>
      <c r="BI1387" s="23"/>
      <c r="BJ1387" s="23"/>
      <c r="BK1387" s="23"/>
      <c r="BL1387" s="23"/>
    </row>
    <row r="1388" spans="1:64" s="24" customFormat="1" x14ac:dyDescent="0.35">
      <c r="A1388" s="21">
        <v>101588</v>
      </c>
      <c r="B1388" s="23" t="s">
        <v>3344</v>
      </c>
      <c r="C1388" s="23">
        <v>0</v>
      </c>
      <c r="D1388" s="23">
        <v>0</v>
      </c>
      <c r="E1388" s="23">
        <v>1</v>
      </c>
      <c r="F1388" s="23" t="s">
        <v>1452</v>
      </c>
      <c r="G1388" s="23" t="s">
        <v>0</v>
      </c>
      <c r="H1388" s="23" t="s">
        <v>3345</v>
      </c>
      <c r="I1388" s="23" t="s">
        <v>248</v>
      </c>
      <c r="J1388" s="23">
        <v>43.256</v>
      </c>
      <c r="K1388" s="23">
        <v>-79.870999999999995</v>
      </c>
      <c r="L1388" s="23" t="s">
        <v>7645</v>
      </c>
      <c r="M1388" s="23">
        <v>2014</v>
      </c>
      <c r="N1388" s="23"/>
      <c r="O1388" s="23"/>
      <c r="P1388" s="23"/>
      <c r="Q1388" s="23"/>
      <c r="R1388" s="23"/>
      <c r="S1388" s="23"/>
      <c r="T1388" s="23"/>
      <c r="U1388" s="23"/>
      <c r="V1388" s="23"/>
      <c r="W1388" s="23"/>
      <c r="X1388" s="23"/>
      <c r="Y1388" s="23"/>
      <c r="Z1388" s="23"/>
      <c r="AA1388" s="23"/>
      <c r="AB1388" s="23" t="s">
        <v>3346</v>
      </c>
      <c r="AC1388" s="23"/>
      <c r="AD1388" s="23"/>
      <c r="AE1388" s="23">
        <v>0.25</v>
      </c>
      <c r="AF1388" s="23"/>
      <c r="AG1388" s="23"/>
      <c r="AH1388" s="23"/>
      <c r="AI1388" s="23"/>
      <c r="AJ1388" s="23"/>
      <c r="AK1388" s="23"/>
      <c r="AL1388" s="23"/>
      <c r="AM1388" s="23"/>
      <c r="AN1388" s="23"/>
      <c r="AO1388" s="23"/>
      <c r="AP1388" s="23"/>
      <c r="AQ1388" s="23"/>
      <c r="AR1388" s="23"/>
      <c r="AS1388" s="23"/>
      <c r="AT1388" s="23" t="s">
        <v>7644</v>
      </c>
      <c r="AU1388" s="23"/>
      <c r="AV1388" s="23"/>
      <c r="AW1388" s="23"/>
      <c r="AX1388" s="23"/>
      <c r="AY1388" s="23"/>
      <c r="AZ1388" s="23"/>
      <c r="BA1388" s="23"/>
      <c r="BB1388" s="23"/>
      <c r="BC1388" s="23"/>
      <c r="BD1388" s="23"/>
      <c r="BE1388" s="23"/>
      <c r="BF1388" s="23"/>
      <c r="BG1388" s="23"/>
      <c r="BH1388" s="23"/>
      <c r="BI1388" s="23"/>
      <c r="BJ1388" s="23"/>
      <c r="BK1388" s="23"/>
      <c r="BL1388" s="23"/>
    </row>
    <row r="1389" spans="1:64" s="24" customFormat="1" x14ac:dyDescent="0.35">
      <c r="A1389" s="21">
        <v>101589</v>
      </c>
      <c r="B1389" s="23" t="s">
        <v>3347</v>
      </c>
      <c r="C1389" s="23">
        <v>0</v>
      </c>
      <c r="D1389" s="23">
        <v>0</v>
      </c>
      <c r="E1389" s="23">
        <v>1</v>
      </c>
      <c r="F1389" s="23" t="s">
        <v>3348</v>
      </c>
      <c r="G1389" s="23" t="s">
        <v>0</v>
      </c>
      <c r="H1389" s="23" t="s">
        <v>3345</v>
      </c>
      <c r="I1389" s="23" t="s">
        <v>248</v>
      </c>
      <c r="J1389" s="23">
        <v>43.256999999999998</v>
      </c>
      <c r="K1389" s="23">
        <v>-79.86999999999999</v>
      </c>
      <c r="L1389" s="23" t="s">
        <v>7645</v>
      </c>
      <c r="M1389" s="23">
        <v>2013</v>
      </c>
      <c r="N1389" s="23"/>
      <c r="O1389" s="23"/>
      <c r="P1389" s="23"/>
      <c r="Q1389" s="23"/>
      <c r="R1389" s="23"/>
      <c r="S1389" s="23"/>
      <c r="T1389" s="23"/>
      <c r="U1389" s="23"/>
      <c r="V1389" s="23"/>
      <c r="W1389" s="23"/>
      <c r="X1389" s="23"/>
      <c r="Y1389" s="23"/>
      <c r="Z1389" s="23"/>
      <c r="AA1389" s="23"/>
      <c r="AB1389" s="23" t="s">
        <v>3349</v>
      </c>
      <c r="AC1389" s="23"/>
      <c r="AD1389" s="23"/>
      <c r="AE1389" s="23">
        <v>0.125</v>
      </c>
      <c r="AF1389" s="23"/>
      <c r="AG1389" s="23"/>
      <c r="AH1389" s="23"/>
      <c r="AI1389" s="23"/>
      <c r="AJ1389" s="23"/>
      <c r="AK1389" s="23"/>
      <c r="AL1389" s="23"/>
      <c r="AM1389" s="23"/>
      <c r="AN1389" s="23"/>
      <c r="AO1389" s="23"/>
      <c r="AP1389" s="23"/>
      <c r="AQ1389" s="23"/>
      <c r="AR1389" s="23"/>
      <c r="AS1389" s="23"/>
      <c r="AT1389" s="23" t="s">
        <v>7644</v>
      </c>
      <c r="AU1389" s="23"/>
      <c r="AV1389" s="23"/>
      <c r="AW1389" s="23"/>
      <c r="AX1389" s="23"/>
      <c r="AY1389" s="23"/>
      <c r="AZ1389" s="23"/>
      <c r="BA1389" s="23"/>
      <c r="BB1389" s="23"/>
      <c r="BC1389" s="23"/>
      <c r="BD1389" s="23"/>
      <c r="BE1389" s="23"/>
      <c r="BF1389" s="23"/>
      <c r="BG1389" s="23"/>
      <c r="BH1389" s="23"/>
      <c r="BI1389" s="23"/>
      <c r="BJ1389" s="23"/>
      <c r="BK1389" s="23"/>
      <c r="BL1389" s="23"/>
    </row>
    <row r="1390" spans="1:64" s="24" customFormat="1" x14ac:dyDescent="0.35">
      <c r="A1390" s="21">
        <v>101590</v>
      </c>
      <c r="B1390" s="23" t="s">
        <v>3350</v>
      </c>
      <c r="C1390" s="23">
        <v>0</v>
      </c>
      <c r="D1390" s="23">
        <v>0</v>
      </c>
      <c r="E1390" s="23">
        <v>1</v>
      </c>
      <c r="F1390" s="23" t="s">
        <v>3351</v>
      </c>
      <c r="G1390" s="23" t="s">
        <v>0</v>
      </c>
      <c r="H1390" s="23" t="s">
        <v>3345</v>
      </c>
      <c r="I1390" s="23" t="s">
        <v>248</v>
      </c>
      <c r="J1390" s="23">
        <v>43.258000000000003</v>
      </c>
      <c r="K1390" s="23">
        <v>-79.869</v>
      </c>
      <c r="L1390" s="23" t="s">
        <v>7645</v>
      </c>
      <c r="M1390" s="23">
        <v>2016</v>
      </c>
      <c r="N1390" s="23"/>
      <c r="O1390" s="23"/>
      <c r="P1390" s="23"/>
      <c r="Q1390" s="23"/>
      <c r="R1390" s="23"/>
      <c r="S1390" s="23"/>
      <c r="T1390" s="23"/>
      <c r="U1390" s="23"/>
      <c r="V1390" s="23"/>
      <c r="W1390" s="23"/>
      <c r="X1390" s="23"/>
      <c r="Y1390" s="23"/>
      <c r="Z1390" s="23"/>
      <c r="AA1390" s="23"/>
      <c r="AB1390" s="23" t="s">
        <v>3352</v>
      </c>
      <c r="AC1390" s="23"/>
      <c r="AD1390" s="23"/>
      <c r="AE1390" s="23">
        <v>0.15</v>
      </c>
      <c r="AF1390" s="23"/>
      <c r="AG1390" s="23"/>
      <c r="AH1390" s="23"/>
      <c r="AI1390" s="23"/>
      <c r="AJ1390" s="23"/>
      <c r="AK1390" s="23"/>
      <c r="AL1390" s="23"/>
      <c r="AM1390" s="23"/>
      <c r="AN1390" s="23"/>
      <c r="AO1390" s="23"/>
      <c r="AP1390" s="23"/>
      <c r="AQ1390" s="23"/>
      <c r="AR1390" s="23"/>
      <c r="AS1390" s="23"/>
      <c r="AT1390" s="23" t="s">
        <v>7644</v>
      </c>
      <c r="AU1390" s="23"/>
      <c r="AV1390" s="23"/>
      <c r="AW1390" s="23"/>
      <c r="AX1390" s="23"/>
      <c r="AY1390" s="23"/>
      <c r="AZ1390" s="23"/>
      <c r="BA1390" s="23"/>
      <c r="BB1390" s="23"/>
      <c r="BC1390" s="23"/>
      <c r="BD1390" s="23"/>
      <c r="BE1390" s="23"/>
      <c r="BF1390" s="23"/>
      <c r="BG1390" s="23"/>
      <c r="BH1390" s="23"/>
      <c r="BI1390" s="23"/>
      <c r="BJ1390" s="23"/>
      <c r="BK1390" s="23"/>
      <c r="BL1390" s="23"/>
    </row>
    <row r="1391" spans="1:64" s="24" customFormat="1" x14ac:dyDescent="0.35">
      <c r="A1391" s="21">
        <v>101591</v>
      </c>
      <c r="B1391" s="23" t="s">
        <v>3353</v>
      </c>
      <c r="C1391" s="23">
        <v>0</v>
      </c>
      <c r="D1391" s="23">
        <v>0</v>
      </c>
      <c r="E1391" s="23">
        <v>1</v>
      </c>
      <c r="F1391" s="23" t="s">
        <v>1942</v>
      </c>
      <c r="G1391" s="23" t="s">
        <v>0</v>
      </c>
      <c r="H1391" s="23" t="s">
        <v>3345</v>
      </c>
      <c r="I1391" s="23" t="s">
        <v>248</v>
      </c>
      <c r="J1391" s="23">
        <v>43.259</v>
      </c>
      <c r="K1391" s="23">
        <v>-79.867999999999995</v>
      </c>
      <c r="L1391" s="23" t="s">
        <v>7645</v>
      </c>
      <c r="M1391" s="23">
        <v>2014</v>
      </c>
      <c r="N1391" s="23"/>
      <c r="O1391" s="23"/>
      <c r="P1391" s="23"/>
      <c r="Q1391" s="23"/>
      <c r="R1391" s="23"/>
      <c r="S1391" s="23"/>
      <c r="T1391" s="23"/>
      <c r="U1391" s="23"/>
      <c r="V1391" s="23"/>
      <c r="W1391" s="23"/>
      <c r="X1391" s="23"/>
      <c r="Y1391" s="23"/>
      <c r="Z1391" s="23"/>
      <c r="AA1391" s="23"/>
      <c r="AB1391" s="23" t="s">
        <v>3354</v>
      </c>
      <c r="AC1391" s="23"/>
      <c r="AD1391" s="23"/>
      <c r="AE1391" s="23">
        <v>0.17499999999999999</v>
      </c>
      <c r="AF1391" s="23"/>
      <c r="AG1391" s="23"/>
      <c r="AH1391" s="23"/>
      <c r="AI1391" s="23"/>
      <c r="AJ1391" s="23"/>
      <c r="AK1391" s="23"/>
      <c r="AL1391" s="23"/>
      <c r="AM1391" s="23"/>
      <c r="AN1391" s="23"/>
      <c r="AO1391" s="23"/>
      <c r="AP1391" s="23"/>
      <c r="AQ1391" s="23"/>
      <c r="AR1391" s="23"/>
      <c r="AS1391" s="23"/>
      <c r="AT1391" s="23" t="s">
        <v>7644</v>
      </c>
      <c r="AU1391" s="23"/>
      <c r="AV1391" s="23"/>
      <c r="AW1391" s="23"/>
      <c r="AX1391" s="23"/>
      <c r="AY1391" s="23"/>
      <c r="AZ1391" s="23"/>
      <c r="BA1391" s="23"/>
      <c r="BB1391" s="23"/>
      <c r="BC1391" s="23"/>
      <c r="BD1391" s="23"/>
      <c r="BE1391" s="23"/>
      <c r="BF1391" s="23"/>
      <c r="BG1391" s="23"/>
      <c r="BH1391" s="23"/>
      <c r="BI1391" s="23"/>
      <c r="BJ1391" s="23"/>
      <c r="BK1391" s="23"/>
      <c r="BL1391" s="23"/>
    </row>
    <row r="1392" spans="1:64" s="24" customFormat="1" x14ac:dyDescent="0.35">
      <c r="A1392" s="21">
        <v>101592</v>
      </c>
      <c r="B1392" s="23" t="s">
        <v>3355</v>
      </c>
      <c r="C1392" s="23">
        <v>0</v>
      </c>
      <c r="D1392" s="23">
        <v>0</v>
      </c>
      <c r="E1392" s="23">
        <v>1</v>
      </c>
      <c r="F1392" s="23" t="s">
        <v>3348</v>
      </c>
      <c r="G1392" s="23" t="s">
        <v>0</v>
      </c>
      <c r="H1392" s="23" t="s">
        <v>3345</v>
      </c>
      <c r="I1392" s="23" t="s">
        <v>248</v>
      </c>
      <c r="J1392" s="23">
        <v>43.26</v>
      </c>
      <c r="K1392" s="23">
        <v>-79.86699999999999</v>
      </c>
      <c r="L1392" s="23" t="s">
        <v>7645</v>
      </c>
      <c r="M1392" s="23">
        <v>2013</v>
      </c>
      <c r="N1392" s="23"/>
      <c r="O1392" s="23"/>
      <c r="P1392" s="23"/>
      <c r="Q1392" s="23"/>
      <c r="R1392" s="23"/>
      <c r="S1392" s="23"/>
      <c r="T1392" s="23"/>
      <c r="U1392" s="23"/>
      <c r="V1392" s="23"/>
      <c r="W1392" s="23"/>
      <c r="X1392" s="23"/>
      <c r="Y1392" s="23"/>
      <c r="Z1392" s="23"/>
      <c r="AA1392" s="23"/>
      <c r="AB1392" s="23" t="s">
        <v>3356</v>
      </c>
      <c r="AC1392" s="23"/>
      <c r="AD1392" s="23"/>
      <c r="AE1392" s="23">
        <v>0.125</v>
      </c>
      <c r="AF1392" s="23"/>
      <c r="AG1392" s="23"/>
      <c r="AH1392" s="23"/>
      <c r="AI1392" s="23"/>
      <c r="AJ1392" s="23"/>
      <c r="AK1392" s="23"/>
      <c r="AL1392" s="23"/>
      <c r="AM1392" s="23"/>
      <c r="AN1392" s="23"/>
      <c r="AO1392" s="23"/>
      <c r="AP1392" s="23"/>
      <c r="AQ1392" s="23"/>
      <c r="AR1392" s="23"/>
      <c r="AS1392" s="23"/>
      <c r="AT1392" s="23" t="s">
        <v>7644</v>
      </c>
      <c r="AU1392" s="23"/>
      <c r="AV1392" s="23"/>
      <c r="AW1392" s="23"/>
      <c r="AX1392" s="23"/>
      <c r="AY1392" s="23"/>
      <c r="AZ1392" s="23"/>
      <c r="BA1392" s="23"/>
      <c r="BB1392" s="23"/>
      <c r="BC1392" s="23"/>
      <c r="BD1392" s="23"/>
      <c r="BE1392" s="23"/>
      <c r="BF1392" s="23"/>
      <c r="BG1392" s="23"/>
      <c r="BH1392" s="23"/>
      <c r="BI1392" s="23"/>
      <c r="BJ1392" s="23"/>
      <c r="BK1392" s="23"/>
      <c r="BL1392" s="23"/>
    </row>
    <row r="1393" spans="1:64" s="24" customFormat="1" x14ac:dyDescent="0.35">
      <c r="A1393" s="21">
        <v>101593</v>
      </c>
      <c r="B1393" s="23" t="s">
        <v>3357</v>
      </c>
      <c r="C1393" s="23">
        <v>0</v>
      </c>
      <c r="D1393" s="23">
        <v>0</v>
      </c>
      <c r="E1393" s="23">
        <v>1</v>
      </c>
      <c r="F1393" s="23" t="s">
        <v>3358</v>
      </c>
      <c r="G1393" s="23" t="s">
        <v>0</v>
      </c>
      <c r="H1393" s="23" t="s">
        <v>3345</v>
      </c>
      <c r="I1393" s="23" t="s">
        <v>248</v>
      </c>
      <c r="J1393" s="23">
        <v>43.261000000000003</v>
      </c>
      <c r="K1393" s="23">
        <v>-79.866</v>
      </c>
      <c r="L1393" s="23" t="s">
        <v>7645</v>
      </c>
      <c r="M1393" s="23">
        <v>2013</v>
      </c>
      <c r="N1393" s="23"/>
      <c r="O1393" s="23"/>
      <c r="P1393" s="23"/>
      <c r="Q1393" s="23"/>
      <c r="R1393" s="23"/>
      <c r="S1393" s="23"/>
      <c r="T1393" s="23"/>
      <c r="U1393" s="23"/>
      <c r="V1393" s="23"/>
      <c r="W1393" s="23"/>
      <c r="X1393" s="23"/>
      <c r="Y1393" s="23"/>
      <c r="Z1393" s="23"/>
      <c r="AA1393" s="23"/>
      <c r="AB1393" s="23" t="s">
        <v>3359</v>
      </c>
      <c r="AC1393" s="23"/>
      <c r="AD1393" s="23"/>
      <c r="AE1393" s="23">
        <v>0.25</v>
      </c>
      <c r="AF1393" s="23"/>
      <c r="AG1393" s="23"/>
      <c r="AH1393" s="23"/>
      <c r="AI1393" s="23"/>
      <c r="AJ1393" s="23"/>
      <c r="AK1393" s="23"/>
      <c r="AL1393" s="23"/>
      <c r="AM1393" s="23"/>
      <c r="AN1393" s="23"/>
      <c r="AO1393" s="23"/>
      <c r="AP1393" s="23"/>
      <c r="AQ1393" s="23"/>
      <c r="AR1393" s="23"/>
      <c r="AS1393" s="23"/>
      <c r="AT1393" s="23" t="s">
        <v>7644</v>
      </c>
      <c r="AU1393" s="23"/>
      <c r="AV1393" s="23"/>
      <c r="AW1393" s="23"/>
      <c r="AX1393" s="23"/>
      <c r="AY1393" s="23"/>
      <c r="AZ1393" s="23"/>
      <c r="BA1393" s="23"/>
      <c r="BB1393" s="23"/>
      <c r="BC1393" s="23"/>
      <c r="BD1393" s="23"/>
      <c r="BE1393" s="23"/>
      <c r="BF1393" s="23"/>
      <c r="BG1393" s="23"/>
      <c r="BH1393" s="23"/>
      <c r="BI1393" s="23"/>
      <c r="BJ1393" s="23"/>
      <c r="BK1393" s="23"/>
      <c r="BL1393" s="23"/>
    </row>
    <row r="1394" spans="1:64" s="24" customFormat="1" x14ac:dyDescent="0.35">
      <c r="A1394" s="21">
        <v>101594</v>
      </c>
      <c r="B1394" s="23" t="s">
        <v>3360</v>
      </c>
      <c r="C1394" s="23">
        <v>0</v>
      </c>
      <c r="D1394" s="23">
        <v>0</v>
      </c>
      <c r="E1394" s="23">
        <v>1</v>
      </c>
      <c r="F1394" s="23" t="s">
        <v>0</v>
      </c>
      <c r="G1394" s="23" t="s">
        <v>0</v>
      </c>
      <c r="H1394" s="23" t="s">
        <v>3345</v>
      </c>
      <c r="I1394" s="23" t="s">
        <v>248</v>
      </c>
      <c r="J1394" s="23">
        <v>43.262</v>
      </c>
      <c r="K1394" s="23">
        <v>-79.864999999999995</v>
      </c>
      <c r="L1394" s="23" t="s">
        <v>7645</v>
      </c>
      <c r="M1394" s="23">
        <v>2016</v>
      </c>
      <c r="N1394" s="23"/>
      <c r="O1394" s="23"/>
      <c r="P1394" s="23"/>
      <c r="Q1394" s="23"/>
      <c r="R1394" s="23"/>
      <c r="S1394" s="23"/>
      <c r="T1394" s="23"/>
      <c r="U1394" s="23"/>
      <c r="V1394" s="23"/>
      <c r="W1394" s="23"/>
      <c r="X1394" s="23"/>
      <c r="Y1394" s="23"/>
      <c r="Z1394" s="23"/>
      <c r="AA1394" s="23"/>
      <c r="AB1394" s="23" t="s">
        <v>3361</v>
      </c>
      <c r="AC1394" s="23"/>
      <c r="AD1394" s="23"/>
      <c r="AE1394" s="23">
        <v>0.25</v>
      </c>
      <c r="AF1394" s="23"/>
      <c r="AG1394" s="23"/>
      <c r="AH1394" s="23"/>
      <c r="AI1394" s="23"/>
      <c r="AJ1394" s="23"/>
      <c r="AK1394" s="23"/>
      <c r="AL1394" s="23"/>
      <c r="AM1394" s="23"/>
      <c r="AN1394" s="23"/>
      <c r="AO1394" s="23"/>
      <c r="AP1394" s="23"/>
      <c r="AQ1394" s="23"/>
      <c r="AR1394" s="23"/>
      <c r="AS1394" s="23"/>
      <c r="AT1394" s="23" t="s">
        <v>7644</v>
      </c>
      <c r="AU1394" s="23"/>
      <c r="AV1394" s="23"/>
      <c r="AW1394" s="23"/>
      <c r="AX1394" s="23"/>
      <c r="AY1394" s="23"/>
      <c r="AZ1394" s="23"/>
      <c r="BA1394" s="23"/>
      <c r="BB1394" s="23"/>
      <c r="BC1394" s="23"/>
      <c r="BD1394" s="23"/>
      <c r="BE1394" s="23"/>
      <c r="BF1394" s="23"/>
      <c r="BG1394" s="23"/>
      <c r="BH1394" s="23"/>
      <c r="BI1394" s="23"/>
      <c r="BJ1394" s="23"/>
      <c r="BK1394" s="23"/>
      <c r="BL1394" s="23"/>
    </row>
    <row r="1395" spans="1:64" s="24" customFormat="1" x14ac:dyDescent="0.35">
      <c r="A1395" s="21">
        <v>101595</v>
      </c>
      <c r="B1395" s="23" t="s">
        <v>3362</v>
      </c>
      <c r="C1395" s="23">
        <v>0</v>
      </c>
      <c r="D1395" s="23">
        <v>0</v>
      </c>
      <c r="E1395" s="23">
        <v>1</v>
      </c>
      <c r="F1395" s="23" t="s">
        <v>0</v>
      </c>
      <c r="G1395" s="23" t="s">
        <v>0</v>
      </c>
      <c r="H1395" s="23" t="s">
        <v>3345</v>
      </c>
      <c r="I1395" s="23" t="s">
        <v>248</v>
      </c>
      <c r="J1395" s="23">
        <v>43.262999999999998</v>
      </c>
      <c r="K1395" s="23">
        <v>-79.86399999999999</v>
      </c>
      <c r="L1395" s="23" t="s">
        <v>7645</v>
      </c>
      <c r="M1395" s="23">
        <v>2016</v>
      </c>
      <c r="N1395" s="23"/>
      <c r="O1395" s="23"/>
      <c r="P1395" s="23"/>
      <c r="Q1395" s="23"/>
      <c r="R1395" s="23"/>
      <c r="S1395" s="23"/>
      <c r="T1395" s="23"/>
      <c r="U1395" s="23"/>
      <c r="V1395" s="23"/>
      <c r="W1395" s="23"/>
      <c r="X1395" s="23"/>
      <c r="Y1395" s="23"/>
      <c r="Z1395" s="23"/>
      <c r="AA1395" s="23"/>
      <c r="AB1395" s="23" t="s">
        <v>3363</v>
      </c>
      <c r="AC1395" s="23"/>
      <c r="AD1395" s="23"/>
      <c r="AE1395" s="23">
        <v>0.2</v>
      </c>
      <c r="AF1395" s="23"/>
      <c r="AG1395" s="23"/>
      <c r="AH1395" s="23"/>
      <c r="AI1395" s="23"/>
      <c r="AJ1395" s="23"/>
      <c r="AK1395" s="23"/>
      <c r="AL1395" s="23"/>
      <c r="AM1395" s="23"/>
      <c r="AN1395" s="23"/>
      <c r="AO1395" s="23"/>
      <c r="AP1395" s="23"/>
      <c r="AQ1395" s="23"/>
      <c r="AR1395" s="23"/>
      <c r="AS1395" s="23"/>
      <c r="AT1395" s="23" t="s">
        <v>7644</v>
      </c>
      <c r="AU1395" s="23"/>
      <c r="AV1395" s="23"/>
      <c r="AW1395" s="23"/>
      <c r="AX1395" s="23"/>
      <c r="AY1395" s="23"/>
      <c r="AZ1395" s="23"/>
      <c r="BA1395" s="23"/>
      <c r="BB1395" s="23"/>
      <c r="BC1395" s="23"/>
      <c r="BD1395" s="23"/>
      <c r="BE1395" s="23"/>
      <c r="BF1395" s="23"/>
      <c r="BG1395" s="23"/>
      <c r="BH1395" s="23"/>
      <c r="BI1395" s="23"/>
      <c r="BJ1395" s="23"/>
      <c r="BK1395" s="23"/>
      <c r="BL1395" s="23"/>
    </row>
    <row r="1396" spans="1:64" s="24" customFormat="1" x14ac:dyDescent="0.35">
      <c r="A1396" s="21">
        <v>101596</v>
      </c>
      <c r="B1396" s="23" t="s">
        <v>3364</v>
      </c>
      <c r="C1396" s="23">
        <v>0</v>
      </c>
      <c r="D1396" s="23">
        <v>0</v>
      </c>
      <c r="E1396" s="23">
        <v>1</v>
      </c>
      <c r="F1396" s="23" t="s">
        <v>3365</v>
      </c>
      <c r="G1396" s="23"/>
      <c r="H1396" s="23" t="s">
        <v>3345</v>
      </c>
      <c r="I1396" s="23" t="s">
        <v>248</v>
      </c>
      <c r="J1396" s="23">
        <v>43.264000000000003</v>
      </c>
      <c r="K1396" s="23">
        <v>-79.863</v>
      </c>
      <c r="L1396" s="23" t="s">
        <v>7645</v>
      </c>
      <c r="M1396" s="23"/>
      <c r="N1396" s="23"/>
      <c r="O1396" s="23"/>
      <c r="P1396" s="23">
        <v>911</v>
      </c>
      <c r="Q1396" s="23"/>
      <c r="R1396" s="23"/>
      <c r="S1396" s="23"/>
      <c r="T1396" s="23"/>
      <c r="U1396" s="23"/>
      <c r="V1396" s="23"/>
      <c r="W1396" s="23"/>
      <c r="X1396" s="23"/>
      <c r="Y1396" s="23"/>
      <c r="Z1396" s="23"/>
      <c r="AA1396" s="23"/>
      <c r="AB1396" s="23"/>
      <c r="AC1396" s="23"/>
      <c r="AD1396" s="23"/>
      <c r="AE1396" s="23"/>
      <c r="AF1396" s="23"/>
      <c r="AG1396" s="23"/>
      <c r="AH1396" s="23"/>
      <c r="AI1396" s="23"/>
      <c r="AJ1396" s="23"/>
      <c r="AK1396" s="23"/>
      <c r="AL1396" s="23"/>
      <c r="AM1396" s="23"/>
      <c r="AN1396" s="23"/>
      <c r="AO1396" s="23"/>
      <c r="AP1396" s="23"/>
      <c r="AQ1396" s="23"/>
      <c r="AR1396" s="23"/>
      <c r="AS1396" s="23"/>
      <c r="AT1396" s="23" t="s">
        <v>7651</v>
      </c>
      <c r="AU1396" s="23"/>
      <c r="AV1396" s="23"/>
      <c r="AW1396" s="23"/>
      <c r="AX1396" s="23"/>
      <c r="AY1396" s="23"/>
      <c r="AZ1396" s="23"/>
      <c r="BA1396" s="23"/>
      <c r="BB1396" s="23"/>
      <c r="BC1396" s="23"/>
      <c r="BD1396" s="23"/>
      <c r="BE1396" s="23"/>
      <c r="BF1396" s="23"/>
      <c r="BG1396" s="23"/>
      <c r="BH1396" s="23"/>
      <c r="BI1396" s="23"/>
      <c r="BJ1396" s="23"/>
      <c r="BK1396" s="23"/>
      <c r="BL1396" s="23"/>
    </row>
    <row r="1397" spans="1:64" s="24" customFormat="1" x14ac:dyDescent="0.35">
      <c r="A1397" s="21">
        <v>101597</v>
      </c>
      <c r="B1397" s="23" t="s">
        <v>3366</v>
      </c>
      <c r="C1397" s="23">
        <v>0</v>
      </c>
      <c r="D1397" s="23">
        <v>0</v>
      </c>
      <c r="E1397" s="23">
        <v>1</v>
      </c>
      <c r="F1397" s="23"/>
      <c r="G1397" s="23"/>
      <c r="H1397" s="23" t="s">
        <v>3345</v>
      </c>
      <c r="I1397" s="23" t="s">
        <v>248</v>
      </c>
      <c r="J1397" s="23">
        <v>43.265000000000001</v>
      </c>
      <c r="K1397" s="23">
        <v>-79.861999999999995</v>
      </c>
      <c r="L1397" s="23" t="s">
        <v>7645</v>
      </c>
      <c r="M1397" s="23"/>
      <c r="N1397" s="23"/>
      <c r="O1397" s="23"/>
      <c r="P1397" s="23"/>
      <c r="Q1397" s="23"/>
      <c r="R1397" s="23"/>
      <c r="S1397" s="23"/>
      <c r="T1397" s="23"/>
      <c r="U1397" s="23"/>
      <c r="V1397" s="23"/>
      <c r="W1397" s="23"/>
      <c r="X1397" s="23"/>
      <c r="Y1397" s="23"/>
      <c r="Z1397" s="23"/>
      <c r="AA1397" s="23"/>
      <c r="AB1397" s="23" t="s">
        <v>3367</v>
      </c>
      <c r="AC1397" s="23"/>
      <c r="AD1397" s="23"/>
      <c r="AE1397" s="23"/>
      <c r="AF1397" s="23"/>
      <c r="AG1397" s="23"/>
      <c r="AH1397" s="23"/>
      <c r="AI1397" s="23"/>
      <c r="AJ1397" s="23"/>
      <c r="AK1397" s="23"/>
      <c r="AL1397" s="23"/>
      <c r="AM1397" s="23"/>
      <c r="AN1397" s="23"/>
      <c r="AO1397" s="23"/>
      <c r="AP1397" s="23"/>
      <c r="AQ1397" s="23"/>
      <c r="AR1397" s="23"/>
      <c r="AS1397" s="23"/>
      <c r="AT1397" s="23" t="s">
        <v>7651</v>
      </c>
      <c r="AU1397" s="23"/>
      <c r="AV1397" s="23"/>
      <c r="AW1397" s="23"/>
      <c r="AX1397" s="23"/>
      <c r="AY1397" s="23"/>
      <c r="AZ1397" s="23"/>
      <c r="BA1397" s="23"/>
      <c r="BB1397" s="23"/>
      <c r="BC1397" s="23"/>
      <c r="BD1397" s="23"/>
      <c r="BE1397" s="23"/>
      <c r="BF1397" s="23"/>
      <c r="BG1397" s="23"/>
      <c r="BH1397" s="23"/>
      <c r="BI1397" s="23"/>
      <c r="BJ1397" s="23"/>
      <c r="BK1397" s="23"/>
      <c r="BL1397" s="23"/>
    </row>
    <row r="1398" spans="1:64" s="24" customFormat="1" x14ac:dyDescent="0.35">
      <c r="A1398" s="21">
        <v>101598</v>
      </c>
      <c r="B1398" s="23" t="s">
        <v>3368</v>
      </c>
      <c r="C1398" s="23">
        <v>0</v>
      </c>
      <c r="D1398" s="23">
        <v>0</v>
      </c>
      <c r="E1398" s="23">
        <v>1</v>
      </c>
      <c r="F1398" s="23" t="s">
        <v>3369</v>
      </c>
      <c r="G1398" s="23"/>
      <c r="H1398" s="23" t="s">
        <v>3345</v>
      </c>
      <c r="I1398" s="23" t="s">
        <v>248</v>
      </c>
      <c r="J1398" s="23">
        <v>43.265999999999998</v>
      </c>
      <c r="K1398" s="23">
        <v>-79.86099999999999</v>
      </c>
      <c r="L1398" s="23" t="s">
        <v>7645</v>
      </c>
      <c r="M1398" s="23"/>
      <c r="N1398" s="23"/>
      <c r="O1398" s="23"/>
      <c r="P1398" s="23"/>
      <c r="Q1398" s="23"/>
      <c r="R1398" s="23"/>
      <c r="S1398" s="23"/>
      <c r="T1398" s="23"/>
      <c r="U1398" s="23"/>
      <c r="V1398" s="23"/>
      <c r="W1398" s="23"/>
      <c r="X1398" s="23"/>
      <c r="Y1398" s="23"/>
      <c r="Z1398" s="23"/>
      <c r="AA1398" s="23"/>
      <c r="AB1398" s="23" t="s">
        <v>3370</v>
      </c>
      <c r="AC1398" s="23"/>
      <c r="AD1398" s="23"/>
      <c r="AE1398" s="23">
        <v>0.25</v>
      </c>
      <c r="AF1398" s="23"/>
      <c r="AG1398" s="23"/>
      <c r="AH1398" s="23"/>
      <c r="AI1398" s="23"/>
      <c r="AJ1398" s="23"/>
      <c r="AK1398" s="23"/>
      <c r="AL1398" s="23"/>
      <c r="AM1398" s="23"/>
      <c r="AN1398" s="23"/>
      <c r="AO1398" s="23"/>
      <c r="AP1398" s="23"/>
      <c r="AQ1398" s="23"/>
      <c r="AR1398" s="23"/>
      <c r="AS1398" s="23"/>
      <c r="AT1398" s="23" t="s">
        <v>7644</v>
      </c>
      <c r="AU1398" s="23"/>
      <c r="AV1398" s="23"/>
      <c r="AW1398" s="23"/>
      <c r="AX1398" s="23"/>
      <c r="AY1398" s="23"/>
      <c r="AZ1398" s="23"/>
      <c r="BA1398" s="23"/>
      <c r="BB1398" s="23"/>
      <c r="BC1398" s="23"/>
      <c r="BD1398" s="23"/>
      <c r="BE1398" s="23"/>
      <c r="BF1398" s="23"/>
      <c r="BG1398" s="23"/>
      <c r="BH1398" s="23"/>
      <c r="BI1398" s="23"/>
      <c r="BJ1398" s="23"/>
      <c r="BK1398" s="23"/>
      <c r="BL1398" s="23"/>
    </row>
    <row r="1399" spans="1:64" s="24" customFormat="1" x14ac:dyDescent="0.35">
      <c r="A1399" s="21">
        <v>101599</v>
      </c>
      <c r="B1399" s="23" t="s">
        <v>3371</v>
      </c>
      <c r="C1399" s="23">
        <v>0</v>
      </c>
      <c r="D1399" s="23">
        <v>0</v>
      </c>
      <c r="E1399" s="23">
        <v>1</v>
      </c>
      <c r="F1399" s="23" t="s">
        <v>3372</v>
      </c>
      <c r="G1399" s="23" t="s">
        <v>0</v>
      </c>
      <c r="H1399" s="23" t="s">
        <v>3345</v>
      </c>
      <c r="I1399" s="23" t="s">
        <v>248</v>
      </c>
      <c r="J1399" s="23">
        <v>43.267000000000003</v>
      </c>
      <c r="K1399" s="23">
        <v>-79.86</v>
      </c>
      <c r="L1399" s="23" t="s">
        <v>7645</v>
      </c>
      <c r="M1399" s="23">
        <v>2013</v>
      </c>
      <c r="N1399" s="23"/>
      <c r="O1399" s="23"/>
      <c r="P1399" s="23"/>
      <c r="Q1399" s="23"/>
      <c r="R1399" s="23"/>
      <c r="S1399" s="23"/>
      <c r="T1399" s="23"/>
      <c r="U1399" s="23"/>
      <c r="V1399" s="23"/>
      <c r="W1399" s="23"/>
      <c r="X1399" s="23"/>
      <c r="Y1399" s="23"/>
      <c r="Z1399" s="23"/>
      <c r="AA1399" s="23"/>
      <c r="AB1399" s="23" t="s">
        <v>3373</v>
      </c>
      <c r="AC1399" s="23"/>
      <c r="AD1399" s="23"/>
      <c r="AE1399" s="23">
        <v>0.25</v>
      </c>
      <c r="AF1399" s="23"/>
      <c r="AG1399" s="23"/>
      <c r="AH1399" s="23"/>
      <c r="AI1399" s="23"/>
      <c r="AJ1399" s="23"/>
      <c r="AK1399" s="23"/>
      <c r="AL1399" s="23"/>
      <c r="AM1399" s="23"/>
      <c r="AN1399" s="23"/>
      <c r="AO1399" s="23"/>
      <c r="AP1399" s="23"/>
      <c r="AQ1399" s="23"/>
      <c r="AR1399" s="23"/>
      <c r="AS1399" s="23"/>
      <c r="AT1399" s="23" t="s">
        <v>7644</v>
      </c>
      <c r="AU1399" s="23"/>
      <c r="AV1399" s="23"/>
      <c r="AW1399" s="23"/>
      <c r="AX1399" s="23"/>
      <c r="AY1399" s="23"/>
      <c r="AZ1399" s="23"/>
      <c r="BA1399" s="23"/>
      <c r="BB1399" s="23"/>
      <c r="BC1399" s="23"/>
      <c r="BD1399" s="23"/>
      <c r="BE1399" s="23"/>
      <c r="BF1399" s="23"/>
      <c r="BG1399" s="23"/>
      <c r="BH1399" s="23"/>
      <c r="BI1399" s="23"/>
      <c r="BJ1399" s="23"/>
      <c r="BK1399" s="23"/>
      <c r="BL1399" s="23"/>
    </row>
    <row r="1400" spans="1:64" s="24" customFormat="1" x14ac:dyDescent="0.35">
      <c r="A1400" s="21">
        <v>101600</v>
      </c>
      <c r="B1400" s="23" t="s">
        <v>3374</v>
      </c>
      <c r="C1400" s="23">
        <v>0</v>
      </c>
      <c r="D1400" s="23">
        <v>0</v>
      </c>
      <c r="E1400" s="23">
        <v>1</v>
      </c>
      <c r="F1400" s="23" t="s">
        <v>3375</v>
      </c>
      <c r="G1400" s="23"/>
      <c r="H1400" s="23" t="s">
        <v>3345</v>
      </c>
      <c r="I1400" s="23" t="s">
        <v>248</v>
      </c>
      <c r="J1400" s="23">
        <v>43.268000000000001</v>
      </c>
      <c r="K1400" s="23">
        <v>-79.858999999999995</v>
      </c>
      <c r="L1400" s="23" t="s">
        <v>7645</v>
      </c>
      <c r="M1400" s="23">
        <v>2015</v>
      </c>
      <c r="N1400" s="23"/>
      <c r="O1400" s="23"/>
      <c r="P1400" s="23"/>
      <c r="Q1400" s="23"/>
      <c r="R1400" s="23"/>
      <c r="S1400" s="23"/>
      <c r="T1400" s="23"/>
      <c r="U1400" s="23"/>
      <c r="V1400" s="23"/>
      <c r="W1400" s="23"/>
      <c r="X1400" s="23"/>
      <c r="Y1400" s="23"/>
      <c r="Z1400" s="23"/>
      <c r="AA1400" s="23"/>
      <c r="AB1400" s="23" t="s">
        <v>3376</v>
      </c>
      <c r="AC1400" s="23"/>
      <c r="AD1400" s="23"/>
      <c r="AE1400" s="23">
        <v>0.12</v>
      </c>
      <c r="AF1400" s="23"/>
      <c r="AG1400" s="23"/>
      <c r="AH1400" s="23"/>
      <c r="AI1400" s="23"/>
      <c r="AJ1400" s="23"/>
      <c r="AK1400" s="23"/>
      <c r="AL1400" s="23"/>
      <c r="AM1400" s="23"/>
      <c r="AN1400" s="23"/>
      <c r="AO1400" s="23"/>
      <c r="AP1400" s="23"/>
      <c r="AQ1400" s="23"/>
      <c r="AR1400" s="23"/>
      <c r="AS1400" s="23"/>
      <c r="AT1400" s="23" t="s">
        <v>7644</v>
      </c>
      <c r="AU1400" s="23"/>
      <c r="AV1400" s="23"/>
      <c r="AW1400" s="23"/>
      <c r="AX1400" s="23"/>
      <c r="AY1400" s="23"/>
      <c r="AZ1400" s="23"/>
      <c r="BA1400" s="23"/>
      <c r="BB1400" s="23"/>
      <c r="BC1400" s="23"/>
      <c r="BD1400" s="23"/>
      <c r="BE1400" s="23"/>
      <c r="BF1400" s="23"/>
      <c r="BG1400" s="23"/>
      <c r="BH1400" s="23"/>
      <c r="BI1400" s="23"/>
      <c r="BJ1400" s="23"/>
      <c r="BK1400" s="23"/>
      <c r="BL1400" s="23"/>
    </row>
    <row r="1401" spans="1:64" s="24" customFormat="1" x14ac:dyDescent="0.35">
      <c r="A1401" s="21">
        <v>101601</v>
      </c>
      <c r="B1401" s="23" t="s">
        <v>3377</v>
      </c>
      <c r="C1401" s="23">
        <v>0</v>
      </c>
      <c r="D1401" s="23">
        <v>0</v>
      </c>
      <c r="E1401" s="23">
        <v>1</v>
      </c>
      <c r="F1401" s="23" t="s">
        <v>3378</v>
      </c>
      <c r="G1401" s="23" t="s">
        <v>0</v>
      </c>
      <c r="H1401" s="23" t="s">
        <v>3345</v>
      </c>
      <c r="I1401" s="23" t="s">
        <v>248</v>
      </c>
      <c r="J1401" s="23">
        <v>43.268999999999998</v>
      </c>
      <c r="K1401" s="23">
        <v>-79.85799999999999</v>
      </c>
      <c r="L1401" s="23" t="s">
        <v>7645</v>
      </c>
      <c r="M1401" s="23">
        <v>2015</v>
      </c>
      <c r="N1401" s="23"/>
      <c r="O1401" s="23"/>
      <c r="P1401" s="23"/>
      <c r="Q1401" s="23"/>
      <c r="R1401" s="23"/>
      <c r="S1401" s="23"/>
      <c r="T1401" s="23"/>
      <c r="U1401" s="23"/>
      <c r="V1401" s="23"/>
      <c r="W1401" s="23"/>
      <c r="X1401" s="23"/>
      <c r="Y1401" s="23"/>
      <c r="Z1401" s="23"/>
      <c r="AA1401" s="23"/>
      <c r="AB1401" s="23" t="s">
        <v>3379</v>
      </c>
      <c r="AC1401" s="23"/>
      <c r="AD1401" s="23"/>
      <c r="AE1401" s="23">
        <v>0.25</v>
      </c>
      <c r="AF1401" s="23"/>
      <c r="AG1401" s="23"/>
      <c r="AH1401" s="23"/>
      <c r="AI1401" s="23"/>
      <c r="AJ1401" s="23"/>
      <c r="AK1401" s="23"/>
      <c r="AL1401" s="23"/>
      <c r="AM1401" s="23"/>
      <c r="AN1401" s="23"/>
      <c r="AO1401" s="23"/>
      <c r="AP1401" s="23"/>
      <c r="AQ1401" s="23"/>
      <c r="AR1401" s="23"/>
      <c r="AS1401" s="23"/>
      <c r="AT1401" s="23" t="s">
        <v>7644</v>
      </c>
      <c r="AU1401" s="23"/>
      <c r="AV1401" s="23"/>
      <c r="AW1401" s="23"/>
      <c r="AX1401" s="23"/>
      <c r="AY1401" s="23"/>
      <c r="AZ1401" s="23"/>
      <c r="BA1401" s="23"/>
      <c r="BB1401" s="23"/>
      <c r="BC1401" s="23"/>
      <c r="BD1401" s="23"/>
      <c r="BE1401" s="23"/>
      <c r="BF1401" s="23"/>
      <c r="BG1401" s="23"/>
      <c r="BH1401" s="23"/>
      <c r="BI1401" s="23"/>
      <c r="BJ1401" s="23"/>
      <c r="BK1401" s="23"/>
      <c r="BL1401" s="23"/>
    </row>
    <row r="1402" spans="1:64" s="24" customFormat="1" x14ac:dyDescent="0.35">
      <c r="A1402" s="21">
        <v>101602</v>
      </c>
      <c r="B1402" s="23" t="s">
        <v>3380</v>
      </c>
      <c r="C1402" s="23">
        <v>0</v>
      </c>
      <c r="D1402" s="23">
        <v>0</v>
      </c>
      <c r="E1402" s="23">
        <v>1</v>
      </c>
      <c r="F1402" s="23" t="s">
        <v>1891</v>
      </c>
      <c r="G1402" s="23" t="s">
        <v>0</v>
      </c>
      <c r="H1402" s="23" t="s">
        <v>3345</v>
      </c>
      <c r="I1402" s="23" t="s">
        <v>248</v>
      </c>
      <c r="J1402" s="23">
        <v>43.27</v>
      </c>
      <c r="K1402" s="23">
        <v>-79.856999999999999</v>
      </c>
      <c r="L1402" s="23" t="s">
        <v>7645</v>
      </c>
      <c r="M1402" s="23">
        <v>2014</v>
      </c>
      <c r="N1402" s="23"/>
      <c r="O1402" s="23"/>
      <c r="P1402" s="23"/>
      <c r="Q1402" s="23"/>
      <c r="R1402" s="23"/>
      <c r="S1402" s="23"/>
      <c r="T1402" s="23"/>
      <c r="U1402" s="23"/>
      <c r="V1402" s="23"/>
      <c r="W1402" s="23"/>
      <c r="X1402" s="23"/>
      <c r="Y1402" s="23"/>
      <c r="Z1402" s="23"/>
      <c r="AA1402" s="23"/>
      <c r="AB1402" s="23" t="s">
        <v>3381</v>
      </c>
      <c r="AC1402" s="23"/>
      <c r="AD1402" s="23"/>
      <c r="AE1402" s="23">
        <v>0.25</v>
      </c>
      <c r="AF1402" s="23"/>
      <c r="AG1402" s="23"/>
      <c r="AH1402" s="23"/>
      <c r="AI1402" s="23"/>
      <c r="AJ1402" s="23"/>
      <c r="AK1402" s="23"/>
      <c r="AL1402" s="23"/>
      <c r="AM1402" s="23"/>
      <c r="AN1402" s="23"/>
      <c r="AO1402" s="23"/>
      <c r="AP1402" s="23"/>
      <c r="AQ1402" s="23"/>
      <c r="AR1402" s="23"/>
      <c r="AS1402" s="23"/>
      <c r="AT1402" s="23" t="s">
        <v>7644</v>
      </c>
      <c r="AU1402" s="23"/>
      <c r="AV1402" s="23"/>
      <c r="AW1402" s="23"/>
      <c r="AX1402" s="23"/>
      <c r="AY1402" s="23"/>
      <c r="AZ1402" s="23"/>
      <c r="BA1402" s="23"/>
      <c r="BB1402" s="23"/>
      <c r="BC1402" s="23"/>
      <c r="BD1402" s="23"/>
      <c r="BE1402" s="23"/>
      <c r="BF1402" s="23"/>
      <c r="BG1402" s="23"/>
      <c r="BH1402" s="23"/>
      <c r="BI1402" s="23"/>
      <c r="BJ1402" s="23"/>
      <c r="BK1402" s="23"/>
      <c r="BL1402" s="23"/>
    </row>
    <row r="1403" spans="1:64" s="24" customFormat="1" x14ac:dyDescent="0.35">
      <c r="A1403" s="21">
        <v>101603</v>
      </c>
      <c r="B1403" s="23" t="s">
        <v>3382</v>
      </c>
      <c r="C1403" s="23">
        <v>0</v>
      </c>
      <c r="D1403" s="23">
        <v>0</v>
      </c>
      <c r="E1403" s="23">
        <v>1</v>
      </c>
      <c r="F1403" s="23" t="s">
        <v>3383</v>
      </c>
      <c r="G1403" s="23"/>
      <c r="H1403" s="23" t="s">
        <v>3345</v>
      </c>
      <c r="I1403" s="23" t="s">
        <v>248</v>
      </c>
      <c r="J1403" s="23">
        <v>43.271000000000001</v>
      </c>
      <c r="K1403" s="23">
        <v>-79.855999999999995</v>
      </c>
      <c r="L1403" s="23" t="s">
        <v>7645</v>
      </c>
      <c r="M1403" s="23">
        <v>2014</v>
      </c>
      <c r="N1403" s="23"/>
      <c r="O1403" s="23"/>
      <c r="P1403" s="23"/>
      <c r="Q1403" s="23"/>
      <c r="R1403" s="23"/>
      <c r="S1403" s="23"/>
      <c r="T1403" s="23"/>
      <c r="U1403" s="23"/>
      <c r="V1403" s="23"/>
      <c r="W1403" s="23"/>
      <c r="X1403" s="23"/>
      <c r="Y1403" s="23"/>
      <c r="Z1403" s="23"/>
      <c r="AA1403" s="23"/>
      <c r="AB1403" s="23" t="s">
        <v>3384</v>
      </c>
      <c r="AC1403" s="23"/>
      <c r="AD1403" s="23"/>
      <c r="AE1403" s="23">
        <v>0.15</v>
      </c>
      <c r="AF1403" s="23"/>
      <c r="AG1403" s="23"/>
      <c r="AH1403" s="23"/>
      <c r="AI1403" s="23"/>
      <c r="AJ1403" s="23"/>
      <c r="AK1403" s="23"/>
      <c r="AL1403" s="23"/>
      <c r="AM1403" s="23"/>
      <c r="AN1403" s="23"/>
      <c r="AO1403" s="23"/>
      <c r="AP1403" s="23"/>
      <c r="AQ1403" s="23"/>
      <c r="AR1403" s="23"/>
      <c r="AS1403" s="23"/>
      <c r="AT1403" s="23" t="s">
        <v>7644</v>
      </c>
      <c r="AU1403" s="23"/>
      <c r="AV1403" s="23"/>
      <c r="AW1403" s="23"/>
      <c r="AX1403" s="23"/>
      <c r="AY1403" s="23"/>
      <c r="AZ1403" s="23"/>
      <c r="BA1403" s="23"/>
      <c r="BB1403" s="23"/>
      <c r="BC1403" s="23"/>
      <c r="BD1403" s="23"/>
      <c r="BE1403" s="23"/>
      <c r="BF1403" s="23"/>
      <c r="BG1403" s="23"/>
      <c r="BH1403" s="23"/>
      <c r="BI1403" s="23"/>
      <c r="BJ1403" s="23"/>
      <c r="BK1403" s="23"/>
      <c r="BL1403" s="23"/>
    </row>
    <row r="1404" spans="1:64" s="24" customFormat="1" x14ac:dyDescent="0.35">
      <c r="A1404" s="21">
        <v>101604</v>
      </c>
      <c r="B1404" s="23" t="s">
        <v>3385</v>
      </c>
      <c r="C1404" s="23">
        <v>0</v>
      </c>
      <c r="D1404" s="23">
        <v>0</v>
      </c>
      <c r="E1404" s="23">
        <v>1</v>
      </c>
      <c r="F1404" s="23" t="s">
        <v>3386</v>
      </c>
      <c r="G1404" s="23"/>
      <c r="H1404" s="23" t="s">
        <v>3345</v>
      </c>
      <c r="I1404" s="23" t="s">
        <v>248</v>
      </c>
      <c r="J1404" s="23">
        <v>43.271999999999998</v>
      </c>
      <c r="K1404" s="23">
        <v>-79.85499999999999</v>
      </c>
      <c r="L1404" s="23" t="s">
        <v>7645</v>
      </c>
      <c r="M1404" s="23">
        <v>2016</v>
      </c>
      <c r="N1404" s="23"/>
      <c r="O1404" s="23"/>
      <c r="P1404" s="23"/>
      <c r="Q1404" s="23"/>
      <c r="R1404" s="23"/>
      <c r="S1404" s="23"/>
      <c r="T1404" s="23"/>
      <c r="U1404" s="23"/>
      <c r="V1404" s="23"/>
      <c r="W1404" s="23"/>
      <c r="X1404" s="23"/>
      <c r="Y1404" s="23"/>
      <c r="Z1404" s="23"/>
      <c r="AA1404" s="23"/>
      <c r="AB1404" s="23" t="s">
        <v>3387</v>
      </c>
      <c r="AC1404" s="23"/>
      <c r="AD1404" s="23"/>
      <c r="AE1404" s="23">
        <v>0.2</v>
      </c>
      <c r="AF1404" s="23"/>
      <c r="AG1404" s="23"/>
      <c r="AH1404" s="23"/>
      <c r="AI1404" s="23"/>
      <c r="AJ1404" s="23"/>
      <c r="AK1404" s="23"/>
      <c r="AL1404" s="23"/>
      <c r="AM1404" s="23"/>
      <c r="AN1404" s="23"/>
      <c r="AO1404" s="23"/>
      <c r="AP1404" s="23"/>
      <c r="AQ1404" s="23"/>
      <c r="AR1404" s="23"/>
      <c r="AS1404" s="23"/>
      <c r="AT1404" s="23" t="s">
        <v>7644</v>
      </c>
      <c r="AU1404" s="23"/>
      <c r="AV1404" s="23"/>
      <c r="AW1404" s="23"/>
      <c r="AX1404" s="23"/>
      <c r="AY1404" s="23"/>
      <c r="AZ1404" s="23"/>
      <c r="BA1404" s="23"/>
      <c r="BB1404" s="23"/>
      <c r="BC1404" s="23"/>
      <c r="BD1404" s="23"/>
      <c r="BE1404" s="23"/>
      <c r="BF1404" s="23"/>
      <c r="BG1404" s="23"/>
      <c r="BH1404" s="23"/>
      <c r="BI1404" s="23"/>
      <c r="BJ1404" s="23"/>
      <c r="BK1404" s="23"/>
      <c r="BL1404" s="23"/>
    </row>
    <row r="1405" spans="1:64" s="24" customFormat="1" x14ac:dyDescent="0.35">
      <c r="A1405" s="21">
        <v>101605</v>
      </c>
      <c r="B1405" s="23" t="s">
        <v>3388</v>
      </c>
      <c r="C1405" s="23">
        <v>0</v>
      </c>
      <c r="D1405" s="23">
        <v>0</v>
      </c>
      <c r="E1405" s="23">
        <v>1</v>
      </c>
      <c r="F1405" s="23" t="s">
        <v>1671</v>
      </c>
      <c r="G1405" s="23" t="s">
        <v>0</v>
      </c>
      <c r="H1405" s="23" t="s">
        <v>3345</v>
      </c>
      <c r="I1405" s="23" t="s">
        <v>248</v>
      </c>
      <c r="J1405" s="23">
        <v>43.273000000000003</v>
      </c>
      <c r="K1405" s="23">
        <v>-79.853999999999999</v>
      </c>
      <c r="L1405" s="23" t="s">
        <v>7645</v>
      </c>
      <c r="M1405" s="23">
        <v>2014</v>
      </c>
      <c r="N1405" s="23"/>
      <c r="O1405" s="23"/>
      <c r="P1405" s="23"/>
      <c r="Q1405" s="23"/>
      <c r="R1405" s="23"/>
      <c r="S1405" s="23"/>
      <c r="T1405" s="23"/>
      <c r="U1405" s="23"/>
      <c r="V1405" s="23"/>
      <c r="W1405" s="23"/>
      <c r="X1405" s="23"/>
      <c r="Y1405" s="23"/>
      <c r="Z1405" s="23"/>
      <c r="AA1405" s="23"/>
      <c r="AB1405" s="23" t="s">
        <v>3389</v>
      </c>
      <c r="AC1405" s="23"/>
      <c r="AD1405" s="23"/>
      <c r="AE1405" s="23">
        <v>0.25</v>
      </c>
      <c r="AF1405" s="23"/>
      <c r="AG1405" s="23"/>
      <c r="AH1405" s="23"/>
      <c r="AI1405" s="23"/>
      <c r="AJ1405" s="23"/>
      <c r="AK1405" s="23"/>
      <c r="AL1405" s="23"/>
      <c r="AM1405" s="23"/>
      <c r="AN1405" s="23"/>
      <c r="AO1405" s="23"/>
      <c r="AP1405" s="23"/>
      <c r="AQ1405" s="23"/>
      <c r="AR1405" s="23"/>
      <c r="AS1405" s="23"/>
      <c r="AT1405" s="23" t="s">
        <v>7644</v>
      </c>
      <c r="AU1405" s="23"/>
      <c r="AV1405" s="23"/>
      <c r="AW1405" s="23"/>
      <c r="AX1405" s="23"/>
      <c r="AY1405" s="23"/>
      <c r="AZ1405" s="23"/>
      <c r="BA1405" s="23"/>
      <c r="BB1405" s="23"/>
      <c r="BC1405" s="23"/>
      <c r="BD1405" s="23"/>
      <c r="BE1405" s="23"/>
      <c r="BF1405" s="23"/>
      <c r="BG1405" s="23"/>
      <c r="BH1405" s="23"/>
      <c r="BI1405" s="23"/>
      <c r="BJ1405" s="23"/>
      <c r="BK1405" s="23"/>
      <c r="BL1405" s="23"/>
    </row>
    <row r="1406" spans="1:64" s="24" customFormat="1" x14ac:dyDescent="0.35">
      <c r="A1406" s="21">
        <v>101606</v>
      </c>
      <c r="B1406" s="23" t="s">
        <v>3390</v>
      </c>
      <c r="C1406" s="23">
        <v>0</v>
      </c>
      <c r="D1406" s="23">
        <v>0</v>
      </c>
      <c r="E1406" s="23">
        <v>1</v>
      </c>
      <c r="F1406" s="23" t="s">
        <v>1452</v>
      </c>
      <c r="G1406" s="23" t="s">
        <v>0</v>
      </c>
      <c r="H1406" s="23" t="s">
        <v>3345</v>
      </c>
      <c r="I1406" s="23" t="s">
        <v>248</v>
      </c>
      <c r="J1406" s="23">
        <v>43.274000000000001</v>
      </c>
      <c r="K1406" s="23">
        <v>-79.852999999999994</v>
      </c>
      <c r="L1406" s="23" t="s">
        <v>7645</v>
      </c>
      <c r="M1406" s="23">
        <v>2014</v>
      </c>
      <c r="N1406" s="23"/>
      <c r="O1406" s="23"/>
      <c r="P1406" s="23"/>
      <c r="Q1406" s="23"/>
      <c r="R1406" s="23"/>
      <c r="S1406" s="23"/>
      <c r="T1406" s="23"/>
      <c r="U1406" s="23"/>
      <c r="V1406" s="23"/>
      <c r="W1406" s="23"/>
      <c r="X1406" s="23"/>
      <c r="Y1406" s="23"/>
      <c r="Z1406" s="23"/>
      <c r="AA1406" s="23"/>
      <c r="AB1406" s="23" t="s">
        <v>3391</v>
      </c>
      <c r="AC1406" s="23"/>
      <c r="AD1406" s="23"/>
      <c r="AE1406" s="23">
        <v>0.25</v>
      </c>
      <c r="AF1406" s="23"/>
      <c r="AG1406" s="23"/>
      <c r="AH1406" s="23"/>
      <c r="AI1406" s="23"/>
      <c r="AJ1406" s="23"/>
      <c r="AK1406" s="23"/>
      <c r="AL1406" s="23"/>
      <c r="AM1406" s="23"/>
      <c r="AN1406" s="23"/>
      <c r="AO1406" s="23"/>
      <c r="AP1406" s="23"/>
      <c r="AQ1406" s="23"/>
      <c r="AR1406" s="23"/>
      <c r="AS1406" s="23"/>
      <c r="AT1406" s="23" t="s">
        <v>7644</v>
      </c>
      <c r="AU1406" s="23"/>
      <c r="AV1406" s="23"/>
      <c r="AW1406" s="23"/>
      <c r="AX1406" s="23"/>
      <c r="AY1406" s="23"/>
      <c r="AZ1406" s="23"/>
      <c r="BA1406" s="23"/>
      <c r="BB1406" s="23"/>
      <c r="BC1406" s="23"/>
      <c r="BD1406" s="23"/>
      <c r="BE1406" s="23"/>
      <c r="BF1406" s="23"/>
      <c r="BG1406" s="23"/>
      <c r="BH1406" s="23"/>
      <c r="BI1406" s="23"/>
      <c r="BJ1406" s="23"/>
      <c r="BK1406" s="23"/>
      <c r="BL1406" s="23"/>
    </row>
    <row r="1407" spans="1:64" s="24" customFormat="1" x14ac:dyDescent="0.35">
      <c r="A1407" s="21">
        <v>101609</v>
      </c>
      <c r="B1407" s="23" t="s">
        <v>3392</v>
      </c>
      <c r="C1407" s="23">
        <v>0</v>
      </c>
      <c r="D1407" s="23">
        <v>0</v>
      </c>
      <c r="E1407" s="23">
        <v>1</v>
      </c>
      <c r="F1407" s="23" t="s">
        <v>3386</v>
      </c>
      <c r="G1407" s="23"/>
      <c r="H1407" s="23" t="s">
        <v>3345</v>
      </c>
      <c r="I1407" s="23" t="s">
        <v>248</v>
      </c>
      <c r="J1407" s="23">
        <v>43.276000000000003</v>
      </c>
      <c r="K1407" s="23">
        <v>-79.850999999999999</v>
      </c>
      <c r="L1407" s="23" t="s">
        <v>7645</v>
      </c>
      <c r="M1407" s="23"/>
      <c r="N1407" s="23"/>
      <c r="O1407" s="23"/>
      <c r="P1407" s="23"/>
      <c r="Q1407" s="23"/>
      <c r="R1407" s="23"/>
      <c r="S1407" s="23"/>
      <c r="T1407" s="23"/>
      <c r="U1407" s="23"/>
      <c r="V1407" s="23"/>
      <c r="W1407" s="23"/>
      <c r="X1407" s="23"/>
      <c r="Y1407" s="23"/>
      <c r="Z1407" s="23"/>
      <c r="AA1407" s="23"/>
      <c r="AB1407" s="23" t="s">
        <v>3393</v>
      </c>
      <c r="AC1407" s="23"/>
      <c r="AD1407" s="23"/>
      <c r="AE1407" s="23">
        <v>0.17499999999999999</v>
      </c>
      <c r="AF1407" s="23"/>
      <c r="AG1407" s="23"/>
      <c r="AH1407" s="23"/>
      <c r="AI1407" s="23"/>
      <c r="AJ1407" s="23"/>
      <c r="AK1407" s="23"/>
      <c r="AL1407" s="23"/>
      <c r="AM1407" s="23"/>
      <c r="AN1407" s="23"/>
      <c r="AO1407" s="23"/>
      <c r="AP1407" s="23"/>
      <c r="AQ1407" s="23"/>
      <c r="AR1407" s="23"/>
      <c r="AS1407" s="23"/>
      <c r="AT1407" s="23" t="s">
        <v>7644</v>
      </c>
      <c r="AU1407" s="23"/>
      <c r="AV1407" s="23"/>
      <c r="AW1407" s="23"/>
      <c r="AX1407" s="23"/>
      <c r="AY1407" s="23"/>
      <c r="AZ1407" s="23"/>
      <c r="BA1407" s="23"/>
      <c r="BB1407" s="23"/>
      <c r="BC1407" s="23"/>
      <c r="BD1407" s="23"/>
      <c r="BE1407" s="23"/>
      <c r="BF1407" s="23"/>
      <c r="BG1407" s="23"/>
      <c r="BH1407" s="23"/>
      <c r="BI1407" s="23"/>
      <c r="BJ1407" s="23"/>
      <c r="BK1407" s="23"/>
      <c r="BL1407" s="23"/>
    </row>
    <row r="1408" spans="1:64" s="24" customFormat="1" x14ac:dyDescent="0.35">
      <c r="A1408" s="21">
        <v>101611</v>
      </c>
      <c r="B1408" s="23" t="s">
        <v>3394</v>
      </c>
      <c r="C1408" s="23">
        <v>0</v>
      </c>
      <c r="D1408" s="23">
        <v>0</v>
      </c>
      <c r="E1408" s="23">
        <v>1</v>
      </c>
      <c r="F1408" s="23" t="s">
        <v>3395</v>
      </c>
      <c r="G1408" s="23"/>
      <c r="H1408" s="23" t="s">
        <v>3345</v>
      </c>
      <c r="I1408" s="23" t="s">
        <v>248</v>
      </c>
      <c r="J1408" s="23">
        <v>43.277999999999999</v>
      </c>
      <c r="K1408" s="23">
        <v>-79.84899999999999</v>
      </c>
      <c r="L1408" s="23" t="s">
        <v>7645</v>
      </c>
      <c r="M1408" s="23">
        <v>2012</v>
      </c>
      <c r="N1408" s="23"/>
      <c r="O1408" s="23"/>
      <c r="P1408" s="23"/>
      <c r="Q1408" s="23"/>
      <c r="R1408" s="23"/>
      <c r="S1408" s="23"/>
      <c r="T1408" s="23"/>
      <c r="U1408" s="23"/>
      <c r="V1408" s="23"/>
      <c r="W1408" s="23"/>
      <c r="X1408" s="23"/>
      <c r="Y1408" s="23"/>
      <c r="Z1408" s="23"/>
      <c r="AA1408" s="23"/>
      <c r="AB1408" s="23" t="s">
        <v>3396</v>
      </c>
      <c r="AC1408" s="23"/>
      <c r="AD1408" s="23"/>
      <c r="AE1408" s="23">
        <v>0.2</v>
      </c>
      <c r="AF1408" s="23"/>
      <c r="AG1408" s="23"/>
      <c r="AH1408" s="23"/>
      <c r="AI1408" s="23"/>
      <c r="AJ1408" s="23"/>
      <c r="AK1408" s="23"/>
      <c r="AL1408" s="23"/>
      <c r="AM1408" s="23"/>
      <c r="AN1408" s="23"/>
      <c r="AO1408" s="23"/>
      <c r="AP1408" s="23"/>
      <c r="AQ1408" s="23"/>
      <c r="AR1408" s="23"/>
      <c r="AS1408" s="23"/>
      <c r="AT1408" s="23" t="s">
        <v>7644</v>
      </c>
      <c r="AU1408" s="23"/>
      <c r="AV1408" s="23"/>
      <c r="AW1408" s="23"/>
      <c r="AX1408" s="23"/>
      <c r="AY1408" s="23"/>
      <c r="AZ1408" s="23"/>
      <c r="BA1408" s="23"/>
      <c r="BB1408" s="23"/>
      <c r="BC1408" s="23"/>
      <c r="BD1408" s="23"/>
      <c r="BE1408" s="23"/>
      <c r="BF1408" s="23"/>
      <c r="BG1408" s="23"/>
      <c r="BH1408" s="23"/>
      <c r="BI1408" s="23"/>
      <c r="BJ1408" s="23"/>
      <c r="BK1408" s="23"/>
      <c r="BL1408" s="23"/>
    </row>
    <row r="1409" spans="1:64" s="24" customFormat="1" x14ac:dyDescent="0.35">
      <c r="A1409" s="21">
        <v>101612</v>
      </c>
      <c r="B1409" s="23" t="s">
        <v>3397</v>
      </c>
      <c r="C1409" s="23">
        <v>0</v>
      </c>
      <c r="D1409" s="23">
        <v>0</v>
      </c>
      <c r="E1409" s="23">
        <v>1</v>
      </c>
      <c r="F1409" s="23" t="s">
        <v>3398</v>
      </c>
      <c r="G1409" s="23"/>
      <c r="H1409" s="23" t="s">
        <v>3345</v>
      </c>
      <c r="I1409" s="23" t="s">
        <v>248</v>
      </c>
      <c r="J1409" s="23">
        <v>43.279000000000003</v>
      </c>
      <c r="K1409" s="23">
        <v>-79.847999999999999</v>
      </c>
      <c r="L1409" s="23" t="s">
        <v>7645</v>
      </c>
      <c r="M1409" s="23">
        <v>2012</v>
      </c>
      <c r="N1409" s="23"/>
      <c r="O1409" s="23"/>
      <c r="P1409" s="23"/>
      <c r="Q1409" s="23"/>
      <c r="R1409" s="23"/>
      <c r="S1409" s="23"/>
      <c r="T1409" s="23"/>
      <c r="U1409" s="23"/>
      <c r="V1409" s="23"/>
      <c r="W1409" s="23"/>
      <c r="X1409" s="23"/>
      <c r="Y1409" s="23"/>
      <c r="Z1409" s="23"/>
      <c r="AA1409" s="23"/>
      <c r="AB1409" s="23" t="s">
        <v>3399</v>
      </c>
      <c r="AC1409" s="23"/>
      <c r="AD1409" s="23"/>
      <c r="AE1409" s="23">
        <v>0.17499999999999999</v>
      </c>
      <c r="AF1409" s="23"/>
      <c r="AG1409" s="23"/>
      <c r="AH1409" s="23"/>
      <c r="AI1409" s="23"/>
      <c r="AJ1409" s="23"/>
      <c r="AK1409" s="23"/>
      <c r="AL1409" s="23"/>
      <c r="AM1409" s="23"/>
      <c r="AN1409" s="23"/>
      <c r="AO1409" s="23"/>
      <c r="AP1409" s="23"/>
      <c r="AQ1409" s="23"/>
      <c r="AR1409" s="23"/>
      <c r="AS1409" s="23"/>
      <c r="AT1409" s="23" t="s">
        <v>7644</v>
      </c>
      <c r="AU1409" s="23"/>
      <c r="AV1409" s="23"/>
      <c r="AW1409" s="23"/>
      <c r="AX1409" s="23"/>
      <c r="AY1409" s="23"/>
      <c r="AZ1409" s="23"/>
      <c r="BA1409" s="23"/>
      <c r="BB1409" s="23"/>
      <c r="BC1409" s="23"/>
      <c r="BD1409" s="23"/>
      <c r="BE1409" s="23"/>
      <c r="BF1409" s="23"/>
      <c r="BG1409" s="23"/>
      <c r="BH1409" s="23"/>
      <c r="BI1409" s="23"/>
      <c r="BJ1409" s="23"/>
      <c r="BK1409" s="23"/>
      <c r="BL1409" s="23"/>
    </row>
    <row r="1410" spans="1:64" s="24" customFormat="1" x14ac:dyDescent="0.35">
      <c r="A1410" s="21">
        <v>101614</v>
      </c>
      <c r="B1410" s="23" t="s">
        <v>3400</v>
      </c>
      <c r="C1410" s="23">
        <v>0</v>
      </c>
      <c r="D1410" s="23">
        <v>0</v>
      </c>
      <c r="E1410" s="23">
        <v>1</v>
      </c>
      <c r="F1410" s="23" t="s">
        <v>3386</v>
      </c>
      <c r="G1410" s="23"/>
      <c r="H1410" s="23" t="s">
        <v>3345</v>
      </c>
      <c r="I1410" s="23" t="s">
        <v>248</v>
      </c>
      <c r="J1410" s="23">
        <v>43.280999999999999</v>
      </c>
      <c r="K1410" s="23">
        <v>-79.845999999999989</v>
      </c>
      <c r="L1410" s="23" t="s">
        <v>7645</v>
      </c>
      <c r="M1410" s="23">
        <v>2016</v>
      </c>
      <c r="N1410" s="23"/>
      <c r="O1410" s="23"/>
      <c r="P1410" s="23"/>
      <c r="Q1410" s="23"/>
      <c r="R1410" s="23"/>
      <c r="S1410" s="23"/>
      <c r="T1410" s="23"/>
      <c r="U1410" s="23"/>
      <c r="V1410" s="23"/>
      <c r="W1410" s="23"/>
      <c r="X1410" s="23"/>
      <c r="Y1410" s="23"/>
      <c r="Z1410" s="23"/>
      <c r="AA1410" s="23"/>
      <c r="AB1410" s="23" t="s">
        <v>3401</v>
      </c>
      <c r="AC1410" s="23"/>
      <c r="AD1410" s="23"/>
      <c r="AE1410" s="23">
        <v>0.15</v>
      </c>
      <c r="AF1410" s="23"/>
      <c r="AG1410" s="23"/>
      <c r="AH1410" s="23"/>
      <c r="AI1410" s="23"/>
      <c r="AJ1410" s="23"/>
      <c r="AK1410" s="23"/>
      <c r="AL1410" s="23"/>
      <c r="AM1410" s="23"/>
      <c r="AN1410" s="23"/>
      <c r="AO1410" s="23"/>
      <c r="AP1410" s="23"/>
      <c r="AQ1410" s="23"/>
      <c r="AR1410" s="23"/>
      <c r="AS1410" s="23"/>
      <c r="AT1410" s="23" t="s">
        <v>7644</v>
      </c>
      <c r="AU1410" s="23"/>
      <c r="AV1410" s="23"/>
      <c r="AW1410" s="23"/>
      <c r="AX1410" s="23"/>
      <c r="AY1410" s="23"/>
      <c r="AZ1410" s="23"/>
      <c r="BA1410" s="23"/>
      <c r="BB1410" s="23"/>
      <c r="BC1410" s="23"/>
      <c r="BD1410" s="23"/>
      <c r="BE1410" s="23"/>
      <c r="BF1410" s="23"/>
      <c r="BG1410" s="23"/>
      <c r="BH1410" s="23"/>
      <c r="BI1410" s="23"/>
      <c r="BJ1410" s="23"/>
      <c r="BK1410" s="23"/>
      <c r="BL1410" s="23"/>
    </row>
    <row r="1411" spans="1:64" s="24" customFormat="1" x14ac:dyDescent="0.35">
      <c r="A1411" s="21">
        <v>101615</v>
      </c>
      <c r="B1411" s="23" t="s">
        <v>3402</v>
      </c>
      <c r="C1411" s="23">
        <v>0</v>
      </c>
      <c r="D1411" s="23">
        <v>0</v>
      </c>
      <c r="E1411" s="23">
        <v>1</v>
      </c>
      <c r="F1411" s="23" t="s">
        <v>1674</v>
      </c>
      <c r="G1411" s="23" t="s">
        <v>0</v>
      </c>
      <c r="H1411" s="23" t="s">
        <v>3345</v>
      </c>
      <c r="I1411" s="23" t="s">
        <v>248</v>
      </c>
      <c r="J1411" s="23">
        <v>43.282000000000004</v>
      </c>
      <c r="K1411" s="23">
        <v>-79.844999999999999</v>
      </c>
      <c r="L1411" s="23" t="s">
        <v>7645</v>
      </c>
      <c r="M1411" s="23">
        <v>2016</v>
      </c>
      <c r="N1411" s="23"/>
      <c r="O1411" s="23"/>
      <c r="P1411" s="23"/>
      <c r="Q1411" s="23"/>
      <c r="R1411" s="23"/>
      <c r="S1411" s="23"/>
      <c r="T1411" s="23"/>
      <c r="U1411" s="23"/>
      <c r="V1411" s="23"/>
      <c r="W1411" s="23"/>
      <c r="X1411" s="23"/>
      <c r="Y1411" s="23"/>
      <c r="Z1411" s="23"/>
      <c r="AA1411" s="23"/>
      <c r="AB1411" s="23" t="s">
        <v>3403</v>
      </c>
      <c r="AC1411" s="23"/>
      <c r="AD1411" s="23"/>
      <c r="AE1411" s="23">
        <v>0.25</v>
      </c>
      <c r="AF1411" s="23"/>
      <c r="AG1411" s="23"/>
      <c r="AH1411" s="23"/>
      <c r="AI1411" s="23"/>
      <c r="AJ1411" s="23"/>
      <c r="AK1411" s="23"/>
      <c r="AL1411" s="23"/>
      <c r="AM1411" s="23"/>
      <c r="AN1411" s="23"/>
      <c r="AO1411" s="23"/>
      <c r="AP1411" s="23"/>
      <c r="AQ1411" s="23"/>
      <c r="AR1411" s="23"/>
      <c r="AS1411" s="23"/>
      <c r="AT1411" s="23" t="s">
        <v>7644</v>
      </c>
      <c r="AU1411" s="23"/>
      <c r="AV1411" s="23"/>
      <c r="AW1411" s="23"/>
      <c r="AX1411" s="23"/>
      <c r="AY1411" s="23"/>
      <c r="AZ1411" s="23"/>
      <c r="BA1411" s="23"/>
      <c r="BB1411" s="23"/>
      <c r="BC1411" s="23"/>
      <c r="BD1411" s="23"/>
      <c r="BE1411" s="23"/>
      <c r="BF1411" s="23"/>
      <c r="BG1411" s="23"/>
      <c r="BH1411" s="23"/>
      <c r="BI1411" s="23"/>
      <c r="BJ1411" s="23"/>
      <c r="BK1411" s="23"/>
      <c r="BL1411" s="23"/>
    </row>
    <row r="1412" spans="1:64" s="24" customFormat="1" x14ac:dyDescent="0.35">
      <c r="A1412" s="21">
        <v>101616</v>
      </c>
      <c r="B1412" s="23" t="s">
        <v>3404</v>
      </c>
      <c r="C1412" s="23">
        <v>0</v>
      </c>
      <c r="D1412" s="23">
        <v>0</v>
      </c>
      <c r="E1412" s="23">
        <v>1</v>
      </c>
      <c r="F1412" s="23" t="s">
        <v>1674</v>
      </c>
      <c r="G1412" s="23" t="s">
        <v>0</v>
      </c>
      <c r="H1412" s="23" t="s">
        <v>3345</v>
      </c>
      <c r="I1412" s="23" t="s">
        <v>248</v>
      </c>
      <c r="J1412" s="23">
        <v>43.283000000000001</v>
      </c>
      <c r="K1412" s="23">
        <v>-79.843999999999994</v>
      </c>
      <c r="L1412" s="23" t="s">
        <v>7645</v>
      </c>
      <c r="M1412" s="23">
        <v>2016</v>
      </c>
      <c r="N1412" s="23"/>
      <c r="O1412" s="23"/>
      <c r="P1412" s="23"/>
      <c r="Q1412" s="23"/>
      <c r="R1412" s="23"/>
      <c r="S1412" s="23"/>
      <c r="T1412" s="23"/>
      <c r="U1412" s="23"/>
      <c r="V1412" s="23"/>
      <c r="W1412" s="23"/>
      <c r="X1412" s="23"/>
      <c r="Y1412" s="23"/>
      <c r="Z1412" s="23"/>
      <c r="AA1412" s="23"/>
      <c r="AB1412" s="23" t="s">
        <v>3405</v>
      </c>
      <c r="AC1412" s="23"/>
      <c r="AD1412" s="23"/>
      <c r="AE1412" s="23">
        <v>0.25</v>
      </c>
      <c r="AF1412" s="23"/>
      <c r="AG1412" s="23"/>
      <c r="AH1412" s="23"/>
      <c r="AI1412" s="23"/>
      <c r="AJ1412" s="23"/>
      <c r="AK1412" s="23"/>
      <c r="AL1412" s="23"/>
      <c r="AM1412" s="23"/>
      <c r="AN1412" s="23"/>
      <c r="AO1412" s="23"/>
      <c r="AP1412" s="23"/>
      <c r="AQ1412" s="23"/>
      <c r="AR1412" s="23"/>
      <c r="AS1412" s="23"/>
      <c r="AT1412" s="23" t="s">
        <v>7644</v>
      </c>
      <c r="AU1412" s="23"/>
      <c r="AV1412" s="23"/>
      <c r="AW1412" s="23"/>
      <c r="AX1412" s="23"/>
      <c r="AY1412" s="23"/>
      <c r="AZ1412" s="23"/>
      <c r="BA1412" s="23"/>
      <c r="BB1412" s="23"/>
      <c r="BC1412" s="23"/>
      <c r="BD1412" s="23"/>
      <c r="BE1412" s="23"/>
      <c r="BF1412" s="23"/>
      <c r="BG1412" s="23"/>
      <c r="BH1412" s="23"/>
      <c r="BI1412" s="23"/>
      <c r="BJ1412" s="23"/>
      <c r="BK1412" s="23"/>
      <c r="BL1412" s="23"/>
    </row>
    <row r="1413" spans="1:64" s="24" customFormat="1" x14ac:dyDescent="0.35">
      <c r="A1413" s="21">
        <v>101617</v>
      </c>
      <c r="B1413" s="23" t="s">
        <v>3406</v>
      </c>
      <c r="C1413" s="23">
        <v>0</v>
      </c>
      <c r="D1413" s="23">
        <v>0</v>
      </c>
      <c r="E1413" s="23">
        <v>1</v>
      </c>
      <c r="F1413" s="23" t="s">
        <v>3407</v>
      </c>
      <c r="G1413" s="23" t="s">
        <v>0</v>
      </c>
      <c r="H1413" s="23" t="s">
        <v>3345</v>
      </c>
      <c r="I1413" s="23" t="s">
        <v>248</v>
      </c>
      <c r="J1413" s="23">
        <v>43.283999999999999</v>
      </c>
      <c r="K1413" s="23">
        <v>-79.842999999999989</v>
      </c>
      <c r="L1413" s="23" t="s">
        <v>7645</v>
      </c>
      <c r="M1413" s="23">
        <v>2014</v>
      </c>
      <c r="N1413" s="23"/>
      <c r="O1413" s="23"/>
      <c r="P1413" s="23"/>
      <c r="Q1413" s="23"/>
      <c r="R1413" s="23"/>
      <c r="S1413" s="23"/>
      <c r="T1413" s="23"/>
      <c r="U1413" s="23"/>
      <c r="V1413" s="23"/>
      <c r="W1413" s="23"/>
      <c r="X1413" s="23"/>
      <c r="Y1413" s="23"/>
      <c r="Z1413" s="23"/>
      <c r="AA1413" s="23"/>
      <c r="AB1413" s="23" t="s">
        <v>3408</v>
      </c>
      <c r="AC1413" s="23"/>
      <c r="AD1413" s="23"/>
      <c r="AE1413" s="23">
        <v>0.25</v>
      </c>
      <c r="AF1413" s="23"/>
      <c r="AG1413" s="23"/>
      <c r="AH1413" s="23"/>
      <c r="AI1413" s="23"/>
      <c r="AJ1413" s="23"/>
      <c r="AK1413" s="23"/>
      <c r="AL1413" s="23"/>
      <c r="AM1413" s="23"/>
      <c r="AN1413" s="23"/>
      <c r="AO1413" s="23"/>
      <c r="AP1413" s="23"/>
      <c r="AQ1413" s="23"/>
      <c r="AR1413" s="23"/>
      <c r="AS1413" s="23"/>
      <c r="AT1413" s="23" t="s">
        <v>7644</v>
      </c>
      <c r="AU1413" s="23"/>
      <c r="AV1413" s="23"/>
      <c r="AW1413" s="23"/>
      <c r="AX1413" s="23"/>
      <c r="AY1413" s="23"/>
      <c r="AZ1413" s="23"/>
      <c r="BA1413" s="23"/>
      <c r="BB1413" s="23"/>
      <c r="BC1413" s="23"/>
      <c r="BD1413" s="23"/>
      <c r="BE1413" s="23"/>
      <c r="BF1413" s="23"/>
      <c r="BG1413" s="23"/>
      <c r="BH1413" s="23"/>
      <c r="BI1413" s="23"/>
      <c r="BJ1413" s="23"/>
      <c r="BK1413" s="23"/>
      <c r="BL1413" s="23"/>
    </row>
    <row r="1414" spans="1:64" s="24" customFormat="1" x14ac:dyDescent="0.35">
      <c r="A1414" s="21">
        <v>101618</v>
      </c>
      <c r="B1414" s="23" t="s">
        <v>3409</v>
      </c>
      <c r="C1414" s="23">
        <v>0</v>
      </c>
      <c r="D1414" s="23">
        <v>0</v>
      </c>
      <c r="E1414" s="23">
        <v>1</v>
      </c>
      <c r="F1414" s="23" t="s">
        <v>3410</v>
      </c>
      <c r="G1414" s="23" t="s">
        <v>0</v>
      </c>
      <c r="H1414" s="23" t="s">
        <v>3345</v>
      </c>
      <c r="I1414" s="23" t="s">
        <v>248</v>
      </c>
      <c r="J1414" s="23">
        <v>43.285000000000004</v>
      </c>
      <c r="K1414" s="23">
        <v>-79.841999999999999</v>
      </c>
      <c r="L1414" s="23" t="s">
        <v>7645</v>
      </c>
      <c r="M1414" s="23">
        <v>2015</v>
      </c>
      <c r="N1414" s="23"/>
      <c r="O1414" s="23"/>
      <c r="P1414" s="23"/>
      <c r="Q1414" s="23"/>
      <c r="R1414" s="23"/>
      <c r="S1414" s="23"/>
      <c r="T1414" s="23"/>
      <c r="U1414" s="23"/>
      <c r="V1414" s="23"/>
      <c r="W1414" s="23"/>
      <c r="X1414" s="23"/>
      <c r="Y1414" s="23"/>
      <c r="Z1414" s="23"/>
      <c r="AA1414" s="23"/>
      <c r="AB1414" s="23" t="s">
        <v>1475</v>
      </c>
      <c r="AC1414" s="23"/>
      <c r="AD1414" s="23"/>
      <c r="AE1414" s="23">
        <v>10</v>
      </c>
      <c r="AF1414" s="23"/>
      <c r="AG1414" s="23"/>
      <c r="AH1414" s="23"/>
      <c r="AI1414" s="23"/>
      <c r="AJ1414" s="23"/>
      <c r="AK1414" s="23"/>
      <c r="AL1414" s="23"/>
      <c r="AM1414" s="23"/>
      <c r="AN1414" s="23"/>
      <c r="AO1414" s="23"/>
      <c r="AP1414" s="23"/>
      <c r="AQ1414" s="23"/>
      <c r="AR1414" s="23"/>
      <c r="AS1414" s="23"/>
      <c r="AT1414" s="23" t="s">
        <v>7644</v>
      </c>
      <c r="AU1414" s="23"/>
      <c r="AV1414" s="23"/>
      <c r="AW1414" s="23"/>
      <c r="AX1414" s="23"/>
      <c r="AY1414" s="23"/>
      <c r="AZ1414" s="23"/>
      <c r="BA1414" s="23"/>
      <c r="BB1414" s="23"/>
      <c r="BC1414" s="23"/>
      <c r="BD1414" s="23"/>
      <c r="BE1414" s="23"/>
      <c r="BF1414" s="23"/>
      <c r="BG1414" s="23"/>
      <c r="BH1414" s="23"/>
      <c r="BI1414" s="23"/>
      <c r="BJ1414" s="23"/>
      <c r="BK1414" s="23"/>
      <c r="BL1414" s="23"/>
    </row>
    <row r="1415" spans="1:64" s="24" customFormat="1" x14ac:dyDescent="0.35">
      <c r="A1415" s="21">
        <v>101619</v>
      </c>
      <c r="B1415" s="23" t="s">
        <v>3411</v>
      </c>
      <c r="C1415" s="23">
        <v>0</v>
      </c>
      <c r="D1415" s="23">
        <v>0</v>
      </c>
      <c r="E1415" s="23">
        <v>1</v>
      </c>
      <c r="F1415" s="23" t="s">
        <v>3411</v>
      </c>
      <c r="G1415" s="23"/>
      <c r="H1415" s="23" t="s">
        <v>3345</v>
      </c>
      <c r="I1415" s="23" t="s">
        <v>248</v>
      </c>
      <c r="J1415" s="23">
        <v>43.286000000000001</v>
      </c>
      <c r="K1415" s="23">
        <v>-79.840999999999994</v>
      </c>
      <c r="L1415" s="23" t="s">
        <v>7645</v>
      </c>
      <c r="M1415" s="23">
        <v>2012</v>
      </c>
      <c r="N1415" s="23"/>
      <c r="O1415" s="23"/>
      <c r="P1415" s="23"/>
      <c r="Q1415" s="23"/>
      <c r="R1415" s="23"/>
      <c r="S1415" s="23"/>
      <c r="T1415" s="23"/>
      <c r="U1415" s="23"/>
      <c r="V1415" s="23"/>
      <c r="W1415" s="23"/>
      <c r="X1415" s="23"/>
      <c r="Y1415" s="23"/>
      <c r="Z1415" s="23"/>
      <c r="AA1415" s="23"/>
      <c r="AB1415" s="23" t="s">
        <v>3412</v>
      </c>
      <c r="AC1415" s="23"/>
      <c r="AD1415" s="23"/>
      <c r="AE1415" s="23">
        <v>0.12</v>
      </c>
      <c r="AF1415" s="23"/>
      <c r="AG1415" s="23"/>
      <c r="AH1415" s="23"/>
      <c r="AI1415" s="23"/>
      <c r="AJ1415" s="23"/>
      <c r="AK1415" s="23"/>
      <c r="AL1415" s="23"/>
      <c r="AM1415" s="23"/>
      <c r="AN1415" s="23"/>
      <c r="AO1415" s="23"/>
      <c r="AP1415" s="23"/>
      <c r="AQ1415" s="23"/>
      <c r="AR1415" s="23"/>
      <c r="AS1415" s="23"/>
      <c r="AT1415" s="23" t="s">
        <v>7644</v>
      </c>
      <c r="AU1415" s="23"/>
      <c r="AV1415" s="23"/>
      <c r="AW1415" s="23"/>
      <c r="AX1415" s="23"/>
      <c r="AY1415" s="23"/>
      <c r="AZ1415" s="23"/>
      <c r="BA1415" s="23"/>
      <c r="BB1415" s="23"/>
      <c r="BC1415" s="23"/>
      <c r="BD1415" s="23"/>
      <c r="BE1415" s="23"/>
      <c r="BF1415" s="23"/>
      <c r="BG1415" s="23"/>
      <c r="BH1415" s="23"/>
      <c r="BI1415" s="23"/>
      <c r="BJ1415" s="23"/>
      <c r="BK1415" s="23"/>
      <c r="BL1415" s="23"/>
    </row>
    <row r="1416" spans="1:64" s="24" customFormat="1" x14ac:dyDescent="0.35">
      <c r="A1416" s="21">
        <v>101620</v>
      </c>
      <c r="B1416" s="23" t="s">
        <v>3413</v>
      </c>
      <c r="C1416" s="23">
        <v>0</v>
      </c>
      <c r="D1416" s="23">
        <v>0</v>
      </c>
      <c r="E1416" s="23">
        <v>1</v>
      </c>
      <c r="F1416" s="23" t="s">
        <v>3372</v>
      </c>
      <c r="G1416" s="23" t="s">
        <v>0</v>
      </c>
      <c r="H1416" s="23" t="s">
        <v>3345</v>
      </c>
      <c r="I1416" s="23" t="s">
        <v>248</v>
      </c>
      <c r="J1416" s="23">
        <v>43.286999999999999</v>
      </c>
      <c r="K1416" s="23">
        <v>-79.839999999999989</v>
      </c>
      <c r="L1416" s="23" t="s">
        <v>7645</v>
      </c>
      <c r="M1416" s="23">
        <v>2013</v>
      </c>
      <c r="N1416" s="23"/>
      <c r="O1416" s="23"/>
      <c r="P1416" s="23"/>
      <c r="Q1416" s="23"/>
      <c r="R1416" s="23"/>
      <c r="S1416" s="23"/>
      <c r="T1416" s="23"/>
      <c r="U1416" s="23"/>
      <c r="V1416" s="23"/>
      <c r="W1416" s="23"/>
      <c r="X1416" s="23"/>
      <c r="Y1416" s="23"/>
      <c r="Z1416" s="23"/>
      <c r="AA1416" s="23"/>
      <c r="AB1416" s="23" t="s">
        <v>3414</v>
      </c>
      <c r="AC1416" s="23"/>
      <c r="AD1416" s="23"/>
      <c r="AE1416" s="23">
        <v>0.25</v>
      </c>
      <c r="AF1416" s="23"/>
      <c r="AG1416" s="23"/>
      <c r="AH1416" s="23"/>
      <c r="AI1416" s="23"/>
      <c r="AJ1416" s="23"/>
      <c r="AK1416" s="23"/>
      <c r="AL1416" s="23"/>
      <c r="AM1416" s="23"/>
      <c r="AN1416" s="23"/>
      <c r="AO1416" s="23"/>
      <c r="AP1416" s="23"/>
      <c r="AQ1416" s="23"/>
      <c r="AR1416" s="23"/>
      <c r="AS1416" s="23"/>
      <c r="AT1416" s="23" t="s">
        <v>7644</v>
      </c>
      <c r="AU1416" s="23"/>
      <c r="AV1416" s="23"/>
      <c r="AW1416" s="23"/>
      <c r="AX1416" s="23"/>
      <c r="AY1416" s="23"/>
      <c r="AZ1416" s="23"/>
      <c r="BA1416" s="23"/>
      <c r="BB1416" s="23"/>
      <c r="BC1416" s="23"/>
      <c r="BD1416" s="23"/>
      <c r="BE1416" s="23"/>
      <c r="BF1416" s="23"/>
      <c r="BG1416" s="23"/>
      <c r="BH1416" s="23"/>
      <c r="BI1416" s="23"/>
      <c r="BJ1416" s="23"/>
      <c r="BK1416" s="23"/>
      <c r="BL1416" s="23"/>
    </row>
    <row r="1417" spans="1:64" s="24" customFormat="1" x14ac:dyDescent="0.35">
      <c r="A1417" s="21">
        <v>101621</v>
      </c>
      <c r="B1417" s="23" t="s">
        <v>3415</v>
      </c>
      <c r="C1417" s="23">
        <v>0</v>
      </c>
      <c r="D1417" s="23">
        <v>0</v>
      </c>
      <c r="E1417" s="23">
        <v>1</v>
      </c>
      <c r="F1417" s="23" t="s">
        <v>2234</v>
      </c>
      <c r="G1417" s="23" t="s">
        <v>0</v>
      </c>
      <c r="H1417" s="23" t="s">
        <v>3345</v>
      </c>
      <c r="I1417" s="23" t="s">
        <v>248</v>
      </c>
      <c r="J1417" s="23">
        <v>43.287999999999997</v>
      </c>
      <c r="K1417" s="23">
        <v>-79.838999999999999</v>
      </c>
      <c r="L1417" s="23" t="s">
        <v>7645</v>
      </c>
      <c r="M1417" s="23">
        <v>2016</v>
      </c>
      <c r="N1417" s="23"/>
      <c r="O1417" s="23"/>
      <c r="P1417" s="23"/>
      <c r="Q1417" s="23"/>
      <c r="R1417" s="23"/>
      <c r="S1417" s="23"/>
      <c r="T1417" s="23"/>
      <c r="U1417" s="23"/>
      <c r="V1417" s="23"/>
      <c r="W1417" s="23"/>
      <c r="X1417" s="23"/>
      <c r="Y1417" s="23"/>
      <c r="Z1417" s="23"/>
      <c r="AA1417" s="23"/>
      <c r="AB1417" s="23" t="s">
        <v>3416</v>
      </c>
      <c r="AC1417" s="23"/>
      <c r="AD1417" s="23"/>
      <c r="AE1417" s="23">
        <v>0.2</v>
      </c>
      <c r="AF1417" s="23"/>
      <c r="AG1417" s="23"/>
      <c r="AH1417" s="23"/>
      <c r="AI1417" s="23"/>
      <c r="AJ1417" s="23"/>
      <c r="AK1417" s="23"/>
      <c r="AL1417" s="23"/>
      <c r="AM1417" s="23"/>
      <c r="AN1417" s="23"/>
      <c r="AO1417" s="23"/>
      <c r="AP1417" s="23"/>
      <c r="AQ1417" s="23"/>
      <c r="AR1417" s="23"/>
      <c r="AS1417" s="23"/>
      <c r="AT1417" s="23" t="s">
        <v>7644</v>
      </c>
      <c r="AU1417" s="23"/>
      <c r="AV1417" s="23"/>
      <c r="AW1417" s="23"/>
      <c r="AX1417" s="23"/>
      <c r="AY1417" s="23"/>
      <c r="AZ1417" s="23"/>
      <c r="BA1417" s="23"/>
      <c r="BB1417" s="23"/>
      <c r="BC1417" s="23"/>
      <c r="BD1417" s="23"/>
      <c r="BE1417" s="23"/>
      <c r="BF1417" s="23"/>
      <c r="BG1417" s="23"/>
      <c r="BH1417" s="23"/>
      <c r="BI1417" s="23"/>
      <c r="BJ1417" s="23"/>
      <c r="BK1417" s="23"/>
      <c r="BL1417" s="23"/>
    </row>
    <row r="1418" spans="1:64" s="24" customFormat="1" x14ac:dyDescent="0.35">
      <c r="A1418" s="21">
        <v>101622</v>
      </c>
      <c r="B1418" s="23" t="s">
        <v>3417</v>
      </c>
      <c r="C1418" s="23">
        <v>0</v>
      </c>
      <c r="D1418" s="23">
        <v>0</v>
      </c>
      <c r="E1418" s="23">
        <v>1</v>
      </c>
      <c r="F1418" s="23" t="s">
        <v>0</v>
      </c>
      <c r="G1418" s="23" t="s">
        <v>0</v>
      </c>
      <c r="H1418" s="23" t="s">
        <v>3345</v>
      </c>
      <c r="I1418" s="23" t="s">
        <v>248</v>
      </c>
      <c r="J1418" s="23">
        <v>43.289000000000001</v>
      </c>
      <c r="K1418" s="23">
        <v>-79.837999999999994</v>
      </c>
      <c r="L1418" s="23" t="s">
        <v>7645</v>
      </c>
      <c r="M1418" s="23">
        <v>2016</v>
      </c>
      <c r="N1418" s="23"/>
      <c r="O1418" s="23"/>
      <c r="P1418" s="23"/>
      <c r="Q1418" s="23"/>
      <c r="R1418" s="23"/>
      <c r="S1418" s="23"/>
      <c r="T1418" s="23"/>
      <c r="U1418" s="23"/>
      <c r="V1418" s="23"/>
      <c r="W1418" s="23"/>
      <c r="X1418" s="23"/>
      <c r="Y1418" s="23"/>
      <c r="Z1418" s="23"/>
      <c r="AA1418" s="23"/>
      <c r="AB1418" s="23" t="s">
        <v>3418</v>
      </c>
      <c r="AC1418" s="23"/>
      <c r="AD1418" s="23"/>
      <c r="AE1418" s="23">
        <v>0.25</v>
      </c>
      <c r="AF1418" s="23"/>
      <c r="AG1418" s="23"/>
      <c r="AH1418" s="23"/>
      <c r="AI1418" s="23"/>
      <c r="AJ1418" s="23"/>
      <c r="AK1418" s="23"/>
      <c r="AL1418" s="23"/>
      <c r="AM1418" s="23"/>
      <c r="AN1418" s="23"/>
      <c r="AO1418" s="23"/>
      <c r="AP1418" s="23"/>
      <c r="AQ1418" s="23"/>
      <c r="AR1418" s="23"/>
      <c r="AS1418" s="23"/>
      <c r="AT1418" s="23" t="s">
        <v>7644</v>
      </c>
      <c r="AU1418" s="23"/>
      <c r="AV1418" s="23"/>
      <c r="AW1418" s="23"/>
      <c r="AX1418" s="23"/>
      <c r="AY1418" s="23"/>
      <c r="AZ1418" s="23"/>
      <c r="BA1418" s="23"/>
      <c r="BB1418" s="23"/>
      <c r="BC1418" s="23"/>
      <c r="BD1418" s="23"/>
      <c r="BE1418" s="23"/>
      <c r="BF1418" s="23"/>
      <c r="BG1418" s="23"/>
      <c r="BH1418" s="23"/>
      <c r="BI1418" s="23"/>
      <c r="BJ1418" s="23"/>
      <c r="BK1418" s="23"/>
      <c r="BL1418" s="23"/>
    </row>
    <row r="1419" spans="1:64" s="24" customFormat="1" x14ac:dyDescent="0.35">
      <c r="A1419" s="21">
        <v>101623</v>
      </c>
      <c r="B1419" s="23" t="s">
        <v>3419</v>
      </c>
      <c r="C1419" s="23">
        <v>0</v>
      </c>
      <c r="D1419" s="23">
        <v>0</v>
      </c>
      <c r="E1419" s="23">
        <v>1</v>
      </c>
      <c r="F1419" s="23" t="s">
        <v>3420</v>
      </c>
      <c r="G1419" s="23" t="s">
        <v>0</v>
      </c>
      <c r="H1419" s="23" t="s">
        <v>3345</v>
      </c>
      <c r="I1419" s="23" t="s">
        <v>248</v>
      </c>
      <c r="J1419" s="23">
        <v>43.29</v>
      </c>
      <c r="K1419" s="23">
        <v>-79.836999999999989</v>
      </c>
      <c r="L1419" s="23" t="s">
        <v>7645</v>
      </c>
      <c r="M1419" s="23">
        <v>2016</v>
      </c>
      <c r="N1419" s="23"/>
      <c r="O1419" s="23"/>
      <c r="P1419" s="23"/>
      <c r="Q1419" s="23"/>
      <c r="R1419" s="23"/>
      <c r="S1419" s="23"/>
      <c r="T1419" s="23"/>
      <c r="U1419" s="23"/>
      <c r="V1419" s="23"/>
      <c r="W1419" s="23"/>
      <c r="X1419" s="23"/>
      <c r="Y1419" s="23"/>
      <c r="Z1419" s="23"/>
      <c r="AA1419" s="23"/>
      <c r="AB1419" s="23" t="s">
        <v>3421</v>
      </c>
      <c r="AC1419" s="23"/>
      <c r="AD1419" s="23"/>
      <c r="AE1419" s="23">
        <v>0.25</v>
      </c>
      <c r="AF1419" s="23"/>
      <c r="AG1419" s="23"/>
      <c r="AH1419" s="23"/>
      <c r="AI1419" s="23"/>
      <c r="AJ1419" s="23"/>
      <c r="AK1419" s="23"/>
      <c r="AL1419" s="23"/>
      <c r="AM1419" s="23"/>
      <c r="AN1419" s="23"/>
      <c r="AO1419" s="23"/>
      <c r="AP1419" s="23"/>
      <c r="AQ1419" s="23"/>
      <c r="AR1419" s="23"/>
      <c r="AS1419" s="23"/>
      <c r="AT1419" s="23" t="s">
        <v>7644</v>
      </c>
      <c r="AU1419" s="23"/>
      <c r="AV1419" s="23"/>
      <c r="AW1419" s="23"/>
      <c r="AX1419" s="23"/>
      <c r="AY1419" s="23"/>
      <c r="AZ1419" s="23"/>
      <c r="BA1419" s="23"/>
      <c r="BB1419" s="23"/>
      <c r="BC1419" s="23"/>
      <c r="BD1419" s="23"/>
      <c r="BE1419" s="23"/>
      <c r="BF1419" s="23"/>
      <c r="BG1419" s="23"/>
      <c r="BH1419" s="23"/>
      <c r="BI1419" s="23"/>
      <c r="BJ1419" s="23"/>
      <c r="BK1419" s="23"/>
      <c r="BL1419" s="23"/>
    </row>
    <row r="1420" spans="1:64" s="24" customFormat="1" x14ac:dyDescent="0.35">
      <c r="A1420" s="21">
        <v>101624</v>
      </c>
      <c r="B1420" s="23" t="s">
        <v>3422</v>
      </c>
      <c r="C1420" s="23">
        <v>0</v>
      </c>
      <c r="D1420" s="23">
        <v>0</v>
      </c>
      <c r="E1420" s="23">
        <v>1</v>
      </c>
      <c r="F1420" s="23" t="s">
        <v>3420</v>
      </c>
      <c r="G1420" s="23" t="s">
        <v>0</v>
      </c>
      <c r="H1420" s="23" t="s">
        <v>3345</v>
      </c>
      <c r="I1420" s="23" t="s">
        <v>248</v>
      </c>
      <c r="J1420" s="23">
        <v>43.290999999999997</v>
      </c>
      <c r="K1420" s="23">
        <v>-79.835999999999999</v>
      </c>
      <c r="L1420" s="23" t="s">
        <v>7645</v>
      </c>
      <c r="M1420" s="23">
        <v>2016</v>
      </c>
      <c r="N1420" s="23"/>
      <c r="O1420" s="23"/>
      <c r="P1420" s="23"/>
      <c r="Q1420" s="23"/>
      <c r="R1420" s="23"/>
      <c r="S1420" s="23"/>
      <c r="T1420" s="23"/>
      <c r="U1420" s="23"/>
      <c r="V1420" s="23"/>
      <c r="W1420" s="23"/>
      <c r="X1420" s="23"/>
      <c r="Y1420" s="23"/>
      <c r="Z1420" s="23"/>
      <c r="AA1420" s="23"/>
      <c r="AB1420" s="23" t="s">
        <v>3423</v>
      </c>
      <c r="AC1420" s="23"/>
      <c r="AD1420" s="23"/>
      <c r="AE1420" s="23">
        <v>0.25</v>
      </c>
      <c r="AF1420" s="23"/>
      <c r="AG1420" s="23"/>
      <c r="AH1420" s="23"/>
      <c r="AI1420" s="23"/>
      <c r="AJ1420" s="23"/>
      <c r="AK1420" s="23"/>
      <c r="AL1420" s="23"/>
      <c r="AM1420" s="23"/>
      <c r="AN1420" s="23"/>
      <c r="AO1420" s="23"/>
      <c r="AP1420" s="23"/>
      <c r="AQ1420" s="23"/>
      <c r="AR1420" s="23"/>
      <c r="AS1420" s="23"/>
      <c r="AT1420" s="23" t="s">
        <v>7644</v>
      </c>
      <c r="AU1420" s="23"/>
      <c r="AV1420" s="23"/>
      <c r="AW1420" s="23"/>
      <c r="AX1420" s="23"/>
      <c r="AY1420" s="23"/>
      <c r="AZ1420" s="23"/>
      <c r="BA1420" s="23"/>
      <c r="BB1420" s="23"/>
      <c r="BC1420" s="23"/>
      <c r="BD1420" s="23"/>
      <c r="BE1420" s="23"/>
      <c r="BF1420" s="23"/>
      <c r="BG1420" s="23"/>
      <c r="BH1420" s="23"/>
      <c r="BI1420" s="23"/>
      <c r="BJ1420" s="23"/>
      <c r="BK1420" s="23"/>
      <c r="BL1420" s="23"/>
    </row>
    <row r="1421" spans="1:64" s="24" customFormat="1" x14ac:dyDescent="0.35">
      <c r="A1421" s="21">
        <v>101625</v>
      </c>
      <c r="B1421" s="23" t="s">
        <v>3424</v>
      </c>
      <c r="C1421" s="23">
        <v>0</v>
      </c>
      <c r="D1421" s="23">
        <v>0</v>
      </c>
      <c r="E1421" s="23">
        <v>1</v>
      </c>
      <c r="F1421" s="23" t="s">
        <v>3420</v>
      </c>
      <c r="G1421" s="23" t="s">
        <v>0</v>
      </c>
      <c r="H1421" s="23" t="s">
        <v>3345</v>
      </c>
      <c r="I1421" s="23" t="s">
        <v>248</v>
      </c>
      <c r="J1421" s="23">
        <v>43.292000000000002</v>
      </c>
      <c r="K1421" s="23">
        <v>-79.834999999999994</v>
      </c>
      <c r="L1421" s="23" t="s">
        <v>7645</v>
      </c>
      <c r="M1421" s="23">
        <v>2016</v>
      </c>
      <c r="N1421" s="23"/>
      <c r="O1421" s="23"/>
      <c r="P1421" s="23"/>
      <c r="Q1421" s="23"/>
      <c r="R1421" s="23"/>
      <c r="S1421" s="23"/>
      <c r="T1421" s="23"/>
      <c r="U1421" s="23"/>
      <c r="V1421" s="23"/>
      <c r="W1421" s="23"/>
      <c r="X1421" s="23"/>
      <c r="Y1421" s="23"/>
      <c r="Z1421" s="23"/>
      <c r="AA1421" s="23"/>
      <c r="AB1421" s="23" t="s">
        <v>3425</v>
      </c>
      <c r="AC1421" s="23"/>
      <c r="AD1421" s="23"/>
      <c r="AE1421" s="23">
        <v>0.25</v>
      </c>
      <c r="AF1421" s="23"/>
      <c r="AG1421" s="23"/>
      <c r="AH1421" s="23"/>
      <c r="AI1421" s="23"/>
      <c r="AJ1421" s="23"/>
      <c r="AK1421" s="23"/>
      <c r="AL1421" s="23"/>
      <c r="AM1421" s="23"/>
      <c r="AN1421" s="23"/>
      <c r="AO1421" s="23"/>
      <c r="AP1421" s="23"/>
      <c r="AQ1421" s="23"/>
      <c r="AR1421" s="23"/>
      <c r="AS1421" s="23"/>
      <c r="AT1421" s="23" t="s">
        <v>7644</v>
      </c>
      <c r="AU1421" s="23"/>
      <c r="AV1421" s="23"/>
      <c r="AW1421" s="23"/>
      <c r="AX1421" s="23"/>
      <c r="AY1421" s="23"/>
      <c r="AZ1421" s="23"/>
      <c r="BA1421" s="23"/>
      <c r="BB1421" s="23"/>
      <c r="BC1421" s="23"/>
      <c r="BD1421" s="23"/>
      <c r="BE1421" s="23"/>
      <c r="BF1421" s="23"/>
      <c r="BG1421" s="23"/>
      <c r="BH1421" s="23"/>
      <c r="BI1421" s="23"/>
      <c r="BJ1421" s="23"/>
      <c r="BK1421" s="23"/>
      <c r="BL1421" s="23"/>
    </row>
    <row r="1422" spans="1:64" s="24" customFormat="1" x14ac:dyDescent="0.35">
      <c r="A1422" s="21">
        <v>101626</v>
      </c>
      <c r="B1422" s="23" t="s">
        <v>3426</v>
      </c>
      <c r="C1422" s="23">
        <v>0</v>
      </c>
      <c r="D1422" s="23">
        <v>0</v>
      </c>
      <c r="E1422" s="23">
        <v>1</v>
      </c>
      <c r="F1422" s="23" t="s">
        <v>3372</v>
      </c>
      <c r="G1422" s="23" t="s">
        <v>0</v>
      </c>
      <c r="H1422" s="23" t="s">
        <v>3345</v>
      </c>
      <c r="I1422" s="23" t="s">
        <v>248</v>
      </c>
      <c r="J1422" s="23">
        <v>43.292999999999999</v>
      </c>
      <c r="K1422" s="23">
        <v>-79.833999999999989</v>
      </c>
      <c r="L1422" s="23" t="s">
        <v>7645</v>
      </c>
      <c r="M1422" s="23">
        <v>2012</v>
      </c>
      <c r="N1422" s="23"/>
      <c r="O1422" s="23"/>
      <c r="P1422" s="23"/>
      <c r="Q1422" s="23"/>
      <c r="R1422" s="23"/>
      <c r="S1422" s="23"/>
      <c r="T1422" s="23"/>
      <c r="U1422" s="23"/>
      <c r="V1422" s="23"/>
      <c r="W1422" s="23"/>
      <c r="X1422" s="23"/>
      <c r="Y1422" s="23"/>
      <c r="Z1422" s="23"/>
      <c r="AA1422" s="23"/>
      <c r="AB1422" s="23" t="s">
        <v>3427</v>
      </c>
      <c r="AC1422" s="23"/>
      <c r="AD1422" s="23"/>
      <c r="AE1422" s="23">
        <v>0.2</v>
      </c>
      <c r="AF1422" s="23"/>
      <c r="AG1422" s="23"/>
      <c r="AH1422" s="23"/>
      <c r="AI1422" s="23"/>
      <c r="AJ1422" s="23"/>
      <c r="AK1422" s="23"/>
      <c r="AL1422" s="23"/>
      <c r="AM1422" s="23"/>
      <c r="AN1422" s="23"/>
      <c r="AO1422" s="23"/>
      <c r="AP1422" s="23"/>
      <c r="AQ1422" s="23"/>
      <c r="AR1422" s="23"/>
      <c r="AS1422" s="23"/>
      <c r="AT1422" s="23" t="s">
        <v>7644</v>
      </c>
      <c r="AU1422" s="23"/>
      <c r="AV1422" s="23"/>
      <c r="AW1422" s="23"/>
      <c r="AX1422" s="23"/>
      <c r="AY1422" s="23"/>
      <c r="AZ1422" s="23"/>
      <c r="BA1422" s="23"/>
      <c r="BB1422" s="23"/>
      <c r="BC1422" s="23"/>
      <c r="BD1422" s="23"/>
      <c r="BE1422" s="23"/>
      <c r="BF1422" s="23"/>
      <c r="BG1422" s="23"/>
      <c r="BH1422" s="23"/>
      <c r="BI1422" s="23"/>
      <c r="BJ1422" s="23"/>
      <c r="BK1422" s="23"/>
      <c r="BL1422" s="23"/>
    </row>
    <row r="1423" spans="1:64" s="24" customFormat="1" x14ac:dyDescent="0.35">
      <c r="A1423" s="21">
        <v>101627</v>
      </c>
      <c r="B1423" s="23" t="s">
        <v>3428</v>
      </c>
      <c r="C1423" s="23">
        <v>0</v>
      </c>
      <c r="D1423" s="23">
        <v>0</v>
      </c>
      <c r="E1423" s="23">
        <v>1</v>
      </c>
      <c r="F1423" s="23" t="s">
        <v>3372</v>
      </c>
      <c r="G1423" s="23" t="s">
        <v>0</v>
      </c>
      <c r="H1423" s="23" t="s">
        <v>3345</v>
      </c>
      <c r="I1423" s="23" t="s">
        <v>248</v>
      </c>
      <c r="J1423" s="23">
        <v>43.293999999999997</v>
      </c>
      <c r="K1423" s="23">
        <v>-79.832999999999998</v>
      </c>
      <c r="L1423" s="23" t="s">
        <v>7645</v>
      </c>
      <c r="M1423" s="23">
        <v>2012</v>
      </c>
      <c r="N1423" s="23"/>
      <c r="O1423" s="23"/>
      <c r="P1423" s="23"/>
      <c r="Q1423" s="23"/>
      <c r="R1423" s="23"/>
      <c r="S1423" s="23"/>
      <c r="T1423" s="23"/>
      <c r="U1423" s="23"/>
      <c r="V1423" s="23"/>
      <c r="W1423" s="23"/>
      <c r="X1423" s="23"/>
      <c r="Y1423" s="23"/>
      <c r="Z1423" s="23"/>
      <c r="AA1423" s="23"/>
      <c r="AB1423" s="23" t="s">
        <v>3429</v>
      </c>
      <c r="AC1423" s="23"/>
      <c r="AD1423" s="23"/>
      <c r="AE1423" s="23">
        <v>0.2</v>
      </c>
      <c r="AF1423" s="23"/>
      <c r="AG1423" s="23"/>
      <c r="AH1423" s="23"/>
      <c r="AI1423" s="23"/>
      <c r="AJ1423" s="23"/>
      <c r="AK1423" s="23"/>
      <c r="AL1423" s="23"/>
      <c r="AM1423" s="23"/>
      <c r="AN1423" s="23"/>
      <c r="AO1423" s="23"/>
      <c r="AP1423" s="23"/>
      <c r="AQ1423" s="23"/>
      <c r="AR1423" s="23"/>
      <c r="AS1423" s="23"/>
      <c r="AT1423" s="23" t="s">
        <v>7644</v>
      </c>
      <c r="AU1423" s="23"/>
      <c r="AV1423" s="23"/>
      <c r="AW1423" s="23"/>
      <c r="AX1423" s="23"/>
      <c r="AY1423" s="23"/>
      <c r="AZ1423" s="23"/>
      <c r="BA1423" s="23"/>
      <c r="BB1423" s="23"/>
      <c r="BC1423" s="23"/>
      <c r="BD1423" s="23"/>
      <c r="BE1423" s="23"/>
      <c r="BF1423" s="23"/>
      <c r="BG1423" s="23"/>
      <c r="BH1423" s="23"/>
      <c r="BI1423" s="23"/>
      <c r="BJ1423" s="23"/>
      <c r="BK1423" s="23"/>
      <c r="BL1423" s="23"/>
    </row>
    <row r="1424" spans="1:64" s="24" customFormat="1" x14ac:dyDescent="0.35">
      <c r="A1424" s="21">
        <v>101628</v>
      </c>
      <c r="B1424" s="23" t="s">
        <v>3430</v>
      </c>
      <c r="C1424" s="23">
        <v>0</v>
      </c>
      <c r="D1424" s="23">
        <v>0</v>
      </c>
      <c r="E1424" s="23">
        <v>1</v>
      </c>
      <c r="F1424" s="23" t="s">
        <v>1805</v>
      </c>
      <c r="G1424" s="23"/>
      <c r="H1424" s="23" t="s">
        <v>3345</v>
      </c>
      <c r="I1424" s="23" t="s">
        <v>248</v>
      </c>
      <c r="J1424" s="23">
        <v>43.295000000000002</v>
      </c>
      <c r="K1424" s="23">
        <v>-79.831999999999994</v>
      </c>
      <c r="L1424" s="23" t="s">
        <v>7645</v>
      </c>
      <c r="M1424" s="23"/>
      <c r="N1424" s="23"/>
      <c r="O1424" s="23"/>
      <c r="P1424" s="23"/>
      <c r="Q1424" s="23"/>
      <c r="R1424" s="23"/>
      <c r="S1424" s="23"/>
      <c r="T1424" s="23"/>
      <c r="U1424" s="23"/>
      <c r="V1424" s="23"/>
      <c r="W1424" s="23"/>
      <c r="X1424" s="23"/>
      <c r="Y1424" s="23"/>
      <c r="Z1424" s="23"/>
      <c r="AA1424" s="23"/>
      <c r="AB1424" s="23" t="s">
        <v>3431</v>
      </c>
      <c r="AC1424" s="23"/>
      <c r="AD1424" s="23"/>
      <c r="AE1424" s="23">
        <v>0.13500000000000001</v>
      </c>
      <c r="AF1424" s="23"/>
      <c r="AG1424" s="23"/>
      <c r="AH1424" s="23"/>
      <c r="AI1424" s="23"/>
      <c r="AJ1424" s="23"/>
      <c r="AK1424" s="23"/>
      <c r="AL1424" s="23"/>
      <c r="AM1424" s="23"/>
      <c r="AN1424" s="23"/>
      <c r="AO1424" s="23"/>
      <c r="AP1424" s="23"/>
      <c r="AQ1424" s="23"/>
      <c r="AR1424" s="23"/>
      <c r="AS1424" s="23"/>
      <c r="AT1424" s="23" t="s">
        <v>7644</v>
      </c>
      <c r="AU1424" s="23"/>
      <c r="AV1424" s="23"/>
      <c r="AW1424" s="23"/>
      <c r="AX1424" s="23"/>
      <c r="AY1424" s="23"/>
      <c r="AZ1424" s="23"/>
      <c r="BA1424" s="23"/>
      <c r="BB1424" s="23"/>
      <c r="BC1424" s="23"/>
      <c r="BD1424" s="23"/>
      <c r="BE1424" s="23"/>
      <c r="BF1424" s="23"/>
      <c r="BG1424" s="23"/>
      <c r="BH1424" s="23"/>
      <c r="BI1424" s="23"/>
      <c r="BJ1424" s="23"/>
      <c r="BK1424" s="23"/>
      <c r="BL1424" s="23"/>
    </row>
    <row r="1425" spans="1:64" s="24" customFormat="1" x14ac:dyDescent="0.35">
      <c r="A1425" s="21">
        <v>101629</v>
      </c>
      <c r="B1425" s="23" t="s">
        <v>3432</v>
      </c>
      <c r="C1425" s="23">
        <v>0</v>
      </c>
      <c r="D1425" s="23">
        <v>0</v>
      </c>
      <c r="E1425" s="23">
        <v>1</v>
      </c>
      <c r="F1425" s="23" t="s">
        <v>1805</v>
      </c>
      <c r="G1425" s="23"/>
      <c r="H1425" s="23" t="s">
        <v>3345</v>
      </c>
      <c r="I1425" s="23" t="s">
        <v>248</v>
      </c>
      <c r="J1425" s="23">
        <v>43.295999999999999</v>
      </c>
      <c r="K1425" s="23">
        <v>-79.830999999999989</v>
      </c>
      <c r="L1425" s="23" t="s">
        <v>7645</v>
      </c>
      <c r="M1425" s="23"/>
      <c r="N1425" s="23"/>
      <c r="O1425" s="23"/>
      <c r="P1425" s="23"/>
      <c r="Q1425" s="23"/>
      <c r="R1425" s="23"/>
      <c r="S1425" s="23"/>
      <c r="T1425" s="23"/>
      <c r="U1425" s="23"/>
      <c r="V1425" s="23"/>
      <c r="W1425" s="23"/>
      <c r="X1425" s="23"/>
      <c r="Y1425" s="23"/>
      <c r="Z1425" s="23"/>
      <c r="AA1425" s="23"/>
      <c r="AB1425" s="23" t="s">
        <v>3433</v>
      </c>
      <c r="AC1425" s="23"/>
      <c r="AD1425" s="23"/>
      <c r="AE1425" s="23">
        <v>0.13500000000000001</v>
      </c>
      <c r="AF1425" s="23"/>
      <c r="AG1425" s="23"/>
      <c r="AH1425" s="23"/>
      <c r="AI1425" s="23"/>
      <c r="AJ1425" s="23"/>
      <c r="AK1425" s="23"/>
      <c r="AL1425" s="23"/>
      <c r="AM1425" s="23"/>
      <c r="AN1425" s="23"/>
      <c r="AO1425" s="23"/>
      <c r="AP1425" s="23"/>
      <c r="AQ1425" s="23"/>
      <c r="AR1425" s="23"/>
      <c r="AS1425" s="23"/>
      <c r="AT1425" s="23" t="s">
        <v>7644</v>
      </c>
      <c r="AU1425" s="23"/>
      <c r="AV1425" s="23"/>
      <c r="AW1425" s="23"/>
      <c r="AX1425" s="23"/>
      <c r="AY1425" s="23"/>
      <c r="AZ1425" s="23"/>
      <c r="BA1425" s="23"/>
      <c r="BB1425" s="23"/>
      <c r="BC1425" s="23"/>
      <c r="BD1425" s="23"/>
      <c r="BE1425" s="23"/>
      <c r="BF1425" s="23"/>
      <c r="BG1425" s="23"/>
      <c r="BH1425" s="23"/>
      <c r="BI1425" s="23"/>
      <c r="BJ1425" s="23"/>
      <c r="BK1425" s="23"/>
      <c r="BL1425" s="23"/>
    </row>
    <row r="1426" spans="1:64" s="24" customFormat="1" x14ac:dyDescent="0.35">
      <c r="A1426" s="21">
        <v>101630</v>
      </c>
      <c r="B1426" s="23" t="s">
        <v>3434</v>
      </c>
      <c r="C1426" s="23">
        <v>0</v>
      </c>
      <c r="D1426" s="23">
        <v>0</v>
      </c>
      <c r="E1426" s="23">
        <v>1</v>
      </c>
      <c r="F1426" s="23" t="s">
        <v>1805</v>
      </c>
      <c r="G1426" s="23"/>
      <c r="H1426" s="23" t="s">
        <v>3345</v>
      </c>
      <c r="I1426" s="23" t="s">
        <v>248</v>
      </c>
      <c r="J1426" s="23">
        <v>43.296999999999997</v>
      </c>
      <c r="K1426" s="23">
        <v>-79.83</v>
      </c>
      <c r="L1426" s="23" t="s">
        <v>7645</v>
      </c>
      <c r="M1426" s="23"/>
      <c r="N1426" s="23"/>
      <c r="O1426" s="23"/>
      <c r="P1426" s="23"/>
      <c r="Q1426" s="23"/>
      <c r="R1426" s="23"/>
      <c r="S1426" s="23"/>
      <c r="T1426" s="23"/>
      <c r="U1426" s="23"/>
      <c r="V1426" s="23"/>
      <c r="W1426" s="23"/>
      <c r="X1426" s="23"/>
      <c r="Y1426" s="23"/>
      <c r="Z1426" s="23"/>
      <c r="AA1426" s="23"/>
      <c r="AB1426" s="23" t="s">
        <v>3435</v>
      </c>
      <c r="AC1426" s="23"/>
      <c r="AD1426" s="23"/>
      <c r="AE1426" s="23">
        <v>0.2</v>
      </c>
      <c r="AF1426" s="23"/>
      <c r="AG1426" s="23"/>
      <c r="AH1426" s="23"/>
      <c r="AI1426" s="23"/>
      <c r="AJ1426" s="23"/>
      <c r="AK1426" s="23"/>
      <c r="AL1426" s="23"/>
      <c r="AM1426" s="23"/>
      <c r="AN1426" s="23"/>
      <c r="AO1426" s="23"/>
      <c r="AP1426" s="23"/>
      <c r="AQ1426" s="23"/>
      <c r="AR1426" s="23"/>
      <c r="AS1426" s="23"/>
      <c r="AT1426" s="23" t="s">
        <v>7644</v>
      </c>
      <c r="AU1426" s="23"/>
      <c r="AV1426" s="23"/>
      <c r="AW1426" s="23"/>
      <c r="AX1426" s="23"/>
      <c r="AY1426" s="23"/>
      <c r="AZ1426" s="23"/>
      <c r="BA1426" s="23"/>
      <c r="BB1426" s="23"/>
      <c r="BC1426" s="23"/>
      <c r="BD1426" s="23"/>
      <c r="BE1426" s="23"/>
      <c r="BF1426" s="23"/>
      <c r="BG1426" s="23"/>
      <c r="BH1426" s="23"/>
      <c r="BI1426" s="23"/>
      <c r="BJ1426" s="23"/>
      <c r="BK1426" s="23"/>
      <c r="BL1426" s="23"/>
    </row>
    <row r="1427" spans="1:64" s="24" customFormat="1" x14ac:dyDescent="0.35">
      <c r="A1427" s="21">
        <v>101631</v>
      </c>
      <c r="B1427" s="23" t="s">
        <v>3436</v>
      </c>
      <c r="C1427" s="23">
        <v>0</v>
      </c>
      <c r="D1427" s="23">
        <v>0</v>
      </c>
      <c r="E1427" s="23">
        <v>1</v>
      </c>
      <c r="F1427" s="23" t="s">
        <v>1805</v>
      </c>
      <c r="G1427" s="23" t="s">
        <v>0</v>
      </c>
      <c r="H1427" s="23" t="s">
        <v>3345</v>
      </c>
      <c r="I1427" s="23" t="s">
        <v>248</v>
      </c>
      <c r="J1427" s="23">
        <v>43.298000000000002</v>
      </c>
      <c r="K1427" s="23">
        <v>-79.828999999999994</v>
      </c>
      <c r="L1427" s="23" t="s">
        <v>7645</v>
      </c>
      <c r="M1427" s="23">
        <v>2016</v>
      </c>
      <c r="N1427" s="23"/>
      <c r="O1427" s="23"/>
      <c r="P1427" s="23"/>
      <c r="Q1427" s="23"/>
      <c r="R1427" s="23"/>
      <c r="S1427" s="23"/>
      <c r="T1427" s="23"/>
      <c r="U1427" s="23"/>
      <c r="V1427" s="23"/>
      <c r="W1427" s="23"/>
      <c r="X1427" s="23"/>
      <c r="Y1427" s="23"/>
      <c r="Z1427" s="23"/>
      <c r="AA1427" s="23"/>
      <c r="AB1427" s="23" t="s">
        <v>3437</v>
      </c>
      <c r="AC1427" s="23"/>
      <c r="AD1427" s="23"/>
      <c r="AE1427" s="23">
        <v>0.13500000000000001</v>
      </c>
      <c r="AF1427" s="23"/>
      <c r="AG1427" s="23"/>
      <c r="AH1427" s="23"/>
      <c r="AI1427" s="23"/>
      <c r="AJ1427" s="23"/>
      <c r="AK1427" s="23"/>
      <c r="AL1427" s="23"/>
      <c r="AM1427" s="23"/>
      <c r="AN1427" s="23"/>
      <c r="AO1427" s="23"/>
      <c r="AP1427" s="23"/>
      <c r="AQ1427" s="23"/>
      <c r="AR1427" s="23"/>
      <c r="AS1427" s="23"/>
      <c r="AT1427" s="23" t="s">
        <v>7644</v>
      </c>
      <c r="AU1427" s="23"/>
      <c r="AV1427" s="23"/>
      <c r="AW1427" s="23"/>
      <c r="AX1427" s="23"/>
      <c r="AY1427" s="23"/>
      <c r="AZ1427" s="23"/>
      <c r="BA1427" s="23"/>
      <c r="BB1427" s="23"/>
      <c r="BC1427" s="23"/>
      <c r="BD1427" s="23"/>
      <c r="BE1427" s="23"/>
      <c r="BF1427" s="23"/>
      <c r="BG1427" s="23"/>
      <c r="BH1427" s="23"/>
      <c r="BI1427" s="23"/>
      <c r="BJ1427" s="23"/>
      <c r="BK1427" s="23"/>
      <c r="BL1427" s="23"/>
    </row>
    <row r="1428" spans="1:64" s="24" customFormat="1" x14ac:dyDescent="0.35">
      <c r="A1428" s="21">
        <v>101632</v>
      </c>
      <c r="B1428" s="23" t="s">
        <v>3438</v>
      </c>
      <c r="C1428" s="23">
        <v>0</v>
      </c>
      <c r="D1428" s="23">
        <v>0</v>
      </c>
      <c r="E1428" s="23">
        <v>1</v>
      </c>
      <c r="F1428" s="23" t="s">
        <v>1805</v>
      </c>
      <c r="G1428" s="23" t="s">
        <v>0</v>
      </c>
      <c r="H1428" s="23" t="s">
        <v>3345</v>
      </c>
      <c r="I1428" s="23" t="s">
        <v>248</v>
      </c>
      <c r="J1428" s="23">
        <v>43.298999999999999</v>
      </c>
      <c r="K1428" s="23">
        <v>-79.827999999999989</v>
      </c>
      <c r="L1428" s="23" t="s">
        <v>7645</v>
      </c>
      <c r="M1428" s="23">
        <v>2016</v>
      </c>
      <c r="N1428" s="23"/>
      <c r="O1428" s="23"/>
      <c r="P1428" s="23"/>
      <c r="Q1428" s="23"/>
      <c r="R1428" s="23"/>
      <c r="S1428" s="23"/>
      <c r="T1428" s="23"/>
      <c r="U1428" s="23"/>
      <c r="V1428" s="23"/>
      <c r="W1428" s="23"/>
      <c r="X1428" s="23"/>
      <c r="Y1428" s="23"/>
      <c r="Z1428" s="23"/>
      <c r="AA1428" s="23"/>
      <c r="AB1428" s="23" t="s">
        <v>3439</v>
      </c>
      <c r="AC1428" s="23"/>
      <c r="AD1428" s="23"/>
      <c r="AE1428" s="23">
        <v>0.15</v>
      </c>
      <c r="AF1428" s="23"/>
      <c r="AG1428" s="23"/>
      <c r="AH1428" s="23"/>
      <c r="AI1428" s="23"/>
      <c r="AJ1428" s="23"/>
      <c r="AK1428" s="23"/>
      <c r="AL1428" s="23"/>
      <c r="AM1428" s="23"/>
      <c r="AN1428" s="23"/>
      <c r="AO1428" s="23"/>
      <c r="AP1428" s="23"/>
      <c r="AQ1428" s="23"/>
      <c r="AR1428" s="23"/>
      <c r="AS1428" s="23"/>
      <c r="AT1428" s="23" t="s">
        <v>7644</v>
      </c>
      <c r="AU1428" s="23"/>
      <c r="AV1428" s="23"/>
      <c r="AW1428" s="23"/>
      <c r="AX1428" s="23"/>
      <c r="AY1428" s="23"/>
      <c r="AZ1428" s="23"/>
      <c r="BA1428" s="23"/>
      <c r="BB1428" s="23"/>
      <c r="BC1428" s="23"/>
      <c r="BD1428" s="23"/>
      <c r="BE1428" s="23"/>
      <c r="BF1428" s="23"/>
      <c r="BG1428" s="23"/>
      <c r="BH1428" s="23"/>
      <c r="BI1428" s="23"/>
      <c r="BJ1428" s="23"/>
      <c r="BK1428" s="23"/>
      <c r="BL1428" s="23"/>
    </row>
    <row r="1429" spans="1:64" s="24" customFormat="1" x14ac:dyDescent="0.35">
      <c r="A1429" s="21">
        <v>101633</v>
      </c>
      <c r="B1429" s="23" t="s">
        <v>3440</v>
      </c>
      <c r="C1429" s="23">
        <v>0</v>
      </c>
      <c r="D1429" s="23">
        <v>0</v>
      </c>
      <c r="E1429" s="23">
        <v>1</v>
      </c>
      <c r="F1429" s="23" t="s">
        <v>1805</v>
      </c>
      <c r="G1429" s="23"/>
      <c r="H1429" s="23" t="s">
        <v>3345</v>
      </c>
      <c r="I1429" s="23" t="s">
        <v>248</v>
      </c>
      <c r="J1429" s="23">
        <v>43.3</v>
      </c>
      <c r="K1429" s="23">
        <v>-79.826999999999998</v>
      </c>
      <c r="L1429" s="23" t="s">
        <v>7645</v>
      </c>
      <c r="M1429" s="23"/>
      <c r="N1429" s="23"/>
      <c r="O1429" s="23"/>
      <c r="P1429" s="23"/>
      <c r="Q1429" s="23"/>
      <c r="R1429" s="23"/>
      <c r="S1429" s="23"/>
      <c r="T1429" s="23"/>
      <c r="U1429" s="23"/>
      <c r="V1429" s="23"/>
      <c r="W1429" s="23"/>
      <c r="X1429" s="23"/>
      <c r="Y1429" s="23"/>
      <c r="Z1429" s="23"/>
      <c r="AA1429" s="23"/>
      <c r="AB1429" s="23" t="s">
        <v>3441</v>
      </c>
      <c r="AC1429" s="23"/>
      <c r="AD1429" s="23"/>
      <c r="AE1429" s="23">
        <v>0.13500000000000001</v>
      </c>
      <c r="AF1429" s="23"/>
      <c r="AG1429" s="23"/>
      <c r="AH1429" s="23"/>
      <c r="AI1429" s="23"/>
      <c r="AJ1429" s="23"/>
      <c r="AK1429" s="23"/>
      <c r="AL1429" s="23"/>
      <c r="AM1429" s="23"/>
      <c r="AN1429" s="23"/>
      <c r="AO1429" s="23"/>
      <c r="AP1429" s="23"/>
      <c r="AQ1429" s="23"/>
      <c r="AR1429" s="23"/>
      <c r="AS1429" s="23"/>
      <c r="AT1429" s="23" t="s">
        <v>7644</v>
      </c>
      <c r="AU1429" s="23"/>
      <c r="AV1429" s="23"/>
      <c r="AW1429" s="23"/>
      <c r="AX1429" s="23"/>
      <c r="AY1429" s="23"/>
      <c r="AZ1429" s="23"/>
      <c r="BA1429" s="23"/>
      <c r="BB1429" s="23"/>
      <c r="BC1429" s="23"/>
      <c r="BD1429" s="23"/>
      <c r="BE1429" s="23"/>
      <c r="BF1429" s="23"/>
      <c r="BG1429" s="23"/>
      <c r="BH1429" s="23"/>
      <c r="BI1429" s="23"/>
      <c r="BJ1429" s="23"/>
      <c r="BK1429" s="23"/>
      <c r="BL1429" s="23"/>
    </row>
    <row r="1430" spans="1:64" s="24" customFormat="1" x14ac:dyDescent="0.35">
      <c r="A1430" s="21">
        <v>101634</v>
      </c>
      <c r="B1430" s="23" t="s">
        <v>3442</v>
      </c>
      <c r="C1430" s="23">
        <v>0</v>
      </c>
      <c r="D1430" s="23">
        <v>0</v>
      </c>
      <c r="E1430" s="23">
        <v>1</v>
      </c>
      <c r="F1430" s="23" t="s">
        <v>1805</v>
      </c>
      <c r="G1430" s="23"/>
      <c r="H1430" s="23" t="s">
        <v>3345</v>
      </c>
      <c r="I1430" s="23" t="s">
        <v>248</v>
      </c>
      <c r="J1430" s="23">
        <v>43.301000000000002</v>
      </c>
      <c r="K1430" s="23">
        <v>-79.825999999999993</v>
      </c>
      <c r="L1430" s="23" t="s">
        <v>7645</v>
      </c>
      <c r="M1430" s="23"/>
      <c r="N1430" s="23"/>
      <c r="O1430" s="23"/>
      <c r="P1430" s="23"/>
      <c r="Q1430" s="23"/>
      <c r="R1430" s="23"/>
      <c r="S1430" s="23"/>
      <c r="T1430" s="23"/>
      <c r="U1430" s="23"/>
      <c r="V1430" s="23"/>
      <c r="W1430" s="23"/>
      <c r="X1430" s="23"/>
      <c r="Y1430" s="23"/>
      <c r="Z1430" s="23"/>
      <c r="AA1430" s="23"/>
      <c r="AB1430" s="23" t="s">
        <v>3443</v>
      </c>
      <c r="AC1430" s="23"/>
      <c r="AD1430" s="23"/>
      <c r="AE1430" s="23">
        <v>0.13500000000000001</v>
      </c>
      <c r="AF1430" s="23"/>
      <c r="AG1430" s="23"/>
      <c r="AH1430" s="23"/>
      <c r="AI1430" s="23"/>
      <c r="AJ1430" s="23"/>
      <c r="AK1430" s="23"/>
      <c r="AL1430" s="23"/>
      <c r="AM1430" s="23"/>
      <c r="AN1430" s="23"/>
      <c r="AO1430" s="23"/>
      <c r="AP1430" s="23"/>
      <c r="AQ1430" s="23"/>
      <c r="AR1430" s="23"/>
      <c r="AS1430" s="23"/>
      <c r="AT1430" s="23" t="s">
        <v>7644</v>
      </c>
      <c r="AU1430" s="23"/>
      <c r="AV1430" s="23"/>
      <c r="AW1430" s="23"/>
      <c r="AX1430" s="23"/>
      <c r="AY1430" s="23"/>
      <c r="AZ1430" s="23"/>
      <c r="BA1430" s="23"/>
      <c r="BB1430" s="23"/>
      <c r="BC1430" s="23"/>
      <c r="BD1430" s="23"/>
      <c r="BE1430" s="23"/>
      <c r="BF1430" s="23"/>
      <c r="BG1430" s="23"/>
      <c r="BH1430" s="23"/>
      <c r="BI1430" s="23"/>
      <c r="BJ1430" s="23"/>
      <c r="BK1430" s="23"/>
      <c r="BL1430" s="23"/>
    </row>
    <row r="1431" spans="1:64" s="24" customFormat="1" x14ac:dyDescent="0.35">
      <c r="A1431" s="21">
        <v>101636</v>
      </c>
      <c r="B1431" s="23" t="s">
        <v>3444</v>
      </c>
      <c r="C1431" s="23">
        <v>0</v>
      </c>
      <c r="D1431" s="23">
        <v>0</v>
      </c>
      <c r="E1431" s="23">
        <v>1</v>
      </c>
      <c r="F1431" s="23" t="s">
        <v>3445</v>
      </c>
      <c r="G1431" s="23" t="s">
        <v>0</v>
      </c>
      <c r="H1431" s="23" t="s">
        <v>3345</v>
      </c>
      <c r="I1431" s="23" t="s">
        <v>248</v>
      </c>
      <c r="J1431" s="23">
        <v>43.302999999999997</v>
      </c>
      <c r="K1431" s="23">
        <v>-79.823999999999998</v>
      </c>
      <c r="L1431" s="23" t="s">
        <v>7645</v>
      </c>
      <c r="M1431" s="23">
        <v>2015</v>
      </c>
      <c r="N1431" s="23"/>
      <c r="O1431" s="23"/>
      <c r="P1431" s="23"/>
      <c r="Q1431" s="23"/>
      <c r="R1431" s="23"/>
      <c r="S1431" s="23"/>
      <c r="T1431" s="23"/>
      <c r="U1431" s="23"/>
      <c r="V1431" s="23"/>
      <c r="W1431" s="23"/>
      <c r="X1431" s="23"/>
      <c r="Y1431" s="23"/>
      <c r="Z1431" s="23"/>
      <c r="AA1431" s="23"/>
      <c r="AB1431" s="23" t="s">
        <v>3446</v>
      </c>
      <c r="AC1431" s="23"/>
      <c r="AD1431" s="23"/>
      <c r="AE1431" s="23">
        <v>0.1125</v>
      </c>
      <c r="AF1431" s="23"/>
      <c r="AG1431" s="23"/>
      <c r="AH1431" s="23"/>
      <c r="AI1431" s="23"/>
      <c r="AJ1431" s="23"/>
      <c r="AK1431" s="23"/>
      <c r="AL1431" s="23"/>
      <c r="AM1431" s="23"/>
      <c r="AN1431" s="23"/>
      <c r="AO1431" s="23"/>
      <c r="AP1431" s="23"/>
      <c r="AQ1431" s="23"/>
      <c r="AR1431" s="23"/>
      <c r="AS1431" s="23"/>
      <c r="AT1431" s="23" t="s">
        <v>7644</v>
      </c>
      <c r="AU1431" s="23"/>
      <c r="AV1431" s="23"/>
      <c r="AW1431" s="23"/>
      <c r="AX1431" s="23"/>
      <c r="AY1431" s="23"/>
      <c r="AZ1431" s="23"/>
      <c r="BA1431" s="23"/>
      <c r="BB1431" s="23"/>
      <c r="BC1431" s="23"/>
      <c r="BD1431" s="23"/>
      <c r="BE1431" s="23"/>
      <c r="BF1431" s="23"/>
      <c r="BG1431" s="23"/>
      <c r="BH1431" s="23"/>
      <c r="BI1431" s="23"/>
      <c r="BJ1431" s="23"/>
      <c r="BK1431" s="23"/>
      <c r="BL1431" s="23"/>
    </row>
    <row r="1432" spans="1:64" s="24" customFormat="1" x14ac:dyDescent="0.35">
      <c r="A1432" s="21">
        <v>101637</v>
      </c>
      <c r="B1432" s="23" t="s">
        <v>3447</v>
      </c>
      <c r="C1432" s="23">
        <v>0</v>
      </c>
      <c r="D1432" s="23">
        <v>0</v>
      </c>
      <c r="E1432" s="23">
        <v>1</v>
      </c>
      <c r="F1432" s="23" t="s">
        <v>1443</v>
      </c>
      <c r="G1432" s="23" t="s">
        <v>0</v>
      </c>
      <c r="H1432" s="23" t="s">
        <v>3448</v>
      </c>
      <c r="I1432" s="23" t="s">
        <v>248</v>
      </c>
      <c r="J1432" s="23">
        <v>46.652000000000001</v>
      </c>
      <c r="K1432" s="23">
        <v>-80.945999999999998</v>
      </c>
      <c r="L1432" s="23" t="s">
        <v>7645</v>
      </c>
      <c r="M1432" s="23">
        <v>2014</v>
      </c>
      <c r="N1432" s="23"/>
      <c r="O1432" s="23"/>
      <c r="P1432" s="23"/>
      <c r="Q1432" s="23"/>
      <c r="R1432" s="23"/>
      <c r="S1432" s="23"/>
      <c r="T1432" s="23"/>
      <c r="U1432" s="23"/>
      <c r="V1432" s="23"/>
      <c r="W1432" s="23"/>
      <c r="X1432" s="23"/>
      <c r="Y1432" s="23"/>
      <c r="Z1432" s="23"/>
      <c r="AA1432" s="23"/>
      <c r="AB1432" s="23" t="s">
        <v>3449</v>
      </c>
      <c r="AC1432" s="23"/>
      <c r="AD1432" s="23"/>
      <c r="AE1432" s="23">
        <v>0.13500000000000001</v>
      </c>
      <c r="AF1432" s="23"/>
      <c r="AG1432" s="23"/>
      <c r="AH1432" s="23"/>
      <c r="AI1432" s="23"/>
      <c r="AJ1432" s="23"/>
      <c r="AK1432" s="23"/>
      <c r="AL1432" s="23"/>
      <c r="AM1432" s="23"/>
      <c r="AN1432" s="23"/>
      <c r="AO1432" s="23"/>
      <c r="AP1432" s="23"/>
      <c r="AQ1432" s="23"/>
      <c r="AR1432" s="23"/>
      <c r="AS1432" s="23"/>
      <c r="AT1432" s="23" t="s">
        <v>7644</v>
      </c>
      <c r="AU1432" s="23"/>
      <c r="AV1432" s="23"/>
      <c r="AW1432" s="23"/>
      <c r="AX1432" s="23"/>
      <c r="AY1432" s="23"/>
      <c r="AZ1432" s="23"/>
      <c r="BA1432" s="23"/>
      <c r="BB1432" s="23"/>
      <c r="BC1432" s="23"/>
      <c r="BD1432" s="23"/>
      <c r="BE1432" s="23"/>
      <c r="BF1432" s="23"/>
      <c r="BG1432" s="23"/>
      <c r="BH1432" s="23"/>
      <c r="BI1432" s="23"/>
      <c r="BJ1432" s="23"/>
      <c r="BK1432" s="23"/>
      <c r="BL1432" s="23"/>
    </row>
    <row r="1433" spans="1:64" s="24" customFormat="1" x14ac:dyDescent="0.35">
      <c r="A1433" s="21">
        <v>101638</v>
      </c>
      <c r="B1433" s="23" t="s">
        <v>3450</v>
      </c>
      <c r="C1433" s="23">
        <v>0</v>
      </c>
      <c r="D1433" s="23">
        <v>0</v>
      </c>
      <c r="E1433" s="23">
        <v>1</v>
      </c>
      <c r="F1433" s="23" t="s">
        <v>1805</v>
      </c>
      <c r="G1433" s="23" t="s">
        <v>0</v>
      </c>
      <c r="H1433" s="23" t="s">
        <v>3448</v>
      </c>
      <c r="I1433" s="23" t="s">
        <v>248</v>
      </c>
      <c r="J1433" s="23">
        <v>46.652999999999999</v>
      </c>
      <c r="K1433" s="23">
        <v>-80.944999999999993</v>
      </c>
      <c r="L1433" s="23" t="s">
        <v>7645</v>
      </c>
      <c r="M1433" s="23">
        <v>2017</v>
      </c>
      <c r="N1433" s="23"/>
      <c r="O1433" s="23"/>
      <c r="P1433" s="23"/>
      <c r="Q1433" s="23"/>
      <c r="R1433" s="23"/>
      <c r="S1433" s="23"/>
      <c r="T1433" s="23"/>
      <c r="U1433" s="23"/>
      <c r="V1433" s="23"/>
      <c r="W1433" s="23"/>
      <c r="X1433" s="23"/>
      <c r="Y1433" s="23"/>
      <c r="Z1433" s="23"/>
      <c r="AA1433" s="23"/>
      <c r="AB1433" s="23" t="s">
        <v>3451</v>
      </c>
      <c r="AC1433" s="23"/>
      <c r="AD1433" s="23"/>
      <c r="AE1433" s="23">
        <v>0.25</v>
      </c>
      <c r="AF1433" s="23"/>
      <c r="AG1433" s="23"/>
      <c r="AH1433" s="23"/>
      <c r="AI1433" s="23"/>
      <c r="AJ1433" s="23"/>
      <c r="AK1433" s="23"/>
      <c r="AL1433" s="23"/>
      <c r="AM1433" s="23"/>
      <c r="AN1433" s="23"/>
      <c r="AO1433" s="23"/>
      <c r="AP1433" s="23"/>
      <c r="AQ1433" s="23"/>
      <c r="AR1433" s="23"/>
      <c r="AS1433" s="23"/>
      <c r="AT1433" s="23" t="s">
        <v>7644</v>
      </c>
      <c r="AU1433" s="23"/>
      <c r="AV1433" s="23"/>
      <c r="AW1433" s="23"/>
      <c r="AX1433" s="23"/>
      <c r="AY1433" s="23"/>
      <c r="AZ1433" s="23"/>
      <c r="BA1433" s="23"/>
      <c r="BB1433" s="23"/>
      <c r="BC1433" s="23"/>
      <c r="BD1433" s="23"/>
      <c r="BE1433" s="23"/>
      <c r="BF1433" s="23"/>
      <c r="BG1433" s="23"/>
      <c r="BH1433" s="23"/>
      <c r="BI1433" s="23"/>
      <c r="BJ1433" s="23"/>
      <c r="BK1433" s="23"/>
      <c r="BL1433" s="23"/>
    </row>
    <row r="1434" spans="1:64" s="24" customFormat="1" x14ac:dyDescent="0.35">
      <c r="A1434" s="21">
        <v>101639</v>
      </c>
      <c r="B1434" s="23" t="s">
        <v>3452</v>
      </c>
      <c r="C1434" s="23">
        <v>0</v>
      </c>
      <c r="D1434" s="23">
        <v>0</v>
      </c>
      <c r="E1434" s="23">
        <v>1</v>
      </c>
      <c r="F1434" s="23" t="s">
        <v>3453</v>
      </c>
      <c r="G1434" s="23" t="s">
        <v>0</v>
      </c>
      <c r="H1434" s="23" t="s">
        <v>3448</v>
      </c>
      <c r="I1434" s="23" t="s">
        <v>248</v>
      </c>
      <c r="J1434" s="23">
        <v>46.654000000000003</v>
      </c>
      <c r="K1434" s="23">
        <v>-80.944000000000003</v>
      </c>
      <c r="L1434" s="23" t="s">
        <v>7645</v>
      </c>
      <c r="M1434" s="23">
        <v>2014</v>
      </c>
      <c r="N1434" s="23"/>
      <c r="O1434" s="23"/>
      <c r="P1434" s="23"/>
      <c r="Q1434" s="23"/>
      <c r="R1434" s="23"/>
      <c r="S1434" s="23"/>
      <c r="T1434" s="23"/>
      <c r="U1434" s="23"/>
      <c r="V1434" s="23"/>
      <c r="W1434" s="23"/>
      <c r="X1434" s="23"/>
      <c r="Y1434" s="23"/>
      <c r="Z1434" s="23"/>
      <c r="AA1434" s="23"/>
      <c r="AB1434" s="23" t="s">
        <v>1475</v>
      </c>
      <c r="AC1434" s="23"/>
      <c r="AD1434" s="23"/>
      <c r="AE1434" s="23">
        <v>9.9969999999999999</v>
      </c>
      <c r="AF1434" s="23"/>
      <c r="AG1434" s="23"/>
      <c r="AH1434" s="23"/>
      <c r="AI1434" s="23"/>
      <c r="AJ1434" s="23"/>
      <c r="AK1434" s="23"/>
      <c r="AL1434" s="23"/>
      <c r="AM1434" s="23"/>
      <c r="AN1434" s="23"/>
      <c r="AO1434" s="23"/>
      <c r="AP1434" s="23"/>
      <c r="AQ1434" s="23"/>
      <c r="AR1434" s="23"/>
      <c r="AS1434" s="23"/>
      <c r="AT1434" s="23" t="s">
        <v>7644</v>
      </c>
      <c r="AU1434" s="23"/>
      <c r="AV1434" s="23"/>
      <c r="AW1434" s="23"/>
      <c r="AX1434" s="23"/>
      <c r="AY1434" s="23"/>
      <c r="AZ1434" s="23"/>
      <c r="BA1434" s="23"/>
      <c r="BB1434" s="23"/>
      <c r="BC1434" s="23"/>
      <c r="BD1434" s="23"/>
      <c r="BE1434" s="23"/>
      <c r="BF1434" s="23"/>
      <c r="BG1434" s="23"/>
      <c r="BH1434" s="23"/>
      <c r="BI1434" s="23"/>
      <c r="BJ1434" s="23"/>
      <c r="BK1434" s="23"/>
      <c r="BL1434" s="23"/>
    </row>
    <row r="1435" spans="1:64" s="24" customFormat="1" x14ac:dyDescent="0.35">
      <c r="A1435" s="21">
        <v>101640</v>
      </c>
      <c r="B1435" s="23" t="s">
        <v>3454</v>
      </c>
      <c r="C1435" s="23">
        <v>0</v>
      </c>
      <c r="D1435" s="23">
        <v>0</v>
      </c>
      <c r="E1435" s="23">
        <v>1</v>
      </c>
      <c r="F1435" s="23" t="s">
        <v>3455</v>
      </c>
      <c r="G1435" s="23" t="s">
        <v>0</v>
      </c>
      <c r="H1435" s="23" t="s">
        <v>3456</v>
      </c>
      <c r="I1435" s="23" t="s">
        <v>248</v>
      </c>
      <c r="J1435" s="23">
        <v>44.152999999999999</v>
      </c>
      <c r="K1435" s="23">
        <v>-81.025000000000006</v>
      </c>
      <c r="L1435" s="23" t="s">
        <v>7645</v>
      </c>
      <c r="M1435" s="23">
        <v>2015</v>
      </c>
      <c r="N1435" s="23"/>
      <c r="O1435" s="23"/>
      <c r="P1435" s="23"/>
      <c r="Q1435" s="23"/>
      <c r="R1435" s="23"/>
      <c r="S1435" s="23"/>
      <c r="T1435" s="23"/>
      <c r="U1435" s="23"/>
      <c r="V1435" s="23"/>
      <c r="W1435" s="23"/>
      <c r="X1435" s="23"/>
      <c r="Y1435" s="23"/>
      <c r="Z1435" s="23"/>
      <c r="AA1435" s="23"/>
      <c r="AB1435" s="23" t="s">
        <v>3457</v>
      </c>
      <c r="AC1435" s="23"/>
      <c r="AD1435" s="23"/>
      <c r="AE1435" s="23">
        <v>0.25</v>
      </c>
      <c r="AF1435" s="23"/>
      <c r="AG1435" s="23"/>
      <c r="AH1435" s="23"/>
      <c r="AI1435" s="23"/>
      <c r="AJ1435" s="23"/>
      <c r="AK1435" s="23"/>
      <c r="AL1435" s="23"/>
      <c r="AM1435" s="23"/>
      <c r="AN1435" s="23"/>
      <c r="AO1435" s="23"/>
      <c r="AP1435" s="23"/>
      <c r="AQ1435" s="23"/>
      <c r="AR1435" s="23"/>
      <c r="AS1435" s="23"/>
      <c r="AT1435" s="23" t="s">
        <v>7644</v>
      </c>
      <c r="AU1435" s="23"/>
      <c r="AV1435" s="23"/>
      <c r="AW1435" s="23"/>
      <c r="AX1435" s="23"/>
      <c r="AY1435" s="23"/>
      <c r="AZ1435" s="23"/>
      <c r="BA1435" s="23"/>
      <c r="BB1435" s="23"/>
      <c r="BC1435" s="23"/>
      <c r="BD1435" s="23"/>
      <c r="BE1435" s="23"/>
      <c r="BF1435" s="23"/>
      <c r="BG1435" s="23"/>
      <c r="BH1435" s="23"/>
      <c r="BI1435" s="23"/>
      <c r="BJ1435" s="23"/>
      <c r="BK1435" s="23"/>
      <c r="BL1435" s="23"/>
    </row>
    <row r="1436" spans="1:64" s="24" customFormat="1" x14ac:dyDescent="0.35">
      <c r="A1436" s="21">
        <v>101641</v>
      </c>
      <c r="B1436" s="23" t="s">
        <v>3458</v>
      </c>
      <c r="C1436" s="23">
        <v>0</v>
      </c>
      <c r="D1436" s="23">
        <v>0</v>
      </c>
      <c r="E1436" s="23">
        <v>1</v>
      </c>
      <c r="F1436" s="23" t="s">
        <v>3458</v>
      </c>
      <c r="G1436" s="23" t="s">
        <v>0</v>
      </c>
      <c r="H1436" s="23" t="s">
        <v>3456</v>
      </c>
      <c r="I1436" s="23" t="s">
        <v>248</v>
      </c>
      <c r="J1436" s="23">
        <v>44.153999999999996</v>
      </c>
      <c r="K1436" s="23">
        <v>-81.024000000000001</v>
      </c>
      <c r="L1436" s="23" t="s">
        <v>7645</v>
      </c>
      <c r="M1436" s="23">
        <v>2016</v>
      </c>
      <c r="N1436" s="23"/>
      <c r="O1436" s="23"/>
      <c r="P1436" s="23"/>
      <c r="Q1436" s="23"/>
      <c r="R1436" s="23"/>
      <c r="S1436" s="23"/>
      <c r="T1436" s="23"/>
      <c r="U1436" s="23"/>
      <c r="V1436" s="23"/>
      <c r="W1436" s="23"/>
      <c r="X1436" s="23"/>
      <c r="Y1436" s="23"/>
      <c r="Z1436" s="23"/>
      <c r="AA1436" s="23"/>
      <c r="AB1436" s="23" t="s">
        <v>3459</v>
      </c>
      <c r="AC1436" s="23"/>
      <c r="AD1436" s="23"/>
      <c r="AE1436" s="23">
        <v>0.25</v>
      </c>
      <c r="AF1436" s="23"/>
      <c r="AG1436" s="23"/>
      <c r="AH1436" s="23"/>
      <c r="AI1436" s="23"/>
      <c r="AJ1436" s="23"/>
      <c r="AK1436" s="23"/>
      <c r="AL1436" s="23"/>
      <c r="AM1436" s="23"/>
      <c r="AN1436" s="23"/>
      <c r="AO1436" s="23"/>
      <c r="AP1436" s="23"/>
      <c r="AQ1436" s="23"/>
      <c r="AR1436" s="23"/>
      <c r="AS1436" s="23"/>
      <c r="AT1436" s="23" t="s">
        <v>7644</v>
      </c>
      <c r="AU1436" s="23"/>
      <c r="AV1436" s="23"/>
      <c r="AW1436" s="23"/>
      <c r="AX1436" s="23"/>
      <c r="AY1436" s="23"/>
      <c r="AZ1436" s="23"/>
      <c r="BA1436" s="23"/>
      <c r="BB1436" s="23"/>
      <c r="BC1436" s="23"/>
      <c r="BD1436" s="23"/>
      <c r="BE1436" s="23"/>
      <c r="BF1436" s="23"/>
      <c r="BG1436" s="23"/>
      <c r="BH1436" s="23"/>
      <c r="BI1436" s="23"/>
      <c r="BJ1436" s="23"/>
      <c r="BK1436" s="23"/>
      <c r="BL1436" s="23"/>
    </row>
    <row r="1437" spans="1:64" s="24" customFormat="1" x14ac:dyDescent="0.35">
      <c r="A1437" s="21">
        <v>101642</v>
      </c>
      <c r="B1437" s="23" t="s">
        <v>3460</v>
      </c>
      <c r="C1437" s="23">
        <v>0</v>
      </c>
      <c r="D1437" s="23">
        <v>0</v>
      </c>
      <c r="E1437" s="23">
        <v>1</v>
      </c>
      <c r="F1437" s="23" t="s">
        <v>3461</v>
      </c>
      <c r="G1437" s="23"/>
      <c r="H1437" s="23" t="s">
        <v>3456</v>
      </c>
      <c r="I1437" s="23" t="s">
        <v>248</v>
      </c>
      <c r="J1437" s="23">
        <v>44.155000000000001</v>
      </c>
      <c r="K1437" s="23">
        <v>-81.02300000000001</v>
      </c>
      <c r="L1437" s="23" t="s">
        <v>7645</v>
      </c>
      <c r="M1437" s="23">
        <v>2015</v>
      </c>
      <c r="N1437" s="23"/>
      <c r="O1437" s="23"/>
      <c r="P1437" s="23"/>
      <c r="Q1437" s="23"/>
      <c r="R1437" s="23"/>
      <c r="S1437" s="23"/>
      <c r="T1437" s="23"/>
      <c r="U1437" s="23"/>
      <c r="V1437" s="23"/>
      <c r="W1437" s="23"/>
      <c r="X1437" s="23"/>
      <c r="Y1437" s="23"/>
      <c r="Z1437" s="23"/>
      <c r="AA1437" s="23"/>
      <c r="AB1437" s="23" t="s">
        <v>3462</v>
      </c>
      <c r="AC1437" s="23"/>
      <c r="AD1437" s="23"/>
      <c r="AE1437" s="23">
        <v>0.13400000000000001</v>
      </c>
      <c r="AF1437" s="23"/>
      <c r="AG1437" s="23"/>
      <c r="AH1437" s="23"/>
      <c r="AI1437" s="23"/>
      <c r="AJ1437" s="23"/>
      <c r="AK1437" s="23"/>
      <c r="AL1437" s="23"/>
      <c r="AM1437" s="23"/>
      <c r="AN1437" s="23"/>
      <c r="AO1437" s="23"/>
      <c r="AP1437" s="23"/>
      <c r="AQ1437" s="23"/>
      <c r="AR1437" s="23"/>
      <c r="AS1437" s="23"/>
      <c r="AT1437" s="23" t="s">
        <v>7644</v>
      </c>
      <c r="AU1437" s="23"/>
      <c r="AV1437" s="23"/>
      <c r="AW1437" s="23"/>
      <c r="AX1437" s="23"/>
      <c r="AY1437" s="23"/>
      <c r="AZ1437" s="23"/>
      <c r="BA1437" s="23"/>
      <c r="BB1437" s="23"/>
      <c r="BC1437" s="23"/>
      <c r="BD1437" s="23"/>
      <c r="BE1437" s="23"/>
      <c r="BF1437" s="23"/>
      <c r="BG1437" s="23"/>
      <c r="BH1437" s="23"/>
      <c r="BI1437" s="23"/>
      <c r="BJ1437" s="23"/>
      <c r="BK1437" s="23"/>
      <c r="BL1437" s="23"/>
    </row>
    <row r="1438" spans="1:64" s="24" customFormat="1" x14ac:dyDescent="0.35">
      <c r="A1438" s="21">
        <v>101643</v>
      </c>
      <c r="B1438" s="23" t="s">
        <v>3463</v>
      </c>
      <c r="C1438" s="23">
        <v>0</v>
      </c>
      <c r="D1438" s="23">
        <v>0</v>
      </c>
      <c r="E1438" s="23">
        <v>1</v>
      </c>
      <c r="F1438" s="23" t="s">
        <v>3464</v>
      </c>
      <c r="G1438" s="23" t="s">
        <v>0</v>
      </c>
      <c r="H1438" s="23" t="s">
        <v>3465</v>
      </c>
      <c r="I1438" s="23" t="s">
        <v>248</v>
      </c>
      <c r="J1438" s="23">
        <v>42.036000000000001</v>
      </c>
      <c r="K1438" s="23">
        <v>-82.918000000000006</v>
      </c>
      <c r="L1438" s="23" t="s">
        <v>7645</v>
      </c>
      <c r="M1438" s="23">
        <v>2013</v>
      </c>
      <c r="N1438" s="23"/>
      <c r="O1438" s="23"/>
      <c r="P1438" s="23"/>
      <c r="Q1438" s="23"/>
      <c r="R1438" s="23"/>
      <c r="S1438" s="23"/>
      <c r="T1438" s="23"/>
      <c r="U1438" s="23"/>
      <c r="V1438" s="23"/>
      <c r="W1438" s="23"/>
      <c r="X1438" s="23"/>
      <c r="Y1438" s="23"/>
      <c r="Z1438" s="23"/>
      <c r="AA1438" s="23"/>
      <c r="AB1438" s="23" t="s">
        <v>3466</v>
      </c>
      <c r="AC1438" s="23"/>
      <c r="AD1438" s="23"/>
      <c r="AE1438" s="23">
        <v>0.5</v>
      </c>
      <c r="AF1438" s="23"/>
      <c r="AG1438" s="23"/>
      <c r="AH1438" s="23"/>
      <c r="AI1438" s="23"/>
      <c r="AJ1438" s="23"/>
      <c r="AK1438" s="23"/>
      <c r="AL1438" s="23"/>
      <c r="AM1438" s="23"/>
      <c r="AN1438" s="23"/>
      <c r="AO1438" s="23"/>
      <c r="AP1438" s="23"/>
      <c r="AQ1438" s="23"/>
      <c r="AR1438" s="23"/>
      <c r="AS1438" s="23"/>
      <c r="AT1438" s="23" t="s">
        <v>7644</v>
      </c>
      <c r="AU1438" s="23"/>
      <c r="AV1438" s="23"/>
      <c r="AW1438" s="23"/>
      <c r="AX1438" s="23"/>
      <c r="AY1438" s="23"/>
      <c r="AZ1438" s="23"/>
      <c r="BA1438" s="23"/>
      <c r="BB1438" s="23"/>
      <c r="BC1438" s="23"/>
      <c r="BD1438" s="23"/>
      <c r="BE1438" s="23"/>
      <c r="BF1438" s="23"/>
      <c r="BG1438" s="23"/>
      <c r="BH1438" s="23"/>
      <c r="BI1438" s="23"/>
      <c r="BJ1438" s="23"/>
      <c r="BK1438" s="23"/>
      <c r="BL1438" s="23"/>
    </row>
    <row r="1439" spans="1:64" s="24" customFormat="1" x14ac:dyDescent="0.35">
      <c r="A1439" s="21">
        <v>101644</v>
      </c>
      <c r="B1439" s="23" t="s">
        <v>3467</v>
      </c>
      <c r="C1439" s="23">
        <v>0</v>
      </c>
      <c r="D1439" s="23">
        <v>0</v>
      </c>
      <c r="E1439" s="23">
        <v>1</v>
      </c>
      <c r="F1439" s="23" t="s">
        <v>1744</v>
      </c>
      <c r="G1439" s="23"/>
      <c r="H1439" s="23" t="s">
        <v>3465</v>
      </c>
      <c r="I1439" s="23" t="s">
        <v>248</v>
      </c>
      <c r="J1439" s="23">
        <v>42.036999999999999</v>
      </c>
      <c r="K1439" s="23">
        <v>-82.917000000000002</v>
      </c>
      <c r="L1439" s="23" t="s">
        <v>7645</v>
      </c>
      <c r="M1439" s="23"/>
      <c r="N1439" s="23"/>
      <c r="O1439" s="23"/>
      <c r="P1439" s="23"/>
      <c r="Q1439" s="23"/>
      <c r="R1439" s="23"/>
      <c r="S1439" s="23"/>
      <c r="T1439" s="23"/>
      <c r="U1439" s="23"/>
      <c r="V1439" s="23"/>
      <c r="W1439" s="23"/>
      <c r="X1439" s="23"/>
      <c r="Y1439" s="23"/>
      <c r="Z1439" s="23"/>
      <c r="AA1439" s="23"/>
      <c r="AB1439" s="23" t="s">
        <v>3468</v>
      </c>
      <c r="AC1439" s="23"/>
      <c r="AD1439" s="23"/>
      <c r="AE1439" s="23">
        <v>0.19</v>
      </c>
      <c r="AF1439" s="23"/>
      <c r="AG1439" s="23"/>
      <c r="AH1439" s="23"/>
      <c r="AI1439" s="23"/>
      <c r="AJ1439" s="23"/>
      <c r="AK1439" s="23"/>
      <c r="AL1439" s="23"/>
      <c r="AM1439" s="23"/>
      <c r="AN1439" s="23"/>
      <c r="AO1439" s="23"/>
      <c r="AP1439" s="23"/>
      <c r="AQ1439" s="23"/>
      <c r="AR1439" s="23"/>
      <c r="AS1439" s="23"/>
      <c r="AT1439" s="23" t="s">
        <v>7644</v>
      </c>
      <c r="AU1439" s="23"/>
      <c r="AV1439" s="23"/>
      <c r="AW1439" s="23"/>
      <c r="AX1439" s="23"/>
      <c r="AY1439" s="23"/>
      <c r="AZ1439" s="23"/>
      <c r="BA1439" s="23"/>
      <c r="BB1439" s="23"/>
      <c r="BC1439" s="23"/>
      <c r="BD1439" s="23"/>
      <c r="BE1439" s="23"/>
      <c r="BF1439" s="23"/>
      <c r="BG1439" s="23"/>
      <c r="BH1439" s="23"/>
      <c r="BI1439" s="23"/>
      <c r="BJ1439" s="23"/>
      <c r="BK1439" s="23"/>
      <c r="BL1439" s="23"/>
    </row>
    <row r="1440" spans="1:64" s="24" customFormat="1" x14ac:dyDescent="0.35">
      <c r="A1440" s="21">
        <v>101645</v>
      </c>
      <c r="B1440" s="23" t="s">
        <v>3469</v>
      </c>
      <c r="C1440" s="23">
        <v>0</v>
      </c>
      <c r="D1440" s="23">
        <v>0</v>
      </c>
      <c r="E1440" s="23">
        <v>1</v>
      </c>
      <c r="F1440" s="23" t="s">
        <v>1744</v>
      </c>
      <c r="G1440" s="23"/>
      <c r="H1440" s="23" t="s">
        <v>3465</v>
      </c>
      <c r="I1440" s="23" t="s">
        <v>248</v>
      </c>
      <c r="J1440" s="23">
        <v>42.038000000000004</v>
      </c>
      <c r="K1440" s="23">
        <v>-82.916000000000011</v>
      </c>
      <c r="L1440" s="23" t="s">
        <v>7645</v>
      </c>
      <c r="M1440" s="23"/>
      <c r="N1440" s="23"/>
      <c r="O1440" s="23"/>
      <c r="P1440" s="23"/>
      <c r="Q1440" s="23"/>
      <c r="R1440" s="23"/>
      <c r="S1440" s="23"/>
      <c r="T1440" s="23"/>
      <c r="U1440" s="23"/>
      <c r="V1440" s="23"/>
      <c r="W1440" s="23"/>
      <c r="X1440" s="23"/>
      <c r="Y1440" s="23"/>
      <c r="Z1440" s="23"/>
      <c r="AA1440" s="23"/>
      <c r="AB1440" s="23" t="s">
        <v>3470</v>
      </c>
      <c r="AC1440" s="23"/>
      <c r="AD1440" s="23"/>
      <c r="AE1440" s="23">
        <v>0.125</v>
      </c>
      <c r="AF1440" s="23"/>
      <c r="AG1440" s="23"/>
      <c r="AH1440" s="23"/>
      <c r="AI1440" s="23"/>
      <c r="AJ1440" s="23"/>
      <c r="AK1440" s="23"/>
      <c r="AL1440" s="23"/>
      <c r="AM1440" s="23"/>
      <c r="AN1440" s="23"/>
      <c r="AO1440" s="23"/>
      <c r="AP1440" s="23"/>
      <c r="AQ1440" s="23"/>
      <c r="AR1440" s="23"/>
      <c r="AS1440" s="23"/>
      <c r="AT1440" s="23" t="s">
        <v>7644</v>
      </c>
      <c r="AU1440" s="23"/>
      <c r="AV1440" s="23"/>
      <c r="AW1440" s="23"/>
      <c r="AX1440" s="23"/>
      <c r="AY1440" s="23"/>
      <c r="AZ1440" s="23"/>
      <c r="BA1440" s="23"/>
      <c r="BB1440" s="23"/>
      <c r="BC1440" s="23"/>
      <c r="BD1440" s="23"/>
      <c r="BE1440" s="23"/>
      <c r="BF1440" s="23"/>
      <c r="BG1440" s="23"/>
      <c r="BH1440" s="23"/>
      <c r="BI1440" s="23"/>
      <c r="BJ1440" s="23"/>
      <c r="BK1440" s="23"/>
      <c r="BL1440" s="23"/>
    </row>
    <row r="1441" spans="1:64" s="24" customFormat="1" x14ac:dyDescent="0.35">
      <c r="A1441" s="21">
        <v>101646</v>
      </c>
      <c r="B1441" s="23" t="s">
        <v>3471</v>
      </c>
      <c r="C1441" s="23">
        <v>0</v>
      </c>
      <c r="D1441" s="23">
        <v>0</v>
      </c>
      <c r="E1441" s="23">
        <v>1</v>
      </c>
      <c r="F1441" s="23" t="s">
        <v>3472</v>
      </c>
      <c r="G1441" s="23" t="s">
        <v>0</v>
      </c>
      <c r="H1441" s="23" t="s">
        <v>3465</v>
      </c>
      <c r="I1441" s="23" t="s">
        <v>248</v>
      </c>
      <c r="J1441" s="23">
        <v>42.039000000000001</v>
      </c>
      <c r="K1441" s="23">
        <v>-82.915000000000006</v>
      </c>
      <c r="L1441" s="23" t="s">
        <v>7645</v>
      </c>
      <c r="M1441" s="23">
        <v>2015</v>
      </c>
      <c r="N1441" s="23"/>
      <c r="O1441" s="23"/>
      <c r="P1441" s="23"/>
      <c r="Q1441" s="23"/>
      <c r="R1441" s="23"/>
      <c r="S1441" s="23"/>
      <c r="T1441" s="23"/>
      <c r="U1441" s="23"/>
      <c r="V1441" s="23"/>
      <c r="W1441" s="23"/>
      <c r="X1441" s="23"/>
      <c r="Y1441" s="23"/>
      <c r="Z1441" s="23"/>
      <c r="AA1441" s="23"/>
      <c r="AB1441" s="23" t="s">
        <v>3473</v>
      </c>
      <c r="AC1441" s="23"/>
      <c r="AD1441" s="23"/>
      <c r="AE1441" s="23">
        <v>0.42199999999999999</v>
      </c>
      <c r="AF1441" s="23"/>
      <c r="AG1441" s="23"/>
      <c r="AH1441" s="23"/>
      <c r="AI1441" s="23"/>
      <c r="AJ1441" s="23"/>
      <c r="AK1441" s="23"/>
      <c r="AL1441" s="23"/>
      <c r="AM1441" s="23"/>
      <c r="AN1441" s="23"/>
      <c r="AO1441" s="23"/>
      <c r="AP1441" s="23"/>
      <c r="AQ1441" s="23"/>
      <c r="AR1441" s="23"/>
      <c r="AS1441" s="23"/>
      <c r="AT1441" s="23" t="s">
        <v>7644</v>
      </c>
      <c r="AU1441" s="23"/>
      <c r="AV1441" s="23"/>
      <c r="AW1441" s="23"/>
      <c r="AX1441" s="23"/>
      <c r="AY1441" s="23"/>
      <c r="AZ1441" s="23"/>
      <c r="BA1441" s="23"/>
      <c r="BB1441" s="23"/>
      <c r="BC1441" s="23"/>
      <c r="BD1441" s="23"/>
      <c r="BE1441" s="23"/>
      <c r="BF1441" s="23"/>
      <c r="BG1441" s="23"/>
      <c r="BH1441" s="23"/>
      <c r="BI1441" s="23"/>
      <c r="BJ1441" s="23"/>
      <c r="BK1441" s="23"/>
      <c r="BL1441" s="23"/>
    </row>
    <row r="1442" spans="1:64" s="24" customFormat="1" x14ac:dyDescent="0.35">
      <c r="A1442" s="21">
        <v>101647</v>
      </c>
      <c r="B1442" s="23" t="s">
        <v>3474</v>
      </c>
      <c r="C1442" s="23">
        <v>0</v>
      </c>
      <c r="D1442" s="23">
        <v>0</v>
      </c>
      <c r="E1442" s="23">
        <v>1</v>
      </c>
      <c r="F1442" s="23" t="s">
        <v>586</v>
      </c>
      <c r="G1442" s="23" t="s">
        <v>0</v>
      </c>
      <c r="H1442" s="23" t="s">
        <v>3465</v>
      </c>
      <c r="I1442" s="23" t="s">
        <v>248</v>
      </c>
      <c r="J1442" s="23">
        <v>42.04</v>
      </c>
      <c r="K1442" s="23">
        <v>-82.914000000000001</v>
      </c>
      <c r="L1442" s="23" t="s">
        <v>7645</v>
      </c>
      <c r="M1442" s="23">
        <v>2010</v>
      </c>
      <c r="N1442" s="23"/>
      <c r="O1442" s="23"/>
      <c r="P1442" s="23">
        <v>2211</v>
      </c>
      <c r="Q1442" s="23"/>
      <c r="R1442" s="23"/>
      <c r="S1442" s="23"/>
      <c r="T1442" s="23"/>
      <c r="U1442" s="23"/>
      <c r="V1442" s="23"/>
      <c r="W1442" s="23"/>
      <c r="X1442" s="23"/>
      <c r="Y1442" s="23"/>
      <c r="Z1442" s="23"/>
      <c r="AA1442" s="23"/>
      <c r="AB1442" s="23" t="s">
        <v>80</v>
      </c>
      <c r="AC1442" s="23"/>
      <c r="AD1442" s="23">
        <v>24</v>
      </c>
      <c r="AE1442" s="23">
        <v>39.6</v>
      </c>
      <c r="AF1442" s="23"/>
      <c r="AG1442" s="23"/>
      <c r="AH1442" s="23"/>
      <c r="AI1442" s="23"/>
      <c r="AJ1442" s="23"/>
      <c r="AK1442" s="23"/>
      <c r="AL1442" s="23"/>
      <c r="AM1442" s="23"/>
      <c r="AN1442" s="23"/>
      <c r="AO1442" s="23"/>
      <c r="AP1442" s="23"/>
      <c r="AQ1442" s="23"/>
      <c r="AR1442" s="23"/>
      <c r="AS1442" s="23"/>
      <c r="AT1442" s="23" t="s">
        <v>7647</v>
      </c>
      <c r="AU1442" s="23"/>
      <c r="AV1442" s="23"/>
      <c r="AW1442" s="23"/>
      <c r="AX1442" s="23"/>
      <c r="AY1442" s="23"/>
      <c r="AZ1442" s="23"/>
      <c r="BA1442" s="23"/>
      <c r="BB1442" s="23"/>
      <c r="BC1442" s="23"/>
      <c r="BD1442" s="23"/>
      <c r="BE1442" s="23"/>
      <c r="BF1442" s="23"/>
      <c r="BG1442" s="23"/>
      <c r="BH1442" s="23"/>
      <c r="BI1442" s="23"/>
      <c r="BJ1442" s="23"/>
      <c r="BK1442" s="23"/>
      <c r="BL1442" s="23"/>
    </row>
    <row r="1443" spans="1:64" s="24" customFormat="1" x14ac:dyDescent="0.35">
      <c r="A1443" s="21">
        <v>101648</v>
      </c>
      <c r="B1443" s="23" t="s">
        <v>3475</v>
      </c>
      <c r="C1443" s="23">
        <v>0</v>
      </c>
      <c r="D1443" s="23">
        <v>0</v>
      </c>
      <c r="E1443" s="23">
        <v>1</v>
      </c>
      <c r="F1443" s="23" t="s">
        <v>3476</v>
      </c>
      <c r="G1443" s="23" t="s">
        <v>0</v>
      </c>
      <c r="H1443" s="23" t="s">
        <v>3465</v>
      </c>
      <c r="I1443" s="23" t="s">
        <v>248</v>
      </c>
      <c r="J1443" s="23">
        <v>42.041000000000004</v>
      </c>
      <c r="K1443" s="23">
        <v>-82.913000000000011</v>
      </c>
      <c r="L1443" s="23" t="s">
        <v>7645</v>
      </c>
      <c r="M1443" s="23">
        <v>2014</v>
      </c>
      <c r="N1443" s="23"/>
      <c r="O1443" s="23"/>
      <c r="P1443" s="23">
        <v>2211</v>
      </c>
      <c r="Q1443" s="23"/>
      <c r="R1443" s="23"/>
      <c r="S1443" s="23"/>
      <c r="T1443" s="23"/>
      <c r="U1443" s="23"/>
      <c r="V1443" s="23"/>
      <c r="W1443" s="23"/>
      <c r="X1443" s="23"/>
      <c r="Y1443" s="23"/>
      <c r="Z1443" s="23"/>
      <c r="AA1443" s="23"/>
      <c r="AB1443" s="23" t="s">
        <v>80</v>
      </c>
      <c r="AC1443" s="23"/>
      <c r="AD1443" s="23">
        <v>3</v>
      </c>
      <c r="AE1443" s="23">
        <v>6</v>
      </c>
      <c r="AF1443" s="23"/>
      <c r="AG1443" s="23">
        <v>19000</v>
      </c>
      <c r="AH1443" s="23"/>
      <c r="AI1443" s="23"/>
      <c r="AJ1443" s="23"/>
      <c r="AK1443" s="23"/>
      <c r="AL1443" s="23"/>
      <c r="AM1443" s="23"/>
      <c r="AN1443" s="23"/>
      <c r="AO1443" s="23"/>
      <c r="AP1443" s="23"/>
      <c r="AQ1443" s="23"/>
      <c r="AR1443" s="23"/>
      <c r="AS1443" s="23"/>
      <c r="AT1443" s="23" t="s">
        <v>7647</v>
      </c>
      <c r="AU1443" s="23"/>
      <c r="AV1443" s="23"/>
      <c r="AW1443" s="23"/>
      <c r="AX1443" s="23"/>
      <c r="AY1443" s="23"/>
      <c r="AZ1443" s="23"/>
      <c r="BA1443" s="23"/>
      <c r="BB1443" s="23"/>
      <c r="BC1443" s="23"/>
      <c r="BD1443" s="23"/>
      <c r="BE1443" s="23"/>
      <c r="BF1443" s="23"/>
      <c r="BG1443" s="23"/>
      <c r="BH1443" s="23"/>
      <c r="BI1443" s="23"/>
      <c r="BJ1443" s="23"/>
      <c r="BK1443" s="23"/>
      <c r="BL1443" s="23"/>
    </row>
    <row r="1444" spans="1:64" s="24" customFormat="1" x14ac:dyDescent="0.35">
      <c r="A1444" s="21">
        <v>101649</v>
      </c>
      <c r="B1444" s="23" t="s">
        <v>3477</v>
      </c>
      <c r="C1444" s="23">
        <v>0</v>
      </c>
      <c r="D1444" s="23">
        <v>0</v>
      </c>
      <c r="E1444" s="23">
        <v>1</v>
      </c>
      <c r="F1444" s="23" t="s">
        <v>3478</v>
      </c>
      <c r="G1444" s="23" t="s">
        <v>0</v>
      </c>
      <c r="H1444" s="23" t="s">
        <v>3465</v>
      </c>
      <c r="I1444" s="23" t="s">
        <v>248</v>
      </c>
      <c r="J1444" s="23">
        <v>42.042000000000002</v>
      </c>
      <c r="K1444" s="23">
        <v>-82.912000000000006</v>
      </c>
      <c r="L1444" s="23" t="s">
        <v>7645</v>
      </c>
      <c r="M1444" s="23">
        <v>2015</v>
      </c>
      <c r="N1444" s="23"/>
      <c r="O1444" s="23"/>
      <c r="P1444" s="23"/>
      <c r="Q1444" s="23"/>
      <c r="R1444" s="23"/>
      <c r="S1444" s="23"/>
      <c r="T1444" s="23"/>
      <c r="U1444" s="23"/>
      <c r="V1444" s="23"/>
      <c r="W1444" s="23"/>
      <c r="X1444" s="23"/>
      <c r="Y1444" s="23"/>
      <c r="Z1444" s="23"/>
      <c r="AA1444" s="23"/>
      <c r="AB1444" s="23" t="s">
        <v>3479</v>
      </c>
      <c r="AC1444" s="23"/>
      <c r="AD1444" s="23"/>
      <c r="AE1444" s="23">
        <v>0.1212</v>
      </c>
      <c r="AF1444" s="23"/>
      <c r="AG1444" s="23"/>
      <c r="AH1444" s="23"/>
      <c r="AI1444" s="23"/>
      <c r="AJ1444" s="23"/>
      <c r="AK1444" s="23"/>
      <c r="AL1444" s="23"/>
      <c r="AM1444" s="23"/>
      <c r="AN1444" s="23"/>
      <c r="AO1444" s="23"/>
      <c r="AP1444" s="23"/>
      <c r="AQ1444" s="23"/>
      <c r="AR1444" s="23"/>
      <c r="AS1444" s="23"/>
      <c r="AT1444" s="23" t="s">
        <v>7644</v>
      </c>
      <c r="AU1444" s="23"/>
      <c r="AV1444" s="23"/>
      <c r="AW1444" s="23"/>
      <c r="AX1444" s="23"/>
      <c r="AY1444" s="23"/>
      <c r="AZ1444" s="23"/>
      <c r="BA1444" s="23"/>
      <c r="BB1444" s="23"/>
      <c r="BC1444" s="23"/>
      <c r="BD1444" s="23"/>
      <c r="BE1444" s="23"/>
      <c r="BF1444" s="23"/>
      <c r="BG1444" s="23"/>
      <c r="BH1444" s="23"/>
      <c r="BI1444" s="23"/>
      <c r="BJ1444" s="23"/>
      <c r="BK1444" s="23"/>
      <c r="BL1444" s="23"/>
    </row>
    <row r="1445" spans="1:64" s="24" customFormat="1" x14ac:dyDescent="0.35">
      <c r="A1445" s="21">
        <v>101650</v>
      </c>
      <c r="B1445" s="23" t="s">
        <v>3480</v>
      </c>
      <c r="C1445" s="23">
        <v>0</v>
      </c>
      <c r="D1445" s="23">
        <v>0</v>
      </c>
      <c r="E1445" s="23">
        <v>1</v>
      </c>
      <c r="F1445" s="23" t="s">
        <v>3481</v>
      </c>
      <c r="G1445" s="23" t="s">
        <v>0</v>
      </c>
      <c r="H1445" s="23" t="s">
        <v>3482</v>
      </c>
      <c r="I1445" s="23" t="s">
        <v>248</v>
      </c>
      <c r="J1445" s="23">
        <v>49.482999999999997</v>
      </c>
      <c r="K1445" s="23">
        <v>-82.683000000000007</v>
      </c>
      <c r="L1445" s="23" t="s">
        <v>7645</v>
      </c>
      <c r="M1445" s="23">
        <v>2015</v>
      </c>
      <c r="N1445" s="23"/>
      <c r="O1445" s="23"/>
      <c r="P1445" s="23"/>
      <c r="Q1445" s="23"/>
      <c r="R1445" s="23"/>
      <c r="S1445" s="23"/>
      <c r="T1445" s="23"/>
      <c r="U1445" s="23"/>
      <c r="V1445" s="23"/>
      <c r="W1445" s="23"/>
      <c r="X1445" s="23"/>
      <c r="Y1445" s="23"/>
      <c r="Z1445" s="23"/>
      <c r="AA1445" s="23"/>
      <c r="AB1445" s="23" t="s">
        <v>3483</v>
      </c>
      <c r="AC1445" s="23"/>
      <c r="AD1445" s="23"/>
      <c r="AE1445" s="23">
        <v>0.49987500000000001</v>
      </c>
      <c r="AF1445" s="23"/>
      <c r="AG1445" s="23"/>
      <c r="AH1445" s="23"/>
      <c r="AI1445" s="23"/>
      <c r="AJ1445" s="23"/>
      <c r="AK1445" s="23"/>
      <c r="AL1445" s="23"/>
      <c r="AM1445" s="23"/>
      <c r="AN1445" s="23"/>
      <c r="AO1445" s="23"/>
      <c r="AP1445" s="23"/>
      <c r="AQ1445" s="23"/>
      <c r="AR1445" s="23"/>
      <c r="AS1445" s="23"/>
      <c r="AT1445" s="23" t="s">
        <v>7644</v>
      </c>
      <c r="AU1445" s="23"/>
      <c r="AV1445" s="23"/>
      <c r="AW1445" s="23"/>
      <c r="AX1445" s="23"/>
      <c r="AY1445" s="23"/>
      <c r="AZ1445" s="23"/>
      <c r="BA1445" s="23"/>
      <c r="BB1445" s="23"/>
      <c r="BC1445" s="23"/>
      <c r="BD1445" s="23"/>
      <c r="BE1445" s="23"/>
      <c r="BF1445" s="23"/>
      <c r="BG1445" s="23"/>
      <c r="BH1445" s="23"/>
      <c r="BI1445" s="23"/>
      <c r="BJ1445" s="23"/>
      <c r="BK1445" s="23"/>
      <c r="BL1445" s="23"/>
    </row>
    <row r="1446" spans="1:64" s="24" customFormat="1" x14ac:dyDescent="0.35">
      <c r="A1446" s="21">
        <v>101651</v>
      </c>
      <c r="B1446" s="23" t="s">
        <v>3484</v>
      </c>
      <c r="C1446" s="23">
        <v>0</v>
      </c>
      <c r="D1446" s="23">
        <v>0</v>
      </c>
      <c r="E1446" s="23">
        <v>1</v>
      </c>
      <c r="F1446" s="23" t="s">
        <v>1615</v>
      </c>
      <c r="G1446" s="23" t="s">
        <v>0</v>
      </c>
      <c r="H1446" s="23" t="s">
        <v>3485</v>
      </c>
      <c r="I1446" s="23" t="s">
        <v>248</v>
      </c>
      <c r="J1446" s="23">
        <v>44.137999999999998</v>
      </c>
      <c r="K1446" s="23">
        <v>-78.183999999999997</v>
      </c>
      <c r="L1446" s="23" t="s">
        <v>7645</v>
      </c>
      <c r="M1446" s="23">
        <v>2017</v>
      </c>
      <c r="N1446" s="23"/>
      <c r="O1446" s="23"/>
      <c r="P1446" s="23"/>
      <c r="Q1446" s="23"/>
      <c r="R1446" s="23"/>
      <c r="S1446" s="23"/>
      <c r="T1446" s="23"/>
      <c r="U1446" s="23"/>
      <c r="V1446" s="23"/>
      <c r="W1446" s="23"/>
      <c r="X1446" s="23"/>
      <c r="Y1446" s="23"/>
      <c r="Z1446" s="23"/>
      <c r="AA1446" s="23"/>
      <c r="AB1446" s="23" t="s">
        <v>3486</v>
      </c>
      <c r="AC1446" s="23"/>
      <c r="AD1446" s="23"/>
      <c r="AE1446" s="23">
        <v>0.5</v>
      </c>
      <c r="AF1446" s="23"/>
      <c r="AG1446" s="23"/>
      <c r="AH1446" s="23"/>
      <c r="AI1446" s="23"/>
      <c r="AJ1446" s="23"/>
      <c r="AK1446" s="23"/>
      <c r="AL1446" s="23"/>
      <c r="AM1446" s="23"/>
      <c r="AN1446" s="23"/>
      <c r="AO1446" s="23"/>
      <c r="AP1446" s="23"/>
      <c r="AQ1446" s="23"/>
      <c r="AR1446" s="23"/>
      <c r="AS1446" s="23"/>
      <c r="AT1446" s="23" t="s">
        <v>7644</v>
      </c>
      <c r="AU1446" s="23"/>
      <c r="AV1446" s="23"/>
      <c r="AW1446" s="23"/>
      <c r="AX1446" s="23"/>
      <c r="AY1446" s="23"/>
      <c r="AZ1446" s="23"/>
      <c r="BA1446" s="23"/>
      <c r="BB1446" s="23"/>
      <c r="BC1446" s="23"/>
      <c r="BD1446" s="23"/>
      <c r="BE1446" s="23"/>
      <c r="BF1446" s="23"/>
      <c r="BG1446" s="23"/>
      <c r="BH1446" s="23"/>
      <c r="BI1446" s="23"/>
      <c r="BJ1446" s="23"/>
      <c r="BK1446" s="23"/>
      <c r="BL1446" s="23"/>
    </row>
    <row r="1447" spans="1:64" s="24" customFormat="1" x14ac:dyDescent="0.35">
      <c r="A1447" s="21">
        <v>101652</v>
      </c>
      <c r="B1447" s="23" t="s">
        <v>3487</v>
      </c>
      <c r="C1447" s="23">
        <v>0</v>
      </c>
      <c r="D1447" s="23">
        <v>0</v>
      </c>
      <c r="E1447" s="23">
        <v>1</v>
      </c>
      <c r="F1447" s="23" t="s">
        <v>1632</v>
      </c>
      <c r="G1447" s="23" t="s">
        <v>0</v>
      </c>
      <c r="H1447" s="23" t="s">
        <v>3488</v>
      </c>
      <c r="I1447" s="23" t="s">
        <v>248</v>
      </c>
      <c r="J1447" s="23">
        <v>44.31</v>
      </c>
      <c r="K1447" s="23">
        <v>-77.956999999999994</v>
      </c>
      <c r="L1447" s="23" t="s">
        <v>7645</v>
      </c>
      <c r="M1447" s="23">
        <v>2016</v>
      </c>
      <c r="N1447" s="23"/>
      <c r="O1447" s="23"/>
      <c r="P1447" s="23"/>
      <c r="Q1447" s="23"/>
      <c r="R1447" s="23"/>
      <c r="S1447" s="23"/>
      <c r="T1447" s="23"/>
      <c r="U1447" s="23"/>
      <c r="V1447" s="23"/>
      <c r="W1447" s="23"/>
      <c r="X1447" s="23"/>
      <c r="Y1447" s="23"/>
      <c r="Z1447" s="23"/>
      <c r="AA1447" s="23"/>
      <c r="AB1447" s="23" t="s">
        <v>3489</v>
      </c>
      <c r="AC1447" s="23"/>
      <c r="AD1447" s="23"/>
      <c r="AE1447" s="23">
        <v>0.5</v>
      </c>
      <c r="AF1447" s="23"/>
      <c r="AG1447" s="23"/>
      <c r="AH1447" s="23"/>
      <c r="AI1447" s="23"/>
      <c r="AJ1447" s="23"/>
      <c r="AK1447" s="23"/>
      <c r="AL1447" s="23"/>
      <c r="AM1447" s="23"/>
      <c r="AN1447" s="23"/>
      <c r="AO1447" s="23"/>
      <c r="AP1447" s="23"/>
      <c r="AQ1447" s="23"/>
      <c r="AR1447" s="23"/>
      <c r="AS1447" s="23"/>
      <c r="AT1447" s="23" t="s">
        <v>7644</v>
      </c>
      <c r="AU1447" s="23"/>
      <c r="AV1447" s="23"/>
      <c r="AW1447" s="23"/>
      <c r="AX1447" s="23"/>
      <c r="AY1447" s="23"/>
      <c r="AZ1447" s="23"/>
      <c r="BA1447" s="23"/>
      <c r="BB1447" s="23"/>
      <c r="BC1447" s="23"/>
      <c r="BD1447" s="23"/>
      <c r="BE1447" s="23"/>
      <c r="BF1447" s="23"/>
      <c r="BG1447" s="23"/>
      <c r="BH1447" s="23"/>
      <c r="BI1447" s="23"/>
      <c r="BJ1447" s="23"/>
      <c r="BK1447" s="23"/>
      <c r="BL1447" s="23"/>
    </row>
    <row r="1448" spans="1:64" s="24" customFormat="1" x14ac:dyDescent="0.35">
      <c r="A1448" s="21">
        <v>101653</v>
      </c>
      <c r="B1448" s="23" t="s">
        <v>3490</v>
      </c>
      <c r="C1448" s="23">
        <v>0</v>
      </c>
      <c r="D1448" s="23">
        <v>0</v>
      </c>
      <c r="E1448" s="23">
        <v>1</v>
      </c>
      <c r="F1448" s="23" t="s">
        <v>1615</v>
      </c>
      <c r="G1448" s="23" t="s">
        <v>0</v>
      </c>
      <c r="H1448" s="23" t="s">
        <v>3488</v>
      </c>
      <c r="I1448" s="23" t="s">
        <v>248</v>
      </c>
      <c r="J1448" s="23">
        <v>44.311</v>
      </c>
      <c r="K1448" s="23">
        <v>-77.955999999999989</v>
      </c>
      <c r="L1448" s="23" t="s">
        <v>7645</v>
      </c>
      <c r="M1448" s="23">
        <v>2017</v>
      </c>
      <c r="N1448" s="23"/>
      <c r="O1448" s="23"/>
      <c r="P1448" s="23"/>
      <c r="Q1448" s="23"/>
      <c r="R1448" s="23"/>
      <c r="S1448" s="23"/>
      <c r="T1448" s="23"/>
      <c r="U1448" s="23"/>
      <c r="V1448" s="23"/>
      <c r="W1448" s="23"/>
      <c r="X1448" s="23"/>
      <c r="Y1448" s="23"/>
      <c r="Z1448" s="23"/>
      <c r="AA1448" s="23"/>
      <c r="AB1448" s="23" t="s">
        <v>3491</v>
      </c>
      <c r="AC1448" s="23"/>
      <c r="AD1448" s="23"/>
      <c r="AE1448" s="23">
        <v>0.5</v>
      </c>
      <c r="AF1448" s="23"/>
      <c r="AG1448" s="23"/>
      <c r="AH1448" s="23"/>
      <c r="AI1448" s="23"/>
      <c r="AJ1448" s="23"/>
      <c r="AK1448" s="23"/>
      <c r="AL1448" s="23"/>
      <c r="AM1448" s="23"/>
      <c r="AN1448" s="23"/>
      <c r="AO1448" s="23"/>
      <c r="AP1448" s="23"/>
      <c r="AQ1448" s="23"/>
      <c r="AR1448" s="23"/>
      <c r="AS1448" s="23"/>
      <c r="AT1448" s="23" t="s">
        <v>7644</v>
      </c>
      <c r="AU1448" s="23"/>
      <c r="AV1448" s="23"/>
      <c r="AW1448" s="23"/>
      <c r="AX1448" s="23"/>
      <c r="AY1448" s="23"/>
      <c r="AZ1448" s="23"/>
      <c r="BA1448" s="23"/>
      <c r="BB1448" s="23"/>
      <c r="BC1448" s="23"/>
      <c r="BD1448" s="23"/>
      <c r="BE1448" s="23"/>
      <c r="BF1448" s="23"/>
      <c r="BG1448" s="23"/>
      <c r="BH1448" s="23"/>
      <c r="BI1448" s="23"/>
      <c r="BJ1448" s="23"/>
      <c r="BK1448" s="23"/>
      <c r="BL1448" s="23"/>
    </row>
    <row r="1449" spans="1:64" s="24" customFormat="1" x14ac:dyDescent="0.35">
      <c r="A1449" s="21">
        <v>101654</v>
      </c>
      <c r="B1449" s="23" t="s">
        <v>3492</v>
      </c>
      <c r="C1449" s="23">
        <v>0</v>
      </c>
      <c r="D1449" s="23">
        <v>0</v>
      </c>
      <c r="E1449" s="23">
        <v>1</v>
      </c>
      <c r="F1449" s="23" t="s">
        <v>3493</v>
      </c>
      <c r="G1449" s="23" t="s">
        <v>0</v>
      </c>
      <c r="H1449" s="23" t="s">
        <v>3494</v>
      </c>
      <c r="I1449" s="23" t="s">
        <v>248</v>
      </c>
      <c r="J1449" s="23">
        <v>44.433999999999997</v>
      </c>
      <c r="K1449" s="23">
        <v>-77.885000000000005</v>
      </c>
      <c r="L1449" s="23" t="s">
        <v>7645</v>
      </c>
      <c r="M1449" s="23">
        <v>1993</v>
      </c>
      <c r="N1449" s="23"/>
      <c r="O1449" s="23"/>
      <c r="P1449" s="23">
        <v>221</v>
      </c>
      <c r="Q1449" s="23"/>
      <c r="R1449" s="23"/>
      <c r="S1449" s="23"/>
      <c r="T1449" s="23"/>
      <c r="U1449" s="23"/>
      <c r="V1449" s="23"/>
      <c r="W1449" s="23"/>
      <c r="X1449" s="23"/>
      <c r="Y1449" s="23"/>
      <c r="Z1449" s="23"/>
      <c r="AA1449" s="23"/>
      <c r="AB1449" s="23" t="s">
        <v>61</v>
      </c>
      <c r="AC1449" s="23"/>
      <c r="AD1449" s="23">
        <v>2</v>
      </c>
      <c r="AE1449" s="23">
        <v>0.8</v>
      </c>
      <c r="AF1449" s="23"/>
      <c r="AG1449" s="23">
        <v>3621</v>
      </c>
      <c r="AH1449" s="23"/>
      <c r="AI1449" s="23"/>
      <c r="AJ1449" s="23"/>
      <c r="AK1449" s="23"/>
      <c r="AL1449" s="23"/>
      <c r="AM1449" s="23"/>
      <c r="AN1449" s="23"/>
      <c r="AO1449" s="23"/>
      <c r="AP1449" s="23"/>
      <c r="AQ1449" s="23"/>
      <c r="AR1449" s="23"/>
      <c r="AS1449" s="23"/>
      <c r="AT1449" s="23" t="s">
        <v>7648</v>
      </c>
      <c r="AU1449" s="23"/>
      <c r="AV1449" s="23"/>
      <c r="AW1449" s="23"/>
      <c r="AX1449" s="23"/>
      <c r="AY1449" s="23"/>
      <c r="AZ1449" s="23"/>
      <c r="BA1449" s="23"/>
      <c r="BB1449" s="23"/>
      <c r="BC1449" s="23"/>
      <c r="BD1449" s="23"/>
      <c r="BE1449" s="23"/>
      <c r="BF1449" s="23"/>
      <c r="BG1449" s="23"/>
      <c r="BH1449" s="23"/>
      <c r="BI1449" s="23"/>
      <c r="BJ1449" s="23"/>
      <c r="BK1449" s="23"/>
      <c r="BL1449" s="23"/>
    </row>
    <row r="1450" spans="1:64" s="24" customFormat="1" x14ac:dyDescent="0.35">
      <c r="A1450" s="21">
        <v>101655</v>
      </c>
      <c r="B1450" s="23" t="s">
        <v>3495</v>
      </c>
      <c r="C1450" s="23">
        <v>0</v>
      </c>
      <c r="D1450" s="23">
        <v>0</v>
      </c>
      <c r="E1450" s="23">
        <v>1</v>
      </c>
      <c r="F1450" s="23" t="s">
        <v>1615</v>
      </c>
      <c r="G1450" s="23" t="s">
        <v>0</v>
      </c>
      <c r="H1450" s="23" t="s">
        <v>3494</v>
      </c>
      <c r="I1450" s="23" t="s">
        <v>248</v>
      </c>
      <c r="J1450" s="23">
        <v>44.434999999999995</v>
      </c>
      <c r="K1450" s="23">
        <v>-77.884</v>
      </c>
      <c r="L1450" s="23" t="s">
        <v>7645</v>
      </c>
      <c r="M1450" s="23">
        <v>2017</v>
      </c>
      <c r="N1450" s="23"/>
      <c r="O1450" s="23"/>
      <c r="P1450" s="23"/>
      <c r="Q1450" s="23"/>
      <c r="R1450" s="23"/>
      <c r="S1450" s="23"/>
      <c r="T1450" s="23"/>
      <c r="U1450" s="23"/>
      <c r="V1450" s="23"/>
      <c r="W1450" s="23"/>
      <c r="X1450" s="23"/>
      <c r="Y1450" s="23"/>
      <c r="Z1450" s="23"/>
      <c r="AA1450" s="23"/>
      <c r="AB1450" s="23" t="s">
        <v>3496</v>
      </c>
      <c r="AC1450" s="23"/>
      <c r="AD1450" s="23"/>
      <c r="AE1450" s="23">
        <v>0.25</v>
      </c>
      <c r="AF1450" s="23"/>
      <c r="AG1450" s="23"/>
      <c r="AH1450" s="23"/>
      <c r="AI1450" s="23"/>
      <c r="AJ1450" s="23"/>
      <c r="AK1450" s="23"/>
      <c r="AL1450" s="23"/>
      <c r="AM1450" s="23"/>
      <c r="AN1450" s="23"/>
      <c r="AO1450" s="23"/>
      <c r="AP1450" s="23"/>
      <c r="AQ1450" s="23"/>
      <c r="AR1450" s="23"/>
      <c r="AS1450" s="23"/>
      <c r="AT1450" s="23" t="s">
        <v>7644</v>
      </c>
      <c r="AU1450" s="23"/>
      <c r="AV1450" s="23"/>
      <c r="AW1450" s="23"/>
      <c r="AX1450" s="23"/>
      <c r="AY1450" s="23"/>
      <c r="AZ1450" s="23"/>
      <c r="BA1450" s="23"/>
      <c r="BB1450" s="23"/>
      <c r="BC1450" s="23"/>
      <c r="BD1450" s="23"/>
      <c r="BE1450" s="23"/>
      <c r="BF1450" s="23"/>
      <c r="BG1450" s="23"/>
      <c r="BH1450" s="23"/>
      <c r="BI1450" s="23"/>
      <c r="BJ1450" s="23"/>
      <c r="BK1450" s="23"/>
      <c r="BL1450" s="23"/>
    </row>
    <row r="1451" spans="1:64" s="24" customFormat="1" x14ac:dyDescent="0.35">
      <c r="A1451" s="21">
        <v>101656</v>
      </c>
      <c r="B1451" s="23" t="s">
        <v>3497</v>
      </c>
      <c r="C1451" s="23">
        <v>0</v>
      </c>
      <c r="D1451" s="23">
        <v>0</v>
      </c>
      <c r="E1451" s="23">
        <v>1</v>
      </c>
      <c r="F1451" s="23" t="s">
        <v>1632</v>
      </c>
      <c r="G1451" s="23" t="s">
        <v>0</v>
      </c>
      <c r="H1451" s="23" t="s">
        <v>3494</v>
      </c>
      <c r="I1451" s="23" t="s">
        <v>248</v>
      </c>
      <c r="J1451" s="23">
        <v>44.436</v>
      </c>
      <c r="K1451" s="23">
        <v>-77.88300000000001</v>
      </c>
      <c r="L1451" s="23" t="s">
        <v>7645</v>
      </c>
      <c r="M1451" s="23">
        <v>2016</v>
      </c>
      <c r="N1451" s="23"/>
      <c r="O1451" s="23"/>
      <c r="P1451" s="23"/>
      <c r="Q1451" s="23"/>
      <c r="R1451" s="23"/>
      <c r="S1451" s="23"/>
      <c r="T1451" s="23"/>
      <c r="U1451" s="23"/>
      <c r="V1451" s="23"/>
      <c r="W1451" s="23"/>
      <c r="X1451" s="23"/>
      <c r="Y1451" s="23"/>
      <c r="Z1451" s="23"/>
      <c r="AA1451" s="23"/>
      <c r="AB1451" s="23" t="s">
        <v>3498</v>
      </c>
      <c r="AC1451" s="23"/>
      <c r="AD1451" s="23"/>
      <c r="AE1451" s="23">
        <v>0.25</v>
      </c>
      <c r="AF1451" s="23"/>
      <c r="AG1451" s="23"/>
      <c r="AH1451" s="23"/>
      <c r="AI1451" s="23"/>
      <c r="AJ1451" s="23"/>
      <c r="AK1451" s="23"/>
      <c r="AL1451" s="23"/>
      <c r="AM1451" s="23"/>
      <c r="AN1451" s="23"/>
      <c r="AO1451" s="23"/>
      <c r="AP1451" s="23"/>
      <c r="AQ1451" s="23"/>
      <c r="AR1451" s="23"/>
      <c r="AS1451" s="23"/>
      <c r="AT1451" s="23" t="s">
        <v>7644</v>
      </c>
      <c r="AU1451" s="23"/>
      <c r="AV1451" s="23"/>
      <c r="AW1451" s="23"/>
      <c r="AX1451" s="23"/>
      <c r="AY1451" s="23"/>
      <c r="AZ1451" s="23"/>
      <c r="BA1451" s="23"/>
      <c r="BB1451" s="23"/>
      <c r="BC1451" s="23"/>
      <c r="BD1451" s="23"/>
      <c r="BE1451" s="23"/>
      <c r="BF1451" s="23"/>
      <c r="BG1451" s="23"/>
      <c r="BH1451" s="23"/>
      <c r="BI1451" s="23"/>
      <c r="BJ1451" s="23"/>
      <c r="BK1451" s="23"/>
      <c r="BL1451" s="23"/>
    </row>
    <row r="1452" spans="1:64" s="24" customFormat="1" x14ac:dyDescent="0.35">
      <c r="A1452" s="21">
        <v>101657</v>
      </c>
      <c r="B1452" s="23" t="s">
        <v>3499</v>
      </c>
      <c r="C1452" s="23">
        <v>0</v>
      </c>
      <c r="D1452" s="23">
        <v>0</v>
      </c>
      <c r="E1452" s="23">
        <v>1</v>
      </c>
      <c r="F1452" s="23" t="s">
        <v>1805</v>
      </c>
      <c r="G1452" s="23" t="s">
        <v>0</v>
      </c>
      <c r="H1452" s="23" t="s">
        <v>3494</v>
      </c>
      <c r="I1452" s="23" t="s">
        <v>248</v>
      </c>
      <c r="J1452" s="23">
        <v>44.436999999999998</v>
      </c>
      <c r="K1452" s="23">
        <v>-77.882000000000005</v>
      </c>
      <c r="L1452" s="23" t="s">
        <v>7645</v>
      </c>
      <c r="M1452" s="23">
        <v>2016</v>
      </c>
      <c r="N1452" s="23"/>
      <c r="O1452" s="23"/>
      <c r="P1452" s="23"/>
      <c r="Q1452" s="23"/>
      <c r="R1452" s="23"/>
      <c r="S1452" s="23"/>
      <c r="T1452" s="23"/>
      <c r="U1452" s="23"/>
      <c r="V1452" s="23"/>
      <c r="W1452" s="23"/>
      <c r="X1452" s="23"/>
      <c r="Y1452" s="23"/>
      <c r="Z1452" s="23"/>
      <c r="AA1452" s="23"/>
      <c r="AB1452" s="23" t="s">
        <v>3500</v>
      </c>
      <c r="AC1452" s="23"/>
      <c r="AD1452" s="23"/>
      <c r="AE1452" s="23">
        <v>0.5</v>
      </c>
      <c r="AF1452" s="23"/>
      <c r="AG1452" s="23"/>
      <c r="AH1452" s="23"/>
      <c r="AI1452" s="23"/>
      <c r="AJ1452" s="23"/>
      <c r="AK1452" s="23"/>
      <c r="AL1452" s="23"/>
      <c r="AM1452" s="23"/>
      <c r="AN1452" s="23"/>
      <c r="AO1452" s="23"/>
      <c r="AP1452" s="23"/>
      <c r="AQ1452" s="23"/>
      <c r="AR1452" s="23"/>
      <c r="AS1452" s="23"/>
      <c r="AT1452" s="23" t="s">
        <v>7644</v>
      </c>
      <c r="AU1452" s="23"/>
      <c r="AV1452" s="23"/>
      <c r="AW1452" s="23"/>
      <c r="AX1452" s="23"/>
      <c r="AY1452" s="23"/>
      <c r="AZ1452" s="23"/>
      <c r="BA1452" s="23"/>
      <c r="BB1452" s="23"/>
      <c r="BC1452" s="23"/>
      <c r="BD1452" s="23"/>
      <c r="BE1452" s="23"/>
      <c r="BF1452" s="23"/>
      <c r="BG1452" s="23"/>
      <c r="BH1452" s="23"/>
      <c r="BI1452" s="23"/>
      <c r="BJ1452" s="23"/>
      <c r="BK1452" s="23"/>
      <c r="BL1452" s="23"/>
    </row>
    <row r="1453" spans="1:64" s="24" customFormat="1" x14ac:dyDescent="0.35">
      <c r="A1453" s="21">
        <v>101658</v>
      </c>
      <c r="B1453" s="23" t="s">
        <v>3501</v>
      </c>
      <c r="C1453" s="23">
        <v>0</v>
      </c>
      <c r="D1453" s="23">
        <v>0</v>
      </c>
      <c r="E1453" s="23">
        <v>1</v>
      </c>
      <c r="F1453" s="23" t="s">
        <v>1805</v>
      </c>
      <c r="G1453" s="23" t="s">
        <v>0</v>
      </c>
      <c r="H1453" s="23" t="s">
        <v>3494</v>
      </c>
      <c r="I1453" s="23" t="s">
        <v>248</v>
      </c>
      <c r="J1453" s="23">
        <v>44.437999999999995</v>
      </c>
      <c r="K1453" s="23">
        <v>-77.881</v>
      </c>
      <c r="L1453" s="23" t="s">
        <v>7645</v>
      </c>
      <c r="M1453" s="23">
        <v>2016</v>
      </c>
      <c r="N1453" s="23"/>
      <c r="O1453" s="23"/>
      <c r="P1453" s="23"/>
      <c r="Q1453" s="23"/>
      <c r="R1453" s="23"/>
      <c r="S1453" s="23"/>
      <c r="T1453" s="23"/>
      <c r="U1453" s="23"/>
      <c r="V1453" s="23"/>
      <c r="W1453" s="23"/>
      <c r="X1453" s="23"/>
      <c r="Y1453" s="23"/>
      <c r="Z1453" s="23"/>
      <c r="AA1453" s="23"/>
      <c r="AB1453" s="23" t="s">
        <v>3502</v>
      </c>
      <c r="AC1453" s="23"/>
      <c r="AD1453" s="23"/>
      <c r="AE1453" s="23">
        <v>0.5</v>
      </c>
      <c r="AF1453" s="23"/>
      <c r="AG1453" s="23"/>
      <c r="AH1453" s="23"/>
      <c r="AI1453" s="23"/>
      <c r="AJ1453" s="23"/>
      <c r="AK1453" s="23"/>
      <c r="AL1453" s="23"/>
      <c r="AM1453" s="23"/>
      <c r="AN1453" s="23"/>
      <c r="AO1453" s="23"/>
      <c r="AP1453" s="23"/>
      <c r="AQ1453" s="23"/>
      <c r="AR1453" s="23"/>
      <c r="AS1453" s="23"/>
      <c r="AT1453" s="23" t="s">
        <v>7644</v>
      </c>
      <c r="AU1453" s="23"/>
      <c r="AV1453" s="23"/>
      <c r="AW1453" s="23"/>
      <c r="AX1453" s="23"/>
      <c r="AY1453" s="23"/>
      <c r="AZ1453" s="23"/>
      <c r="BA1453" s="23"/>
      <c r="BB1453" s="23"/>
      <c r="BC1453" s="23"/>
      <c r="BD1453" s="23"/>
      <c r="BE1453" s="23"/>
      <c r="BF1453" s="23"/>
      <c r="BG1453" s="23"/>
      <c r="BH1453" s="23"/>
      <c r="BI1453" s="23"/>
      <c r="BJ1453" s="23"/>
      <c r="BK1453" s="23"/>
      <c r="BL1453" s="23"/>
    </row>
    <row r="1454" spans="1:64" s="24" customFormat="1" x14ac:dyDescent="0.35">
      <c r="A1454" s="21">
        <v>101659</v>
      </c>
      <c r="B1454" s="23" t="s">
        <v>3503</v>
      </c>
      <c r="C1454" s="23">
        <v>0</v>
      </c>
      <c r="D1454" s="23">
        <v>0</v>
      </c>
      <c r="E1454" s="23">
        <v>1</v>
      </c>
      <c r="F1454" s="23" t="s">
        <v>3504</v>
      </c>
      <c r="G1454" s="23" t="s">
        <v>0</v>
      </c>
      <c r="H1454" s="23" t="s">
        <v>3505</v>
      </c>
      <c r="I1454" s="23" t="s">
        <v>248</v>
      </c>
      <c r="J1454" s="23">
        <v>44.497</v>
      </c>
      <c r="K1454" s="23">
        <v>-79.468000000000004</v>
      </c>
      <c r="L1454" s="23" t="s">
        <v>7645</v>
      </c>
      <c r="M1454" s="23">
        <v>2015</v>
      </c>
      <c r="N1454" s="23"/>
      <c r="O1454" s="23"/>
      <c r="P1454" s="23"/>
      <c r="Q1454" s="23"/>
      <c r="R1454" s="23"/>
      <c r="S1454" s="23"/>
      <c r="T1454" s="23"/>
      <c r="U1454" s="23"/>
      <c r="V1454" s="23"/>
      <c r="W1454" s="23"/>
      <c r="X1454" s="23"/>
      <c r="Y1454" s="23"/>
      <c r="Z1454" s="23"/>
      <c r="AA1454" s="23"/>
      <c r="AB1454" s="23" t="s">
        <v>1475</v>
      </c>
      <c r="AC1454" s="23"/>
      <c r="AD1454" s="23"/>
      <c r="AE1454" s="23">
        <v>10</v>
      </c>
      <c r="AF1454" s="23"/>
      <c r="AG1454" s="23"/>
      <c r="AH1454" s="23"/>
      <c r="AI1454" s="23"/>
      <c r="AJ1454" s="23"/>
      <c r="AK1454" s="23"/>
      <c r="AL1454" s="23"/>
      <c r="AM1454" s="23"/>
      <c r="AN1454" s="23"/>
      <c r="AO1454" s="23"/>
      <c r="AP1454" s="23"/>
      <c r="AQ1454" s="23"/>
      <c r="AR1454" s="23"/>
      <c r="AS1454" s="23"/>
      <c r="AT1454" s="23" t="s">
        <v>7644</v>
      </c>
      <c r="AU1454" s="23"/>
      <c r="AV1454" s="23"/>
      <c r="AW1454" s="23"/>
      <c r="AX1454" s="23"/>
      <c r="AY1454" s="23"/>
      <c r="AZ1454" s="23"/>
      <c r="BA1454" s="23"/>
      <c r="BB1454" s="23"/>
      <c r="BC1454" s="23"/>
      <c r="BD1454" s="23"/>
      <c r="BE1454" s="23"/>
      <c r="BF1454" s="23"/>
      <c r="BG1454" s="23"/>
      <c r="BH1454" s="23"/>
      <c r="BI1454" s="23"/>
      <c r="BJ1454" s="23"/>
      <c r="BK1454" s="23"/>
      <c r="BL1454" s="23"/>
    </row>
    <row r="1455" spans="1:64" s="24" customFormat="1" x14ac:dyDescent="0.35">
      <c r="A1455" s="21">
        <v>101660</v>
      </c>
      <c r="B1455" s="23" t="s">
        <v>3506</v>
      </c>
      <c r="C1455" s="23">
        <v>0</v>
      </c>
      <c r="D1455" s="23">
        <v>0</v>
      </c>
      <c r="E1455" s="23">
        <v>1</v>
      </c>
      <c r="F1455" s="23" t="s">
        <v>3507</v>
      </c>
      <c r="G1455" s="23" t="s">
        <v>0</v>
      </c>
      <c r="H1455" s="23" t="s">
        <v>3505</v>
      </c>
      <c r="I1455" s="23" t="s">
        <v>248</v>
      </c>
      <c r="J1455" s="23">
        <v>44.497999999999998</v>
      </c>
      <c r="K1455" s="23">
        <v>-79.466999999999999</v>
      </c>
      <c r="L1455" s="23" t="s">
        <v>7645</v>
      </c>
      <c r="M1455" s="23">
        <v>2014</v>
      </c>
      <c r="N1455" s="23"/>
      <c r="O1455" s="23"/>
      <c r="P1455" s="23"/>
      <c r="Q1455" s="23"/>
      <c r="R1455" s="23"/>
      <c r="S1455" s="23"/>
      <c r="T1455" s="23"/>
      <c r="U1455" s="23"/>
      <c r="V1455" s="23"/>
      <c r="W1455" s="23"/>
      <c r="X1455" s="23"/>
      <c r="Y1455" s="23"/>
      <c r="Z1455" s="23"/>
      <c r="AA1455" s="23"/>
      <c r="AB1455" s="23" t="s">
        <v>1475</v>
      </c>
      <c r="AC1455" s="23"/>
      <c r="AD1455" s="23"/>
      <c r="AE1455" s="23">
        <v>10</v>
      </c>
      <c r="AF1455" s="23"/>
      <c r="AG1455" s="23"/>
      <c r="AH1455" s="23"/>
      <c r="AI1455" s="23"/>
      <c r="AJ1455" s="23"/>
      <c r="AK1455" s="23"/>
      <c r="AL1455" s="23"/>
      <c r="AM1455" s="23"/>
      <c r="AN1455" s="23"/>
      <c r="AO1455" s="23"/>
      <c r="AP1455" s="23"/>
      <c r="AQ1455" s="23"/>
      <c r="AR1455" s="23"/>
      <c r="AS1455" s="23"/>
      <c r="AT1455" s="23" t="s">
        <v>7644</v>
      </c>
      <c r="AU1455" s="23"/>
      <c r="AV1455" s="23"/>
      <c r="AW1455" s="23"/>
      <c r="AX1455" s="23"/>
      <c r="AY1455" s="23"/>
      <c r="AZ1455" s="23"/>
      <c r="BA1455" s="23"/>
      <c r="BB1455" s="23"/>
      <c r="BC1455" s="23"/>
      <c r="BD1455" s="23"/>
      <c r="BE1455" s="23"/>
      <c r="BF1455" s="23"/>
      <c r="BG1455" s="23"/>
      <c r="BH1455" s="23"/>
      <c r="BI1455" s="23"/>
      <c r="BJ1455" s="23"/>
      <c r="BK1455" s="23"/>
      <c r="BL1455" s="23"/>
    </row>
    <row r="1456" spans="1:64" s="24" customFormat="1" x14ac:dyDescent="0.35">
      <c r="A1456" s="21">
        <v>101661</v>
      </c>
      <c r="B1456" s="23" t="s">
        <v>3508</v>
      </c>
      <c r="C1456" s="23">
        <v>0</v>
      </c>
      <c r="D1456" s="23">
        <v>0</v>
      </c>
      <c r="E1456" s="23">
        <v>1</v>
      </c>
      <c r="F1456" s="23" t="s">
        <v>3509</v>
      </c>
      <c r="G1456" s="23" t="s">
        <v>0</v>
      </c>
      <c r="H1456" s="23" t="s">
        <v>3505</v>
      </c>
      <c r="I1456" s="23" t="s">
        <v>248</v>
      </c>
      <c r="J1456" s="23">
        <v>44.499000000000002</v>
      </c>
      <c r="K1456" s="23">
        <v>-79.466000000000008</v>
      </c>
      <c r="L1456" s="23" t="s">
        <v>7645</v>
      </c>
      <c r="M1456" s="23">
        <v>2014</v>
      </c>
      <c r="N1456" s="23"/>
      <c r="O1456" s="23"/>
      <c r="P1456" s="23"/>
      <c r="Q1456" s="23"/>
      <c r="R1456" s="23"/>
      <c r="S1456" s="23"/>
      <c r="T1456" s="23"/>
      <c r="U1456" s="23"/>
      <c r="V1456" s="23"/>
      <c r="W1456" s="23"/>
      <c r="X1456" s="23"/>
      <c r="Y1456" s="23"/>
      <c r="Z1456" s="23"/>
      <c r="AA1456" s="23"/>
      <c r="AB1456" s="23" t="s">
        <v>1475</v>
      </c>
      <c r="AC1456" s="23"/>
      <c r="AD1456" s="23"/>
      <c r="AE1456" s="23">
        <v>10</v>
      </c>
      <c r="AF1456" s="23"/>
      <c r="AG1456" s="23"/>
      <c r="AH1456" s="23"/>
      <c r="AI1456" s="23"/>
      <c r="AJ1456" s="23"/>
      <c r="AK1456" s="23"/>
      <c r="AL1456" s="23"/>
      <c r="AM1456" s="23"/>
      <c r="AN1456" s="23"/>
      <c r="AO1456" s="23"/>
      <c r="AP1456" s="23"/>
      <c r="AQ1456" s="23"/>
      <c r="AR1456" s="23"/>
      <c r="AS1456" s="23"/>
      <c r="AT1456" s="23" t="s">
        <v>7644</v>
      </c>
      <c r="AU1456" s="23"/>
      <c r="AV1456" s="23"/>
      <c r="AW1456" s="23"/>
      <c r="AX1456" s="23"/>
      <c r="AY1456" s="23"/>
      <c r="AZ1456" s="23"/>
      <c r="BA1456" s="23"/>
      <c r="BB1456" s="23"/>
      <c r="BC1456" s="23"/>
      <c r="BD1456" s="23"/>
      <c r="BE1456" s="23"/>
      <c r="BF1456" s="23"/>
      <c r="BG1456" s="23"/>
      <c r="BH1456" s="23"/>
      <c r="BI1456" s="23"/>
      <c r="BJ1456" s="23"/>
      <c r="BK1456" s="23"/>
      <c r="BL1456" s="23"/>
    </row>
    <row r="1457" spans="1:64" s="24" customFormat="1" x14ac:dyDescent="0.35">
      <c r="A1457" s="21">
        <v>101662</v>
      </c>
      <c r="B1457" s="23" t="s">
        <v>3510</v>
      </c>
      <c r="C1457" s="23">
        <v>0</v>
      </c>
      <c r="D1457" s="23">
        <v>0</v>
      </c>
      <c r="E1457" s="23">
        <v>1</v>
      </c>
      <c r="F1457" s="23" t="s">
        <v>3511</v>
      </c>
      <c r="G1457" s="23" t="s">
        <v>0</v>
      </c>
      <c r="H1457" s="23" t="s">
        <v>3505</v>
      </c>
      <c r="I1457" s="23" t="s">
        <v>248</v>
      </c>
      <c r="J1457" s="23">
        <v>44.5</v>
      </c>
      <c r="K1457" s="23">
        <v>-79.465000000000003</v>
      </c>
      <c r="L1457" s="23" t="s">
        <v>7645</v>
      </c>
      <c r="M1457" s="23">
        <v>2014</v>
      </c>
      <c r="N1457" s="23"/>
      <c r="O1457" s="23"/>
      <c r="P1457" s="23"/>
      <c r="Q1457" s="23"/>
      <c r="R1457" s="23"/>
      <c r="S1457" s="23"/>
      <c r="T1457" s="23"/>
      <c r="U1457" s="23"/>
      <c r="V1457" s="23"/>
      <c r="W1457" s="23"/>
      <c r="X1457" s="23"/>
      <c r="Y1457" s="23"/>
      <c r="Z1457" s="23"/>
      <c r="AA1457" s="23"/>
      <c r="AB1457" s="23" t="s">
        <v>3512</v>
      </c>
      <c r="AC1457" s="23"/>
      <c r="AD1457" s="23"/>
      <c r="AE1457" s="23">
        <v>6.5</v>
      </c>
      <c r="AF1457" s="23"/>
      <c r="AG1457" s="23"/>
      <c r="AH1457" s="23"/>
      <c r="AI1457" s="23"/>
      <c r="AJ1457" s="23"/>
      <c r="AK1457" s="23"/>
      <c r="AL1457" s="23"/>
      <c r="AM1457" s="23"/>
      <c r="AN1457" s="23"/>
      <c r="AO1457" s="23"/>
      <c r="AP1457" s="23"/>
      <c r="AQ1457" s="23"/>
      <c r="AR1457" s="23"/>
      <c r="AS1457" s="23"/>
      <c r="AT1457" s="23" t="s">
        <v>7644</v>
      </c>
      <c r="AU1457" s="23"/>
      <c r="AV1457" s="23"/>
      <c r="AW1457" s="23"/>
      <c r="AX1457" s="23"/>
      <c r="AY1457" s="23"/>
      <c r="AZ1457" s="23"/>
      <c r="BA1457" s="23"/>
      <c r="BB1457" s="23"/>
      <c r="BC1457" s="23"/>
      <c r="BD1457" s="23"/>
      <c r="BE1457" s="23"/>
      <c r="BF1457" s="23"/>
      <c r="BG1457" s="23"/>
      <c r="BH1457" s="23"/>
      <c r="BI1457" s="23"/>
      <c r="BJ1457" s="23"/>
      <c r="BK1457" s="23"/>
      <c r="BL1457" s="23"/>
    </row>
    <row r="1458" spans="1:64" s="24" customFormat="1" x14ac:dyDescent="0.35">
      <c r="A1458" s="21">
        <v>101663</v>
      </c>
      <c r="B1458" s="23" t="s">
        <v>3513</v>
      </c>
      <c r="C1458" s="23">
        <v>0</v>
      </c>
      <c r="D1458" s="23">
        <v>0</v>
      </c>
      <c r="E1458" s="23">
        <v>1</v>
      </c>
      <c r="F1458" s="23" t="s">
        <v>3514</v>
      </c>
      <c r="G1458" s="23" t="s">
        <v>0</v>
      </c>
      <c r="H1458" s="23" t="s">
        <v>3515</v>
      </c>
      <c r="I1458" s="23" t="s">
        <v>248</v>
      </c>
      <c r="J1458" s="23">
        <v>49.688000000000002</v>
      </c>
      <c r="K1458" s="23">
        <v>-83.667000000000002</v>
      </c>
      <c r="L1458" s="23" t="s">
        <v>7645</v>
      </c>
      <c r="M1458" s="23">
        <v>2014</v>
      </c>
      <c r="N1458" s="23"/>
      <c r="O1458" s="23"/>
      <c r="P1458" s="23"/>
      <c r="Q1458" s="23"/>
      <c r="R1458" s="23"/>
      <c r="S1458" s="23"/>
      <c r="T1458" s="23"/>
      <c r="U1458" s="23"/>
      <c r="V1458" s="23"/>
      <c r="W1458" s="23"/>
      <c r="X1458" s="23"/>
      <c r="Y1458" s="23"/>
      <c r="Z1458" s="23"/>
      <c r="AA1458" s="23"/>
      <c r="AB1458" s="23" t="s">
        <v>1475</v>
      </c>
      <c r="AC1458" s="23"/>
      <c r="AD1458" s="23"/>
      <c r="AE1458" s="23">
        <v>10</v>
      </c>
      <c r="AF1458" s="23"/>
      <c r="AG1458" s="23"/>
      <c r="AH1458" s="23"/>
      <c r="AI1458" s="23"/>
      <c r="AJ1458" s="23"/>
      <c r="AK1458" s="23"/>
      <c r="AL1458" s="23"/>
      <c r="AM1458" s="23"/>
      <c r="AN1458" s="23"/>
      <c r="AO1458" s="23"/>
      <c r="AP1458" s="23"/>
      <c r="AQ1458" s="23"/>
      <c r="AR1458" s="23"/>
      <c r="AS1458" s="23"/>
      <c r="AT1458" s="23" t="s">
        <v>7644</v>
      </c>
      <c r="AU1458" s="23"/>
      <c r="AV1458" s="23"/>
      <c r="AW1458" s="23"/>
      <c r="AX1458" s="23"/>
      <c r="AY1458" s="23"/>
      <c r="AZ1458" s="23"/>
      <c r="BA1458" s="23"/>
      <c r="BB1458" s="23"/>
      <c r="BC1458" s="23"/>
      <c r="BD1458" s="23"/>
      <c r="BE1458" s="23"/>
      <c r="BF1458" s="23"/>
      <c r="BG1458" s="23"/>
      <c r="BH1458" s="23"/>
      <c r="BI1458" s="23"/>
      <c r="BJ1458" s="23"/>
      <c r="BK1458" s="23"/>
      <c r="BL1458" s="23"/>
    </row>
    <row r="1459" spans="1:64" s="24" customFormat="1" x14ac:dyDescent="0.35">
      <c r="A1459" s="21">
        <v>101664</v>
      </c>
      <c r="B1459" s="23" t="s">
        <v>3516</v>
      </c>
      <c r="C1459" s="23">
        <v>0</v>
      </c>
      <c r="D1459" s="23">
        <v>0</v>
      </c>
      <c r="E1459" s="23">
        <v>1</v>
      </c>
      <c r="F1459" s="23" t="s">
        <v>3517</v>
      </c>
      <c r="G1459" s="23" t="s">
        <v>0</v>
      </c>
      <c r="H1459" s="23" t="s">
        <v>3518</v>
      </c>
      <c r="I1459" s="23" t="s">
        <v>248</v>
      </c>
      <c r="J1459" s="23">
        <v>43.433999999999997</v>
      </c>
      <c r="K1459" s="23">
        <v>-81.504000000000005</v>
      </c>
      <c r="L1459" s="23" t="s">
        <v>7645</v>
      </c>
      <c r="M1459" s="23">
        <v>2015</v>
      </c>
      <c r="N1459" s="23"/>
      <c r="O1459" s="23"/>
      <c r="P1459" s="23"/>
      <c r="Q1459" s="23"/>
      <c r="R1459" s="23"/>
      <c r="S1459" s="23"/>
      <c r="T1459" s="23"/>
      <c r="U1459" s="23"/>
      <c r="V1459" s="23"/>
      <c r="W1459" s="23"/>
      <c r="X1459" s="23"/>
      <c r="Y1459" s="23"/>
      <c r="Z1459" s="23"/>
      <c r="AA1459" s="23"/>
      <c r="AB1459" s="23" t="s">
        <v>3519</v>
      </c>
      <c r="AC1459" s="23"/>
      <c r="AD1459" s="23"/>
      <c r="AE1459" s="23">
        <v>0.5</v>
      </c>
      <c r="AF1459" s="23"/>
      <c r="AG1459" s="23"/>
      <c r="AH1459" s="23"/>
      <c r="AI1459" s="23"/>
      <c r="AJ1459" s="23"/>
      <c r="AK1459" s="23"/>
      <c r="AL1459" s="23"/>
      <c r="AM1459" s="23"/>
      <c r="AN1459" s="23"/>
      <c r="AO1459" s="23"/>
      <c r="AP1459" s="23"/>
      <c r="AQ1459" s="23"/>
      <c r="AR1459" s="23"/>
      <c r="AS1459" s="23"/>
      <c r="AT1459" s="23" t="s">
        <v>7644</v>
      </c>
      <c r="AU1459" s="23"/>
      <c r="AV1459" s="23"/>
      <c r="AW1459" s="23"/>
      <c r="AX1459" s="23"/>
      <c r="AY1459" s="23"/>
      <c r="AZ1459" s="23"/>
      <c r="BA1459" s="23"/>
      <c r="BB1459" s="23"/>
      <c r="BC1459" s="23"/>
      <c r="BD1459" s="23"/>
      <c r="BE1459" s="23"/>
      <c r="BF1459" s="23"/>
      <c r="BG1459" s="23"/>
      <c r="BH1459" s="23"/>
      <c r="BI1459" s="23"/>
      <c r="BJ1459" s="23"/>
      <c r="BK1459" s="23"/>
      <c r="BL1459" s="23"/>
    </row>
    <row r="1460" spans="1:64" s="24" customFormat="1" x14ac:dyDescent="0.35">
      <c r="A1460" s="21">
        <v>101665</v>
      </c>
      <c r="B1460" s="23" t="s">
        <v>3518</v>
      </c>
      <c r="C1460" s="23">
        <v>0</v>
      </c>
      <c r="D1460" s="23">
        <v>0</v>
      </c>
      <c r="E1460" s="23">
        <v>1</v>
      </c>
      <c r="F1460" s="23" t="s">
        <v>3520</v>
      </c>
      <c r="G1460" s="23"/>
      <c r="H1460" s="23" t="s">
        <v>3518</v>
      </c>
      <c r="I1460" s="23" t="s">
        <v>248</v>
      </c>
      <c r="J1460" s="23">
        <v>43.434999999999995</v>
      </c>
      <c r="K1460" s="23">
        <v>-81.503</v>
      </c>
      <c r="L1460" s="23" t="s">
        <v>7645</v>
      </c>
      <c r="M1460" s="23">
        <v>2014</v>
      </c>
      <c r="N1460" s="23"/>
      <c r="O1460" s="23"/>
      <c r="P1460" s="23"/>
      <c r="Q1460" s="23"/>
      <c r="R1460" s="23"/>
      <c r="S1460" s="23"/>
      <c r="T1460" s="23"/>
      <c r="U1460" s="23"/>
      <c r="V1460" s="23"/>
      <c r="W1460" s="23"/>
      <c r="X1460" s="23"/>
      <c r="Y1460" s="23"/>
      <c r="Z1460" s="23"/>
      <c r="AA1460" s="23"/>
      <c r="AB1460" s="23" t="s">
        <v>3521</v>
      </c>
      <c r="AC1460" s="23"/>
      <c r="AD1460" s="23"/>
      <c r="AE1460" s="23">
        <v>0.18</v>
      </c>
      <c r="AF1460" s="23"/>
      <c r="AG1460" s="23"/>
      <c r="AH1460" s="23"/>
      <c r="AI1460" s="23"/>
      <c r="AJ1460" s="23"/>
      <c r="AK1460" s="23"/>
      <c r="AL1460" s="23"/>
      <c r="AM1460" s="23"/>
      <c r="AN1460" s="23"/>
      <c r="AO1460" s="23"/>
      <c r="AP1460" s="23"/>
      <c r="AQ1460" s="23"/>
      <c r="AR1460" s="23"/>
      <c r="AS1460" s="23"/>
      <c r="AT1460" s="23" t="s">
        <v>7644</v>
      </c>
      <c r="AU1460" s="23"/>
      <c r="AV1460" s="23"/>
      <c r="AW1460" s="23"/>
      <c r="AX1460" s="23"/>
      <c r="AY1460" s="23"/>
      <c r="AZ1460" s="23"/>
      <c r="BA1460" s="23"/>
      <c r="BB1460" s="23"/>
      <c r="BC1460" s="23"/>
      <c r="BD1460" s="23"/>
      <c r="BE1460" s="23"/>
      <c r="BF1460" s="23"/>
      <c r="BG1460" s="23"/>
      <c r="BH1460" s="23"/>
      <c r="BI1460" s="23"/>
      <c r="BJ1460" s="23"/>
      <c r="BK1460" s="23"/>
      <c r="BL1460" s="23"/>
    </row>
    <row r="1461" spans="1:64" s="24" customFormat="1" x14ac:dyDescent="0.35">
      <c r="A1461" s="21">
        <v>101667</v>
      </c>
      <c r="B1461" s="23" t="s">
        <v>3522</v>
      </c>
      <c r="C1461" s="23">
        <v>0</v>
      </c>
      <c r="D1461" s="23">
        <v>0</v>
      </c>
      <c r="E1461" s="23">
        <v>1</v>
      </c>
      <c r="F1461" s="23" t="s">
        <v>2635</v>
      </c>
      <c r="G1461" s="23" t="s">
        <v>0</v>
      </c>
      <c r="H1461" s="23" t="s">
        <v>3523</v>
      </c>
      <c r="I1461" s="23" t="s">
        <v>248</v>
      </c>
      <c r="J1461" s="23">
        <v>47.732999999999997</v>
      </c>
      <c r="K1461" s="23">
        <v>-79.7</v>
      </c>
      <c r="L1461" s="23" t="s">
        <v>7645</v>
      </c>
      <c r="M1461" s="23">
        <v>2015</v>
      </c>
      <c r="N1461" s="23"/>
      <c r="O1461" s="23"/>
      <c r="P1461" s="23"/>
      <c r="Q1461" s="23"/>
      <c r="R1461" s="23"/>
      <c r="S1461" s="23"/>
      <c r="T1461" s="23"/>
      <c r="U1461" s="23"/>
      <c r="V1461" s="23"/>
      <c r="W1461" s="23"/>
      <c r="X1461" s="23"/>
      <c r="Y1461" s="23"/>
      <c r="Z1461" s="23"/>
      <c r="AA1461" s="23"/>
      <c r="AB1461" s="23" t="s">
        <v>3524</v>
      </c>
      <c r="AC1461" s="23"/>
      <c r="AD1461" s="23"/>
      <c r="AE1461" s="23">
        <v>0.5</v>
      </c>
      <c r="AF1461" s="23"/>
      <c r="AG1461" s="23"/>
      <c r="AH1461" s="23"/>
      <c r="AI1461" s="23"/>
      <c r="AJ1461" s="23"/>
      <c r="AK1461" s="23"/>
      <c r="AL1461" s="23"/>
      <c r="AM1461" s="23"/>
      <c r="AN1461" s="23"/>
      <c r="AO1461" s="23"/>
      <c r="AP1461" s="23"/>
      <c r="AQ1461" s="23"/>
      <c r="AR1461" s="23"/>
      <c r="AS1461" s="23"/>
      <c r="AT1461" s="23" t="s">
        <v>7644</v>
      </c>
      <c r="AU1461" s="23"/>
      <c r="AV1461" s="23"/>
      <c r="AW1461" s="23"/>
      <c r="AX1461" s="23"/>
      <c r="AY1461" s="23"/>
      <c r="AZ1461" s="23"/>
      <c r="BA1461" s="23"/>
      <c r="BB1461" s="23"/>
      <c r="BC1461" s="23"/>
      <c r="BD1461" s="23"/>
      <c r="BE1461" s="23"/>
      <c r="BF1461" s="23"/>
      <c r="BG1461" s="23"/>
      <c r="BH1461" s="23"/>
      <c r="BI1461" s="23"/>
      <c r="BJ1461" s="23"/>
      <c r="BK1461" s="23"/>
      <c r="BL1461" s="23"/>
    </row>
    <row r="1462" spans="1:64" s="24" customFormat="1" x14ac:dyDescent="0.35">
      <c r="A1462" s="21">
        <v>101668</v>
      </c>
      <c r="B1462" s="23" t="s">
        <v>3525</v>
      </c>
      <c r="C1462" s="23">
        <v>0</v>
      </c>
      <c r="D1462" s="23">
        <v>0</v>
      </c>
      <c r="E1462" s="23">
        <v>1</v>
      </c>
      <c r="F1462" s="23" t="s">
        <v>1851</v>
      </c>
      <c r="G1462" s="23" t="s">
        <v>0</v>
      </c>
      <c r="H1462" s="23" t="s">
        <v>3526</v>
      </c>
      <c r="I1462" s="23" t="s">
        <v>248</v>
      </c>
      <c r="J1462" s="23">
        <v>43.973999999999997</v>
      </c>
      <c r="K1462" s="23">
        <v>-77.456000000000003</v>
      </c>
      <c r="L1462" s="23" t="s">
        <v>7645</v>
      </c>
      <c r="M1462" s="23">
        <v>2014</v>
      </c>
      <c r="N1462" s="23"/>
      <c r="O1462" s="23"/>
      <c r="P1462" s="23"/>
      <c r="Q1462" s="23"/>
      <c r="R1462" s="23"/>
      <c r="S1462" s="23"/>
      <c r="T1462" s="23"/>
      <c r="U1462" s="23"/>
      <c r="V1462" s="23"/>
      <c r="W1462" s="23"/>
      <c r="X1462" s="23"/>
      <c r="Y1462" s="23"/>
      <c r="Z1462" s="23"/>
      <c r="AA1462" s="23"/>
      <c r="AB1462" s="23" t="s">
        <v>3527</v>
      </c>
      <c r="AC1462" s="23"/>
      <c r="AD1462" s="23"/>
      <c r="AE1462" s="23">
        <v>0.25</v>
      </c>
      <c r="AF1462" s="23"/>
      <c r="AG1462" s="23"/>
      <c r="AH1462" s="23"/>
      <c r="AI1462" s="23"/>
      <c r="AJ1462" s="23"/>
      <c r="AK1462" s="23"/>
      <c r="AL1462" s="23"/>
      <c r="AM1462" s="23"/>
      <c r="AN1462" s="23"/>
      <c r="AO1462" s="23"/>
      <c r="AP1462" s="23"/>
      <c r="AQ1462" s="23"/>
      <c r="AR1462" s="23"/>
      <c r="AS1462" s="23"/>
      <c r="AT1462" s="23" t="s">
        <v>7644</v>
      </c>
      <c r="AU1462" s="23"/>
      <c r="AV1462" s="23"/>
      <c r="AW1462" s="23"/>
      <c r="AX1462" s="23"/>
      <c r="AY1462" s="23"/>
      <c r="AZ1462" s="23"/>
      <c r="BA1462" s="23"/>
      <c r="BB1462" s="23"/>
      <c r="BC1462" s="23"/>
      <c r="BD1462" s="23"/>
      <c r="BE1462" s="23"/>
      <c r="BF1462" s="23"/>
      <c r="BG1462" s="23"/>
      <c r="BH1462" s="23"/>
      <c r="BI1462" s="23"/>
      <c r="BJ1462" s="23"/>
      <c r="BK1462" s="23"/>
      <c r="BL1462" s="23"/>
    </row>
    <row r="1463" spans="1:64" s="24" customFormat="1" x14ac:dyDescent="0.35">
      <c r="A1463" s="21">
        <v>101669</v>
      </c>
      <c r="B1463" s="23" t="s">
        <v>3528</v>
      </c>
      <c r="C1463" s="23">
        <v>0</v>
      </c>
      <c r="D1463" s="23">
        <v>0</v>
      </c>
      <c r="E1463" s="23">
        <v>1</v>
      </c>
      <c r="F1463" s="23" t="s">
        <v>1805</v>
      </c>
      <c r="G1463" s="23" t="s">
        <v>0</v>
      </c>
      <c r="H1463" s="23" t="s">
        <v>3529</v>
      </c>
      <c r="I1463" s="23" t="s">
        <v>248</v>
      </c>
      <c r="J1463" s="23">
        <v>43.792000000000002</v>
      </c>
      <c r="K1463" s="23">
        <v>-80.144999999999996</v>
      </c>
      <c r="L1463" s="23" t="s">
        <v>7645</v>
      </c>
      <c r="M1463" s="23">
        <v>2016</v>
      </c>
      <c r="N1463" s="23"/>
      <c r="O1463" s="23"/>
      <c r="P1463" s="23"/>
      <c r="Q1463" s="23"/>
      <c r="R1463" s="23"/>
      <c r="S1463" s="23"/>
      <c r="T1463" s="23"/>
      <c r="U1463" s="23"/>
      <c r="V1463" s="23"/>
      <c r="W1463" s="23"/>
      <c r="X1463" s="23"/>
      <c r="Y1463" s="23"/>
      <c r="Z1463" s="23"/>
      <c r="AA1463" s="23"/>
      <c r="AB1463" s="23" t="s">
        <v>3530</v>
      </c>
      <c r="AC1463" s="23"/>
      <c r="AD1463" s="23"/>
      <c r="AE1463" s="23">
        <v>0.5</v>
      </c>
      <c r="AF1463" s="23"/>
      <c r="AG1463" s="23"/>
      <c r="AH1463" s="23"/>
      <c r="AI1463" s="23"/>
      <c r="AJ1463" s="23"/>
      <c r="AK1463" s="23"/>
      <c r="AL1463" s="23"/>
      <c r="AM1463" s="23"/>
      <c r="AN1463" s="23"/>
      <c r="AO1463" s="23"/>
      <c r="AP1463" s="23"/>
      <c r="AQ1463" s="23"/>
      <c r="AR1463" s="23"/>
      <c r="AS1463" s="23"/>
      <c r="AT1463" s="23" t="s">
        <v>7644</v>
      </c>
      <c r="AU1463" s="23"/>
      <c r="AV1463" s="23"/>
      <c r="AW1463" s="23"/>
      <c r="AX1463" s="23"/>
      <c r="AY1463" s="23"/>
      <c r="AZ1463" s="23"/>
      <c r="BA1463" s="23"/>
      <c r="BB1463" s="23"/>
      <c r="BC1463" s="23"/>
      <c r="BD1463" s="23"/>
      <c r="BE1463" s="23"/>
      <c r="BF1463" s="23"/>
      <c r="BG1463" s="23"/>
      <c r="BH1463" s="23"/>
      <c r="BI1463" s="23"/>
      <c r="BJ1463" s="23"/>
      <c r="BK1463" s="23"/>
      <c r="BL1463" s="23"/>
    </row>
    <row r="1464" spans="1:64" s="24" customFormat="1" x14ac:dyDescent="0.35">
      <c r="A1464" s="21">
        <v>101672</v>
      </c>
      <c r="B1464" s="23" t="s">
        <v>3531</v>
      </c>
      <c r="C1464" s="23">
        <v>0</v>
      </c>
      <c r="D1464" s="23">
        <v>0</v>
      </c>
      <c r="E1464" s="23">
        <v>1</v>
      </c>
      <c r="F1464" s="23" t="s">
        <v>3532</v>
      </c>
      <c r="G1464" s="23"/>
      <c r="H1464" s="23" t="s">
        <v>3533</v>
      </c>
      <c r="I1464" s="23" t="s">
        <v>248</v>
      </c>
      <c r="J1464" s="23">
        <v>45.326999999999998</v>
      </c>
      <c r="K1464" s="23">
        <v>-79.216999999999999</v>
      </c>
      <c r="L1464" s="23" t="s">
        <v>7645</v>
      </c>
      <c r="M1464" s="23"/>
      <c r="N1464" s="23"/>
      <c r="O1464" s="23"/>
      <c r="P1464" s="23"/>
      <c r="Q1464" s="23"/>
      <c r="R1464" s="23"/>
      <c r="S1464" s="23"/>
      <c r="T1464" s="23"/>
      <c r="U1464" s="23"/>
      <c r="V1464" s="23"/>
      <c r="W1464" s="23"/>
      <c r="X1464" s="23"/>
      <c r="Y1464" s="23"/>
      <c r="Z1464" s="23"/>
      <c r="AA1464" s="23"/>
      <c r="AB1464" s="23" t="s">
        <v>3534</v>
      </c>
      <c r="AC1464" s="23"/>
      <c r="AD1464" s="23"/>
      <c r="AE1464" s="23">
        <v>0.17</v>
      </c>
      <c r="AF1464" s="23"/>
      <c r="AG1464" s="23"/>
      <c r="AH1464" s="23"/>
      <c r="AI1464" s="23"/>
      <c r="AJ1464" s="23"/>
      <c r="AK1464" s="23"/>
      <c r="AL1464" s="23"/>
      <c r="AM1464" s="23"/>
      <c r="AN1464" s="23"/>
      <c r="AO1464" s="23"/>
      <c r="AP1464" s="23"/>
      <c r="AQ1464" s="23"/>
      <c r="AR1464" s="23"/>
      <c r="AS1464" s="23"/>
      <c r="AT1464" s="23" t="s">
        <v>7644</v>
      </c>
      <c r="AU1464" s="23"/>
      <c r="AV1464" s="23"/>
      <c r="AW1464" s="23"/>
      <c r="AX1464" s="23"/>
      <c r="AY1464" s="23"/>
      <c r="AZ1464" s="23"/>
      <c r="BA1464" s="23"/>
      <c r="BB1464" s="23"/>
      <c r="BC1464" s="23"/>
      <c r="BD1464" s="23"/>
      <c r="BE1464" s="23"/>
      <c r="BF1464" s="23"/>
      <c r="BG1464" s="23"/>
      <c r="BH1464" s="23"/>
      <c r="BI1464" s="23"/>
      <c r="BJ1464" s="23"/>
      <c r="BK1464" s="23"/>
      <c r="BL1464" s="23"/>
    </row>
    <row r="1465" spans="1:64" s="24" customFormat="1" x14ac:dyDescent="0.35">
      <c r="A1465" s="21">
        <v>101673</v>
      </c>
      <c r="B1465" s="23" t="s">
        <v>3535</v>
      </c>
      <c r="C1465" s="23">
        <v>0</v>
      </c>
      <c r="D1465" s="23">
        <v>0</v>
      </c>
      <c r="E1465" s="23">
        <v>1</v>
      </c>
      <c r="F1465" s="23" t="s">
        <v>171</v>
      </c>
      <c r="G1465" s="23" t="s">
        <v>0</v>
      </c>
      <c r="H1465" s="23" t="s">
        <v>3536</v>
      </c>
      <c r="I1465" s="23" t="s">
        <v>248</v>
      </c>
      <c r="J1465" s="23">
        <v>43.642000000000003</v>
      </c>
      <c r="K1465" s="23">
        <v>-81.691000000000003</v>
      </c>
      <c r="L1465" s="23" t="s">
        <v>7645</v>
      </c>
      <c r="M1465" s="23">
        <v>2014</v>
      </c>
      <c r="N1465" s="23"/>
      <c r="O1465" s="23"/>
      <c r="P1465" s="23"/>
      <c r="Q1465" s="23"/>
      <c r="R1465" s="23"/>
      <c r="S1465" s="23"/>
      <c r="T1465" s="23"/>
      <c r="U1465" s="23"/>
      <c r="V1465" s="23"/>
      <c r="W1465" s="23"/>
      <c r="X1465" s="23"/>
      <c r="Y1465" s="23"/>
      <c r="Z1465" s="23"/>
      <c r="AA1465" s="23"/>
      <c r="AB1465" s="23" t="s">
        <v>80</v>
      </c>
      <c r="AC1465" s="23"/>
      <c r="AD1465" s="23">
        <v>37</v>
      </c>
      <c r="AE1465" s="23">
        <v>60</v>
      </c>
      <c r="AF1465" s="23"/>
      <c r="AG1465" s="23"/>
      <c r="AH1465" s="23"/>
      <c r="AI1465" s="23"/>
      <c r="AJ1465" s="23"/>
      <c r="AK1465" s="23"/>
      <c r="AL1465" s="23"/>
      <c r="AM1465" s="23"/>
      <c r="AN1465" s="23"/>
      <c r="AO1465" s="23"/>
      <c r="AP1465" s="23"/>
      <c r="AQ1465" s="23"/>
      <c r="AR1465" s="23"/>
      <c r="AS1465" s="23"/>
      <c r="AT1465" s="23" t="s">
        <v>7647</v>
      </c>
      <c r="AU1465" s="23"/>
      <c r="AV1465" s="23"/>
      <c r="AW1465" s="23"/>
      <c r="AX1465" s="23"/>
      <c r="AY1465" s="23"/>
      <c r="AZ1465" s="23"/>
      <c r="BA1465" s="23"/>
      <c r="BB1465" s="23"/>
      <c r="BC1465" s="23"/>
      <c r="BD1465" s="23"/>
      <c r="BE1465" s="23"/>
      <c r="BF1465" s="23"/>
      <c r="BG1465" s="23"/>
      <c r="BH1465" s="23"/>
      <c r="BI1465" s="23"/>
      <c r="BJ1465" s="23"/>
      <c r="BK1465" s="23"/>
      <c r="BL1465" s="23"/>
    </row>
    <row r="1466" spans="1:64" s="24" customFormat="1" x14ac:dyDescent="0.35">
      <c r="A1466" s="21">
        <v>101674</v>
      </c>
      <c r="B1466" s="23" t="s">
        <v>3537</v>
      </c>
      <c r="C1466" s="23">
        <v>0</v>
      </c>
      <c r="D1466" s="23">
        <v>0</v>
      </c>
      <c r="E1466" s="23">
        <v>1</v>
      </c>
      <c r="F1466" s="23" t="s">
        <v>171</v>
      </c>
      <c r="G1466" s="23" t="s">
        <v>0</v>
      </c>
      <c r="H1466" s="23" t="s">
        <v>3536</v>
      </c>
      <c r="I1466" s="23" t="s">
        <v>248</v>
      </c>
      <c r="J1466" s="23">
        <v>43.643000000000001</v>
      </c>
      <c r="K1466" s="23">
        <v>-81.69</v>
      </c>
      <c r="L1466" s="23" t="s">
        <v>7645</v>
      </c>
      <c r="M1466" s="23">
        <v>2015</v>
      </c>
      <c r="N1466" s="23"/>
      <c r="O1466" s="23"/>
      <c r="P1466" s="23"/>
      <c r="Q1466" s="23"/>
      <c r="R1466" s="23"/>
      <c r="S1466" s="23"/>
      <c r="T1466" s="23"/>
      <c r="U1466" s="23"/>
      <c r="V1466" s="23"/>
      <c r="W1466" s="23"/>
      <c r="X1466" s="23"/>
      <c r="Y1466" s="23"/>
      <c r="Z1466" s="23"/>
      <c r="AA1466" s="23"/>
      <c r="AB1466" s="23" t="s">
        <v>80</v>
      </c>
      <c r="AC1466" s="23"/>
      <c r="AD1466" s="23">
        <v>56</v>
      </c>
      <c r="AE1466" s="23">
        <v>102.36</v>
      </c>
      <c r="AF1466" s="23"/>
      <c r="AG1466" s="23"/>
      <c r="AH1466" s="23"/>
      <c r="AI1466" s="23"/>
      <c r="AJ1466" s="23"/>
      <c r="AK1466" s="23"/>
      <c r="AL1466" s="23"/>
      <c r="AM1466" s="23"/>
      <c r="AN1466" s="23"/>
      <c r="AO1466" s="23"/>
      <c r="AP1466" s="23"/>
      <c r="AQ1466" s="23"/>
      <c r="AR1466" s="23"/>
      <c r="AS1466" s="23"/>
      <c r="AT1466" s="23" t="s">
        <v>7647</v>
      </c>
      <c r="AU1466" s="23"/>
      <c r="AV1466" s="23"/>
      <c r="AW1466" s="23"/>
      <c r="AX1466" s="23"/>
      <c r="AY1466" s="23"/>
      <c r="AZ1466" s="23"/>
      <c r="BA1466" s="23"/>
      <c r="BB1466" s="23"/>
      <c r="BC1466" s="23"/>
      <c r="BD1466" s="23"/>
      <c r="BE1466" s="23"/>
      <c r="BF1466" s="23"/>
      <c r="BG1466" s="23"/>
      <c r="BH1466" s="23"/>
      <c r="BI1466" s="23"/>
      <c r="BJ1466" s="23"/>
      <c r="BK1466" s="23"/>
      <c r="BL1466" s="23"/>
    </row>
    <row r="1467" spans="1:64" s="24" customFormat="1" x14ac:dyDescent="0.35">
      <c r="A1467" s="21">
        <v>101675</v>
      </c>
      <c r="B1467" s="23" t="s">
        <v>3538</v>
      </c>
      <c r="C1467" s="23">
        <v>0</v>
      </c>
      <c r="D1467" s="23">
        <v>0</v>
      </c>
      <c r="E1467" s="23">
        <v>1</v>
      </c>
      <c r="F1467" s="23" t="s">
        <v>3539</v>
      </c>
      <c r="G1467" s="23" t="s">
        <v>0</v>
      </c>
      <c r="H1467" s="23" t="s">
        <v>2589</v>
      </c>
      <c r="I1467" s="23" t="s">
        <v>248</v>
      </c>
      <c r="J1467" s="23">
        <v>43.633000000000003</v>
      </c>
      <c r="K1467" s="23">
        <v>-81.283000000000001</v>
      </c>
      <c r="L1467" s="23" t="s">
        <v>7645</v>
      </c>
      <c r="M1467" s="23">
        <v>2015</v>
      </c>
      <c r="N1467" s="23"/>
      <c r="O1467" s="23"/>
      <c r="P1467" s="23"/>
      <c r="Q1467" s="23"/>
      <c r="R1467" s="23"/>
      <c r="S1467" s="23"/>
      <c r="T1467" s="23"/>
      <c r="U1467" s="23"/>
      <c r="V1467" s="23"/>
      <c r="W1467" s="23"/>
      <c r="X1467" s="23"/>
      <c r="Y1467" s="23"/>
      <c r="Z1467" s="23"/>
      <c r="AA1467" s="23"/>
      <c r="AB1467" s="23" t="s">
        <v>80</v>
      </c>
      <c r="AC1467" s="23"/>
      <c r="AD1467" s="23">
        <v>15</v>
      </c>
      <c r="AE1467" s="23">
        <v>33</v>
      </c>
      <c r="AF1467" s="23"/>
      <c r="AG1467" s="23"/>
      <c r="AH1467" s="23"/>
      <c r="AI1467" s="23"/>
      <c r="AJ1467" s="23"/>
      <c r="AK1467" s="23"/>
      <c r="AL1467" s="23"/>
      <c r="AM1467" s="23"/>
      <c r="AN1467" s="23"/>
      <c r="AO1467" s="23"/>
      <c r="AP1467" s="23"/>
      <c r="AQ1467" s="23"/>
      <c r="AR1467" s="23"/>
      <c r="AS1467" s="23"/>
      <c r="AT1467" s="23" t="s">
        <v>7647</v>
      </c>
      <c r="AU1467" s="23"/>
      <c r="AV1467" s="23"/>
      <c r="AW1467" s="23"/>
      <c r="AX1467" s="23"/>
      <c r="AY1467" s="23"/>
      <c r="AZ1467" s="23"/>
      <c r="BA1467" s="23"/>
      <c r="BB1467" s="23"/>
      <c r="BC1467" s="23"/>
      <c r="BD1467" s="23"/>
      <c r="BE1467" s="23"/>
      <c r="BF1467" s="23"/>
      <c r="BG1467" s="23"/>
      <c r="BH1467" s="23"/>
      <c r="BI1467" s="23"/>
      <c r="BJ1467" s="23"/>
      <c r="BK1467" s="23"/>
      <c r="BL1467" s="23"/>
    </row>
    <row r="1468" spans="1:64" s="24" customFormat="1" x14ac:dyDescent="0.35">
      <c r="A1468" s="21">
        <v>101676</v>
      </c>
      <c r="B1468" s="23" t="s">
        <v>3540</v>
      </c>
      <c r="C1468" s="23">
        <v>0</v>
      </c>
      <c r="D1468" s="23">
        <v>0</v>
      </c>
      <c r="E1468" s="23">
        <v>1</v>
      </c>
      <c r="F1468" s="23" t="s">
        <v>1615</v>
      </c>
      <c r="G1468" s="23" t="s">
        <v>0</v>
      </c>
      <c r="H1468" s="23" t="s">
        <v>3541</v>
      </c>
      <c r="I1468" s="23" t="s">
        <v>248</v>
      </c>
      <c r="J1468" s="23">
        <v>44.344000000000001</v>
      </c>
      <c r="K1468" s="23">
        <v>-78.141000000000005</v>
      </c>
      <c r="L1468" s="23" t="s">
        <v>7645</v>
      </c>
      <c r="M1468" s="23">
        <v>2017</v>
      </c>
      <c r="N1468" s="23"/>
      <c r="O1468" s="23"/>
      <c r="P1468" s="23"/>
      <c r="Q1468" s="23"/>
      <c r="R1468" s="23"/>
      <c r="S1468" s="23"/>
      <c r="T1468" s="23"/>
      <c r="U1468" s="23"/>
      <c r="V1468" s="23"/>
      <c r="W1468" s="23"/>
      <c r="X1468" s="23"/>
      <c r="Y1468" s="23"/>
      <c r="Z1468" s="23"/>
      <c r="AA1468" s="23"/>
      <c r="AB1468" s="23" t="s">
        <v>3542</v>
      </c>
      <c r="AC1468" s="23"/>
      <c r="AD1468" s="23"/>
      <c r="AE1468" s="23">
        <v>0.5</v>
      </c>
      <c r="AF1468" s="23"/>
      <c r="AG1468" s="23"/>
      <c r="AH1468" s="23"/>
      <c r="AI1468" s="23"/>
      <c r="AJ1468" s="23"/>
      <c r="AK1468" s="23"/>
      <c r="AL1468" s="23"/>
      <c r="AM1468" s="23"/>
      <c r="AN1468" s="23"/>
      <c r="AO1468" s="23"/>
      <c r="AP1468" s="23"/>
      <c r="AQ1468" s="23"/>
      <c r="AR1468" s="23"/>
      <c r="AS1468" s="23"/>
      <c r="AT1468" s="23" t="s">
        <v>7644</v>
      </c>
      <c r="AU1468" s="23"/>
      <c r="AV1468" s="23"/>
      <c r="AW1468" s="23"/>
      <c r="AX1468" s="23"/>
      <c r="AY1468" s="23"/>
      <c r="AZ1468" s="23"/>
      <c r="BA1468" s="23"/>
      <c r="BB1468" s="23"/>
      <c r="BC1468" s="23"/>
      <c r="BD1468" s="23"/>
      <c r="BE1468" s="23"/>
      <c r="BF1468" s="23"/>
      <c r="BG1468" s="23"/>
      <c r="BH1468" s="23"/>
      <c r="BI1468" s="23"/>
      <c r="BJ1468" s="23"/>
      <c r="BK1468" s="23"/>
      <c r="BL1468" s="23"/>
    </row>
    <row r="1469" spans="1:64" s="24" customFormat="1" x14ac:dyDescent="0.35">
      <c r="A1469" s="21">
        <v>101677</v>
      </c>
      <c r="B1469" s="23" t="s">
        <v>3543</v>
      </c>
      <c r="C1469" s="23">
        <v>0</v>
      </c>
      <c r="D1469" s="23">
        <v>0</v>
      </c>
      <c r="E1469" s="23">
        <v>1</v>
      </c>
      <c r="F1469" s="23" t="s">
        <v>1805</v>
      </c>
      <c r="G1469" s="23" t="s">
        <v>0</v>
      </c>
      <c r="H1469" s="23" t="s">
        <v>3541</v>
      </c>
      <c r="I1469" s="23" t="s">
        <v>248</v>
      </c>
      <c r="J1469" s="23">
        <v>44.344999999999999</v>
      </c>
      <c r="K1469" s="23">
        <v>-78.14</v>
      </c>
      <c r="L1469" s="23" t="s">
        <v>7645</v>
      </c>
      <c r="M1469" s="23">
        <v>2016</v>
      </c>
      <c r="N1469" s="23"/>
      <c r="O1469" s="23"/>
      <c r="P1469" s="23"/>
      <c r="Q1469" s="23"/>
      <c r="R1469" s="23"/>
      <c r="S1469" s="23"/>
      <c r="T1469" s="23"/>
      <c r="U1469" s="23"/>
      <c r="V1469" s="23"/>
      <c r="W1469" s="23"/>
      <c r="X1469" s="23"/>
      <c r="Y1469" s="23"/>
      <c r="Z1469" s="23"/>
      <c r="AA1469" s="23"/>
      <c r="AB1469" s="23" t="s">
        <v>3544</v>
      </c>
      <c r="AC1469" s="23"/>
      <c r="AD1469" s="23"/>
      <c r="AE1469" s="23">
        <v>0.5</v>
      </c>
      <c r="AF1469" s="23"/>
      <c r="AG1469" s="23"/>
      <c r="AH1469" s="23"/>
      <c r="AI1469" s="23"/>
      <c r="AJ1469" s="23"/>
      <c r="AK1469" s="23"/>
      <c r="AL1469" s="23"/>
      <c r="AM1469" s="23"/>
      <c r="AN1469" s="23"/>
      <c r="AO1469" s="23"/>
      <c r="AP1469" s="23"/>
      <c r="AQ1469" s="23"/>
      <c r="AR1469" s="23"/>
      <c r="AS1469" s="23"/>
      <c r="AT1469" s="23" t="s">
        <v>7644</v>
      </c>
      <c r="AU1469" s="23"/>
      <c r="AV1469" s="23"/>
      <c r="AW1469" s="23"/>
      <c r="AX1469" s="23"/>
      <c r="AY1469" s="23"/>
      <c r="AZ1469" s="23"/>
      <c r="BA1469" s="23"/>
      <c r="BB1469" s="23"/>
      <c r="BC1469" s="23"/>
      <c r="BD1469" s="23"/>
      <c r="BE1469" s="23"/>
      <c r="BF1469" s="23"/>
      <c r="BG1469" s="23"/>
      <c r="BH1469" s="23"/>
      <c r="BI1469" s="23"/>
      <c r="BJ1469" s="23"/>
      <c r="BK1469" s="23"/>
      <c r="BL1469" s="23"/>
    </row>
    <row r="1470" spans="1:64" s="24" customFormat="1" x14ac:dyDescent="0.35">
      <c r="A1470" s="21">
        <v>101678</v>
      </c>
      <c r="B1470" s="23" t="s">
        <v>3545</v>
      </c>
      <c r="C1470" s="23">
        <v>0</v>
      </c>
      <c r="D1470" s="23">
        <v>0</v>
      </c>
      <c r="E1470" s="23">
        <v>1</v>
      </c>
      <c r="F1470" s="23" t="s">
        <v>1443</v>
      </c>
      <c r="G1470" s="23" t="s">
        <v>0</v>
      </c>
      <c r="H1470" s="23" t="s">
        <v>3546</v>
      </c>
      <c r="I1470" s="23" t="s">
        <v>248</v>
      </c>
      <c r="J1470" s="23">
        <v>43.037999999999997</v>
      </c>
      <c r="K1470" s="23">
        <v>-80.884</v>
      </c>
      <c r="L1470" s="23" t="s">
        <v>7645</v>
      </c>
      <c r="M1470" s="23">
        <v>2013</v>
      </c>
      <c r="N1470" s="23"/>
      <c r="O1470" s="23"/>
      <c r="P1470" s="23"/>
      <c r="Q1470" s="23"/>
      <c r="R1470" s="23"/>
      <c r="S1470" s="23"/>
      <c r="T1470" s="23"/>
      <c r="U1470" s="23"/>
      <c r="V1470" s="23"/>
      <c r="W1470" s="23"/>
      <c r="X1470" s="23"/>
      <c r="Y1470" s="23"/>
      <c r="Z1470" s="23"/>
      <c r="AA1470" s="23"/>
      <c r="AB1470" s="23" t="s">
        <v>3547</v>
      </c>
      <c r="AC1470" s="23"/>
      <c r="AD1470" s="23"/>
      <c r="AE1470" s="23">
        <v>0.13500000000000001</v>
      </c>
      <c r="AF1470" s="23"/>
      <c r="AG1470" s="23"/>
      <c r="AH1470" s="23"/>
      <c r="AI1470" s="23"/>
      <c r="AJ1470" s="23"/>
      <c r="AK1470" s="23"/>
      <c r="AL1470" s="23"/>
      <c r="AM1470" s="23"/>
      <c r="AN1470" s="23"/>
      <c r="AO1470" s="23"/>
      <c r="AP1470" s="23"/>
      <c r="AQ1470" s="23"/>
      <c r="AR1470" s="23"/>
      <c r="AS1470" s="23"/>
      <c r="AT1470" s="23" t="s">
        <v>7644</v>
      </c>
      <c r="AU1470" s="23"/>
      <c r="AV1470" s="23"/>
      <c r="AW1470" s="23"/>
      <c r="AX1470" s="23"/>
      <c r="AY1470" s="23"/>
      <c r="AZ1470" s="23"/>
      <c r="BA1470" s="23"/>
      <c r="BB1470" s="23"/>
      <c r="BC1470" s="23"/>
      <c r="BD1470" s="23"/>
      <c r="BE1470" s="23"/>
      <c r="BF1470" s="23"/>
      <c r="BG1470" s="23"/>
      <c r="BH1470" s="23"/>
      <c r="BI1470" s="23"/>
      <c r="BJ1470" s="23"/>
      <c r="BK1470" s="23"/>
      <c r="BL1470" s="23"/>
    </row>
    <row r="1471" spans="1:64" s="24" customFormat="1" x14ac:dyDescent="0.35">
      <c r="A1471" s="21">
        <v>101679</v>
      </c>
      <c r="B1471" s="23" t="s">
        <v>3548</v>
      </c>
      <c r="C1471" s="23">
        <v>0</v>
      </c>
      <c r="D1471" s="23">
        <v>0</v>
      </c>
      <c r="E1471" s="23">
        <v>1</v>
      </c>
      <c r="F1471" s="23" t="s">
        <v>3549</v>
      </c>
      <c r="G1471" s="23" t="s">
        <v>0</v>
      </c>
      <c r="H1471" s="23" t="s">
        <v>3546</v>
      </c>
      <c r="I1471" s="23" t="s">
        <v>248</v>
      </c>
      <c r="J1471" s="23">
        <v>43.038999999999994</v>
      </c>
      <c r="K1471" s="23">
        <v>-80.882999999999996</v>
      </c>
      <c r="L1471" s="23" t="s">
        <v>7645</v>
      </c>
      <c r="M1471" s="23">
        <v>2016</v>
      </c>
      <c r="N1471" s="23"/>
      <c r="O1471" s="23"/>
      <c r="P1471" s="23"/>
      <c r="Q1471" s="23"/>
      <c r="R1471" s="23"/>
      <c r="S1471" s="23"/>
      <c r="T1471" s="23"/>
      <c r="U1471" s="23"/>
      <c r="V1471" s="23"/>
      <c r="W1471" s="23"/>
      <c r="X1471" s="23"/>
      <c r="Y1471" s="23"/>
      <c r="Z1471" s="23"/>
      <c r="AA1471" s="23"/>
      <c r="AB1471" s="23" t="s">
        <v>3550</v>
      </c>
      <c r="AC1471" s="23"/>
      <c r="AD1471" s="23"/>
      <c r="AE1471" s="23">
        <v>0.17499999999999999</v>
      </c>
      <c r="AF1471" s="23"/>
      <c r="AG1471" s="23"/>
      <c r="AH1471" s="23"/>
      <c r="AI1471" s="23"/>
      <c r="AJ1471" s="23"/>
      <c r="AK1471" s="23"/>
      <c r="AL1471" s="23"/>
      <c r="AM1471" s="23"/>
      <c r="AN1471" s="23"/>
      <c r="AO1471" s="23"/>
      <c r="AP1471" s="23"/>
      <c r="AQ1471" s="23"/>
      <c r="AR1471" s="23"/>
      <c r="AS1471" s="23"/>
      <c r="AT1471" s="23" t="s">
        <v>7644</v>
      </c>
      <c r="AU1471" s="23"/>
      <c r="AV1471" s="23"/>
      <c r="AW1471" s="23"/>
      <c r="AX1471" s="23"/>
      <c r="AY1471" s="23"/>
      <c r="AZ1471" s="23"/>
      <c r="BA1471" s="23"/>
      <c r="BB1471" s="23"/>
      <c r="BC1471" s="23"/>
      <c r="BD1471" s="23"/>
      <c r="BE1471" s="23"/>
      <c r="BF1471" s="23"/>
      <c r="BG1471" s="23"/>
      <c r="BH1471" s="23"/>
      <c r="BI1471" s="23"/>
      <c r="BJ1471" s="23"/>
      <c r="BK1471" s="23"/>
      <c r="BL1471" s="23"/>
    </row>
    <row r="1472" spans="1:64" s="24" customFormat="1" x14ac:dyDescent="0.35">
      <c r="A1472" s="21">
        <v>101680</v>
      </c>
      <c r="B1472" s="23" t="s">
        <v>3551</v>
      </c>
      <c r="C1472" s="23">
        <v>0</v>
      </c>
      <c r="D1472" s="23">
        <v>0</v>
      </c>
      <c r="E1472" s="23">
        <v>1</v>
      </c>
      <c r="F1472" s="23" t="s">
        <v>3552</v>
      </c>
      <c r="G1472" s="23" t="s">
        <v>0</v>
      </c>
      <c r="H1472" s="23" t="s">
        <v>3546</v>
      </c>
      <c r="I1472" s="23" t="s">
        <v>248</v>
      </c>
      <c r="J1472" s="23">
        <v>43.04</v>
      </c>
      <c r="K1472" s="23">
        <v>-80.882000000000005</v>
      </c>
      <c r="L1472" s="23" t="s">
        <v>7645</v>
      </c>
      <c r="M1472" s="23">
        <v>2013</v>
      </c>
      <c r="N1472" s="23"/>
      <c r="O1472" s="23"/>
      <c r="P1472" s="23"/>
      <c r="Q1472" s="23"/>
      <c r="R1472" s="23"/>
      <c r="S1472" s="23"/>
      <c r="T1472" s="23"/>
      <c r="U1472" s="23"/>
      <c r="V1472" s="23"/>
      <c r="W1472" s="23"/>
      <c r="X1472" s="23"/>
      <c r="Y1472" s="23"/>
      <c r="Z1472" s="23"/>
      <c r="AA1472" s="23"/>
      <c r="AB1472" s="23" t="s">
        <v>3553</v>
      </c>
      <c r="AC1472" s="23"/>
      <c r="AD1472" s="23"/>
      <c r="AE1472" s="23">
        <v>0.5</v>
      </c>
      <c r="AF1472" s="23"/>
      <c r="AG1472" s="23"/>
      <c r="AH1472" s="23"/>
      <c r="AI1472" s="23"/>
      <c r="AJ1472" s="23"/>
      <c r="AK1472" s="23"/>
      <c r="AL1472" s="23"/>
      <c r="AM1472" s="23"/>
      <c r="AN1472" s="23"/>
      <c r="AO1472" s="23"/>
      <c r="AP1472" s="23"/>
      <c r="AQ1472" s="23"/>
      <c r="AR1472" s="23"/>
      <c r="AS1472" s="23"/>
      <c r="AT1472" s="23" t="s">
        <v>7644</v>
      </c>
      <c r="AU1472" s="23"/>
      <c r="AV1472" s="23"/>
      <c r="AW1472" s="23"/>
      <c r="AX1472" s="23"/>
      <c r="AY1472" s="23"/>
      <c r="AZ1472" s="23"/>
      <c r="BA1472" s="23"/>
      <c r="BB1472" s="23"/>
      <c r="BC1472" s="23"/>
      <c r="BD1472" s="23"/>
      <c r="BE1472" s="23"/>
      <c r="BF1472" s="23"/>
      <c r="BG1472" s="23"/>
      <c r="BH1472" s="23"/>
      <c r="BI1472" s="23"/>
      <c r="BJ1472" s="23"/>
      <c r="BK1472" s="23"/>
      <c r="BL1472" s="23"/>
    </row>
    <row r="1473" spans="1:64" s="24" customFormat="1" x14ac:dyDescent="0.35">
      <c r="A1473" s="21">
        <v>101681</v>
      </c>
      <c r="B1473" s="23" t="s">
        <v>3554</v>
      </c>
      <c r="C1473" s="23">
        <v>0</v>
      </c>
      <c r="D1473" s="23">
        <v>0</v>
      </c>
      <c r="E1473" s="23">
        <v>1</v>
      </c>
      <c r="F1473" s="23" t="s">
        <v>3552</v>
      </c>
      <c r="G1473" s="23" t="s">
        <v>0</v>
      </c>
      <c r="H1473" s="23" t="s">
        <v>3546</v>
      </c>
      <c r="I1473" s="23" t="s">
        <v>248</v>
      </c>
      <c r="J1473" s="23">
        <v>43.040999999999997</v>
      </c>
      <c r="K1473" s="23">
        <v>-80.881</v>
      </c>
      <c r="L1473" s="23" t="s">
        <v>7645</v>
      </c>
      <c r="M1473" s="23">
        <v>2014</v>
      </c>
      <c r="N1473" s="23"/>
      <c r="O1473" s="23"/>
      <c r="P1473" s="23"/>
      <c r="Q1473" s="23"/>
      <c r="R1473" s="23"/>
      <c r="S1473" s="23"/>
      <c r="T1473" s="23"/>
      <c r="U1473" s="23"/>
      <c r="V1473" s="23"/>
      <c r="W1473" s="23"/>
      <c r="X1473" s="23"/>
      <c r="Y1473" s="23"/>
      <c r="Z1473" s="23"/>
      <c r="AA1473" s="23"/>
      <c r="AB1473" s="23" t="s">
        <v>3555</v>
      </c>
      <c r="AC1473" s="23"/>
      <c r="AD1473" s="23"/>
      <c r="AE1473" s="23">
        <v>0.5</v>
      </c>
      <c r="AF1473" s="23"/>
      <c r="AG1473" s="23"/>
      <c r="AH1473" s="23"/>
      <c r="AI1473" s="23"/>
      <c r="AJ1473" s="23"/>
      <c r="AK1473" s="23"/>
      <c r="AL1473" s="23"/>
      <c r="AM1473" s="23"/>
      <c r="AN1473" s="23"/>
      <c r="AO1473" s="23"/>
      <c r="AP1473" s="23"/>
      <c r="AQ1473" s="23"/>
      <c r="AR1473" s="23"/>
      <c r="AS1473" s="23"/>
      <c r="AT1473" s="23" t="s">
        <v>7644</v>
      </c>
      <c r="AU1473" s="23"/>
      <c r="AV1473" s="23"/>
      <c r="AW1473" s="23"/>
      <c r="AX1473" s="23"/>
      <c r="AY1473" s="23"/>
      <c r="AZ1473" s="23"/>
      <c r="BA1473" s="23"/>
      <c r="BB1473" s="23"/>
      <c r="BC1473" s="23"/>
      <c r="BD1473" s="23"/>
      <c r="BE1473" s="23"/>
      <c r="BF1473" s="23"/>
      <c r="BG1473" s="23"/>
      <c r="BH1473" s="23"/>
      <c r="BI1473" s="23"/>
      <c r="BJ1473" s="23"/>
      <c r="BK1473" s="23"/>
      <c r="BL1473" s="23"/>
    </row>
    <row r="1474" spans="1:64" s="24" customFormat="1" x14ac:dyDescent="0.35">
      <c r="A1474" s="21">
        <v>101682</v>
      </c>
      <c r="B1474" s="23" t="s">
        <v>3556</v>
      </c>
      <c r="C1474" s="23">
        <v>0</v>
      </c>
      <c r="D1474" s="23">
        <v>0</v>
      </c>
      <c r="E1474" s="23">
        <v>1</v>
      </c>
      <c r="F1474" s="23" t="s">
        <v>3557</v>
      </c>
      <c r="G1474" s="23" t="s">
        <v>0</v>
      </c>
      <c r="H1474" s="23" t="s">
        <v>3546</v>
      </c>
      <c r="I1474" s="23" t="s">
        <v>248</v>
      </c>
      <c r="J1474" s="23">
        <v>43.041999999999994</v>
      </c>
      <c r="K1474" s="23">
        <v>-80.88</v>
      </c>
      <c r="L1474" s="23" t="s">
        <v>7645</v>
      </c>
      <c r="M1474" s="23">
        <v>2014</v>
      </c>
      <c r="N1474" s="23"/>
      <c r="O1474" s="23"/>
      <c r="P1474" s="23"/>
      <c r="Q1474" s="23"/>
      <c r="R1474" s="23"/>
      <c r="S1474" s="23"/>
      <c r="T1474" s="23"/>
      <c r="U1474" s="23"/>
      <c r="V1474" s="23"/>
      <c r="W1474" s="23"/>
      <c r="X1474" s="23"/>
      <c r="Y1474" s="23"/>
      <c r="Z1474" s="23"/>
      <c r="AA1474" s="23"/>
      <c r="AB1474" s="23" t="s">
        <v>1475</v>
      </c>
      <c r="AC1474" s="23"/>
      <c r="AD1474" s="23"/>
      <c r="AE1474" s="23">
        <v>9.5</v>
      </c>
      <c r="AF1474" s="23"/>
      <c r="AG1474" s="23"/>
      <c r="AH1474" s="23"/>
      <c r="AI1474" s="23"/>
      <c r="AJ1474" s="23"/>
      <c r="AK1474" s="23"/>
      <c r="AL1474" s="23"/>
      <c r="AM1474" s="23"/>
      <c r="AN1474" s="23"/>
      <c r="AO1474" s="23"/>
      <c r="AP1474" s="23"/>
      <c r="AQ1474" s="23"/>
      <c r="AR1474" s="23"/>
      <c r="AS1474" s="23"/>
      <c r="AT1474" s="23" t="s">
        <v>7644</v>
      </c>
      <c r="AU1474" s="23"/>
      <c r="AV1474" s="23"/>
      <c r="AW1474" s="23"/>
      <c r="AX1474" s="23"/>
      <c r="AY1474" s="23"/>
      <c r="AZ1474" s="23"/>
      <c r="BA1474" s="23"/>
      <c r="BB1474" s="23"/>
      <c r="BC1474" s="23"/>
      <c r="BD1474" s="23"/>
      <c r="BE1474" s="23"/>
      <c r="BF1474" s="23"/>
      <c r="BG1474" s="23"/>
      <c r="BH1474" s="23"/>
      <c r="BI1474" s="23"/>
      <c r="BJ1474" s="23"/>
      <c r="BK1474" s="23"/>
      <c r="BL1474" s="23"/>
    </row>
    <row r="1475" spans="1:64" s="24" customFormat="1" x14ac:dyDescent="0.35">
      <c r="A1475" s="21">
        <v>101683</v>
      </c>
      <c r="B1475" s="23" t="s">
        <v>3558</v>
      </c>
      <c r="C1475" s="23">
        <v>0</v>
      </c>
      <c r="D1475" s="23">
        <v>0</v>
      </c>
      <c r="E1475" s="23">
        <v>1</v>
      </c>
      <c r="F1475" s="23" t="s">
        <v>1561</v>
      </c>
      <c r="G1475" s="23" t="s">
        <v>0</v>
      </c>
      <c r="H1475" s="23" t="s">
        <v>3546</v>
      </c>
      <c r="I1475" s="23" t="s">
        <v>248</v>
      </c>
      <c r="J1475" s="23">
        <v>43.042999999999999</v>
      </c>
      <c r="K1475" s="23">
        <v>-80.879000000000005</v>
      </c>
      <c r="L1475" s="23" t="s">
        <v>7645</v>
      </c>
      <c r="M1475" s="23">
        <v>2016</v>
      </c>
      <c r="N1475" s="23"/>
      <c r="O1475" s="23"/>
      <c r="P1475" s="23"/>
      <c r="Q1475" s="23"/>
      <c r="R1475" s="23"/>
      <c r="S1475" s="23"/>
      <c r="T1475" s="23"/>
      <c r="U1475" s="23"/>
      <c r="V1475" s="23"/>
      <c r="W1475" s="23"/>
      <c r="X1475" s="23"/>
      <c r="Y1475" s="23"/>
      <c r="Z1475" s="23"/>
      <c r="AA1475" s="23"/>
      <c r="AB1475" s="23" t="s">
        <v>3559</v>
      </c>
      <c r="AC1475" s="23"/>
      <c r="AD1475" s="23"/>
      <c r="AE1475" s="23">
        <v>0.18</v>
      </c>
      <c r="AF1475" s="23"/>
      <c r="AG1475" s="23"/>
      <c r="AH1475" s="23"/>
      <c r="AI1475" s="23"/>
      <c r="AJ1475" s="23"/>
      <c r="AK1475" s="23"/>
      <c r="AL1475" s="23"/>
      <c r="AM1475" s="23"/>
      <c r="AN1475" s="23"/>
      <c r="AO1475" s="23"/>
      <c r="AP1475" s="23"/>
      <c r="AQ1475" s="23"/>
      <c r="AR1475" s="23"/>
      <c r="AS1475" s="23"/>
      <c r="AT1475" s="23" t="s">
        <v>7644</v>
      </c>
      <c r="AU1475" s="23"/>
      <c r="AV1475" s="23"/>
      <c r="AW1475" s="23"/>
      <c r="AX1475" s="23"/>
      <c r="AY1475" s="23"/>
      <c r="AZ1475" s="23"/>
      <c r="BA1475" s="23"/>
      <c r="BB1475" s="23"/>
      <c r="BC1475" s="23"/>
      <c r="BD1475" s="23"/>
      <c r="BE1475" s="23"/>
      <c r="BF1475" s="23"/>
      <c r="BG1475" s="23"/>
      <c r="BH1475" s="23"/>
      <c r="BI1475" s="23"/>
      <c r="BJ1475" s="23"/>
      <c r="BK1475" s="23"/>
      <c r="BL1475" s="23"/>
    </row>
    <row r="1476" spans="1:64" s="24" customFormat="1" x14ac:dyDescent="0.35">
      <c r="A1476" s="21">
        <v>101684</v>
      </c>
      <c r="B1476" s="23" t="s">
        <v>3560</v>
      </c>
      <c r="C1476" s="23">
        <v>0</v>
      </c>
      <c r="D1476" s="23">
        <v>0</v>
      </c>
      <c r="E1476" s="23">
        <v>1</v>
      </c>
      <c r="F1476" s="23" t="s">
        <v>2543</v>
      </c>
      <c r="G1476" s="23" t="s">
        <v>0</v>
      </c>
      <c r="H1476" s="23" t="s">
        <v>3561</v>
      </c>
      <c r="I1476" s="23" t="s">
        <v>248</v>
      </c>
      <c r="J1476" s="23">
        <v>44.999000000000002</v>
      </c>
      <c r="K1476" s="23">
        <v>-74.989999999999995</v>
      </c>
      <c r="L1476" s="23" t="s">
        <v>7645</v>
      </c>
      <c r="M1476" s="23">
        <v>2014</v>
      </c>
      <c r="N1476" s="23"/>
      <c r="O1476" s="23"/>
      <c r="P1476" s="23"/>
      <c r="Q1476" s="23"/>
      <c r="R1476" s="23"/>
      <c r="S1476" s="23"/>
      <c r="T1476" s="23"/>
      <c r="U1476" s="23"/>
      <c r="V1476" s="23"/>
      <c r="W1476" s="23"/>
      <c r="X1476" s="23"/>
      <c r="Y1476" s="23"/>
      <c r="Z1476" s="23"/>
      <c r="AA1476" s="23"/>
      <c r="AB1476" s="23" t="s">
        <v>3562</v>
      </c>
      <c r="AC1476" s="23"/>
      <c r="AD1476" s="23">
        <v>43164</v>
      </c>
      <c r="AE1476" s="23">
        <v>10</v>
      </c>
      <c r="AF1476" s="23"/>
      <c r="AG1476" s="23"/>
      <c r="AH1476" s="23"/>
      <c r="AI1476" s="23"/>
      <c r="AJ1476" s="23"/>
      <c r="AK1476" s="23"/>
      <c r="AL1476" s="23"/>
      <c r="AM1476" s="23"/>
      <c r="AN1476" s="23"/>
      <c r="AO1476" s="23"/>
      <c r="AP1476" s="23"/>
      <c r="AQ1476" s="23"/>
      <c r="AR1476" s="23"/>
      <c r="AS1476" s="23"/>
      <c r="AT1476" s="23" t="s">
        <v>7644</v>
      </c>
      <c r="AU1476" s="23"/>
      <c r="AV1476" s="23"/>
      <c r="AW1476" s="23"/>
      <c r="AX1476" s="23"/>
      <c r="AY1476" s="23"/>
      <c r="AZ1476" s="23"/>
      <c r="BA1476" s="23"/>
      <c r="BB1476" s="23"/>
      <c r="BC1476" s="23"/>
      <c r="BD1476" s="23"/>
      <c r="BE1476" s="23"/>
      <c r="BF1476" s="23"/>
      <c r="BG1476" s="23"/>
      <c r="BH1476" s="23"/>
      <c r="BI1476" s="23"/>
      <c r="BJ1476" s="23"/>
      <c r="BK1476" s="23"/>
      <c r="BL1476" s="23"/>
    </row>
    <row r="1477" spans="1:64" s="24" customFormat="1" x14ac:dyDescent="0.35">
      <c r="A1477" s="21">
        <v>101685</v>
      </c>
      <c r="B1477" s="23" t="s">
        <v>3563</v>
      </c>
      <c r="C1477" s="23">
        <v>0</v>
      </c>
      <c r="D1477" s="23">
        <v>0</v>
      </c>
      <c r="E1477" s="23">
        <v>1</v>
      </c>
      <c r="F1477" s="23" t="s">
        <v>3564</v>
      </c>
      <c r="G1477" s="23" t="s">
        <v>0</v>
      </c>
      <c r="H1477" s="23" t="s">
        <v>3561</v>
      </c>
      <c r="I1477" s="23" t="s">
        <v>248</v>
      </c>
      <c r="J1477" s="23">
        <v>45</v>
      </c>
      <c r="K1477" s="23">
        <v>-74.98899999999999</v>
      </c>
      <c r="L1477" s="23" t="s">
        <v>7645</v>
      </c>
      <c r="M1477" s="23">
        <v>2014</v>
      </c>
      <c r="N1477" s="23"/>
      <c r="O1477" s="23"/>
      <c r="P1477" s="23"/>
      <c r="Q1477" s="23"/>
      <c r="R1477" s="23"/>
      <c r="S1477" s="23"/>
      <c r="T1477" s="23"/>
      <c r="U1477" s="23"/>
      <c r="V1477" s="23"/>
      <c r="W1477" s="23"/>
      <c r="X1477" s="23"/>
      <c r="Y1477" s="23"/>
      <c r="Z1477" s="23"/>
      <c r="AA1477" s="23"/>
      <c r="AB1477" s="23" t="s">
        <v>3565</v>
      </c>
      <c r="AC1477" s="23"/>
      <c r="AD1477" s="23"/>
      <c r="AE1477" s="23">
        <v>10</v>
      </c>
      <c r="AF1477" s="23"/>
      <c r="AG1477" s="23"/>
      <c r="AH1477" s="23"/>
      <c r="AI1477" s="23"/>
      <c r="AJ1477" s="23"/>
      <c r="AK1477" s="23"/>
      <c r="AL1477" s="23"/>
      <c r="AM1477" s="23"/>
      <c r="AN1477" s="23"/>
      <c r="AO1477" s="23"/>
      <c r="AP1477" s="23"/>
      <c r="AQ1477" s="23"/>
      <c r="AR1477" s="23"/>
      <c r="AS1477" s="23"/>
      <c r="AT1477" s="23" t="s">
        <v>7644</v>
      </c>
      <c r="AU1477" s="23"/>
      <c r="AV1477" s="23"/>
      <c r="AW1477" s="23"/>
      <c r="AX1477" s="23"/>
      <c r="AY1477" s="23"/>
      <c r="AZ1477" s="23"/>
      <c r="BA1477" s="23"/>
      <c r="BB1477" s="23"/>
      <c r="BC1477" s="23"/>
      <c r="BD1477" s="23"/>
      <c r="BE1477" s="23"/>
      <c r="BF1477" s="23"/>
      <c r="BG1477" s="23"/>
      <c r="BH1477" s="23"/>
      <c r="BI1477" s="23"/>
      <c r="BJ1477" s="23"/>
      <c r="BK1477" s="23"/>
      <c r="BL1477" s="23"/>
    </row>
    <row r="1478" spans="1:64" s="24" customFormat="1" x14ac:dyDescent="0.35">
      <c r="A1478" s="21">
        <v>101686</v>
      </c>
      <c r="B1478" s="23" t="s">
        <v>3566</v>
      </c>
      <c r="C1478" s="23">
        <v>0</v>
      </c>
      <c r="D1478" s="23">
        <v>0</v>
      </c>
      <c r="E1478" s="23">
        <v>1</v>
      </c>
      <c r="F1478" s="23" t="s">
        <v>3567</v>
      </c>
      <c r="G1478" s="23" t="s">
        <v>0</v>
      </c>
      <c r="H1478" s="23" t="s">
        <v>3561</v>
      </c>
      <c r="I1478" s="23" t="s">
        <v>248</v>
      </c>
      <c r="J1478" s="23">
        <v>45.001000000000005</v>
      </c>
      <c r="K1478" s="23">
        <v>-74.988</v>
      </c>
      <c r="L1478" s="23" t="s">
        <v>7645</v>
      </c>
      <c r="M1478" s="23">
        <v>2014</v>
      </c>
      <c r="N1478" s="23"/>
      <c r="O1478" s="23"/>
      <c r="P1478" s="23"/>
      <c r="Q1478" s="23"/>
      <c r="R1478" s="23"/>
      <c r="S1478" s="23"/>
      <c r="T1478" s="23"/>
      <c r="U1478" s="23"/>
      <c r="V1478" s="23"/>
      <c r="W1478" s="23"/>
      <c r="X1478" s="23"/>
      <c r="Y1478" s="23"/>
      <c r="Z1478" s="23"/>
      <c r="AA1478" s="23"/>
      <c r="AB1478" s="23" t="s">
        <v>1475</v>
      </c>
      <c r="AC1478" s="23"/>
      <c r="AD1478" s="23"/>
      <c r="AE1478" s="23">
        <v>10</v>
      </c>
      <c r="AF1478" s="23"/>
      <c r="AG1478" s="23"/>
      <c r="AH1478" s="23"/>
      <c r="AI1478" s="23"/>
      <c r="AJ1478" s="23"/>
      <c r="AK1478" s="23"/>
      <c r="AL1478" s="23"/>
      <c r="AM1478" s="23"/>
      <c r="AN1478" s="23"/>
      <c r="AO1478" s="23"/>
      <c r="AP1478" s="23"/>
      <c r="AQ1478" s="23"/>
      <c r="AR1478" s="23"/>
      <c r="AS1478" s="23"/>
      <c r="AT1478" s="23" t="s">
        <v>7644</v>
      </c>
      <c r="AU1478" s="23"/>
      <c r="AV1478" s="23"/>
      <c r="AW1478" s="23"/>
      <c r="AX1478" s="23"/>
      <c r="AY1478" s="23"/>
      <c r="AZ1478" s="23"/>
      <c r="BA1478" s="23"/>
      <c r="BB1478" s="23"/>
      <c r="BC1478" s="23"/>
      <c r="BD1478" s="23"/>
      <c r="BE1478" s="23"/>
      <c r="BF1478" s="23"/>
      <c r="BG1478" s="23"/>
      <c r="BH1478" s="23"/>
      <c r="BI1478" s="23"/>
      <c r="BJ1478" s="23"/>
      <c r="BK1478" s="23"/>
      <c r="BL1478" s="23"/>
    </row>
    <row r="1479" spans="1:64" s="24" customFormat="1" x14ac:dyDescent="0.35">
      <c r="A1479" s="21">
        <v>101687</v>
      </c>
      <c r="B1479" s="23" t="s">
        <v>3568</v>
      </c>
      <c r="C1479" s="23">
        <v>0</v>
      </c>
      <c r="D1479" s="23">
        <v>0</v>
      </c>
      <c r="E1479" s="23">
        <v>1</v>
      </c>
      <c r="F1479" s="23" t="s">
        <v>2258</v>
      </c>
      <c r="G1479" s="23" t="s">
        <v>0</v>
      </c>
      <c r="H1479" s="23" t="s">
        <v>3561</v>
      </c>
      <c r="I1479" s="23" t="s">
        <v>248</v>
      </c>
      <c r="J1479" s="23">
        <v>45.002000000000002</v>
      </c>
      <c r="K1479" s="23">
        <v>-74.986999999999995</v>
      </c>
      <c r="L1479" s="23" t="s">
        <v>7645</v>
      </c>
      <c r="M1479" s="23">
        <v>2012</v>
      </c>
      <c r="N1479" s="23"/>
      <c r="O1479" s="23"/>
      <c r="P1479" s="23"/>
      <c r="Q1479" s="23"/>
      <c r="R1479" s="23"/>
      <c r="S1479" s="23"/>
      <c r="T1479" s="23"/>
      <c r="U1479" s="23"/>
      <c r="V1479" s="23"/>
      <c r="W1479" s="23"/>
      <c r="X1479" s="23"/>
      <c r="Y1479" s="23"/>
      <c r="Z1479" s="23"/>
      <c r="AA1479" s="23"/>
      <c r="AB1479" s="23" t="s">
        <v>3562</v>
      </c>
      <c r="AC1479" s="23"/>
      <c r="AD1479" s="23">
        <v>40450</v>
      </c>
      <c r="AE1479" s="23">
        <v>10</v>
      </c>
      <c r="AF1479" s="23"/>
      <c r="AG1479" s="23">
        <v>12000</v>
      </c>
      <c r="AH1479" s="23"/>
      <c r="AI1479" s="23"/>
      <c r="AJ1479" s="23"/>
      <c r="AK1479" s="23"/>
      <c r="AL1479" s="23"/>
      <c r="AM1479" s="23"/>
      <c r="AN1479" s="23"/>
      <c r="AO1479" s="23"/>
      <c r="AP1479" s="23"/>
      <c r="AQ1479" s="23"/>
      <c r="AR1479" s="23"/>
      <c r="AS1479" s="23"/>
      <c r="AT1479" s="23" t="s">
        <v>7644</v>
      </c>
      <c r="AU1479" s="23"/>
      <c r="AV1479" s="23"/>
      <c r="AW1479" s="23"/>
      <c r="AX1479" s="23"/>
      <c r="AY1479" s="23"/>
      <c r="AZ1479" s="23"/>
      <c r="BA1479" s="23"/>
      <c r="BB1479" s="23"/>
      <c r="BC1479" s="23"/>
      <c r="BD1479" s="23"/>
      <c r="BE1479" s="23"/>
      <c r="BF1479" s="23"/>
      <c r="BG1479" s="23"/>
      <c r="BH1479" s="23"/>
      <c r="BI1479" s="23"/>
      <c r="BJ1479" s="23"/>
      <c r="BK1479" s="23"/>
      <c r="BL1479" s="23"/>
    </row>
    <row r="1480" spans="1:64" s="24" customFormat="1" x14ac:dyDescent="0.35">
      <c r="A1480" s="21">
        <v>101688</v>
      </c>
      <c r="B1480" s="23" t="s">
        <v>3569</v>
      </c>
      <c r="C1480" s="23">
        <v>0</v>
      </c>
      <c r="D1480" s="23">
        <v>0</v>
      </c>
      <c r="E1480" s="23">
        <v>1</v>
      </c>
      <c r="F1480" s="23" t="s">
        <v>1728</v>
      </c>
      <c r="G1480" s="23" t="s">
        <v>0</v>
      </c>
      <c r="H1480" s="23" t="s">
        <v>3570</v>
      </c>
      <c r="I1480" s="23" t="s">
        <v>248</v>
      </c>
      <c r="J1480" s="23">
        <v>44.301000000000002</v>
      </c>
      <c r="K1480" s="23">
        <v>-79.611000000000004</v>
      </c>
      <c r="L1480" s="23" t="s">
        <v>7645</v>
      </c>
      <c r="M1480" s="23">
        <v>2015</v>
      </c>
      <c r="N1480" s="23"/>
      <c r="O1480" s="23"/>
      <c r="P1480" s="23"/>
      <c r="Q1480" s="23"/>
      <c r="R1480" s="23"/>
      <c r="S1480" s="23"/>
      <c r="T1480" s="23"/>
      <c r="U1480" s="23"/>
      <c r="V1480" s="23"/>
      <c r="W1480" s="23"/>
      <c r="X1480" s="23"/>
      <c r="Y1480" s="23"/>
      <c r="Z1480" s="23"/>
      <c r="AA1480" s="23"/>
      <c r="AB1480" s="23" t="s">
        <v>3571</v>
      </c>
      <c r="AC1480" s="23"/>
      <c r="AD1480" s="23"/>
      <c r="AE1480" s="23">
        <v>0.25</v>
      </c>
      <c r="AF1480" s="23"/>
      <c r="AG1480" s="23"/>
      <c r="AH1480" s="23"/>
      <c r="AI1480" s="23"/>
      <c r="AJ1480" s="23"/>
      <c r="AK1480" s="23"/>
      <c r="AL1480" s="23"/>
      <c r="AM1480" s="23"/>
      <c r="AN1480" s="23"/>
      <c r="AO1480" s="23"/>
      <c r="AP1480" s="23"/>
      <c r="AQ1480" s="23"/>
      <c r="AR1480" s="23"/>
      <c r="AS1480" s="23"/>
      <c r="AT1480" s="23" t="s">
        <v>7644</v>
      </c>
      <c r="AU1480" s="23"/>
      <c r="AV1480" s="23"/>
      <c r="AW1480" s="23"/>
      <c r="AX1480" s="23"/>
      <c r="AY1480" s="23"/>
      <c r="AZ1480" s="23"/>
      <c r="BA1480" s="23"/>
      <c r="BB1480" s="23"/>
      <c r="BC1480" s="23"/>
      <c r="BD1480" s="23"/>
      <c r="BE1480" s="23"/>
      <c r="BF1480" s="23"/>
      <c r="BG1480" s="23"/>
      <c r="BH1480" s="23"/>
      <c r="BI1480" s="23"/>
      <c r="BJ1480" s="23"/>
      <c r="BK1480" s="23"/>
      <c r="BL1480" s="23"/>
    </row>
    <row r="1481" spans="1:64" s="24" customFormat="1" x14ac:dyDescent="0.35">
      <c r="A1481" s="21">
        <v>101689</v>
      </c>
      <c r="B1481" s="23" t="s">
        <v>3572</v>
      </c>
      <c r="C1481" s="23">
        <v>0</v>
      </c>
      <c r="D1481" s="23">
        <v>0</v>
      </c>
      <c r="E1481" s="23">
        <v>1</v>
      </c>
      <c r="F1481" s="23" t="s">
        <v>2635</v>
      </c>
      <c r="G1481" s="23" t="s">
        <v>0</v>
      </c>
      <c r="H1481" s="23" t="s">
        <v>3573</v>
      </c>
      <c r="I1481" s="23" t="s">
        <v>248</v>
      </c>
      <c r="J1481" s="23">
        <v>44.389000000000003</v>
      </c>
      <c r="K1481" s="23">
        <v>-76.472999999999999</v>
      </c>
      <c r="L1481" s="23" t="s">
        <v>7645</v>
      </c>
      <c r="M1481" s="23">
        <v>2015</v>
      </c>
      <c r="N1481" s="23"/>
      <c r="O1481" s="23"/>
      <c r="P1481" s="23"/>
      <c r="Q1481" s="23"/>
      <c r="R1481" s="23"/>
      <c r="S1481" s="23"/>
      <c r="T1481" s="23"/>
      <c r="U1481" s="23"/>
      <c r="V1481" s="23"/>
      <c r="W1481" s="23"/>
      <c r="X1481" s="23"/>
      <c r="Y1481" s="23"/>
      <c r="Z1481" s="23"/>
      <c r="AA1481" s="23"/>
      <c r="AB1481" s="23" t="s">
        <v>3574</v>
      </c>
      <c r="AC1481" s="23"/>
      <c r="AD1481" s="23"/>
      <c r="AE1481" s="23">
        <v>0.5</v>
      </c>
      <c r="AF1481" s="23"/>
      <c r="AG1481" s="23"/>
      <c r="AH1481" s="23"/>
      <c r="AI1481" s="23"/>
      <c r="AJ1481" s="23"/>
      <c r="AK1481" s="23"/>
      <c r="AL1481" s="23"/>
      <c r="AM1481" s="23"/>
      <c r="AN1481" s="23"/>
      <c r="AO1481" s="23"/>
      <c r="AP1481" s="23"/>
      <c r="AQ1481" s="23"/>
      <c r="AR1481" s="23"/>
      <c r="AS1481" s="23"/>
      <c r="AT1481" s="23" t="s">
        <v>7644</v>
      </c>
      <c r="AU1481" s="23"/>
      <c r="AV1481" s="23"/>
      <c r="AW1481" s="23"/>
      <c r="AX1481" s="23"/>
      <c r="AY1481" s="23"/>
      <c r="AZ1481" s="23"/>
      <c r="BA1481" s="23"/>
      <c r="BB1481" s="23"/>
      <c r="BC1481" s="23"/>
      <c r="BD1481" s="23"/>
      <c r="BE1481" s="23"/>
      <c r="BF1481" s="23"/>
      <c r="BG1481" s="23"/>
      <c r="BH1481" s="23"/>
      <c r="BI1481" s="23"/>
      <c r="BJ1481" s="23"/>
      <c r="BK1481" s="23"/>
      <c r="BL1481" s="23"/>
    </row>
    <row r="1482" spans="1:64" s="24" customFormat="1" x14ac:dyDescent="0.35">
      <c r="A1482" s="21">
        <v>101690</v>
      </c>
      <c r="B1482" s="23" t="s">
        <v>3575</v>
      </c>
      <c r="C1482" s="23">
        <v>0</v>
      </c>
      <c r="D1482" s="23">
        <v>0</v>
      </c>
      <c r="E1482" s="23">
        <v>1</v>
      </c>
      <c r="F1482" s="23" t="s">
        <v>1795</v>
      </c>
      <c r="G1482" s="23" t="s">
        <v>0</v>
      </c>
      <c r="H1482" s="23" t="s">
        <v>3576</v>
      </c>
      <c r="I1482" s="23" t="s">
        <v>248</v>
      </c>
      <c r="J1482" s="23">
        <v>48.768000000000001</v>
      </c>
      <c r="K1482" s="23">
        <v>-80.673000000000002</v>
      </c>
      <c r="L1482" s="23" t="s">
        <v>7645</v>
      </c>
      <c r="M1482" s="23">
        <v>1914</v>
      </c>
      <c r="N1482" s="23"/>
      <c r="O1482" s="23"/>
      <c r="P1482" s="23">
        <v>322</v>
      </c>
      <c r="Q1482" s="23"/>
      <c r="R1482" s="23"/>
      <c r="S1482" s="23"/>
      <c r="T1482" s="23"/>
      <c r="U1482" s="23"/>
      <c r="V1482" s="23"/>
      <c r="W1482" s="23"/>
      <c r="X1482" s="23"/>
      <c r="Y1482" s="23"/>
      <c r="Z1482" s="23"/>
      <c r="AA1482" s="23"/>
      <c r="AB1482" s="23" t="s">
        <v>61</v>
      </c>
      <c r="AC1482" s="23"/>
      <c r="AD1482" s="23">
        <v>12</v>
      </c>
      <c r="AE1482" s="23">
        <v>29</v>
      </c>
      <c r="AF1482" s="23"/>
      <c r="AG1482" s="23">
        <v>140000</v>
      </c>
      <c r="AH1482" s="23"/>
      <c r="AI1482" s="23"/>
      <c r="AJ1482" s="23"/>
      <c r="AK1482" s="23"/>
      <c r="AL1482" s="23"/>
      <c r="AM1482" s="23"/>
      <c r="AN1482" s="23"/>
      <c r="AO1482" s="23"/>
      <c r="AP1482" s="23"/>
      <c r="AQ1482" s="23"/>
      <c r="AR1482" s="23"/>
      <c r="AS1482" s="23"/>
      <c r="AT1482" s="23" t="s">
        <v>7648</v>
      </c>
      <c r="AU1482" s="23"/>
      <c r="AV1482" s="23"/>
      <c r="AW1482" s="23"/>
      <c r="AX1482" s="23"/>
      <c r="AY1482" s="23"/>
      <c r="AZ1482" s="23"/>
      <c r="BA1482" s="23"/>
      <c r="BB1482" s="23"/>
      <c r="BC1482" s="23"/>
      <c r="BD1482" s="23"/>
      <c r="BE1482" s="23"/>
      <c r="BF1482" s="23"/>
      <c r="BG1482" s="23"/>
      <c r="BH1482" s="23"/>
      <c r="BI1482" s="23"/>
      <c r="BJ1482" s="23"/>
      <c r="BK1482" s="23"/>
      <c r="BL1482" s="23"/>
    </row>
    <row r="1483" spans="1:64" s="24" customFormat="1" x14ac:dyDescent="0.35">
      <c r="A1483" s="21">
        <v>101692</v>
      </c>
      <c r="B1483" s="23" t="s">
        <v>3577</v>
      </c>
      <c r="C1483" s="23">
        <v>0</v>
      </c>
      <c r="D1483" s="23">
        <v>0</v>
      </c>
      <c r="E1483" s="23">
        <v>1</v>
      </c>
      <c r="F1483" s="23" t="s">
        <v>1795</v>
      </c>
      <c r="G1483" s="23" t="s">
        <v>0</v>
      </c>
      <c r="H1483" s="23" t="s">
        <v>3576</v>
      </c>
      <c r="I1483" s="23" t="s">
        <v>248</v>
      </c>
      <c r="J1483" s="23">
        <v>48.77</v>
      </c>
      <c r="K1483" s="23">
        <v>-80.671000000000006</v>
      </c>
      <c r="L1483" s="23" t="s">
        <v>7645</v>
      </c>
      <c r="M1483" s="23">
        <v>1922</v>
      </c>
      <c r="N1483" s="23"/>
      <c r="O1483" s="23"/>
      <c r="P1483" s="23">
        <v>322</v>
      </c>
      <c r="Q1483" s="23"/>
      <c r="R1483" s="23"/>
      <c r="S1483" s="23"/>
      <c r="T1483" s="23"/>
      <c r="U1483" s="23"/>
      <c r="V1483" s="23"/>
      <c r="W1483" s="23"/>
      <c r="X1483" s="23"/>
      <c r="Y1483" s="23"/>
      <c r="Z1483" s="23"/>
      <c r="AA1483" s="23"/>
      <c r="AB1483" s="23" t="s">
        <v>61</v>
      </c>
      <c r="AC1483" s="23"/>
      <c r="AD1483" s="23">
        <v>5</v>
      </c>
      <c r="AE1483" s="23">
        <v>27.463000000000001</v>
      </c>
      <c r="AF1483" s="23"/>
      <c r="AG1483" s="23">
        <v>143250</v>
      </c>
      <c r="AH1483" s="23"/>
      <c r="AI1483" s="23"/>
      <c r="AJ1483" s="23"/>
      <c r="AK1483" s="23"/>
      <c r="AL1483" s="23"/>
      <c r="AM1483" s="23"/>
      <c r="AN1483" s="23"/>
      <c r="AO1483" s="23"/>
      <c r="AP1483" s="23"/>
      <c r="AQ1483" s="23"/>
      <c r="AR1483" s="23"/>
      <c r="AS1483" s="23"/>
      <c r="AT1483" s="23" t="s">
        <v>7648</v>
      </c>
      <c r="AU1483" s="23"/>
      <c r="AV1483" s="23"/>
      <c r="AW1483" s="23"/>
      <c r="AX1483" s="23"/>
      <c r="AY1483" s="23"/>
      <c r="AZ1483" s="23"/>
      <c r="BA1483" s="23"/>
      <c r="BB1483" s="23"/>
      <c r="BC1483" s="23"/>
      <c r="BD1483" s="23"/>
      <c r="BE1483" s="23"/>
      <c r="BF1483" s="23"/>
      <c r="BG1483" s="23"/>
      <c r="BH1483" s="23"/>
      <c r="BI1483" s="23"/>
      <c r="BJ1483" s="23"/>
      <c r="BK1483" s="23"/>
      <c r="BL1483" s="23"/>
    </row>
    <row r="1484" spans="1:64" s="24" customFormat="1" x14ac:dyDescent="0.35">
      <c r="A1484" s="21">
        <v>101693</v>
      </c>
      <c r="B1484" s="23" t="s">
        <v>3578</v>
      </c>
      <c r="C1484" s="23">
        <v>0</v>
      </c>
      <c r="D1484" s="23">
        <v>0</v>
      </c>
      <c r="E1484" s="23">
        <v>1</v>
      </c>
      <c r="F1484" s="23" t="s">
        <v>3579</v>
      </c>
      <c r="G1484" s="23" t="s">
        <v>0</v>
      </c>
      <c r="H1484" s="23" t="s">
        <v>3580</v>
      </c>
      <c r="I1484" s="23" t="s">
        <v>248</v>
      </c>
      <c r="J1484" s="23">
        <v>43.161999999999999</v>
      </c>
      <c r="K1484" s="23">
        <v>-79.36</v>
      </c>
      <c r="L1484" s="23" t="s">
        <v>7645</v>
      </c>
      <c r="M1484" s="23">
        <v>2013</v>
      </c>
      <c r="N1484" s="23"/>
      <c r="O1484" s="23"/>
      <c r="P1484" s="23"/>
      <c r="Q1484" s="23"/>
      <c r="R1484" s="23"/>
      <c r="S1484" s="23"/>
      <c r="T1484" s="23"/>
      <c r="U1484" s="23"/>
      <c r="V1484" s="23"/>
      <c r="W1484" s="23"/>
      <c r="X1484" s="23"/>
      <c r="Y1484" s="23"/>
      <c r="Z1484" s="23"/>
      <c r="AA1484" s="23"/>
      <c r="AB1484" s="23" t="s">
        <v>3581</v>
      </c>
      <c r="AC1484" s="23"/>
      <c r="AD1484" s="23"/>
      <c r="AE1484" s="23">
        <v>0.25</v>
      </c>
      <c r="AF1484" s="23"/>
      <c r="AG1484" s="23"/>
      <c r="AH1484" s="23"/>
      <c r="AI1484" s="23"/>
      <c r="AJ1484" s="23"/>
      <c r="AK1484" s="23"/>
      <c r="AL1484" s="23"/>
      <c r="AM1484" s="23"/>
      <c r="AN1484" s="23"/>
      <c r="AO1484" s="23"/>
      <c r="AP1484" s="23"/>
      <c r="AQ1484" s="23"/>
      <c r="AR1484" s="23"/>
      <c r="AS1484" s="23"/>
      <c r="AT1484" s="23" t="s">
        <v>7644</v>
      </c>
      <c r="AU1484" s="23"/>
      <c r="AV1484" s="23"/>
      <c r="AW1484" s="23"/>
      <c r="AX1484" s="23"/>
      <c r="AY1484" s="23"/>
      <c r="AZ1484" s="23"/>
      <c r="BA1484" s="23"/>
      <c r="BB1484" s="23"/>
      <c r="BC1484" s="23"/>
      <c r="BD1484" s="23"/>
      <c r="BE1484" s="23"/>
      <c r="BF1484" s="23"/>
      <c r="BG1484" s="23"/>
      <c r="BH1484" s="23"/>
      <c r="BI1484" s="23"/>
      <c r="BJ1484" s="23"/>
      <c r="BK1484" s="23"/>
      <c r="BL1484" s="23"/>
    </row>
    <row r="1485" spans="1:64" s="24" customFormat="1" x14ac:dyDescent="0.35">
      <c r="A1485" s="21">
        <v>101694</v>
      </c>
      <c r="B1485" s="23" t="s">
        <v>3582</v>
      </c>
      <c r="C1485" s="23">
        <v>0</v>
      </c>
      <c r="D1485" s="23">
        <v>0</v>
      </c>
      <c r="E1485" s="23">
        <v>1</v>
      </c>
      <c r="F1485" s="23" t="s">
        <v>3583</v>
      </c>
      <c r="G1485" s="23" t="s">
        <v>0</v>
      </c>
      <c r="H1485" s="23" t="s">
        <v>3584</v>
      </c>
      <c r="I1485" s="23" t="s">
        <v>248</v>
      </c>
      <c r="J1485" s="23">
        <v>45.901000000000003</v>
      </c>
      <c r="K1485" s="23">
        <v>-82.254999999999995</v>
      </c>
      <c r="L1485" s="23" t="s">
        <v>7645</v>
      </c>
      <c r="M1485" s="23">
        <v>1999</v>
      </c>
      <c r="N1485" s="23"/>
      <c r="O1485" s="23"/>
      <c r="P1485" s="23">
        <v>221</v>
      </c>
      <c r="Q1485" s="23"/>
      <c r="R1485" s="23"/>
      <c r="S1485" s="23"/>
      <c r="T1485" s="23"/>
      <c r="U1485" s="23"/>
      <c r="V1485" s="23"/>
      <c r="W1485" s="23"/>
      <c r="X1485" s="23"/>
      <c r="Y1485" s="23"/>
      <c r="Z1485" s="23"/>
      <c r="AA1485" s="23"/>
      <c r="AB1485" s="23" t="s">
        <v>61</v>
      </c>
      <c r="AC1485" s="23"/>
      <c r="AD1485" s="23">
        <v>1</v>
      </c>
      <c r="AE1485" s="23">
        <v>0.75</v>
      </c>
      <c r="AF1485" s="23"/>
      <c r="AG1485" s="23"/>
      <c r="AH1485" s="23"/>
      <c r="AI1485" s="23"/>
      <c r="AJ1485" s="23"/>
      <c r="AK1485" s="23"/>
      <c r="AL1485" s="23"/>
      <c r="AM1485" s="23"/>
      <c r="AN1485" s="23"/>
      <c r="AO1485" s="23"/>
      <c r="AP1485" s="23"/>
      <c r="AQ1485" s="23"/>
      <c r="AR1485" s="23"/>
      <c r="AS1485" s="23"/>
      <c r="AT1485" s="23" t="s">
        <v>7648</v>
      </c>
      <c r="AU1485" s="23"/>
      <c r="AV1485" s="23"/>
      <c r="AW1485" s="23"/>
      <c r="AX1485" s="23"/>
      <c r="AY1485" s="23"/>
      <c r="AZ1485" s="23"/>
      <c r="BA1485" s="23"/>
      <c r="BB1485" s="23"/>
      <c r="BC1485" s="23"/>
      <c r="BD1485" s="23"/>
      <c r="BE1485" s="23"/>
      <c r="BF1485" s="23"/>
      <c r="BG1485" s="23"/>
      <c r="BH1485" s="23"/>
      <c r="BI1485" s="23"/>
      <c r="BJ1485" s="23"/>
      <c r="BK1485" s="23"/>
      <c r="BL1485" s="23"/>
    </row>
    <row r="1486" spans="1:64" s="24" customFormat="1" x14ac:dyDescent="0.35">
      <c r="A1486" s="21">
        <v>101696</v>
      </c>
      <c r="B1486" s="23" t="s">
        <v>3585</v>
      </c>
      <c r="C1486" s="23">
        <v>0</v>
      </c>
      <c r="D1486" s="23">
        <v>0</v>
      </c>
      <c r="E1486" s="23">
        <v>1</v>
      </c>
      <c r="F1486" s="23" t="s">
        <v>1413</v>
      </c>
      <c r="G1486" s="23" t="s">
        <v>0</v>
      </c>
      <c r="H1486" s="23" t="s">
        <v>3586</v>
      </c>
      <c r="I1486" s="23" t="s">
        <v>248</v>
      </c>
      <c r="J1486" s="23">
        <v>48.363</v>
      </c>
      <c r="K1486" s="23">
        <v>-89.433999999999997</v>
      </c>
      <c r="L1486" s="23" t="s">
        <v>7645</v>
      </c>
      <c r="M1486" s="23">
        <v>1906</v>
      </c>
      <c r="N1486" s="23"/>
      <c r="O1486" s="23"/>
      <c r="P1486" s="23">
        <v>221</v>
      </c>
      <c r="Q1486" s="23"/>
      <c r="R1486" s="23"/>
      <c r="S1486" s="23"/>
      <c r="T1486" s="23"/>
      <c r="U1486" s="23"/>
      <c r="V1486" s="23"/>
      <c r="W1486" s="23"/>
      <c r="X1486" s="23"/>
      <c r="Y1486" s="23"/>
      <c r="Z1486" s="23"/>
      <c r="AA1486" s="23"/>
      <c r="AB1486" s="23" t="s">
        <v>3587</v>
      </c>
      <c r="AC1486" s="23"/>
      <c r="AD1486" s="23">
        <v>4</v>
      </c>
      <c r="AE1486" s="23">
        <v>25</v>
      </c>
      <c r="AF1486" s="23"/>
      <c r="AG1486" s="23"/>
      <c r="AH1486" s="23"/>
      <c r="AI1486" s="23"/>
      <c r="AJ1486" s="23"/>
      <c r="AK1486" s="23"/>
      <c r="AL1486" s="23"/>
      <c r="AM1486" s="23"/>
      <c r="AN1486" s="23"/>
      <c r="AO1486" s="23"/>
      <c r="AP1486" s="23"/>
      <c r="AQ1486" s="23"/>
      <c r="AR1486" s="23"/>
      <c r="AS1486" s="23"/>
      <c r="AT1486" s="23" t="s">
        <v>7648</v>
      </c>
      <c r="AU1486" s="23"/>
      <c r="AV1486" s="23"/>
      <c r="AW1486" s="23"/>
      <c r="AX1486" s="23"/>
      <c r="AY1486" s="23"/>
      <c r="AZ1486" s="23"/>
      <c r="BA1486" s="23"/>
      <c r="BB1486" s="23"/>
      <c r="BC1486" s="23"/>
      <c r="BD1486" s="23"/>
      <c r="BE1486" s="23"/>
      <c r="BF1486" s="23"/>
      <c r="BG1486" s="23"/>
      <c r="BH1486" s="23"/>
      <c r="BI1486" s="23"/>
      <c r="BJ1486" s="23"/>
      <c r="BK1486" s="23"/>
      <c r="BL1486" s="23"/>
    </row>
    <row r="1487" spans="1:64" s="24" customFormat="1" x14ac:dyDescent="0.35">
      <c r="A1487" s="21">
        <v>101697</v>
      </c>
      <c r="B1487" s="23" t="s">
        <v>3588</v>
      </c>
      <c r="C1487" s="23">
        <v>0</v>
      </c>
      <c r="D1487" s="23">
        <v>0</v>
      </c>
      <c r="E1487" s="23">
        <v>1</v>
      </c>
      <c r="F1487" s="23" t="s">
        <v>1413</v>
      </c>
      <c r="G1487" s="23" t="s">
        <v>0</v>
      </c>
      <c r="H1487" s="23" t="s">
        <v>3589</v>
      </c>
      <c r="I1487" s="23" t="s">
        <v>248</v>
      </c>
      <c r="J1487" s="23">
        <v>48.363999999999997</v>
      </c>
      <c r="K1487" s="23">
        <v>-89.432999999999993</v>
      </c>
      <c r="L1487" s="23" t="s">
        <v>7645</v>
      </c>
      <c r="M1487" s="23">
        <v>1959</v>
      </c>
      <c r="N1487" s="23"/>
      <c r="O1487" s="23"/>
      <c r="P1487" s="23">
        <v>221</v>
      </c>
      <c r="Q1487" s="23"/>
      <c r="R1487" s="23"/>
      <c r="S1487" s="23"/>
      <c r="T1487" s="23"/>
      <c r="U1487" s="23"/>
      <c r="V1487" s="23"/>
      <c r="W1487" s="23"/>
      <c r="X1487" s="23"/>
      <c r="Y1487" s="23"/>
      <c r="Z1487" s="23"/>
      <c r="AA1487" s="23"/>
      <c r="AB1487" s="23" t="s">
        <v>3590</v>
      </c>
      <c r="AC1487" s="23"/>
      <c r="AD1487" s="23">
        <v>1</v>
      </c>
      <c r="AE1487" s="23">
        <v>48</v>
      </c>
      <c r="AF1487" s="23"/>
      <c r="AG1487" s="23"/>
      <c r="AH1487" s="23"/>
      <c r="AI1487" s="23"/>
      <c r="AJ1487" s="23"/>
      <c r="AK1487" s="23"/>
      <c r="AL1487" s="23"/>
      <c r="AM1487" s="23"/>
      <c r="AN1487" s="23"/>
      <c r="AO1487" s="23"/>
      <c r="AP1487" s="23"/>
      <c r="AQ1487" s="23"/>
      <c r="AR1487" s="23"/>
      <c r="AS1487" s="23"/>
      <c r="AT1487" s="23" t="s">
        <v>7648</v>
      </c>
      <c r="AU1487" s="23"/>
      <c r="AV1487" s="23"/>
      <c r="AW1487" s="23"/>
      <c r="AX1487" s="23"/>
      <c r="AY1487" s="23"/>
      <c r="AZ1487" s="23"/>
      <c r="BA1487" s="23"/>
      <c r="BB1487" s="23"/>
      <c r="BC1487" s="23"/>
      <c r="BD1487" s="23"/>
      <c r="BE1487" s="23"/>
      <c r="BF1487" s="23"/>
      <c r="BG1487" s="23"/>
      <c r="BH1487" s="23"/>
      <c r="BI1487" s="23"/>
      <c r="BJ1487" s="23"/>
      <c r="BK1487" s="23"/>
      <c r="BL1487" s="23"/>
    </row>
    <row r="1488" spans="1:64" s="24" customFormat="1" x14ac:dyDescent="0.35">
      <c r="A1488" s="21">
        <v>101698</v>
      </c>
      <c r="B1488" s="23" t="s">
        <v>3591</v>
      </c>
      <c r="C1488" s="23">
        <v>0</v>
      </c>
      <c r="D1488" s="23">
        <v>0</v>
      </c>
      <c r="E1488" s="23">
        <v>1</v>
      </c>
      <c r="F1488" s="23" t="s">
        <v>3592</v>
      </c>
      <c r="G1488" s="23" t="s">
        <v>0</v>
      </c>
      <c r="H1488" s="23" t="s">
        <v>3593</v>
      </c>
      <c r="I1488" s="23" t="s">
        <v>248</v>
      </c>
      <c r="J1488" s="23">
        <v>49.38</v>
      </c>
      <c r="K1488" s="23">
        <v>-82.4</v>
      </c>
      <c r="L1488" s="23" t="s">
        <v>7645</v>
      </c>
      <c r="M1488" s="23">
        <v>2014</v>
      </c>
      <c r="N1488" s="23"/>
      <c r="O1488" s="23"/>
      <c r="P1488" s="23"/>
      <c r="Q1488" s="23"/>
      <c r="R1488" s="23"/>
      <c r="S1488" s="23"/>
      <c r="T1488" s="23"/>
      <c r="U1488" s="23"/>
      <c r="V1488" s="23"/>
      <c r="W1488" s="23"/>
      <c r="X1488" s="23"/>
      <c r="Y1488" s="23"/>
      <c r="Z1488" s="23"/>
      <c r="AA1488" s="23"/>
      <c r="AB1488" s="23" t="s">
        <v>1505</v>
      </c>
      <c r="AC1488" s="23"/>
      <c r="AD1488" s="23"/>
      <c r="AE1488" s="23">
        <v>6</v>
      </c>
      <c r="AF1488" s="23"/>
      <c r="AG1488" s="23"/>
      <c r="AH1488" s="23"/>
      <c r="AI1488" s="23"/>
      <c r="AJ1488" s="23"/>
      <c r="AK1488" s="23"/>
      <c r="AL1488" s="23"/>
      <c r="AM1488" s="23"/>
      <c r="AN1488" s="23"/>
      <c r="AO1488" s="23"/>
      <c r="AP1488" s="23"/>
      <c r="AQ1488" s="23"/>
      <c r="AR1488" s="23"/>
      <c r="AS1488" s="23"/>
      <c r="AT1488" s="23" t="s">
        <v>7644</v>
      </c>
      <c r="AU1488" s="23"/>
      <c r="AV1488" s="23"/>
      <c r="AW1488" s="23"/>
      <c r="AX1488" s="23"/>
      <c r="AY1488" s="23"/>
      <c r="AZ1488" s="23"/>
      <c r="BA1488" s="23"/>
      <c r="BB1488" s="23"/>
      <c r="BC1488" s="23"/>
      <c r="BD1488" s="23"/>
      <c r="BE1488" s="23"/>
      <c r="BF1488" s="23"/>
      <c r="BG1488" s="23"/>
      <c r="BH1488" s="23"/>
      <c r="BI1488" s="23"/>
      <c r="BJ1488" s="23"/>
      <c r="BK1488" s="23"/>
      <c r="BL1488" s="23"/>
    </row>
    <row r="1489" spans="1:64" s="24" customFormat="1" x14ac:dyDescent="0.35">
      <c r="A1489" s="21">
        <v>101700</v>
      </c>
      <c r="B1489" s="23" t="s">
        <v>3594</v>
      </c>
      <c r="C1489" s="23">
        <v>0</v>
      </c>
      <c r="D1489" s="23">
        <v>0</v>
      </c>
      <c r="E1489" s="23">
        <v>1</v>
      </c>
      <c r="F1489" s="23" t="s">
        <v>3595</v>
      </c>
      <c r="G1489" s="23" t="s">
        <v>0</v>
      </c>
      <c r="H1489" s="23" t="s">
        <v>3593</v>
      </c>
      <c r="I1489" s="23" t="s">
        <v>248</v>
      </c>
      <c r="J1489" s="23">
        <v>49.382000000000005</v>
      </c>
      <c r="K1489" s="23">
        <v>-82.39800000000001</v>
      </c>
      <c r="L1489" s="23" t="s">
        <v>7645</v>
      </c>
      <c r="M1489" s="23">
        <v>1923</v>
      </c>
      <c r="N1489" s="23"/>
      <c r="O1489" s="23"/>
      <c r="P1489" s="23">
        <v>221</v>
      </c>
      <c r="Q1489" s="23"/>
      <c r="R1489" s="23"/>
      <c r="S1489" s="23"/>
      <c r="T1489" s="23"/>
      <c r="U1489" s="23"/>
      <c r="V1489" s="23"/>
      <c r="W1489" s="23"/>
      <c r="X1489" s="23"/>
      <c r="Y1489" s="23"/>
      <c r="Z1489" s="23"/>
      <c r="AA1489" s="23"/>
      <c r="AB1489" s="23" t="s">
        <v>61</v>
      </c>
      <c r="AC1489" s="23"/>
      <c r="AD1489" s="23">
        <v>1</v>
      </c>
      <c r="AE1489" s="23">
        <v>2.75</v>
      </c>
      <c r="AF1489" s="23"/>
      <c r="AG1489" s="23"/>
      <c r="AH1489" s="23"/>
      <c r="AI1489" s="23"/>
      <c r="AJ1489" s="23"/>
      <c r="AK1489" s="23"/>
      <c r="AL1489" s="23"/>
      <c r="AM1489" s="23"/>
      <c r="AN1489" s="23"/>
      <c r="AO1489" s="23"/>
      <c r="AP1489" s="23"/>
      <c r="AQ1489" s="23"/>
      <c r="AR1489" s="23"/>
      <c r="AS1489" s="23"/>
      <c r="AT1489" s="23" t="s">
        <v>7648</v>
      </c>
      <c r="AU1489" s="23"/>
      <c r="AV1489" s="23"/>
      <c r="AW1489" s="23"/>
      <c r="AX1489" s="23"/>
      <c r="AY1489" s="23"/>
      <c r="AZ1489" s="23"/>
      <c r="BA1489" s="23"/>
      <c r="BB1489" s="23"/>
      <c r="BC1489" s="23"/>
      <c r="BD1489" s="23"/>
      <c r="BE1489" s="23"/>
      <c r="BF1489" s="23"/>
      <c r="BG1489" s="23"/>
      <c r="BH1489" s="23"/>
      <c r="BI1489" s="23"/>
      <c r="BJ1489" s="23"/>
      <c r="BK1489" s="23"/>
      <c r="BL1489" s="23"/>
    </row>
    <row r="1490" spans="1:64" s="24" customFormat="1" x14ac:dyDescent="0.35">
      <c r="A1490" s="21">
        <v>101701</v>
      </c>
      <c r="B1490" s="23" t="s">
        <v>3596</v>
      </c>
      <c r="C1490" s="23">
        <v>0</v>
      </c>
      <c r="D1490" s="23">
        <v>0</v>
      </c>
      <c r="E1490" s="23">
        <v>1</v>
      </c>
      <c r="F1490" s="23" t="s">
        <v>3597</v>
      </c>
      <c r="G1490" s="23" t="s">
        <v>0</v>
      </c>
      <c r="H1490" s="23" t="s">
        <v>3598</v>
      </c>
      <c r="I1490" s="23" t="s">
        <v>248</v>
      </c>
      <c r="J1490" s="23">
        <v>45.161000000000001</v>
      </c>
      <c r="K1490" s="23">
        <v>-75.599000000000004</v>
      </c>
      <c r="L1490" s="23" t="s">
        <v>7645</v>
      </c>
      <c r="M1490" s="23">
        <v>2016</v>
      </c>
      <c r="N1490" s="23"/>
      <c r="O1490" s="23"/>
      <c r="P1490" s="23"/>
      <c r="Q1490" s="23"/>
      <c r="R1490" s="23"/>
      <c r="S1490" s="23"/>
      <c r="T1490" s="23"/>
      <c r="U1490" s="23"/>
      <c r="V1490" s="23"/>
      <c r="W1490" s="23"/>
      <c r="X1490" s="23"/>
      <c r="Y1490" s="23"/>
      <c r="Z1490" s="23"/>
      <c r="AA1490" s="23"/>
      <c r="AB1490" s="23" t="s">
        <v>3599</v>
      </c>
      <c r="AC1490" s="23"/>
      <c r="AD1490" s="23"/>
      <c r="AE1490" s="23">
        <v>0.35</v>
      </c>
      <c r="AF1490" s="23"/>
      <c r="AG1490" s="23"/>
      <c r="AH1490" s="23"/>
      <c r="AI1490" s="23"/>
      <c r="AJ1490" s="23"/>
      <c r="AK1490" s="23"/>
      <c r="AL1490" s="23"/>
      <c r="AM1490" s="23"/>
      <c r="AN1490" s="23"/>
      <c r="AO1490" s="23"/>
      <c r="AP1490" s="23"/>
      <c r="AQ1490" s="23"/>
      <c r="AR1490" s="23"/>
      <c r="AS1490" s="23"/>
      <c r="AT1490" s="23" t="s">
        <v>7644</v>
      </c>
      <c r="AU1490" s="23"/>
      <c r="AV1490" s="23"/>
      <c r="AW1490" s="23"/>
      <c r="AX1490" s="23"/>
      <c r="AY1490" s="23"/>
      <c r="AZ1490" s="23"/>
      <c r="BA1490" s="23"/>
      <c r="BB1490" s="23"/>
      <c r="BC1490" s="23"/>
      <c r="BD1490" s="23"/>
      <c r="BE1490" s="23"/>
      <c r="BF1490" s="23"/>
      <c r="BG1490" s="23"/>
      <c r="BH1490" s="23"/>
      <c r="BI1490" s="23"/>
      <c r="BJ1490" s="23"/>
      <c r="BK1490" s="23"/>
      <c r="BL1490" s="23"/>
    </row>
    <row r="1491" spans="1:64" s="24" customFormat="1" x14ac:dyDescent="0.35">
      <c r="A1491" s="21">
        <v>101702</v>
      </c>
      <c r="B1491" s="23" t="s">
        <v>3600</v>
      </c>
      <c r="C1491" s="23">
        <v>0</v>
      </c>
      <c r="D1491" s="23">
        <v>0</v>
      </c>
      <c r="E1491" s="23">
        <v>1</v>
      </c>
      <c r="F1491" s="23" t="s">
        <v>3601</v>
      </c>
      <c r="G1491" s="23" t="s">
        <v>0</v>
      </c>
      <c r="H1491" s="23" t="s">
        <v>3602</v>
      </c>
      <c r="I1491" s="23" t="s">
        <v>248</v>
      </c>
      <c r="J1491" s="23">
        <v>44.533999999999999</v>
      </c>
      <c r="K1491" s="23">
        <v>-78.900999999999996</v>
      </c>
      <c r="L1491" s="23" t="s">
        <v>7645</v>
      </c>
      <c r="M1491" s="23">
        <v>2014</v>
      </c>
      <c r="N1491" s="23"/>
      <c r="O1491" s="23"/>
      <c r="P1491" s="23"/>
      <c r="Q1491" s="23"/>
      <c r="R1491" s="23"/>
      <c r="S1491" s="23"/>
      <c r="T1491" s="23"/>
      <c r="U1491" s="23"/>
      <c r="V1491" s="23"/>
      <c r="W1491" s="23"/>
      <c r="X1491" s="23"/>
      <c r="Y1491" s="23"/>
      <c r="Z1491" s="23"/>
      <c r="AA1491" s="23"/>
      <c r="AB1491" s="23" t="s">
        <v>1475</v>
      </c>
      <c r="AC1491" s="23"/>
      <c r="AD1491" s="23"/>
      <c r="AE1491" s="23">
        <v>10</v>
      </c>
      <c r="AF1491" s="23"/>
      <c r="AG1491" s="23"/>
      <c r="AH1491" s="23"/>
      <c r="AI1491" s="23"/>
      <c r="AJ1491" s="23"/>
      <c r="AK1491" s="23"/>
      <c r="AL1491" s="23"/>
      <c r="AM1491" s="23"/>
      <c r="AN1491" s="23"/>
      <c r="AO1491" s="23"/>
      <c r="AP1491" s="23"/>
      <c r="AQ1491" s="23"/>
      <c r="AR1491" s="23"/>
      <c r="AS1491" s="23"/>
      <c r="AT1491" s="23" t="s">
        <v>7644</v>
      </c>
      <c r="AU1491" s="23"/>
      <c r="AV1491" s="23"/>
      <c r="AW1491" s="23"/>
      <c r="AX1491" s="23"/>
      <c r="AY1491" s="23"/>
      <c r="AZ1491" s="23"/>
      <c r="BA1491" s="23"/>
      <c r="BB1491" s="23"/>
      <c r="BC1491" s="23"/>
      <c r="BD1491" s="23"/>
      <c r="BE1491" s="23"/>
      <c r="BF1491" s="23"/>
      <c r="BG1491" s="23"/>
      <c r="BH1491" s="23"/>
      <c r="BI1491" s="23"/>
      <c r="BJ1491" s="23"/>
      <c r="BK1491" s="23"/>
      <c r="BL1491" s="23"/>
    </row>
    <row r="1492" spans="1:64" s="24" customFormat="1" x14ac:dyDescent="0.35">
      <c r="A1492" s="21">
        <v>101703</v>
      </c>
      <c r="B1492" s="23" t="s">
        <v>3603</v>
      </c>
      <c r="C1492" s="23">
        <v>0</v>
      </c>
      <c r="D1492" s="23">
        <v>0</v>
      </c>
      <c r="E1492" s="23">
        <v>1</v>
      </c>
      <c r="F1492" s="23" t="s">
        <v>3604</v>
      </c>
      <c r="G1492" s="23" t="s">
        <v>0</v>
      </c>
      <c r="H1492" s="23" t="s">
        <v>3602</v>
      </c>
      <c r="I1492" s="23" t="s">
        <v>248</v>
      </c>
      <c r="J1492" s="23">
        <v>44.534999999999997</v>
      </c>
      <c r="K1492" s="23">
        <v>-78.899999999999991</v>
      </c>
      <c r="L1492" s="23" t="s">
        <v>7645</v>
      </c>
      <c r="M1492" s="23">
        <v>2014</v>
      </c>
      <c r="N1492" s="23"/>
      <c r="O1492" s="23"/>
      <c r="P1492" s="23"/>
      <c r="Q1492" s="23"/>
      <c r="R1492" s="23"/>
      <c r="S1492" s="23"/>
      <c r="T1492" s="23"/>
      <c r="U1492" s="23"/>
      <c r="V1492" s="23"/>
      <c r="W1492" s="23"/>
      <c r="X1492" s="23"/>
      <c r="Y1492" s="23"/>
      <c r="Z1492" s="23"/>
      <c r="AA1492" s="23"/>
      <c r="AB1492" s="23" t="s">
        <v>3605</v>
      </c>
      <c r="AC1492" s="23"/>
      <c r="AD1492" s="23"/>
      <c r="AE1492" s="23">
        <v>10</v>
      </c>
      <c r="AF1492" s="23"/>
      <c r="AG1492" s="23"/>
      <c r="AH1492" s="23"/>
      <c r="AI1492" s="23"/>
      <c r="AJ1492" s="23"/>
      <c r="AK1492" s="23"/>
      <c r="AL1492" s="23"/>
      <c r="AM1492" s="23"/>
      <c r="AN1492" s="23"/>
      <c r="AO1492" s="23"/>
      <c r="AP1492" s="23"/>
      <c r="AQ1492" s="23"/>
      <c r="AR1492" s="23"/>
      <c r="AS1492" s="23"/>
      <c r="AT1492" s="23" t="s">
        <v>7644</v>
      </c>
      <c r="AU1492" s="23"/>
      <c r="AV1492" s="23"/>
      <c r="AW1492" s="23"/>
      <c r="AX1492" s="23"/>
      <c r="AY1492" s="23"/>
      <c r="AZ1492" s="23"/>
      <c r="BA1492" s="23"/>
      <c r="BB1492" s="23"/>
      <c r="BC1492" s="23"/>
      <c r="BD1492" s="23"/>
      <c r="BE1492" s="23"/>
      <c r="BF1492" s="23"/>
      <c r="BG1492" s="23"/>
      <c r="BH1492" s="23"/>
      <c r="BI1492" s="23"/>
      <c r="BJ1492" s="23"/>
      <c r="BK1492" s="23"/>
      <c r="BL1492" s="23"/>
    </row>
    <row r="1493" spans="1:64" s="24" customFormat="1" x14ac:dyDescent="0.35">
      <c r="A1493" s="21">
        <v>101704</v>
      </c>
      <c r="B1493" s="23" t="s">
        <v>3606</v>
      </c>
      <c r="C1493" s="23">
        <v>0</v>
      </c>
      <c r="D1493" s="23">
        <v>0</v>
      </c>
      <c r="E1493" s="23">
        <v>1</v>
      </c>
      <c r="F1493" s="23" t="s">
        <v>3607</v>
      </c>
      <c r="G1493" s="23" t="s">
        <v>0</v>
      </c>
      <c r="H1493" s="23" t="s">
        <v>3602</v>
      </c>
      <c r="I1493" s="23" t="s">
        <v>248</v>
      </c>
      <c r="J1493" s="23">
        <v>44.536000000000001</v>
      </c>
      <c r="K1493" s="23">
        <v>-78.899000000000001</v>
      </c>
      <c r="L1493" s="23" t="s">
        <v>7645</v>
      </c>
      <c r="M1493" s="23">
        <v>2013</v>
      </c>
      <c r="N1493" s="23"/>
      <c r="O1493" s="23"/>
      <c r="P1493" s="23"/>
      <c r="Q1493" s="23"/>
      <c r="R1493" s="23"/>
      <c r="S1493" s="23"/>
      <c r="T1493" s="23"/>
      <c r="U1493" s="23"/>
      <c r="V1493" s="23"/>
      <c r="W1493" s="23"/>
      <c r="X1493" s="23"/>
      <c r="Y1493" s="23"/>
      <c r="Z1493" s="23"/>
      <c r="AA1493" s="23"/>
      <c r="AB1493" s="23" t="s">
        <v>3608</v>
      </c>
      <c r="AC1493" s="23"/>
      <c r="AD1493" s="23"/>
      <c r="AE1493" s="23">
        <v>0.25</v>
      </c>
      <c r="AF1493" s="23"/>
      <c r="AG1493" s="23"/>
      <c r="AH1493" s="23"/>
      <c r="AI1493" s="23"/>
      <c r="AJ1493" s="23"/>
      <c r="AK1493" s="23"/>
      <c r="AL1493" s="23"/>
      <c r="AM1493" s="23"/>
      <c r="AN1493" s="23"/>
      <c r="AO1493" s="23"/>
      <c r="AP1493" s="23"/>
      <c r="AQ1493" s="23"/>
      <c r="AR1493" s="23"/>
      <c r="AS1493" s="23"/>
      <c r="AT1493" s="23" t="s">
        <v>7644</v>
      </c>
      <c r="AU1493" s="23"/>
      <c r="AV1493" s="23"/>
      <c r="AW1493" s="23"/>
      <c r="AX1493" s="23"/>
      <c r="AY1493" s="23"/>
      <c r="AZ1493" s="23"/>
      <c r="BA1493" s="23"/>
      <c r="BB1493" s="23"/>
      <c r="BC1493" s="23"/>
      <c r="BD1493" s="23"/>
      <c r="BE1493" s="23"/>
      <c r="BF1493" s="23"/>
      <c r="BG1493" s="23"/>
      <c r="BH1493" s="23"/>
      <c r="BI1493" s="23"/>
      <c r="BJ1493" s="23"/>
      <c r="BK1493" s="23"/>
      <c r="BL1493" s="23"/>
    </row>
    <row r="1494" spans="1:64" s="24" customFormat="1" x14ac:dyDescent="0.35">
      <c r="A1494" s="21">
        <v>101705</v>
      </c>
      <c r="B1494" s="23" t="s">
        <v>3609</v>
      </c>
      <c r="C1494" s="23">
        <v>0</v>
      </c>
      <c r="D1494" s="23">
        <v>0</v>
      </c>
      <c r="E1494" s="23">
        <v>1</v>
      </c>
      <c r="F1494" s="23" t="s">
        <v>1687</v>
      </c>
      <c r="G1494" s="23" t="s">
        <v>0</v>
      </c>
      <c r="H1494" s="23" t="s">
        <v>3602</v>
      </c>
      <c r="I1494" s="23" t="s">
        <v>248</v>
      </c>
      <c r="J1494" s="23">
        <v>44.536999999999999</v>
      </c>
      <c r="K1494" s="23">
        <v>-78.897999999999996</v>
      </c>
      <c r="L1494" s="23" t="s">
        <v>7645</v>
      </c>
      <c r="M1494" s="23">
        <v>2013</v>
      </c>
      <c r="N1494" s="23"/>
      <c r="O1494" s="23"/>
      <c r="P1494" s="23"/>
      <c r="Q1494" s="23"/>
      <c r="R1494" s="23"/>
      <c r="S1494" s="23"/>
      <c r="T1494" s="23"/>
      <c r="U1494" s="23"/>
      <c r="V1494" s="23"/>
      <c r="W1494" s="23"/>
      <c r="X1494" s="23"/>
      <c r="Y1494" s="23"/>
      <c r="Z1494" s="23"/>
      <c r="AA1494" s="23"/>
      <c r="AB1494" s="23" t="s">
        <v>3610</v>
      </c>
      <c r="AC1494" s="23"/>
      <c r="AD1494" s="23"/>
      <c r="AE1494" s="23">
        <v>0.25</v>
      </c>
      <c r="AF1494" s="23"/>
      <c r="AG1494" s="23"/>
      <c r="AH1494" s="23"/>
      <c r="AI1494" s="23"/>
      <c r="AJ1494" s="23"/>
      <c r="AK1494" s="23"/>
      <c r="AL1494" s="23"/>
      <c r="AM1494" s="23"/>
      <c r="AN1494" s="23"/>
      <c r="AO1494" s="23"/>
      <c r="AP1494" s="23"/>
      <c r="AQ1494" s="23"/>
      <c r="AR1494" s="23"/>
      <c r="AS1494" s="23"/>
      <c r="AT1494" s="23" t="s">
        <v>7644</v>
      </c>
      <c r="AU1494" s="23"/>
      <c r="AV1494" s="23"/>
      <c r="AW1494" s="23"/>
      <c r="AX1494" s="23"/>
      <c r="AY1494" s="23"/>
      <c r="AZ1494" s="23"/>
      <c r="BA1494" s="23"/>
      <c r="BB1494" s="23"/>
      <c r="BC1494" s="23"/>
      <c r="BD1494" s="23"/>
      <c r="BE1494" s="23"/>
      <c r="BF1494" s="23"/>
      <c r="BG1494" s="23"/>
      <c r="BH1494" s="23"/>
      <c r="BI1494" s="23"/>
      <c r="BJ1494" s="23"/>
      <c r="BK1494" s="23"/>
      <c r="BL1494" s="23"/>
    </row>
    <row r="1495" spans="1:64" s="24" customFormat="1" x14ac:dyDescent="0.35">
      <c r="A1495" s="21">
        <v>101707</v>
      </c>
      <c r="B1495" s="23" t="s">
        <v>3611</v>
      </c>
      <c r="C1495" s="23">
        <v>0</v>
      </c>
      <c r="D1495" s="23">
        <v>0</v>
      </c>
      <c r="E1495" s="23">
        <v>1</v>
      </c>
      <c r="F1495" s="23" t="s">
        <v>1272</v>
      </c>
      <c r="G1495" s="23" t="s">
        <v>0</v>
      </c>
      <c r="H1495" s="23" t="s">
        <v>3602</v>
      </c>
      <c r="I1495" s="23" t="s">
        <v>248</v>
      </c>
      <c r="J1495" s="23">
        <v>44.537999999999997</v>
      </c>
      <c r="K1495" s="23">
        <v>-78.896999999999991</v>
      </c>
      <c r="L1495" s="23" t="s">
        <v>7645</v>
      </c>
      <c r="M1495" s="23">
        <v>2016</v>
      </c>
      <c r="N1495" s="23"/>
      <c r="O1495" s="23"/>
      <c r="P1495" s="23"/>
      <c r="Q1495" s="23"/>
      <c r="R1495" s="23"/>
      <c r="S1495" s="23"/>
      <c r="T1495" s="23"/>
      <c r="U1495" s="23"/>
      <c r="V1495" s="23"/>
      <c r="W1495" s="23"/>
      <c r="X1495" s="23"/>
      <c r="Y1495" s="23"/>
      <c r="Z1495" s="23"/>
      <c r="AA1495" s="23"/>
      <c r="AB1495" s="23" t="s">
        <v>3612</v>
      </c>
      <c r="AC1495" s="23"/>
      <c r="AD1495" s="23">
        <v>5</v>
      </c>
      <c r="AE1495" s="23">
        <v>10</v>
      </c>
      <c r="AF1495" s="23"/>
      <c r="AG1495" s="23"/>
      <c r="AH1495" s="23"/>
      <c r="AI1495" s="23"/>
      <c r="AJ1495" s="23"/>
      <c r="AK1495" s="23"/>
      <c r="AL1495" s="23"/>
      <c r="AM1495" s="23"/>
      <c r="AN1495" s="23"/>
      <c r="AO1495" s="23"/>
      <c r="AP1495" s="23"/>
      <c r="AQ1495" s="23"/>
      <c r="AR1495" s="23"/>
      <c r="AS1495" s="23"/>
      <c r="AT1495" s="23" t="s">
        <v>7647</v>
      </c>
      <c r="AU1495" s="23"/>
      <c r="AV1495" s="23"/>
      <c r="AW1495" s="23"/>
      <c r="AX1495" s="23"/>
      <c r="AY1495" s="23"/>
      <c r="AZ1495" s="23"/>
      <c r="BA1495" s="23"/>
      <c r="BB1495" s="23"/>
      <c r="BC1495" s="23"/>
      <c r="BD1495" s="23"/>
      <c r="BE1495" s="23"/>
      <c r="BF1495" s="23"/>
      <c r="BG1495" s="23"/>
      <c r="BH1495" s="23"/>
      <c r="BI1495" s="23"/>
      <c r="BJ1495" s="23"/>
      <c r="BK1495" s="23"/>
      <c r="BL1495" s="23"/>
    </row>
    <row r="1496" spans="1:64" s="24" customFormat="1" x14ac:dyDescent="0.35">
      <c r="A1496" s="21">
        <v>101709</v>
      </c>
      <c r="B1496" s="23" t="s">
        <v>3613</v>
      </c>
      <c r="C1496" s="23">
        <v>0</v>
      </c>
      <c r="D1496" s="23">
        <v>0</v>
      </c>
      <c r="E1496" s="23">
        <v>1</v>
      </c>
      <c r="F1496" s="23" t="s">
        <v>3614</v>
      </c>
      <c r="G1496" s="23" t="s">
        <v>0</v>
      </c>
      <c r="H1496" s="23" t="s">
        <v>3615</v>
      </c>
      <c r="I1496" s="23" t="s">
        <v>248</v>
      </c>
      <c r="J1496" s="23">
        <v>45.555999999999997</v>
      </c>
      <c r="K1496" s="23">
        <v>-79.224000000000004</v>
      </c>
      <c r="L1496" s="23" t="s">
        <v>7645</v>
      </c>
      <c r="M1496" s="23">
        <v>2016</v>
      </c>
      <c r="N1496" s="23"/>
      <c r="O1496" s="23"/>
      <c r="P1496" s="23"/>
      <c r="Q1496" s="23"/>
      <c r="R1496" s="23"/>
      <c r="S1496" s="23"/>
      <c r="T1496" s="23"/>
      <c r="U1496" s="23"/>
      <c r="V1496" s="23"/>
      <c r="W1496" s="23"/>
      <c r="X1496" s="23"/>
      <c r="Y1496" s="23"/>
      <c r="Z1496" s="23"/>
      <c r="AA1496" s="23"/>
      <c r="AB1496" s="23" t="s">
        <v>3616</v>
      </c>
      <c r="AC1496" s="23"/>
      <c r="AD1496" s="23"/>
      <c r="AE1496" s="23">
        <v>0.25</v>
      </c>
      <c r="AF1496" s="23"/>
      <c r="AG1496" s="23"/>
      <c r="AH1496" s="23"/>
      <c r="AI1496" s="23"/>
      <c r="AJ1496" s="23"/>
      <c r="AK1496" s="23"/>
      <c r="AL1496" s="23"/>
      <c r="AM1496" s="23"/>
      <c r="AN1496" s="23"/>
      <c r="AO1496" s="23"/>
      <c r="AP1496" s="23"/>
      <c r="AQ1496" s="23"/>
      <c r="AR1496" s="23"/>
      <c r="AS1496" s="23"/>
      <c r="AT1496" s="23" t="s">
        <v>7644</v>
      </c>
      <c r="AU1496" s="23"/>
      <c r="AV1496" s="23"/>
      <c r="AW1496" s="23"/>
      <c r="AX1496" s="23"/>
      <c r="AY1496" s="23"/>
      <c r="AZ1496" s="23"/>
      <c r="BA1496" s="23"/>
      <c r="BB1496" s="23"/>
      <c r="BC1496" s="23"/>
      <c r="BD1496" s="23"/>
      <c r="BE1496" s="23"/>
      <c r="BF1496" s="23"/>
      <c r="BG1496" s="23"/>
      <c r="BH1496" s="23"/>
      <c r="BI1496" s="23"/>
      <c r="BJ1496" s="23"/>
      <c r="BK1496" s="23"/>
      <c r="BL1496" s="23"/>
    </row>
    <row r="1497" spans="1:64" s="24" customFormat="1" x14ac:dyDescent="0.35">
      <c r="A1497" s="21">
        <v>101710</v>
      </c>
      <c r="B1497" s="23" t="s">
        <v>3617</v>
      </c>
      <c r="C1497" s="23">
        <v>0</v>
      </c>
      <c r="D1497" s="23">
        <v>0</v>
      </c>
      <c r="E1497" s="23">
        <v>1</v>
      </c>
      <c r="F1497" s="23" t="s">
        <v>3618</v>
      </c>
      <c r="G1497" s="23" t="s">
        <v>3619</v>
      </c>
      <c r="H1497" s="23" t="s">
        <v>3620</v>
      </c>
      <c r="I1497" s="23" t="s">
        <v>248</v>
      </c>
      <c r="J1497" s="23">
        <v>44.24</v>
      </c>
      <c r="K1497" s="23">
        <v>-78.162000000000006</v>
      </c>
      <c r="L1497" s="23" t="s">
        <v>7645</v>
      </c>
      <c r="M1497" s="23">
        <v>2016</v>
      </c>
      <c r="N1497" s="23"/>
      <c r="O1497" s="23"/>
      <c r="P1497" s="23"/>
      <c r="Q1497" s="23"/>
      <c r="R1497" s="23"/>
      <c r="S1497" s="23"/>
      <c r="T1497" s="23"/>
      <c r="U1497" s="23"/>
      <c r="V1497" s="23"/>
      <c r="W1497" s="23"/>
      <c r="X1497" s="23"/>
      <c r="Y1497" s="23"/>
      <c r="Z1497" s="23"/>
      <c r="AA1497" s="23"/>
      <c r="AB1497" s="23" t="s">
        <v>3621</v>
      </c>
      <c r="AC1497" s="23"/>
      <c r="AD1497" s="23"/>
      <c r="AE1497" s="23">
        <v>0.25</v>
      </c>
      <c r="AF1497" s="23"/>
      <c r="AG1497" s="23"/>
      <c r="AH1497" s="23"/>
      <c r="AI1497" s="23"/>
      <c r="AJ1497" s="23"/>
      <c r="AK1497" s="23"/>
      <c r="AL1497" s="23"/>
      <c r="AM1497" s="23"/>
      <c r="AN1497" s="23"/>
      <c r="AO1497" s="23"/>
      <c r="AP1497" s="23"/>
      <c r="AQ1497" s="23"/>
      <c r="AR1497" s="23"/>
      <c r="AS1497" s="23"/>
      <c r="AT1497" s="23" t="s">
        <v>7644</v>
      </c>
      <c r="AU1497" s="23"/>
      <c r="AV1497" s="23"/>
      <c r="AW1497" s="23"/>
      <c r="AX1497" s="23"/>
      <c r="AY1497" s="23"/>
      <c r="AZ1497" s="23"/>
      <c r="BA1497" s="23"/>
      <c r="BB1497" s="23"/>
      <c r="BC1497" s="23"/>
      <c r="BD1497" s="23"/>
      <c r="BE1497" s="23"/>
      <c r="BF1497" s="23"/>
      <c r="BG1497" s="23"/>
      <c r="BH1497" s="23"/>
      <c r="BI1497" s="23"/>
      <c r="BJ1497" s="23"/>
      <c r="BK1497" s="23"/>
      <c r="BL1497" s="23"/>
    </row>
    <row r="1498" spans="1:64" s="24" customFormat="1" x14ac:dyDescent="0.35">
      <c r="A1498" s="21">
        <v>101711</v>
      </c>
      <c r="B1498" s="23" t="s">
        <v>3622</v>
      </c>
      <c r="C1498" s="23">
        <v>0</v>
      </c>
      <c r="D1498" s="23">
        <v>0</v>
      </c>
      <c r="E1498" s="23">
        <v>1</v>
      </c>
      <c r="F1498" s="23" t="s">
        <v>1632</v>
      </c>
      <c r="G1498" s="23" t="s">
        <v>0</v>
      </c>
      <c r="H1498" s="23" t="s">
        <v>3620</v>
      </c>
      <c r="I1498" s="23" t="s">
        <v>248</v>
      </c>
      <c r="J1498" s="23">
        <v>44.241</v>
      </c>
      <c r="K1498" s="23">
        <v>-78.161000000000001</v>
      </c>
      <c r="L1498" s="23" t="s">
        <v>7645</v>
      </c>
      <c r="M1498" s="23">
        <v>2016</v>
      </c>
      <c r="N1498" s="23"/>
      <c r="O1498" s="23"/>
      <c r="P1498" s="23"/>
      <c r="Q1498" s="23"/>
      <c r="R1498" s="23"/>
      <c r="S1498" s="23"/>
      <c r="T1498" s="23"/>
      <c r="U1498" s="23"/>
      <c r="V1498" s="23"/>
      <c r="W1498" s="23"/>
      <c r="X1498" s="23"/>
      <c r="Y1498" s="23"/>
      <c r="Z1498" s="23"/>
      <c r="AA1498" s="23"/>
      <c r="AB1498" s="23" t="s">
        <v>3623</v>
      </c>
      <c r="AC1498" s="23"/>
      <c r="AD1498" s="23"/>
      <c r="AE1498" s="23">
        <v>0.25</v>
      </c>
      <c r="AF1498" s="23"/>
      <c r="AG1498" s="23"/>
      <c r="AH1498" s="23"/>
      <c r="AI1498" s="23"/>
      <c r="AJ1498" s="23"/>
      <c r="AK1498" s="23"/>
      <c r="AL1498" s="23"/>
      <c r="AM1498" s="23"/>
      <c r="AN1498" s="23"/>
      <c r="AO1498" s="23"/>
      <c r="AP1498" s="23"/>
      <c r="AQ1498" s="23"/>
      <c r="AR1498" s="23"/>
      <c r="AS1498" s="23"/>
      <c r="AT1498" s="23" t="s">
        <v>7644</v>
      </c>
      <c r="AU1498" s="23"/>
      <c r="AV1498" s="23"/>
      <c r="AW1498" s="23"/>
      <c r="AX1498" s="23"/>
      <c r="AY1498" s="23"/>
      <c r="AZ1498" s="23"/>
      <c r="BA1498" s="23"/>
      <c r="BB1498" s="23"/>
      <c r="BC1498" s="23"/>
      <c r="BD1498" s="23"/>
      <c r="BE1498" s="23"/>
      <c r="BF1498" s="23"/>
      <c r="BG1498" s="23"/>
      <c r="BH1498" s="23"/>
      <c r="BI1498" s="23"/>
      <c r="BJ1498" s="23"/>
      <c r="BK1498" s="23"/>
      <c r="BL1498" s="23"/>
    </row>
    <row r="1499" spans="1:64" s="24" customFormat="1" x14ac:dyDescent="0.35">
      <c r="A1499" s="21">
        <v>101712</v>
      </c>
      <c r="B1499" s="23" t="s">
        <v>3624</v>
      </c>
      <c r="C1499" s="23">
        <v>0</v>
      </c>
      <c r="D1499" s="23">
        <v>0</v>
      </c>
      <c r="E1499" s="23">
        <v>1</v>
      </c>
      <c r="F1499" s="23" t="s">
        <v>3597</v>
      </c>
      <c r="G1499" s="23"/>
      <c r="H1499" s="23" t="s">
        <v>3625</v>
      </c>
      <c r="I1499" s="23" t="s">
        <v>248</v>
      </c>
      <c r="J1499" s="23">
        <v>45.015999999999998</v>
      </c>
      <c r="K1499" s="23">
        <v>-75.646000000000001</v>
      </c>
      <c r="L1499" s="23" t="s">
        <v>7645</v>
      </c>
      <c r="M1499" s="23">
        <v>2016</v>
      </c>
      <c r="N1499" s="23"/>
      <c r="O1499" s="23"/>
      <c r="P1499" s="23"/>
      <c r="Q1499" s="23"/>
      <c r="R1499" s="23"/>
      <c r="S1499" s="23"/>
      <c r="T1499" s="23"/>
      <c r="U1499" s="23"/>
      <c r="V1499" s="23"/>
      <c r="W1499" s="23"/>
      <c r="X1499" s="23"/>
      <c r="Y1499" s="23"/>
      <c r="Z1499" s="23"/>
      <c r="AA1499" s="23"/>
      <c r="AB1499" s="23" t="s">
        <v>3626</v>
      </c>
      <c r="AC1499" s="23"/>
      <c r="AD1499" s="23"/>
      <c r="AE1499" s="23">
        <v>0.185</v>
      </c>
      <c r="AF1499" s="23"/>
      <c r="AG1499" s="23"/>
      <c r="AH1499" s="23"/>
      <c r="AI1499" s="23"/>
      <c r="AJ1499" s="23"/>
      <c r="AK1499" s="23"/>
      <c r="AL1499" s="23"/>
      <c r="AM1499" s="23"/>
      <c r="AN1499" s="23"/>
      <c r="AO1499" s="23"/>
      <c r="AP1499" s="23"/>
      <c r="AQ1499" s="23"/>
      <c r="AR1499" s="23"/>
      <c r="AS1499" s="23"/>
      <c r="AT1499" s="23" t="s">
        <v>7644</v>
      </c>
      <c r="AU1499" s="23"/>
      <c r="AV1499" s="23"/>
      <c r="AW1499" s="23"/>
      <c r="AX1499" s="23"/>
      <c r="AY1499" s="23"/>
      <c r="AZ1499" s="23"/>
      <c r="BA1499" s="23"/>
      <c r="BB1499" s="23"/>
      <c r="BC1499" s="23"/>
      <c r="BD1499" s="23"/>
      <c r="BE1499" s="23"/>
      <c r="BF1499" s="23"/>
      <c r="BG1499" s="23"/>
      <c r="BH1499" s="23"/>
      <c r="BI1499" s="23"/>
      <c r="BJ1499" s="23"/>
      <c r="BK1499" s="23"/>
      <c r="BL1499" s="23"/>
    </row>
    <row r="1500" spans="1:64" s="24" customFormat="1" x14ac:dyDescent="0.35">
      <c r="A1500" s="21">
        <v>101713</v>
      </c>
      <c r="B1500" s="23" t="s">
        <v>3627</v>
      </c>
      <c r="C1500" s="23">
        <v>0</v>
      </c>
      <c r="D1500" s="23">
        <v>0</v>
      </c>
      <c r="E1500" s="23">
        <v>1</v>
      </c>
      <c r="F1500" s="23" t="s">
        <v>1554</v>
      </c>
      <c r="G1500" s="23" t="s">
        <v>0</v>
      </c>
      <c r="H1500" s="23" t="s">
        <v>3628</v>
      </c>
      <c r="I1500" s="23" t="s">
        <v>248</v>
      </c>
      <c r="J1500" s="23">
        <v>49.767000000000003</v>
      </c>
      <c r="K1500" s="23">
        <v>-94.489000000000004</v>
      </c>
      <c r="L1500" s="23" t="s">
        <v>7645</v>
      </c>
      <c r="M1500" s="23">
        <v>2013</v>
      </c>
      <c r="N1500" s="23"/>
      <c r="O1500" s="23"/>
      <c r="P1500" s="23"/>
      <c r="Q1500" s="23"/>
      <c r="R1500" s="23"/>
      <c r="S1500" s="23"/>
      <c r="T1500" s="23"/>
      <c r="U1500" s="23"/>
      <c r="V1500" s="23"/>
      <c r="W1500" s="23"/>
      <c r="X1500" s="23"/>
      <c r="Y1500" s="23"/>
      <c r="Z1500" s="23"/>
      <c r="AA1500" s="23"/>
      <c r="AB1500" s="23" t="s">
        <v>3629</v>
      </c>
      <c r="AC1500" s="23"/>
      <c r="AD1500" s="23"/>
      <c r="AE1500" s="23">
        <v>0.22500000000000001</v>
      </c>
      <c r="AF1500" s="23"/>
      <c r="AG1500" s="23"/>
      <c r="AH1500" s="23"/>
      <c r="AI1500" s="23"/>
      <c r="AJ1500" s="23"/>
      <c r="AK1500" s="23"/>
      <c r="AL1500" s="23"/>
      <c r="AM1500" s="23"/>
      <c r="AN1500" s="23"/>
      <c r="AO1500" s="23"/>
      <c r="AP1500" s="23"/>
      <c r="AQ1500" s="23"/>
      <c r="AR1500" s="23"/>
      <c r="AS1500" s="23"/>
      <c r="AT1500" s="23" t="s">
        <v>7644</v>
      </c>
      <c r="AU1500" s="23"/>
      <c r="AV1500" s="23"/>
      <c r="AW1500" s="23"/>
      <c r="AX1500" s="23"/>
      <c r="AY1500" s="23"/>
      <c r="AZ1500" s="23"/>
      <c r="BA1500" s="23"/>
      <c r="BB1500" s="23"/>
      <c r="BC1500" s="23"/>
      <c r="BD1500" s="23"/>
      <c r="BE1500" s="23"/>
      <c r="BF1500" s="23"/>
      <c r="BG1500" s="23"/>
      <c r="BH1500" s="23"/>
      <c r="BI1500" s="23"/>
      <c r="BJ1500" s="23"/>
      <c r="BK1500" s="23"/>
      <c r="BL1500" s="23"/>
    </row>
    <row r="1501" spans="1:64" s="24" customFormat="1" x14ac:dyDescent="0.35">
      <c r="A1501" s="21">
        <v>101714</v>
      </c>
      <c r="B1501" s="23" t="s">
        <v>3630</v>
      </c>
      <c r="C1501" s="23">
        <v>0</v>
      </c>
      <c r="D1501" s="23">
        <v>0</v>
      </c>
      <c r="E1501" s="23">
        <v>1</v>
      </c>
      <c r="F1501" s="23" t="s">
        <v>1795</v>
      </c>
      <c r="G1501" s="23" t="s">
        <v>0</v>
      </c>
      <c r="H1501" s="23" t="s">
        <v>3628</v>
      </c>
      <c r="I1501" s="23" t="s">
        <v>248</v>
      </c>
      <c r="J1501" s="23">
        <v>49.768000000000001</v>
      </c>
      <c r="K1501" s="23">
        <v>-94.488</v>
      </c>
      <c r="L1501" s="23" t="s">
        <v>7645</v>
      </c>
      <c r="M1501" s="23">
        <v>1906</v>
      </c>
      <c r="N1501" s="23"/>
      <c r="O1501" s="23"/>
      <c r="P1501" s="23">
        <v>322</v>
      </c>
      <c r="Q1501" s="23"/>
      <c r="R1501" s="23"/>
      <c r="S1501" s="23"/>
      <c r="T1501" s="23"/>
      <c r="U1501" s="23"/>
      <c r="V1501" s="23"/>
      <c r="W1501" s="23"/>
      <c r="X1501" s="23"/>
      <c r="Y1501" s="23"/>
      <c r="Z1501" s="23"/>
      <c r="AA1501" s="23"/>
      <c r="AB1501" s="23" t="s">
        <v>61</v>
      </c>
      <c r="AC1501" s="23"/>
      <c r="AD1501" s="23">
        <v>10</v>
      </c>
      <c r="AE1501" s="23">
        <v>6</v>
      </c>
      <c r="AF1501" s="23"/>
      <c r="AG1501" s="23">
        <v>27400</v>
      </c>
      <c r="AH1501" s="23"/>
      <c r="AI1501" s="23"/>
      <c r="AJ1501" s="23"/>
      <c r="AK1501" s="23"/>
      <c r="AL1501" s="23"/>
      <c r="AM1501" s="23"/>
      <c r="AN1501" s="23"/>
      <c r="AO1501" s="23"/>
      <c r="AP1501" s="23"/>
      <c r="AQ1501" s="23"/>
      <c r="AR1501" s="23"/>
      <c r="AS1501" s="23"/>
      <c r="AT1501" s="23" t="s">
        <v>7648</v>
      </c>
      <c r="AU1501" s="23"/>
      <c r="AV1501" s="23"/>
      <c r="AW1501" s="23"/>
      <c r="AX1501" s="23"/>
      <c r="AY1501" s="23"/>
      <c r="AZ1501" s="23"/>
      <c r="BA1501" s="23"/>
      <c r="BB1501" s="23"/>
      <c r="BC1501" s="23"/>
      <c r="BD1501" s="23"/>
      <c r="BE1501" s="23"/>
      <c r="BF1501" s="23"/>
      <c r="BG1501" s="23"/>
      <c r="BH1501" s="23"/>
      <c r="BI1501" s="23"/>
      <c r="BJ1501" s="23"/>
      <c r="BK1501" s="23"/>
      <c r="BL1501" s="23"/>
    </row>
    <row r="1502" spans="1:64" s="24" customFormat="1" x14ac:dyDescent="0.35">
      <c r="A1502" s="21">
        <v>101715</v>
      </c>
      <c r="B1502" s="23" t="s">
        <v>3631</v>
      </c>
      <c r="C1502" s="23">
        <v>0</v>
      </c>
      <c r="D1502" s="23">
        <v>0</v>
      </c>
      <c r="E1502" s="23">
        <v>1</v>
      </c>
      <c r="F1502" s="23" t="s">
        <v>1795</v>
      </c>
      <c r="G1502" s="23" t="s">
        <v>0</v>
      </c>
      <c r="H1502" s="23" t="s">
        <v>3628</v>
      </c>
      <c r="I1502" s="23" t="s">
        <v>248</v>
      </c>
      <c r="J1502" s="23">
        <v>49.769000000000005</v>
      </c>
      <c r="K1502" s="23">
        <v>-94.487000000000009</v>
      </c>
      <c r="L1502" s="23" t="s">
        <v>7645</v>
      </c>
      <c r="M1502" s="23">
        <v>1898</v>
      </c>
      <c r="N1502" s="23"/>
      <c r="O1502" s="23"/>
      <c r="P1502" s="23">
        <v>322</v>
      </c>
      <c r="Q1502" s="23"/>
      <c r="R1502" s="23"/>
      <c r="S1502" s="23"/>
      <c r="T1502" s="23"/>
      <c r="U1502" s="23"/>
      <c r="V1502" s="23"/>
      <c r="W1502" s="23"/>
      <c r="X1502" s="23"/>
      <c r="Y1502" s="23"/>
      <c r="Z1502" s="23"/>
      <c r="AA1502" s="23"/>
      <c r="AB1502" s="23" t="s">
        <v>3632</v>
      </c>
      <c r="AC1502" s="23"/>
      <c r="AD1502" s="23">
        <v>5</v>
      </c>
      <c r="AE1502" s="23">
        <v>13.5</v>
      </c>
      <c r="AF1502" s="23"/>
      <c r="AG1502" s="23">
        <v>62500</v>
      </c>
      <c r="AH1502" s="23"/>
      <c r="AI1502" s="23"/>
      <c r="AJ1502" s="23"/>
      <c r="AK1502" s="23"/>
      <c r="AL1502" s="23"/>
      <c r="AM1502" s="23"/>
      <c r="AN1502" s="23"/>
      <c r="AO1502" s="23"/>
      <c r="AP1502" s="23"/>
      <c r="AQ1502" s="23"/>
      <c r="AR1502" s="23"/>
      <c r="AS1502" s="23"/>
      <c r="AT1502" s="23" t="s">
        <v>7648</v>
      </c>
      <c r="AU1502" s="23"/>
      <c r="AV1502" s="23"/>
      <c r="AW1502" s="23"/>
      <c r="AX1502" s="23"/>
      <c r="AY1502" s="23"/>
      <c r="AZ1502" s="23"/>
      <c r="BA1502" s="23"/>
      <c r="BB1502" s="23"/>
      <c r="BC1502" s="23"/>
      <c r="BD1502" s="23"/>
      <c r="BE1502" s="23"/>
      <c r="BF1502" s="23"/>
      <c r="BG1502" s="23"/>
      <c r="BH1502" s="23"/>
      <c r="BI1502" s="23"/>
      <c r="BJ1502" s="23"/>
      <c r="BK1502" s="23"/>
      <c r="BL1502" s="23"/>
    </row>
    <row r="1503" spans="1:64" s="24" customFormat="1" x14ac:dyDescent="0.35">
      <c r="A1503" s="21">
        <v>101716</v>
      </c>
      <c r="B1503" s="23" t="s">
        <v>3633</v>
      </c>
      <c r="C1503" s="23">
        <v>0</v>
      </c>
      <c r="D1503" s="23">
        <v>0</v>
      </c>
      <c r="E1503" s="23">
        <v>1</v>
      </c>
      <c r="F1503" s="23" t="s">
        <v>3634</v>
      </c>
      <c r="G1503" s="23" t="s">
        <v>0</v>
      </c>
      <c r="H1503" s="23" t="s">
        <v>3635</v>
      </c>
      <c r="I1503" s="23" t="s">
        <v>248</v>
      </c>
      <c r="J1503" s="23">
        <v>42.515000000000001</v>
      </c>
      <c r="K1503" s="23">
        <v>-82.072999999999993</v>
      </c>
      <c r="L1503" s="23" t="s">
        <v>7645</v>
      </c>
      <c r="M1503" s="23">
        <v>2015</v>
      </c>
      <c r="N1503" s="23"/>
      <c r="O1503" s="23"/>
      <c r="P1503" s="23"/>
      <c r="Q1503" s="23"/>
      <c r="R1503" s="23"/>
      <c r="S1503" s="23"/>
      <c r="T1503" s="23"/>
      <c r="U1503" s="23"/>
      <c r="V1503" s="23"/>
      <c r="W1503" s="23"/>
      <c r="X1503" s="23"/>
      <c r="Y1503" s="23"/>
      <c r="Z1503" s="23"/>
      <c r="AA1503" s="23"/>
      <c r="AB1503" s="23" t="s">
        <v>3636</v>
      </c>
      <c r="AC1503" s="23"/>
      <c r="AD1503" s="23"/>
      <c r="AE1503" s="23">
        <v>0.5</v>
      </c>
      <c r="AF1503" s="23"/>
      <c r="AG1503" s="23"/>
      <c r="AH1503" s="23"/>
      <c r="AI1503" s="23"/>
      <c r="AJ1503" s="23"/>
      <c r="AK1503" s="23"/>
      <c r="AL1503" s="23"/>
      <c r="AM1503" s="23"/>
      <c r="AN1503" s="23"/>
      <c r="AO1503" s="23"/>
      <c r="AP1503" s="23"/>
      <c r="AQ1503" s="23"/>
      <c r="AR1503" s="23"/>
      <c r="AS1503" s="23"/>
      <c r="AT1503" s="23" t="s">
        <v>7644</v>
      </c>
      <c r="AU1503" s="23"/>
      <c r="AV1503" s="23"/>
      <c r="AW1503" s="23"/>
      <c r="AX1503" s="23"/>
      <c r="AY1503" s="23"/>
      <c r="AZ1503" s="23"/>
      <c r="BA1503" s="23"/>
      <c r="BB1503" s="23"/>
      <c r="BC1503" s="23"/>
      <c r="BD1503" s="23"/>
      <c r="BE1503" s="23"/>
      <c r="BF1503" s="23"/>
      <c r="BG1503" s="23"/>
      <c r="BH1503" s="23"/>
      <c r="BI1503" s="23"/>
      <c r="BJ1503" s="23"/>
      <c r="BK1503" s="23"/>
      <c r="BL1503" s="23"/>
    </row>
    <row r="1504" spans="1:64" s="24" customFormat="1" x14ac:dyDescent="0.35">
      <c r="A1504" s="21">
        <v>101717</v>
      </c>
      <c r="B1504" s="23" t="s">
        <v>3637</v>
      </c>
      <c r="C1504" s="23">
        <v>0</v>
      </c>
      <c r="D1504" s="23">
        <v>0</v>
      </c>
      <c r="E1504" s="23">
        <v>1</v>
      </c>
      <c r="F1504" s="23" t="s">
        <v>3638</v>
      </c>
      <c r="G1504" s="23" t="s">
        <v>0</v>
      </c>
      <c r="H1504" s="23" t="s">
        <v>3639</v>
      </c>
      <c r="I1504" s="23" t="s">
        <v>248</v>
      </c>
      <c r="J1504" s="23">
        <v>42.945</v>
      </c>
      <c r="K1504" s="23">
        <v>-81.744</v>
      </c>
      <c r="L1504" s="23" t="s">
        <v>7645</v>
      </c>
      <c r="M1504" s="23">
        <v>2015</v>
      </c>
      <c r="N1504" s="23"/>
      <c r="O1504" s="23"/>
      <c r="P1504" s="23"/>
      <c r="Q1504" s="23"/>
      <c r="R1504" s="23"/>
      <c r="S1504" s="23"/>
      <c r="T1504" s="23"/>
      <c r="U1504" s="23"/>
      <c r="V1504" s="23"/>
      <c r="W1504" s="23"/>
      <c r="X1504" s="23"/>
      <c r="Y1504" s="23"/>
      <c r="Z1504" s="23"/>
      <c r="AA1504" s="23"/>
      <c r="AB1504" s="23" t="s">
        <v>3640</v>
      </c>
      <c r="AC1504" s="23"/>
      <c r="AD1504" s="23"/>
      <c r="AE1504" s="23">
        <v>0.5</v>
      </c>
      <c r="AF1504" s="23"/>
      <c r="AG1504" s="23"/>
      <c r="AH1504" s="23"/>
      <c r="AI1504" s="23"/>
      <c r="AJ1504" s="23"/>
      <c r="AK1504" s="23"/>
      <c r="AL1504" s="23"/>
      <c r="AM1504" s="23"/>
      <c r="AN1504" s="23"/>
      <c r="AO1504" s="23"/>
      <c r="AP1504" s="23"/>
      <c r="AQ1504" s="23"/>
      <c r="AR1504" s="23"/>
      <c r="AS1504" s="23"/>
      <c r="AT1504" s="23" t="s">
        <v>7644</v>
      </c>
      <c r="AU1504" s="23"/>
      <c r="AV1504" s="23"/>
      <c r="AW1504" s="23"/>
      <c r="AX1504" s="23"/>
      <c r="AY1504" s="23"/>
      <c r="AZ1504" s="23"/>
      <c r="BA1504" s="23"/>
      <c r="BB1504" s="23"/>
      <c r="BC1504" s="23"/>
      <c r="BD1504" s="23"/>
      <c r="BE1504" s="23"/>
      <c r="BF1504" s="23"/>
      <c r="BG1504" s="23"/>
      <c r="BH1504" s="23"/>
      <c r="BI1504" s="23"/>
      <c r="BJ1504" s="23"/>
      <c r="BK1504" s="23"/>
      <c r="BL1504" s="23"/>
    </row>
    <row r="1505" spans="1:64" s="24" customFormat="1" x14ac:dyDescent="0.35">
      <c r="A1505" s="21">
        <v>101718</v>
      </c>
      <c r="B1505" s="23" t="s">
        <v>3641</v>
      </c>
      <c r="C1505" s="23">
        <v>0</v>
      </c>
      <c r="D1505" s="23">
        <v>0</v>
      </c>
      <c r="E1505" s="23">
        <v>1</v>
      </c>
      <c r="F1505" s="23" t="s">
        <v>3642</v>
      </c>
      <c r="G1505" s="23" t="s">
        <v>0</v>
      </c>
      <c r="H1505" s="23" t="s">
        <v>3639</v>
      </c>
      <c r="I1505" s="23" t="s">
        <v>248</v>
      </c>
      <c r="J1505" s="23">
        <v>42.945999999999998</v>
      </c>
      <c r="K1505" s="23">
        <v>-81.742999999999995</v>
      </c>
      <c r="L1505" s="23" t="s">
        <v>7645</v>
      </c>
      <c r="M1505" s="23">
        <v>2017</v>
      </c>
      <c r="N1505" s="23"/>
      <c r="O1505" s="23"/>
      <c r="P1505" s="23"/>
      <c r="Q1505" s="23"/>
      <c r="R1505" s="23"/>
      <c r="S1505" s="23"/>
      <c r="T1505" s="23"/>
      <c r="U1505" s="23"/>
      <c r="V1505" s="23"/>
      <c r="W1505" s="23"/>
      <c r="X1505" s="23"/>
      <c r="Y1505" s="23"/>
      <c r="Z1505" s="23"/>
      <c r="AA1505" s="23"/>
      <c r="AB1505" s="23" t="s">
        <v>3643</v>
      </c>
      <c r="AC1505" s="23"/>
      <c r="AD1505" s="23"/>
      <c r="AE1505" s="23">
        <v>0.5</v>
      </c>
      <c r="AF1505" s="23"/>
      <c r="AG1505" s="23"/>
      <c r="AH1505" s="23"/>
      <c r="AI1505" s="23"/>
      <c r="AJ1505" s="23"/>
      <c r="AK1505" s="23"/>
      <c r="AL1505" s="23"/>
      <c r="AM1505" s="23"/>
      <c r="AN1505" s="23"/>
      <c r="AO1505" s="23"/>
      <c r="AP1505" s="23"/>
      <c r="AQ1505" s="23"/>
      <c r="AR1505" s="23"/>
      <c r="AS1505" s="23"/>
      <c r="AT1505" s="23" t="s">
        <v>7644</v>
      </c>
      <c r="AU1505" s="23"/>
      <c r="AV1505" s="23"/>
      <c r="AW1505" s="23"/>
      <c r="AX1505" s="23"/>
      <c r="AY1505" s="23"/>
      <c r="AZ1505" s="23"/>
      <c r="BA1505" s="23"/>
      <c r="BB1505" s="23"/>
      <c r="BC1505" s="23"/>
      <c r="BD1505" s="23"/>
      <c r="BE1505" s="23"/>
      <c r="BF1505" s="23"/>
      <c r="BG1505" s="23"/>
      <c r="BH1505" s="23"/>
      <c r="BI1505" s="23"/>
      <c r="BJ1505" s="23"/>
      <c r="BK1505" s="23"/>
      <c r="BL1505" s="23"/>
    </row>
    <row r="1506" spans="1:64" s="24" customFormat="1" x14ac:dyDescent="0.35">
      <c r="A1506" s="21">
        <v>101719</v>
      </c>
      <c r="B1506" s="23" t="s">
        <v>3644</v>
      </c>
      <c r="C1506" s="23">
        <v>0</v>
      </c>
      <c r="D1506" s="23">
        <v>0</v>
      </c>
      <c r="E1506" s="23">
        <v>1</v>
      </c>
      <c r="F1506" s="23" t="s">
        <v>3221</v>
      </c>
      <c r="G1506" s="23" t="s">
        <v>0</v>
      </c>
      <c r="H1506" s="23" t="s">
        <v>3645</v>
      </c>
      <c r="I1506" s="23" t="s">
        <v>248</v>
      </c>
      <c r="J1506" s="23">
        <v>44.226999999999997</v>
      </c>
      <c r="K1506" s="23">
        <v>-79.453999999999994</v>
      </c>
      <c r="L1506" s="23" t="s">
        <v>7645</v>
      </c>
      <c r="M1506" s="23">
        <v>2015</v>
      </c>
      <c r="N1506" s="23"/>
      <c r="O1506" s="23"/>
      <c r="P1506" s="23"/>
      <c r="Q1506" s="23"/>
      <c r="R1506" s="23"/>
      <c r="S1506" s="23"/>
      <c r="T1506" s="23"/>
      <c r="U1506" s="23"/>
      <c r="V1506" s="23"/>
      <c r="W1506" s="23"/>
      <c r="X1506" s="23"/>
      <c r="Y1506" s="23"/>
      <c r="Z1506" s="23"/>
      <c r="AA1506" s="23"/>
      <c r="AB1506" s="23" t="s">
        <v>3646</v>
      </c>
      <c r="AC1506" s="23"/>
      <c r="AD1506" s="23"/>
      <c r="AE1506" s="23">
        <v>0.25</v>
      </c>
      <c r="AF1506" s="23"/>
      <c r="AG1506" s="23"/>
      <c r="AH1506" s="23"/>
      <c r="AI1506" s="23"/>
      <c r="AJ1506" s="23"/>
      <c r="AK1506" s="23"/>
      <c r="AL1506" s="23"/>
      <c r="AM1506" s="23"/>
      <c r="AN1506" s="23"/>
      <c r="AO1506" s="23"/>
      <c r="AP1506" s="23"/>
      <c r="AQ1506" s="23"/>
      <c r="AR1506" s="23"/>
      <c r="AS1506" s="23"/>
      <c r="AT1506" s="23" t="s">
        <v>7644</v>
      </c>
      <c r="AU1506" s="23"/>
      <c r="AV1506" s="23"/>
      <c r="AW1506" s="23"/>
      <c r="AX1506" s="23"/>
      <c r="AY1506" s="23"/>
      <c r="AZ1506" s="23"/>
      <c r="BA1506" s="23"/>
      <c r="BB1506" s="23"/>
      <c r="BC1506" s="23"/>
      <c r="BD1506" s="23"/>
      <c r="BE1506" s="23"/>
      <c r="BF1506" s="23"/>
      <c r="BG1506" s="23"/>
      <c r="BH1506" s="23"/>
      <c r="BI1506" s="23"/>
      <c r="BJ1506" s="23"/>
      <c r="BK1506" s="23"/>
      <c r="BL1506" s="23"/>
    </row>
    <row r="1507" spans="1:64" s="24" customFormat="1" x14ac:dyDescent="0.35">
      <c r="A1507" s="21">
        <v>101720</v>
      </c>
      <c r="B1507" s="23" t="s">
        <v>3647</v>
      </c>
      <c r="C1507" s="23">
        <v>0</v>
      </c>
      <c r="D1507" s="23">
        <v>0</v>
      </c>
      <c r="E1507" s="23">
        <v>1</v>
      </c>
      <c r="F1507" s="23" t="s">
        <v>907</v>
      </c>
      <c r="G1507" s="23" t="s">
        <v>2548</v>
      </c>
      <c r="H1507" s="23" t="s">
        <v>3648</v>
      </c>
      <c r="I1507" s="23" t="s">
        <v>248</v>
      </c>
      <c r="J1507" s="23">
        <v>44.276000000000003</v>
      </c>
      <c r="K1507" s="23">
        <v>-81.56</v>
      </c>
      <c r="L1507" s="23" t="s">
        <v>7645</v>
      </c>
      <c r="M1507" s="23">
        <v>2015</v>
      </c>
      <c r="N1507" s="23"/>
      <c r="O1507" s="23"/>
      <c r="P1507" s="23"/>
      <c r="Q1507" s="23"/>
      <c r="R1507" s="23"/>
      <c r="S1507" s="23"/>
      <c r="T1507" s="23"/>
      <c r="U1507" s="23"/>
      <c r="V1507" s="23"/>
      <c r="W1507" s="23"/>
      <c r="X1507" s="23"/>
      <c r="Y1507" s="23"/>
      <c r="Z1507" s="23"/>
      <c r="AA1507" s="23"/>
      <c r="AB1507" s="23" t="s">
        <v>80</v>
      </c>
      <c r="AC1507" s="23"/>
      <c r="AD1507" s="23">
        <v>91</v>
      </c>
      <c r="AE1507" s="23">
        <v>179</v>
      </c>
      <c r="AF1507" s="23"/>
      <c r="AG1507" s="23"/>
      <c r="AH1507" s="23"/>
      <c r="AI1507" s="23"/>
      <c r="AJ1507" s="23"/>
      <c r="AK1507" s="23"/>
      <c r="AL1507" s="23"/>
      <c r="AM1507" s="23"/>
      <c r="AN1507" s="23"/>
      <c r="AO1507" s="23"/>
      <c r="AP1507" s="23"/>
      <c r="AQ1507" s="23"/>
      <c r="AR1507" s="23"/>
      <c r="AS1507" s="23"/>
      <c r="AT1507" s="23" t="s">
        <v>7647</v>
      </c>
      <c r="AU1507" s="23"/>
      <c r="AV1507" s="23"/>
      <c r="AW1507" s="23"/>
      <c r="AX1507" s="23"/>
      <c r="AY1507" s="23"/>
      <c r="AZ1507" s="23"/>
      <c r="BA1507" s="23"/>
      <c r="BB1507" s="23"/>
      <c r="BC1507" s="23"/>
      <c r="BD1507" s="23"/>
      <c r="BE1507" s="23"/>
      <c r="BF1507" s="23"/>
      <c r="BG1507" s="23"/>
      <c r="BH1507" s="23"/>
      <c r="BI1507" s="23"/>
      <c r="BJ1507" s="23"/>
      <c r="BK1507" s="23"/>
      <c r="BL1507" s="23"/>
    </row>
    <row r="1508" spans="1:64" s="24" customFormat="1" x14ac:dyDescent="0.35">
      <c r="A1508" s="21">
        <v>101721</v>
      </c>
      <c r="B1508" s="23" t="s">
        <v>3649</v>
      </c>
      <c r="C1508" s="23">
        <v>0</v>
      </c>
      <c r="D1508" s="23">
        <v>0</v>
      </c>
      <c r="E1508" s="23">
        <v>1</v>
      </c>
      <c r="F1508" s="23" t="s">
        <v>1497</v>
      </c>
      <c r="G1508" s="23" t="s">
        <v>0</v>
      </c>
      <c r="H1508" s="23" t="s">
        <v>3648</v>
      </c>
      <c r="I1508" s="23" t="s">
        <v>248</v>
      </c>
      <c r="J1508" s="23">
        <v>44.277000000000001</v>
      </c>
      <c r="K1508" s="23">
        <v>-81.558999999999997</v>
      </c>
      <c r="L1508" s="23" t="s">
        <v>7645</v>
      </c>
      <c r="M1508" s="23">
        <v>2008</v>
      </c>
      <c r="N1508" s="23"/>
      <c r="O1508" s="23"/>
      <c r="P1508" s="23">
        <v>221</v>
      </c>
      <c r="Q1508" s="23"/>
      <c r="R1508" s="23"/>
      <c r="S1508" s="23"/>
      <c r="T1508" s="23"/>
      <c r="U1508" s="23"/>
      <c r="V1508" s="23"/>
      <c r="W1508" s="23"/>
      <c r="X1508" s="23"/>
      <c r="Y1508" s="23"/>
      <c r="Z1508" s="23"/>
      <c r="AA1508" s="23"/>
      <c r="AB1508" s="23" t="s">
        <v>80</v>
      </c>
      <c r="AC1508" s="23"/>
      <c r="AD1508" s="23">
        <v>5</v>
      </c>
      <c r="AE1508" s="23">
        <v>8.25</v>
      </c>
      <c r="AF1508" s="23"/>
      <c r="AG1508" s="23"/>
      <c r="AH1508" s="23"/>
      <c r="AI1508" s="23"/>
      <c r="AJ1508" s="23"/>
      <c r="AK1508" s="23"/>
      <c r="AL1508" s="23"/>
      <c r="AM1508" s="23"/>
      <c r="AN1508" s="23"/>
      <c r="AO1508" s="23"/>
      <c r="AP1508" s="23"/>
      <c r="AQ1508" s="23"/>
      <c r="AR1508" s="23"/>
      <c r="AS1508" s="23"/>
      <c r="AT1508" s="23" t="s">
        <v>7647</v>
      </c>
      <c r="AU1508" s="23"/>
      <c r="AV1508" s="23"/>
      <c r="AW1508" s="23"/>
      <c r="AX1508" s="23"/>
      <c r="AY1508" s="23"/>
      <c r="AZ1508" s="23"/>
      <c r="BA1508" s="23"/>
      <c r="BB1508" s="23"/>
      <c r="BC1508" s="23"/>
      <c r="BD1508" s="23"/>
      <c r="BE1508" s="23"/>
      <c r="BF1508" s="23"/>
      <c r="BG1508" s="23"/>
      <c r="BH1508" s="23"/>
      <c r="BI1508" s="23"/>
      <c r="BJ1508" s="23"/>
      <c r="BK1508" s="23"/>
      <c r="BL1508" s="23"/>
    </row>
    <row r="1509" spans="1:64" s="24" customFormat="1" x14ac:dyDescent="0.35">
      <c r="A1509" s="21">
        <v>101722</v>
      </c>
      <c r="B1509" s="23" t="s">
        <v>3650</v>
      </c>
      <c r="C1509" s="23">
        <v>0</v>
      </c>
      <c r="D1509" s="23">
        <v>0</v>
      </c>
      <c r="E1509" s="23">
        <v>1</v>
      </c>
      <c r="F1509" s="23" t="s">
        <v>1497</v>
      </c>
      <c r="G1509" s="23" t="s">
        <v>0</v>
      </c>
      <c r="H1509" s="23" t="s">
        <v>3648</v>
      </c>
      <c r="I1509" s="23" t="s">
        <v>248</v>
      </c>
      <c r="J1509" s="23">
        <v>44.278000000000006</v>
      </c>
      <c r="K1509" s="23">
        <v>-81.558000000000007</v>
      </c>
      <c r="L1509" s="23" t="s">
        <v>7645</v>
      </c>
      <c r="M1509" s="23">
        <v>2008</v>
      </c>
      <c r="N1509" s="23"/>
      <c r="O1509" s="23"/>
      <c r="P1509" s="23"/>
      <c r="Q1509" s="23"/>
      <c r="R1509" s="23"/>
      <c r="S1509" s="23"/>
      <c r="T1509" s="23"/>
      <c r="U1509" s="23"/>
      <c r="V1509" s="23"/>
      <c r="W1509" s="23"/>
      <c r="X1509" s="23"/>
      <c r="Y1509" s="23"/>
      <c r="Z1509" s="23"/>
      <c r="AA1509" s="23"/>
      <c r="AB1509" s="23" t="s">
        <v>3651</v>
      </c>
      <c r="AC1509" s="23"/>
      <c r="AD1509" s="23">
        <v>110</v>
      </c>
      <c r="AE1509" s="23">
        <v>181.5</v>
      </c>
      <c r="AF1509" s="23"/>
      <c r="AG1509" s="23">
        <v>378734</v>
      </c>
      <c r="AH1509" s="23"/>
      <c r="AI1509" s="23"/>
      <c r="AJ1509" s="23"/>
      <c r="AK1509" s="23"/>
      <c r="AL1509" s="23"/>
      <c r="AM1509" s="23"/>
      <c r="AN1509" s="23"/>
      <c r="AO1509" s="23"/>
      <c r="AP1509" s="23"/>
      <c r="AQ1509" s="23"/>
      <c r="AR1509" s="23"/>
      <c r="AS1509" s="23"/>
      <c r="AT1509" s="23" t="s">
        <v>7647</v>
      </c>
      <c r="AU1509" s="23"/>
      <c r="AV1509" s="23"/>
      <c r="AW1509" s="23"/>
      <c r="AX1509" s="23"/>
      <c r="AY1509" s="23"/>
      <c r="AZ1509" s="23"/>
      <c r="BA1509" s="23"/>
      <c r="BB1509" s="23"/>
      <c r="BC1509" s="23"/>
      <c r="BD1509" s="23"/>
      <c r="BE1509" s="23"/>
      <c r="BF1509" s="23"/>
      <c r="BG1509" s="23"/>
      <c r="BH1509" s="23"/>
      <c r="BI1509" s="23"/>
      <c r="BJ1509" s="23"/>
      <c r="BK1509" s="23"/>
      <c r="BL1509" s="23"/>
    </row>
    <row r="1510" spans="1:64" s="24" customFormat="1" x14ac:dyDescent="0.35">
      <c r="A1510" s="21">
        <v>101724</v>
      </c>
      <c r="B1510" s="23" t="s">
        <v>3652</v>
      </c>
      <c r="C1510" s="23">
        <v>0</v>
      </c>
      <c r="D1510" s="23">
        <v>0</v>
      </c>
      <c r="E1510" s="23">
        <v>1</v>
      </c>
      <c r="F1510" s="23" t="s">
        <v>3653</v>
      </c>
      <c r="G1510" s="23" t="s">
        <v>0</v>
      </c>
      <c r="H1510" s="23" t="s">
        <v>3648</v>
      </c>
      <c r="I1510" s="23" t="s">
        <v>248</v>
      </c>
      <c r="J1510" s="23">
        <v>44.279000000000003</v>
      </c>
      <c r="K1510" s="23">
        <v>-81.557000000000002</v>
      </c>
      <c r="L1510" s="23" t="s">
        <v>7645</v>
      </c>
      <c r="M1510" s="23">
        <v>2015</v>
      </c>
      <c r="N1510" s="23"/>
      <c r="O1510" s="23"/>
      <c r="P1510" s="23"/>
      <c r="Q1510" s="23"/>
      <c r="R1510" s="23"/>
      <c r="S1510" s="23"/>
      <c r="T1510" s="23"/>
      <c r="U1510" s="23"/>
      <c r="V1510" s="23"/>
      <c r="W1510" s="23"/>
      <c r="X1510" s="23"/>
      <c r="Y1510" s="23"/>
      <c r="Z1510" s="23"/>
      <c r="AA1510" s="23"/>
      <c r="AB1510" s="23" t="s">
        <v>3654</v>
      </c>
      <c r="AC1510" s="23"/>
      <c r="AD1510" s="23"/>
      <c r="AE1510" s="23">
        <v>0.25</v>
      </c>
      <c r="AF1510" s="23"/>
      <c r="AG1510" s="23"/>
      <c r="AH1510" s="23"/>
      <c r="AI1510" s="23"/>
      <c r="AJ1510" s="23"/>
      <c r="AK1510" s="23"/>
      <c r="AL1510" s="23"/>
      <c r="AM1510" s="23"/>
      <c r="AN1510" s="23"/>
      <c r="AO1510" s="23"/>
      <c r="AP1510" s="23"/>
      <c r="AQ1510" s="23"/>
      <c r="AR1510" s="23"/>
      <c r="AS1510" s="23"/>
      <c r="AT1510" s="23" t="s">
        <v>7644</v>
      </c>
      <c r="AU1510" s="23"/>
      <c r="AV1510" s="23"/>
      <c r="AW1510" s="23"/>
      <c r="AX1510" s="23"/>
      <c r="AY1510" s="23"/>
      <c r="AZ1510" s="23"/>
      <c r="BA1510" s="23"/>
      <c r="BB1510" s="23"/>
      <c r="BC1510" s="23"/>
      <c r="BD1510" s="23"/>
      <c r="BE1510" s="23"/>
      <c r="BF1510" s="23"/>
      <c r="BG1510" s="23"/>
      <c r="BH1510" s="23"/>
      <c r="BI1510" s="23"/>
      <c r="BJ1510" s="23"/>
      <c r="BK1510" s="23"/>
      <c r="BL1510" s="23"/>
    </row>
    <row r="1511" spans="1:64" s="24" customFormat="1" x14ac:dyDescent="0.35">
      <c r="A1511" s="21">
        <v>101725</v>
      </c>
      <c r="B1511" s="23" t="s">
        <v>3655</v>
      </c>
      <c r="C1511" s="23">
        <v>0</v>
      </c>
      <c r="D1511" s="23">
        <v>0</v>
      </c>
      <c r="E1511" s="23">
        <v>1</v>
      </c>
      <c r="F1511" s="23" t="s">
        <v>3656</v>
      </c>
      <c r="G1511" s="23"/>
      <c r="H1511" s="23" t="s">
        <v>3657</v>
      </c>
      <c r="I1511" s="23" t="s">
        <v>248</v>
      </c>
      <c r="J1511" s="23">
        <v>43.929000000000002</v>
      </c>
      <c r="K1511" s="23">
        <v>-79.528000000000006</v>
      </c>
      <c r="L1511" s="23" t="s">
        <v>7645</v>
      </c>
      <c r="M1511" s="23">
        <v>2012</v>
      </c>
      <c r="N1511" s="23"/>
      <c r="O1511" s="23"/>
      <c r="P1511" s="23"/>
      <c r="Q1511" s="23"/>
      <c r="R1511" s="23"/>
      <c r="S1511" s="23"/>
      <c r="T1511" s="23"/>
      <c r="U1511" s="23"/>
      <c r="V1511" s="23"/>
      <c r="W1511" s="23"/>
      <c r="X1511" s="23"/>
      <c r="Y1511" s="23"/>
      <c r="Z1511" s="23"/>
      <c r="AA1511" s="23"/>
      <c r="AB1511" s="23" t="s">
        <v>3658</v>
      </c>
      <c r="AC1511" s="23"/>
      <c r="AD1511" s="23"/>
      <c r="AE1511" s="23">
        <v>0.19900000000000001</v>
      </c>
      <c r="AF1511" s="23"/>
      <c r="AG1511" s="23"/>
      <c r="AH1511" s="23"/>
      <c r="AI1511" s="23"/>
      <c r="AJ1511" s="23"/>
      <c r="AK1511" s="23"/>
      <c r="AL1511" s="23"/>
      <c r="AM1511" s="23"/>
      <c r="AN1511" s="23"/>
      <c r="AO1511" s="23"/>
      <c r="AP1511" s="23"/>
      <c r="AQ1511" s="23"/>
      <c r="AR1511" s="23"/>
      <c r="AS1511" s="23"/>
      <c r="AT1511" s="23" t="s">
        <v>7644</v>
      </c>
      <c r="AU1511" s="23"/>
      <c r="AV1511" s="23"/>
      <c r="AW1511" s="23"/>
      <c r="AX1511" s="23"/>
      <c r="AY1511" s="23"/>
      <c r="AZ1511" s="23"/>
      <c r="BA1511" s="23"/>
      <c r="BB1511" s="23"/>
      <c r="BC1511" s="23"/>
      <c r="BD1511" s="23"/>
      <c r="BE1511" s="23"/>
      <c r="BF1511" s="23"/>
      <c r="BG1511" s="23"/>
      <c r="BH1511" s="23"/>
      <c r="BI1511" s="23"/>
      <c r="BJ1511" s="23"/>
      <c r="BK1511" s="23"/>
      <c r="BL1511" s="23"/>
    </row>
    <row r="1512" spans="1:64" s="24" customFormat="1" x14ac:dyDescent="0.35">
      <c r="A1512" s="21">
        <v>101726</v>
      </c>
      <c r="B1512" s="23" t="s">
        <v>3659</v>
      </c>
      <c r="C1512" s="23">
        <v>0</v>
      </c>
      <c r="D1512" s="23">
        <v>0</v>
      </c>
      <c r="E1512" s="23">
        <v>1</v>
      </c>
      <c r="F1512" s="23" t="s">
        <v>3660</v>
      </c>
      <c r="G1512" s="23" t="s">
        <v>0</v>
      </c>
      <c r="H1512" s="23" t="s">
        <v>3657</v>
      </c>
      <c r="I1512" s="23" t="s">
        <v>248</v>
      </c>
      <c r="J1512" s="23">
        <v>43.93</v>
      </c>
      <c r="K1512" s="23">
        <v>-79.527000000000001</v>
      </c>
      <c r="L1512" s="23" t="s">
        <v>7645</v>
      </c>
      <c r="M1512" s="23">
        <v>2015</v>
      </c>
      <c r="N1512" s="23"/>
      <c r="O1512" s="23"/>
      <c r="P1512" s="23"/>
      <c r="Q1512" s="23"/>
      <c r="R1512" s="23"/>
      <c r="S1512" s="23"/>
      <c r="T1512" s="23"/>
      <c r="U1512" s="23"/>
      <c r="V1512" s="23"/>
      <c r="W1512" s="23"/>
      <c r="X1512" s="23"/>
      <c r="Y1512" s="23"/>
      <c r="Z1512" s="23"/>
      <c r="AA1512" s="23"/>
      <c r="AB1512" s="23" t="s">
        <v>3661</v>
      </c>
      <c r="AC1512" s="23"/>
      <c r="AD1512" s="23"/>
      <c r="AE1512" s="23">
        <v>0.25</v>
      </c>
      <c r="AF1512" s="23"/>
      <c r="AG1512" s="23"/>
      <c r="AH1512" s="23"/>
      <c r="AI1512" s="23"/>
      <c r="AJ1512" s="23"/>
      <c r="AK1512" s="23"/>
      <c r="AL1512" s="23"/>
      <c r="AM1512" s="23"/>
      <c r="AN1512" s="23"/>
      <c r="AO1512" s="23"/>
      <c r="AP1512" s="23"/>
      <c r="AQ1512" s="23"/>
      <c r="AR1512" s="23"/>
      <c r="AS1512" s="23"/>
      <c r="AT1512" s="23" t="s">
        <v>7644</v>
      </c>
      <c r="AU1512" s="23"/>
      <c r="AV1512" s="23"/>
      <c r="AW1512" s="23"/>
      <c r="AX1512" s="23"/>
      <c r="AY1512" s="23"/>
      <c r="AZ1512" s="23"/>
      <c r="BA1512" s="23"/>
      <c r="BB1512" s="23"/>
      <c r="BC1512" s="23"/>
      <c r="BD1512" s="23"/>
      <c r="BE1512" s="23"/>
      <c r="BF1512" s="23"/>
      <c r="BG1512" s="23"/>
      <c r="BH1512" s="23"/>
      <c r="BI1512" s="23"/>
      <c r="BJ1512" s="23"/>
      <c r="BK1512" s="23"/>
      <c r="BL1512" s="23"/>
    </row>
    <row r="1513" spans="1:64" s="24" customFormat="1" x14ac:dyDescent="0.35">
      <c r="A1513" s="21">
        <v>101727</v>
      </c>
      <c r="B1513" s="23" t="s">
        <v>3662</v>
      </c>
      <c r="C1513" s="23">
        <v>0</v>
      </c>
      <c r="D1513" s="23">
        <v>0</v>
      </c>
      <c r="E1513" s="23">
        <v>1</v>
      </c>
      <c r="F1513" s="23" t="s">
        <v>3663</v>
      </c>
      <c r="G1513" s="23" t="s">
        <v>0</v>
      </c>
      <c r="H1513" s="23" t="s">
        <v>3664</v>
      </c>
      <c r="I1513" s="23" t="s">
        <v>248</v>
      </c>
      <c r="J1513" s="23">
        <v>44.231000000000002</v>
      </c>
      <c r="K1513" s="23">
        <v>-76.486000000000004</v>
      </c>
      <c r="L1513" s="23" t="s">
        <v>7645</v>
      </c>
      <c r="M1513" s="23">
        <v>2014</v>
      </c>
      <c r="N1513" s="23"/>
      <c r="O1513" s="23"/>
      <c r="P1513" s="23"/>
      <c r="Q1513" s="23"/>
      <c r="R1513" s="23"/>
      <c r="S1513" s="23"/>
      <c r="T1513" s="23"/>
      <c r="U1513" s="23"/>
      <c r="V1513" s="23"/>
      <c r="W1513" s="23"/>
      <c r="X1513" s="23"/>
      <c r="Y1513" s="23"/>
      <c r="Z1513" s="23"/>
      <c r="AA1513" s="23"/>
      <c r="AB1513" s="23" t="s">
        <v>3665</v>
      </c>
      <c r="AC1513" s="23"/>
      <c r="AD1513" s="23"/>
      <c r="AE1513" s="23">
        <v>0.25</v>
      </c>
      <c r="AF1513" s="23"/>
      <c r="AG1513" s="23"/>
      <c r="AH1513" s="23"/>
      <c r="AI1513" s="23"/>
      <c r="AJ1513" s="23"/>
      <c r="AK1513" s="23"/>
      <c r="AL1513" s="23"/>
      <c r="AM1513" s="23"/>
      <c r="AN1513" s="23"/>
      <c r="AO1513" s="23"/>
      <c r="AP1513" s="23"/>
      <c r="AQ1513" s="23"/>
      <c r="AR1513" s="23"/>
      <c r="AS1513" s="23"/>
      <c r="AT1513" s="23" t="s">
        <v>7644</v>
      </c>
      <c r="AU1513" s="23"/>
      <c r="AV1513" s="23"/>
      <c r="AW1513" s="23"/>
      <c r="AX1513" s="23"/>
      <c r="AY1513" s="23"/>
      <c r="AZ1513" s="23"/>
      <c r="BA1513" s="23"/>
      <c r="BB1513" s="23"/>
      <c r="BC1513" s="23"/>
      <c r="BD1513" s="23"/>
      <c r="BE1513" s="23"/>
      <c r="BF1513" s="23"/>
      <c r="BG1513" s="23"/>
      <c r="BH1513" s="23"/>
      <c r="BI1513" s="23"/>
      <c r="BJ1513" s="23"/>
      <c r="BK1513" s="23"/>
      <c r="BL1513" s="23"/>
    </row>
    <row r="1514" spans="1:64" s="24" customFormat="1" x14ac:dyDescent="0.35">
      <c r="A1514" s="21">
        <v>101728</v>
      </c>
      <c r="B1514" s="23" t="s">
        <v>3666</v>
      </c>
      <c r="C1514" s="23">
        <v>0</v>
      </c>
      <c r="D1514" s="23">
        <v>0</v>
      </c>
      <c r="E1514" s="23">
        <v>1</v>
      </c>
      <c r="F1514" s="23" t="s">
        <v>3667</v>
      </c>
      <c r="G1514" s="23" t="s">
        <v>0</v>
      </c>
      <c r="H1514" s="23" t="s">
        <v>3664</v>
      </c>
      <c r="I1514" s="23" t="s">
        <v>248</v>
      </c>
      <c r="J1514" s="23">
        <v>44.231999999999999</v>
      </c>
      <c r="K1514" s="23">
        <v>-76.484999999999999</v>
      </c>
      <c r="L1514" s="23" t="s">
        <v>7645</v>
      </c>
      <c r="M1514" s="23">
        <v>2015</v>
      </c>
      <c r="N1514" s="23"/>
      <c r="O1514" s="23"/>
      <c r="P1514" s="23"/>
      <c r="Q1514" s="23"/>
      <c r="R1514" s="23"/>
      <c r="S1514" s="23"/>
      <c r="T1514" s="23"/>
      <c r="U1514" s="23"/>
      <c r="V1514" s="23"/>
      <c r="W1514" s="23"/>
      <c r="X1514" s="23"/>
      <c r="Y1514" s="23"/>
      <c r="Z1514" s="23"/>
      <c r="AA1514" s="23"/>
      <c r="AB1514" s="23" t="s">
        <v>3668</v>
      </c>
      <c r="AC1514" s="23"/>
      <c r="AD1514" s="23"/>
      <c r="AE1514" s="23">
        <v>0.25</v>
      </c>
      <c r="AF1514" s="23"/>
      <c r="AG1514" s="23"/>
      <c r="AH1514" s="23"/>
      <c r="AI1514" s="23"/>
      <c r="AJ1514" s="23"/>
      <c r="AK1514" s="23"/>
      <c r="AL1514" s="23"/>
      <c r="AM1514" s="23"/>
      <c r="AN1514" s="23"/>
      <c r="AO1514" s="23"/>
      <c r="AP1514" s="23"/>
      <c r="AQ1514" s="23"/>
      <c r="AR1514" s="23"/>
      <c r="AS1514" s="23"/>
      <c r="AT1514" s="23" t="s">
        <v>7644</v>
      </c>
      <c r="AU1514" s="23"/>
      <c r="AV1514" s="23"/>
      <c r="AW1514" s="23"/>
      <c r="AX1514" s="23"/>
      <c r="AY1514" s="23"/>
      <c r="AZ1514" s="23"/>
      <c r="BA1514" s="23"/>
      <c r="BB1514" s="23"/>
      <c r="BC1514" s="23"/>
      <c r="BD1514" s="23"/>
      <c r="BE1514" s="23"/>
      <c r="BF1514" s="23"/>
      <c r="BG1514" s="23"/>
      <c r="BH1514" s="23"/>
      <c r="BI1514" s="23"/>
      <c r="BJ1514" s="23"/>
      <c r="BK1514" s="23"/>
      <c r="BL1514" s="23"/>
    </row>
    <row r="1515" spans="1:64" s="24" customFormat="1" x14ac:dyDescent="0.35">
      <c r="A1515" s="21">
        <v>101729</v>
      </c>
      <c r="B1515" s="23" t="s">
        <v>3669</v>
      </c>
      <c r="C1515" s="23">
        <v>0</v>
      </c>
      <c r="D1515" s="23">
        <v>0</v>
      </c>
      <c r="E1515" s="23">
        <v>1</v>
      </c>
      <c r="F1515" s="23" t="s">
        <v>3670</v>
      </c>
      <c r="G1515" s="23" t="s">
        <v>0</v>
      </c>
      <c r="H1515" s="23" t="s">
        <v>3664</v>
      </c>
      <c r="I1515" s="23" t="s">
        <v>248</v>
      </c>
      <c r="J1515" s="23">
        <v>44.233000000000004</v>
      </c>
      <c r="K1515" s="23">
        <v>-76.484000000000009</v>
      </c>
      <c r="L1515" s="23" t="s">
        <v>7645</v>
      </c>
      <c r="M1515" s="23">
        <v>2013</v>
      </c>
      <c r="N1515" s="23"/>
      <c r="O1515" s="23"/>
      <c r="P1515" s="23"/>
      <c r="Q1515" s="23"/>
      <c r="R1515" s="23"/>
      <c r="S1515" s="23"/>
      <c r="T1515" s="23"/>
      <c r="U1515" s="23"/>
      <c r="V1515" s="23"/>
      <c r="W1515" s="23"/>
      <c r="X1515" s="23"/>
      <c r="Y1515" s="23"/>
      <c r="Z1515" s="23"/>
      <c r="AA1515" s="23"/>
      <c r="AB1515" s="23" t="s">
        <v>3671</v>
      </c>
      <c r="AC1515" s="23"/>
      <c r="AD1515" s="23"/>
      <c r="AE1515" s="23">
        <v>0.2</v>
      </c>
      <c r="AF1515" s="23"/>
      <c r="AG1515" s="23"/>
      <c r="AH1515" s="23"/>
      <c r="AI1515" s="23"/>
      <c r="AJ1515" s="23"/>
      <c r="AK1515" s="23"/>
      <c r="AL1515" s="23"/>
      <c r="AM1515" s="23"/>
      <c r="AN1515" s="23"/>
      <c r="AO1515" s="23"/>
      <c r="AP1515" s="23"/>
      <c r="AQ1515" s="23"/>
      <c r="AR1515" s="23"/>
      <c r="AS1515" s="23"/>
      <c r="AT1515" s="23" t="s">
        <v>7644</v>
      </c>
      <c r="AU1515" s="23"/>
      <c r="AV1515" s="23"/>
      <c r="AW1515" s="23"/>
      <c r="AX1515" s="23"/>
      <c r="AY1515" s="23"/>
      <c r="AZ1515" s="23"/>
      <c r="BA1515" s="23"/>
      <c r="BB1515" s="23"/>
      <c r="BC1515" s="23"/>
      <c r="BD1515" s="23"/>
      <c r="BE1515" s="23"/>
      <c r="BF1515" s="23"/>
      <c r="BG1515" s="23"/>
      <c r="BH1515" s="23"/>
      <c r="BI1515" s="23"/>
      <c r="BJ1515" s="23"/>
      <c r="BK1515" s="23"/>
      <c r="BL1515" s="23"/>
    </row>
    <row r="1516" spans="1:64" s="24" customFormat="1" x14ac:dyDescent="0.35">
      <c r="A1516" s="21">
        <v>101730</v>
      </c>
      <c r="B1516" s="23" t="s">
        <v>3672</v>
      </c>
      <c r="C1516" s="23">
        <v>0</v>
      </c>
      <c r="D1516" s="23">
        <v>0</v>
      </c>
      <c r="E1516" s="23">
        <v>1</v>
      </c>
      <c r="F1516" s="23" t="s">
        <v>3673</v>
      </c>
      <c r="G1516" s="23"/>
      <c r="H1516" s="23" t="s">
        <v>3664</v>
      </c>
      <c r="I1516" s="23" t="s">
        <v>248</v>
      </c>
      <c r="J1516" s="23">
        <v>44.234000000000002</v>
      </c>
      <c r="K1516" s="23">
        <v>-76.483000000000004</v>
      </c>
      <c r="L1516" s="23" t="s">
        <v>7645</v>
      </c>
      <c r="M1516" s="23">
        <v>1992</v>
      </c>
      <c r="N1516" s="23"/>
      <c r="O1516" s="23"/>
      <c r="P1516" s="23">
        <v>6111</v>
      </c>
      <c r="Q1516" s="23"/>
      <c r="R1516" s="23"/>
      <c r="S1516" s="23"/>
      <c r="T1516" s="23"/>
      <c r="U1516" s="23"/>
      <c r="V1516" s="23"/>
      <c r="W1516" s="23"/>
      <c r="X1516" s="23"/>
      <c r="Y1516" s="23"/>
      <c r="Z1516" s="23"/>
      <c r="AA1516" s="23"/>
      <c r="AB1516" s="23" t="s">
        <v>1481</v>
      </c>
      <c r="AC1516" s="23"/>
      <c r="AD1516" s="23"/>
      <c r="AE1516" s="23"/>
      <c r="AF1516" s="23"/>
      <c r="AG1516" s="23"/>
      <c r="AH1516" s="23"/>
      <c r="AI1516" s="23"/>
      <c r="AJ1516" s="23"/>
      <c r="AK1516" s="23"/>
      <c r="AL1516" s="23"/>
      <c r="AM1516" s="23"/>
      <c r="AN1516" s="23"/>
      <c r="AO1516" s="23"/>
      <c r="AP1516" s="23"/>
      <c r="AQ1516" s="23"/>
      <c r="AR1516" s="23"/>
      <c r="AS1516" s="23"/>
      <c r="AT1516" s="23" t="s">
        <v>7651</v>
      </c>
      <c r="AU1516" s="23"/>
      <c r="AV1516" s="23"/>
      <c r="AW1516" s="23"/>
      <c r="AX1516" s="23"/>
      <c r="AY1516" s="23"/>
      <c r="AZ1516" s="23"/>
      <c r="BA1516" s="23"/>
      <c r="BB1516" s="23"/>
      <c r="BC1516" s="23"/>
      <c r="BD1516" s="23"/>
      <c r="BE1516" s="23"/>
      <c r="BF1516" s="23"/>
      <c r="BG1516" s="23"/>
      <c r="BH1516" s="23"/>
      <c r="BI1516" s="23"/>
      <c r="BJ1516" s="23"/>
      <c r="BK1516" s="23"/>
      <c r="BL1516" s="23"/>
    </row>
    <row r="1517" spans="1:64" s="24" customFormat="1" x14ac:dyDescent="0.35">
      <c r="A1517" s="21">
        <v>101732</v>
      </c>
      <c r="B1517" s="23" t="s">
        <v>3674</v>
      </c>
      <c r="C1517" s="23">
        <v>0</v>
      </c>
      <c r="D1517" s="23">
        <v>0</v>
      </c>
      <c r="E1517" s="23">
        <v>1</v>
      </c>
      <c r="F1517" s="23"/>
      <c r="G1517" s="23"/>
      <c r="H1517" s="23" t="s">
        <v>3664</v>
      </c>
      <c r="I1517" s="23" t="s">
        <v>248</v>
      </c>
      <c r="J1517" s="23">
        <v>44.236000000000004</v>
      </c>
      <c r="K1517" s="23">
        <v>-76.481000000000009</v>
      </c>
      <c r="L1517" s="23" t="s">
        <v>7645</v>
      </c>
      <c r="M1517" s="23"/>
      <c r="N1517" s="23"/>
      <c r="O1517" s="23"/>
      <c r="P1517" s="23">
        <v>814</v>
      </c>
      <c r="Q1517" s="23"/>
      <c r="R1517" s="23"/>
      <c r="S1517" s="23"/>
      <c r="T1517" s="23"/>
      <c r="U1517" s="23"/>
      <c r="V1517" s="23"/>
      <c r="W1517" s="23"/>
      <c r="X1517" s="23"/>
      <c r="Y1517" s="23"/>
      <c r="Z1517" s="23"/>
      <c r="AA1517" s="23"/>
      <c r="AB1517" s="23" t="s">
        <v>840</v>
      </c>
      <c r="AC1517" s="23"/>
      <c r="AD1517" s="23"/>
      <c r="AE1517" s="23"/>
      <c r="AF1517" s="23"/>
      <c r="AG1517" s="23"/>
      <c r="AH1517" s="23"/>
      <c r="AI1517" s="23"/>
      <c r="AJ1517" s="23"/>
      <c r="AK1517" s="23"/>
      <c r="AL1517" s="23"/>
      <c r="AM1517" s="23"/>
      <c r="AN1517" s="23"/>
      <c r="AO1517" s="23"/>
      <c r="AP1517" s="23"/>
      <c r="AQ1517" s="23"/>
      <c r="AR1517" s="23"/>
      <c r="AS1517" s="23"/>
      <c r="AT1517" s="23" t="s">
        <v>7651</v>
      </c>
      <c r="AU1517" s="23"/>
      <c r="AV1517" s="23"/>
      <c r="AW1517" s="23"/>
      <c r="AX1517" s="23"/>
      <c r="AY1517" s="23"/>
      <c r="AZ1517" s="23"/>
      <c r="BA1517" s="23"/>
      <c r="BB1517" s="23"/>
      <c r="BC1517" s="23"/>
      <c r="BD1517" s="23"/>
      <c r="BE1517" s="23"/>
      <c r="BF1517" s="23"/>
      <c r="BG1517" s="23"/>
      <c r="BH1517" s="23"/>
      <c r="BI1517" s="23"/>
      <c r="BJ1517" s="23"/>
      <c r="BK1517" s="23"/>
      <c r="BL1517" s="23"/>
    </row>
    <row r="1518" spans="1:64" s="24" customFormat="1" x14ac:dyDescent="0.35">
      <c r="A1518" s="21">
        <v>101733</v>
      </c>
      <c r="B1518" s="23" t="s">
        <v>3675</v>
      </c>
      <c r="C1518" s="23">
        <v>0</v>
      </c>
      <c r="D1518" s="23">
        <v>0</v>
      </c>
      <c r="E1518" s="23">
        <v>1</v>
      </c>
      <c r="F1518" s="23" t="s">
        <v>2897</v>
      </c>
      <c r="G1518" s="23" t="s">
        <v>0</v>
      </c>
      <c r="H1518" s="23" t="s">
        <v>3664</v>
      </c>
      <c r="I1518" s="23" t="s">
        <v>248</v>
      </c>
      <c r="J1518" s="23">
        <v>44.237000000000002</v>
      </c>
      <c r="K1518" s="23">
        <v>-76.48</v>
      </c>
      <c r="L1518" s="23" t="s">
        <v>7645</v>
      </c>
      <c r="M1518" s="23">
        <v>2016</v>
      </c>
      <c r="N1518" s="23"/>
      <c r="O1518" s="23"/>
      <c r="P1518" s="23"/>
      <c r="Q1518" s="23"/>
      <c r="R1518" s="23"/>
      <c r="S1518" s="23"/>
      <c r="T1518" s="23"/>
      <c r="U1518" s="23"/>
      <c r="V1518" s="23"/>
      <c r="W1518" s="23"/>
      <c r="X1518" s="23"/>
      <c r="Y1518" s="23"/>
      <c r="Z1518" s="23"/>
      <c r="AA1518" s="23"/>
      <c r="AB1518" s="23" t="s">
        <v>3676</v>
      </c>
      <c r="AC1518" s="23"/>
      <c r="AD1518" s="23"/>
      <c r="AE1518" s="23">
        <v>0.5</v>
      </c>
      <c r="AF1518" s="23"/>
      <c r="AG1518" s="23"/>
      <c r="AH1518" s="23"/>
      <c r="AI1518" s="23"/>
      <c r="AJ1518" s="23"/>
      <c r="AK1518" s="23"/>
      <c r="AL1518" s="23"/>
      <c r="AM1518" s="23"/>
      <c r="AN1518" s="23"/>
      <c r="AO1518" s="23"/>
      <c r="AP1518" s="23"/>
      <c r="AQ1518" s="23"/>
      <c r="AR1518" s="23"/>
      <c r="AS1518" s="23"/>
      <c r="AT1518" s="23" t="s">
        <v>7644</v>
      </c>
      <c r="AU1518" s="23"/>
      <c r="AV1518" s="23"/>
      <c r="AW1518" s="23"/>
      <c r="AX1518" s="23"/>
      <c r="AY1518" s="23"/>
      <c r="AZ1518" s="23"/>
      <c r="BA1518" s="23"/>
      <c r="BB1518" s="23"/>
      <c r="BC1518" s="23"/>
      <c r="BD1518" s="23"/>
      <c r="BE1518" s="23"/>
      <c r="BF1518" s="23"/>
      <c r="BG1518" s="23"/>
      <c r="BH1518" s="23"/>
      <c r="BI1518" s="23"/>
      <c r="BJ1518" s="23"/>
      <c r="BK1518" s="23"/>
      <c r="BL1518" s="23"/>
    </row>
    <row r="1519" spans="1:64" s="24" customFormat="1" x14ac:dyDescent="0.35">
      <c r="A1519" s="21">
        <v>101734</v>
      </c>
      <c r="B1519" s="23" t="s">
        <v>3677</v>
      </c>
      <c r="C1519" s="23">
        <v>0</v>
      </c>
      <c r="D1519" s="23">
        <v>0</v>
      </c>
      <c r="E1519" s="23">
        <v>1</v>
      </c>
      <c r="F1519" s="23"/>
      <c r="G1519" s="23"/>
      <c r="H1519" s="23" t="s">
        <v>3664</v>
      </c>
      <c r="I1519" s="23" t="s">
        <v>248</v>
      </c>
      <c r="J1519" s="23">
        <v>44.238</v>
      </c>
      <c r="K1519" s="23">
        <v>-76.478999999999999</v>
      </c>
      <c r="L1519" s="23" t="s">
        <v>7645</v>
      </c>
      <c r="M1519" s="23">
        <v>1990</v>
      </c>
      <c r="N1519" s="23"/>
      <c r="O1519" s="23"/>
      <c r="P1519" s="23">
        <v>6111</v>
      </c>
      <c r="Q1519" s="23"/>
      <c r="R1519" s="23"/>
      <c r="S1519" s="23"/>
      <c r="T1519" s="23"/>
      <c r="U1519" s="23"/>
      <c r="V1519" s="23"/>
      <c r="W1519" s="23"/>
      <c r="X1519" s="23"/>
      <c r="Y1519" s="23"/>
      <c r="Z1519" s="23"/>
      <c r="AA1519" s="23"/>
      <c r="AB1519" s="23" t="s">
        <v>3678</v>
      </c>
      <c r="AC1519" s="23"/>
      <c r="AD1519" s="23"/>
      <c r="AE1519" s="23"/>
      <c r="AF1519" s="23"/>
      <c r="AG1519" s="23"/>
      <c r="AH1519" s="23"/>
      <c r="AI1519" s="23"/>
      <c r="AJ1519" s="23"/>
      <c r="AK1519" s="23"/>
      <c r="AL1519" s="23"/>
      <c r="AM1519" s="23"/>
      <c r="AN1519" s="23"/>
      <c r="AO1519" s="23"/>
      <c r="AP1519" s="23"/>
      <c r="AQ1519" s="23"/>
      <c r="AR1519" s="23"/>
      <c r="AS1519" s="23"/>
      <c r="AT1519" s="23" t="s">
        <v>7651</v>
      </c>
      <c r="AU1519" s="23"/>
      <c r="AV1519" s="23"/>
      <c r="AW1519" s="23"/>
      <c r="AX1519" s="23"/>
      <c r="AY1519" s="23"/>
      <c r="AZ1519" s="23"/>
      <c r="BA1519" s="23"/>
      <c r="BB1519" s="23"/>
      <c r="BC1519" s="23"/>
      <c r="BD1519" s="23"/>
      <c r="BE1519" s="23"/>
      <c r="BF1519" s="23"/>
      <c r="BG1519" s="23"/>
      <c r="BH1519" s="23"/>
      <c r="BI1519" s="23"/>
      <c r="BJ1519" s="23"/>
      <c r="BK1519" s="23"/>
      <c r="BL1519" s="23"/>
    </row>
    <row r="1520" spans="1:64" s="24" customFormat="1" x14ac:dyDescent="0.35">
      <c r="A1520" s="21">
        <v>101735</v>
      </c>
      <c r="B1520" s="23" t="s">
        <v>3679</v>
      </c>
      <c r="C1520" s="23">
        <v>0</v>
      </c>
      <c r="D1520" s="23">
        <v>0</v>
      </c>
      <c r="E1520" s="23">
        <v>1</v>
      </c>
      <c r="F1520" s="23" t="s">
        <v>2491</v>
      </c>
      <c r="G1520" s="23" t="s">
        <v>0</v>
      </c>
      <c r="H1520" s="23" t="s">
        <v>3664</v>
      </c>
      <c r="I1520" s="23" t="s">
        <v>248</v>
      </c>
      <c r="J1520" s="23">
        <v>44.239000000000004</v>
      </c>
      <c r="K1520" s="23">
        <v>-76.478000000000009</v>
      </c>
      <c r="L1520" s="23" t="s">
        <v>7645</v>
      </c>
      <c r="M1520" s="23">
        <v>2015</v>
      </c>
      <c r="N1520" s="23"/>
      <c r="O1520" s="23"/>
      <c r="P1520" s="23"/>
      <c r="Q1520" s="23"/>
      <c r="R1520" s="23"/>
      <c r="S1520" s="23"/>
      <c r="T1520" s="23"/>
      <c r="U1520" s="23"/>
      <c r="V1520" s="23"/>
      <c r="W1520" s="23"/>
      <c r="X1520" s="23"/>
      <c r="Y1520" s="23"/>
      <c r="Z1520" s="23"/>
      <c r="AA1520" s="23"/>
      <c r="AB1520" s="23" t="s">
        <v>3680</v>
      </c>
      <c r="AC1520" s="23"/>
      <c r="AD1520" s="23"/>
      <c r="AE1520" s="23">
        <v>100</v>
      </c>
      <c r="AF1520" s="23"/>
      <c r="AG1520" s="23"/>
      <c r="AH1520" s="23"/>
      <c r="AI1520" s="23"/>
      <c r="AJ1520" s="23"/>
      <c r="AK1520" s="23"/>
      <c r="AL1520" s="23"/>
      <c r="AM1520" s="23"/>
      <c r="AN1520" s="23"/>
      <c r="AO1520" s="23"/>
      <c r="AP1520" s="23"/>
      <c r="AQ1520" s="23"/>
      <c r="AR1520" s="23"/>
      <c r="AS1520" s="23"/>
      <c r="AT1520" s="23" t="s">
        <v>7644</v>
      </c>
      <c r="AU1520" s="23"/>
      <c r="AV1520" s="23"/>
      <c r="AW1520" s="23"/>
      <c r="AX1520" s="23"/>
      <c r="AY1520" s="23"/>
      <c r="AZ1520" s="23"/>
      <c r="BA1520" s="23"/>
      <c r="BB1520" s="23"/>
      <c r="BC1520" s="23"/>
      <c r="BD1520" s="23"/>
      <c r="BE1520" s="23"/>
      <c r="BF1520" s="23"/>
      <c r="BG1520" s="23"/>
      <c r="BH1520" s="23"/>
      <c r="BI1520" s="23"/>
      <c r="BJ1520" s="23"/>
      <c r="BK1520" s="23"/>
      <c r="BL1520" s="23"/>
    </row>
    <row r="1521" spans="1:64" s="24" customFormat="1" x14ac:dyDescent="0.35">
      <c r="A1521" s="21">
        <v>101736</v>
      </c>
      <c r="B1521" s="23" t="s">
        <v>3681</v>
      </c>
      <c r="C1521" s="23">
        <v>0</v>
      </c>
      <c r="D1521" s="23">
        <v>0</v>
      </c>
      <c r="E1521" s="23">
        <v>1</v>
      </c>
      <c r="F1521" s="23" t="s">
        <v>3682</v>
      </c>
      <c r="G1521" s="23"/>
      <c r="H1521" s="23" t="s">
        <v>3664</v>
      </c>
      <c r="I1521" s="23" t="s">
        <v>248</v>
      </c>
      <c r="J1521" s="23">
        <v>44.24</v>
      </c>
      <c r="K1521" s="23">
        <v>-76.477000000000004</v>
      </c>
      <c r="L1521" s="23" t="s">
        <v>7645</v>
      </c>
      <c r="M1521" s="23">
        <v>2014</v>
      </c>
      <c r="N1521" s="23"/>
      <c r="O1521" s="23"/>
      <c r="P1521" s="23"/>
      <c r="Q1521" s="23"/>
      <c r="R1521" s="23"/>
      <c r="S1521" s="23"/>
      <c r="T1521" s="23"/>
      <c r="U1521" s="23"/>
      <c r="V1521" s="23"/>
      <c r="W1521" s="23"/>
      <c r="X1521" s="23"/>
      <c r="Y1521" s="23"/>
      <c r="Z1521" s="23"/>
      <c r="AA1521" s="23"/>
      <c r="AB1521" s="23" t="s">
        <v>3683</v>
      </c>
      <c r="AC1521" s="23"/>
      <c r="AD1521" s="23"/>
      <c r="AE1521" s="23">
        <v>0.13500000000000001</v>
      </c>
      <c r="AF1521" s="23"/>
      <c r="AG1521" s="23"/>
      <c r="AH1521" s="23"/>
      <c r="AI1521" s="23"/>
      <c r="AJ1521" s="23"/>
      <c r="AK1521" s="23"/>
      <c r="AL1521" s="23"/>
      <c r="AM1521" s="23"/>
      <c r="AN1521" s="23"/>
      <c r="AO1521" s="23"/>
      <c r="AP1521" s="23"/>
      <c r="AQ1521" s="23"/>
      <c r="AR1521" s="23"/>
      <c r="AS1521" s="23"/>
      <c r="AT1521" s="23" t="s">
        <v>7644</v>
      </c>
      <c r="AU1521" s="23"/>
      <c r="AV1521" s="23"/>
      <c r="AW1521" s="23"/>
      <c r="AX1521" s="23"/>
      <c r="AY1521" s="23"/>
      <c r="AZ1521" s="23"/>
      <c r="BA1521" s="23"/>
      <c r="BB1521" s="23"/>
      <c r="BC1521" s="23"/>
      <c r="BD1521" s="23"/>
      <c r="BE1521" s="23"/>
      <c r="BF1521" s="23"/>
      <c r="BG1521" s="23"/>
      <c r="BH1521" s="23"/>
      <c r="BI1521" s="23"/>
      <c r="BJ1521" s="23"/>
      <c r="BK1521" s="23"/>
      <c r="BL1521" s="23"/>
    </row>
    <row r="1522" spans="1:64" s="24" customFormat="1" x14ac:dyDescent="0.35">
      <c r="A1522" s="21">
        <v>101737</v>
      </c>
      <c r="B1522" s="23" t="s">
        <v>3684</v>
      </c>
      <c r="C1522" s="23">
        <v>0</v>
      </c>
      <c r="D1522" s="23">
        <v>0</v>
      </c>
      <c r="E1522" s="23">
        <v>1</v>
      </c>
      <c r="F1522" s="23" t="s">
        <v>3685</v>
      </c>
      <c r="G1522" s="23" t="s">
        <v>0</v>
      </c>
      <c r="H1522" s="23" t="s">
        <v>3664</v>
      </c>
      <c r="I1522" s="23" t="s">
        <v>248</v>
      </c>
      <c r="J1522" s="23">
        <v>44.241</v>
      </c>
      <c r="K1522" s="23">
        <v>-76.475999999999999</v>
      </c>
      <c r="L1522" s="23" t="s">
        <v>7645</v>
      </c>
      <c r="M1522" s="23">
        <v>2014</v>
      </c>
      <c r="N1522" s="23"/>
      <c r="O1522" s="23"/>
      <c r="P1522" s="23"/>
      <c r="Q1522" s="23"/>
      <c r="R1522" s="23"/>
      <c r="S1522" s="23"/>
      <c r="T1522" s="23"/>
      <c r="U1522" s="23"/>
      <c r="V1522" s="23"/>
      <c r="W1522" s="23"/>
      <c r="X1522" s="23"/>
      <c r="Y1522" s="23"/>
      <c r="Z1522" s="23"/>
      <c r="AA1522" s="23"/>
      <c r="AB1522" s="23" t="s">
        <v>2178</v>
      </c>
      <c r="AC1522" s="23"/>
      <c r="AD1522" s="23">
        <v>50000</v>
      </c>
      <c r="AE1522" s="23">
        <v>10</v>
      </c>
      <c r="AF1522" s="23"/>
      <c r="AG1522" s="23"/>
      <c r="AH1522" s="23"/>
      <c r="AI1522" s="23"/>
      <c r="AJ1522" s="23"/>
      <c r="AK1522" s="23"/>
      <c r="AL1522" s="23"/>
      <c r="AM1522" s="23"/>
      <c r="AN1522" s="23"/>
      <c r="AO1522" s="23"/>
      <c r="AP1522" s="23"/>
      <c r="AQ1522" s="23"/>
      <c r="AR1522" s="23"/>
      <c r="AS1522" s="23"/>
      <c r="AT1522" s="23" t="s">
        <v>7644</v>
      </c>
      <c r="AU1522" s="23"/>
      <c r="AV1522" s="23"/>
      <c r="AW1522" s="23"/>
      <c r="AX1522" s="23"/>
      <c r="AY1522" s="23"/>
      <c r="AZ1522" s="23"/>
      <c r="BA1522" s="23"/>
      <c r="BB1522" s="23"/>
      <c r="BC1522" s="23"/>
      <c r="BD1522" s="23"/>
      <c r="BE1522" s="23"/>
      <c r="BF1522" s="23"/>
      <c r="BG1522" s="23"/>
      <c r="BH1522" s="23"/>
      <c r="BI1522" s="23"/>
      <c r="BJ1522" s="23"/>
      <c r="BK1522" s="23"/>
      <c r="BL1522" s="23"/>
    </row>
    <row r="1523" spans="1:64" s="24" customFormat="1" x14ac:dyDescent="0.35">
      <c r="A1523" s="21">
        <v>101738</v>
      </c>
      <c r="B1523" s="23" t="s">
        <v>3686</v>
      </c>
      <c r="C1523" s="23">
        <v>0</v>
      </c>
      <c r="D1523" s="23">
        <v>0</v>
      </c>
      <c r="E1523" s="23">
        <v>1</v>
      </c>
      <c r="F1523" s="23" t="s">
        <v>3687</v>
      </c>
      <c r="G1523" s="23" t="s">
        <v>0</v>
      </c>
      <c r="H1523" s="23" t="s">
        <v>3664</v>
      </c>
      <c r="I1523" s="23" t="s">
        <v>248</v>
      </c>
      <c r="J1523" s="23">
        <v>44.242000000000004</v>
      </c>
      <c r="K1523" s="23">
        <v>-76.475000000000009</v>
      </c>
      <c r="L1523" s="23" t="s">
        <v>7645</v>
      </c>
      <c r="M1523" s="23">
        <v>2012</v>
      </c>
      <c r="N1523" s="23"/>
      <c r="O1523" s="23"/>
      <c r="P1523" s="23"/>
      <c r="Q1523" s="23"/>
      <c r="R1523" s="23"/>
      <c r="S1523" s="23"/>
      <c r="T1523" s="23"/>
      <c r="U1523" s="23"/>
      <c r="V1523" s="23"/>
      <c r="W1523" s="23"/>
      <c r="X1523" s="23"/>
      <c r="Y1523" s="23"/>
      <c r="Z1523" s="23"/>
      <c r="AA1523" s="23"/>
      <c r="AB1523" s="23" t="s">
        <v>3688</v>
      </c>
      <c r="AC1523" s="23"/>
      <c r="AD1523" s="23"/>
      <c r="AE1523" s="23">
        <v>0.25</v>
      </c>
      <c r="AF1523" s="23"/>
      <c r="AG1523" s="23"/>
      <c r="AH1523" s="23"/>
      <c r="AI1523" s="23"/>
      <c r="AJ1523" s="23"/>
      <c r="AK1523" s="23"/>
      <c r="AL1523" s="23"/>
      <c r="AM1523" s="23"/>
      <c r="AN1523" s="23"/>
      <c r="AO1523" s="23"/>
      <c r="AP1523" s="23"/>
      <c r="AQ1523" s="23"/>
      <c r="AR1523" s="23"/>
      <c r="AS1523" s="23"/>
      <c r="AT1523" s="23" t="s">
        <v>7644</v>
      </c>
      <c r="AU1523" s="23"/>
      <c r="AV1523" s="23"/>
      <c r="AW1523" s="23"/>
      <c r="AX1523" s="23"/>
      <c r="AY1523" s="23"/>
      <c r="AZ1523" s="23"/>
      <c r="BA1523" s="23"/>
      <c r="BB1523" s="23"/>
      <c r="BC1523" s="23"/>
      <c r="BD1523" s="23"/>
      <c r="BE1523" s="23"/>
      <c r="BF1523" s="23"/>
      <c r="BG1523" s="23"/>
      <c r="BH1523" s="23"/>
      <c r="BI1523" s="23"/>
      <c r="BJ1523" s="23"/>
      <c r="BK1523" s="23"/>
      <c r="BL1523" s="23"/>
    </row>
    <row r="1524" spans="1:64" s="24" customFormat="1" x14ac:dyDescent="0.35">
      <c r="A1524" s="21">
        <v>101739</v>
      </c>
      <c r="B1524" s="23" t="s">
        <v>3689</v>
      </c>
      <c r="C1524" s="23">
        <v>0</v>
      </c>
      <c r="D1524" s="23">
        <v>0</v>
      </c>
      <c r="E1524" s="23">
        <v>1</v>
      </c>
      <c r="F1524" s="23" t="s">
        <v>1517</v>
      </c>
      <c r="G1524" s="23" t="s">
        <v>0</v>
      </c>
      <c r="H1524" s="23" t="s">
        <v>3664</v>
      </c>
      <c r="I1524" s="23" t="s">
        <v>248</v>
      </c>
      <c r="J1524" s="23">
        <v>44.243000000000002</v>
      </c>
      <c r="K1524" s="23">
        <v>-76.474000000000004</v>
      </c>
      <c r="L1524" s="23" t="s">
        <v>7645</v>
      </c>
      <c r="M1524" s="23">
        <v>2016</v>
      </c>
      <c r="N1524" s="23"/>
      <c r="O1524" s="23"/>
      <c r="P1524" s="23"/>
      <c r="Q1524" s="23"/>
      <c r="R1524" s="23"/>
      <c r="S1524" s="23"/>
      <c r="T1524" s="23"/>
      <c r="U1524" s="23"/>
      <c r="V1524" s="23"/>
      <c r="W1524" s="23"/>
      <c r="X1524" s="23"/>
      <c r="Y1524" s="23"/>
      <c r="Z1524" s="23"/>
      <c r="AA1524" s="23"/>
      <c r="AB1524" s="23" t="s">
        <v>3690</v>
      </c>
      <c r="AC1524" s="23"/>
      <c r="AD1524" s="23"/>
      <c r="AE1524" s="23">
        <v>0.25</v>
      </c>
      <c r="AF1524" s="23"/>
      <c r="AG1524" s="23"/>
      <c r="AH1524" s="23"/>
      <c r="AI1524" s="23"/>
      <c r="AJ1524" s="23"/>
      <c r="AK1524" s="23"/>
      <c r="AL1524" s="23"/>
      <c r="AM1524" s="23"/>
      <c r="AN1524" s="23"/>
      <c r="AO1524" s="23"/>
      <c r="AP1524" s="23"/>
      <c r="AQ1524" s="23"/>
      <c r="AR1524" s="23"/>
      <c r="AS1524" s="23"/>
      <c r="AT1524" s="23" t="s">
        <v>7644</v>
      </c>
      <c r="AU1524" s="23"/>
      <c r="AV1524" s="23"/>
      <c r="AW1524" s="23"/>
      <c r="AX1524" s="23"/>
      <c r="AY1524" s="23"/>
      <c r="AZ1524" s="23"/>
      <c r="BA1524" s="23"/>
      <c r="BB1524" s="23"/>
      <c r="BC1524" s="23"/>
      <c r="BD1524" s="23"/>
      <c r="BE1524" s="23"/>
      <c r="BF1524" s="23"/>
      <c r="BG1524" s="23"/>
      <c r="BH1524" s="23"/>
      <c r="BI1524" s="23"/>
      <c r="BJ1524" s="23"/>
      <c r="BK1524" s="23"/>
      <c r="BL1524" s="23"/>
    </row>
    <row r="1525" spans="1:64" s="24" customFormat="1" x14ac:dyDescent="0.35">
      <c r="A1525" s="21">
        <v>101740</v>
      </c>
      <c r="B1525" s="23" t="s">
        <v>3691</v>
      </c>
      <c r="C1525" s="23">
        <v>0</v>
      </c>
      <c r="D1525" s="23">
        <v>0</v>
      </c>
      <c r="E1525" s="23">
        <v>1</v>
      </c>
      <c r="F1525" s="23" t="s">
        <v>1561</v>
      </c>
      <c r="G1525" s="23" t="s">
        <v>0</v>
      </c>
      <c r="H1525" s="23" t="s">
        <v>3664</v>
      </c>
      <c r="I1525" s="23" t="s">
        <v>248</v>
      </c>
      <c r="J1525" s="23">
        <v>44.244</v>
      </c>
      <c r="K1525" s="23">
        <v>-76.472999999999999</v>
      </c>
      <c r="L1525" s="23" t="s">
        <v>7645</v>
      </c>
      <c r="M1525" s="23">
        <v>2016</v>
      </c>
      <c r="N1525" s="23"/>
      <c r="O1525" s="23"/>
      <c r="P1525" s="23"/>
      <c r="Q1525" s="23"/>
      <c r="R1525" s="23"/>
      <c r="S1525" s="23"/>
      <c r="T1525" s="23"/>
      <c r="U1525" s="23"/>
      <c r="V1525" s="23"/>
      <c r="W1525" s="23"/>
      <c r="X1525" s="23"/>
      <c r="Y1525" s="23"/>
      <c r="Z1525" s="23"/>
      <c r="AA1525" s="23"/>
      <c r="AB1525" s="23" t="s">
        <v>3692</v>
      </c>
      <c r="AC1525" s="23"/>
      <c r="AD1525" s="23"/>
      <c r="AE1525" s="23">
        <v>0.16</v>
      </c>
      <c r="AF1525" s="23"/>
      <c r="AG1525" s="23"/>
      <c r="AH1525" s="23"/>
      <c r="AI1525" s="23"/>
      <c r="AJ1525" s="23"/>
      <c r="AK1525" s="23"/>
      <c r="AL1525" s="23"/>
      <c r="AM1525" s="23"/>
      <c r="AN1525" s="23"/>
      <c r="AO1525" s="23"/>
      <c r="AP1525" s="23"/>
      <c r="AQ1525" s="23"/>
      <c r="AR1525" s="23"/>
      <c r="AS1525" s="23"/>
      <c r="AT1525" s="23" t="s">
        <v>7644</v>
      </c>
      <c r="AU1525" s="23"/>
      <c r="AV1525" s="23"/>
      <c r="AW1525" s="23"/>
      <c r="AX1525" s="23"/>
      <c r="AY1525" s="23"/>
      <c r="AZ1525" s="23"/>
      <c r="BA1525" s="23"/>
      <c r="BB1525" s="23"/>
      <c r="BC1525" s="23"/>
      <c r="BD1525" s="23"/>
      <c r="BE1525" s="23"/>
      <c r="BF1525" s="23"/>
      <c r="BG1525" s="23"/>
      <c r="BH1525" s="23"/>
      <c r="BI1525" s="23"/>
      <c r="BJ1525" s="23"/>
      <c r="BK1525" s="23"/>
      <c r="BL1525" s="23"/>
    </row>
    <row r="1526" spans="1:64" s="24" customFormat="1" x14ac:dyDescent="0.35">
      <c r="A1526" s="21">
        <v>101741</v>
      </c>
      <c r="B1526" s="23" t="s">
        <v>3693</v>
      </c>
      <c r="C1526" s="23">
        <v>0</v>
      </c>
      <c r="D1526" s="23">
        <v>0</v>
      </c>
      <c r="E1526" s="23">
        <v>1</v>
      </c>
      <c r="F1526" s="23" t="s">
        <v>1517</v>
      </c>
      <c r="G1526" s="23" t="s">
        <v>0</v>
      </c>
      <c r="H1526" s="23" t="s">
        <v>3664</v>
      </c>
      <c r="I1526" s="23" t="s">
        <v>248</v>
      </c>
      <c r="J1526" s="23">
        <v>44.245000000000005</v>
      </c>
      <c r="K1526" s="23">
        <v>-76.472000000000008</v>
      </c>
      <c r="L1526" s="23" t="s">
        <v>7645</v>
      </c>
      <c r="M1526" s="23">
        <v>2016</v>
      </c>
      <c r="N1526" s="23"/>
      <c r="O1526" s="23"/>
      <c r="P1526" s="23"/>
      <c r="Q1526" s="23"/>
      <c r="R1526" s="23"/>
      <c r="S1526" s="23"/>
      <c r="T1526" s="23"/>
      <c r="U1526" s="23"/>
      <c r="V1526" s="23"/>
      <c r="W1526" s="23"/>
      <c r="X1526" s="23"/>
      <c r="Y1526" s="23"/>
      <c r="Z1526" s="23"/>
      <c r="AA1526" s="23"/>
      <c r="AB1526" s="23" t="s">
        <v>3694</v>
      </c>
      <c r="AC1526" s="23"/>
      <c r="AD1526" s="23"/>
      <c r="AE1526" s="23">
        <v>0.2</v>
      </c>
      <c r="AF1526" s="23"/>
      <c r="AG1526" s="23"/>
      <c r="AH1526" s="23"/>
      <c r="AI1526" s="23"/>
      <c r="AJ1526" s="23"/>
      <c r="AK1526" s="23"/>
      <c r="AL1526" s="23"/>
      <c r="AM1526" s="23"/>
      <c r="AN1526" s="23"/>
      <c r="AO1526" s="23"/>
      <c r="AP1526" s="23"/>
      <c r="AQ1526" s="23"/>
      <c r="AR1526" s="23"/>
      <c r="AS1526" s="23"/>
      <c r="AT1526" s="23" t="s">
        <v>7644</v>
      </c>
      <c r="AU1526" s="23"/>
      <c r="AV1526" s="23"/>
      <c r="AW1526" s="23"/>
      <c r="AX1526" s="23"/>
      <c r="AY1526" s="23"/>
      <c r="AZ1526" s="23"/>
      <c r="BA1526" s="23"/>
      <c r="BB1526" s="23"/>
      <c r="BC1526" s="23"/>
      <c r="BD1526" s="23"/>
      <c r="BE1526" s="23"/>
      <c r="BF1526" s="23"/>
      <c r="BG1526" s="23"/>
      <c r="BH1526" s="23"/>
      <c r="BI1526" s="23"/>
      <c r="BJ1526" s="23"/>
      <c r="BK1526" s="23"/>
      <c r="BL1526" s="23"/>
    </row>
    <row r="1527" spans="1:64" s="24" customFormat="1" x14ac:dyDescent="0.35">
      <c r="A1527" s="21">
        <v>101742</v>
      </c>
      <c r="B1527" s="23" t="s">
        <v>3695</v>
      </c>
      <c r="C1527" s="23">
        <v>0</v>
      </c>
      <c r="D1527" s="23">
        <v>0</v>
      </c>
      <c r="E1527" s="23">
        <v>1</v>
      </c>
      <c r="F1527" s="23" t="s">
        <v>3696</v>
      </c>
      <c r="G1527" s="23" t="s">
        <v>0</v>
      </c>
      <c r="H1527" s="23" t="s">
        <v>3664</v>
      </c>
      <c r="I1527" s="23" t="s">
        <v>248</v>
      </c>
      <c r="J1527" s="23">
        <v>44.246000000000002</v>
      </c>
      <c r="K1527" s="23">
        <v>-76.471000000000004</v>
      </c>
      <c r="L1527" s="23" t="s">
        <v>7645</v>
      </c>
      <c r="M1527" s="23">
        <v>2012</v>
      </c>
      <c r="N1527" s="23"/>
      <c r="O1527" s="23"/>
      <c r="P1527" s="23"/>
      <c r="Q1527" s="23"/>
      <c r="R1527" s="23"/>
      <c r="S1527" s="23"/>
      <c r="T1527" s="23"/>
      <c r="U1527" s="23"/>
      <c r="V1527" s="23"/>
      <c r="W1527" s="23"/>
      <c r="X1527" s="23"/>
      <c r="Y1527" s="23"/>
      <c r="Z1527" s="23"/>
      <c r="AA1527" s="23"/>
      <c r="AB1527" s="23" t="s">
        <v>3697</v>
      </c>
      <c r="AC1527" s="23"/>
      <c r="AD1527" s="23"/>
      <c r="AE1527" s="23">
        <v>0.25</v>
      </c>
      <c r="AF1527" s="23"/>
      <c r="AG1527" s="23"/>
      <c r="AH1527" s="23"/>
      <c r="AI1527" s="23"/>
      <c r="AJ1527" s="23"/>
      <c r="AK1527" s="23"/>
      <c r="AL1527" s="23"/>
      <c r="AM1527" s="23"/>
      <c r="AN1527" s="23"/>
      <c r="AO1527" s="23"/>
      <c r="AP1527" s="23"/>
      <c r="AQ1527" s="23"/>
      <c r="AR1527" s="23"/>
      <c r="AS1527" s="23"/>
      <c r="AT1527" s="23" t="s">
        <v>7644</v>
      </c>
      <c r="AU1527" s="23"/>
      <c r="AV1527" s="23"/>
      <c r="AW1527" s="23"/>
      <c r="AX1527" s="23"/>
      <c r="AY1527" s="23"/>
      <c r="AZ1527" s="23"/>
      <c r="BA1527" s="23"/>
      <c r="BB1527" s="23"/>
      <c r="BC1527" s="23"/>
      <c r="BD1527" s="23"/>
      <c r="BE1527" s="23"/>
      <c r="BF1527" s="23"/>
      <c r="BG1527" s="23"/>
      <c r="BH1527" s="23"/>
      <c r="BI1527" s="23"/>
      <c r="BJ1527" s="23"/>
      <c r="BK1527" s="23"/>
      <c r="BL1527" s="23"/>
    </row>
    <row r="1528" spans="1:64" s="24" customFormat="1" x14ac:dyDescent="0.35">
      <c r="A1528" s="21">
        <v>101744</v>
      </c>
      <c r="B1528" s="23" t="s">
        <v>3698</v>
      </c>
      <c r="C1528" s="23">
        <v>0</v>
      </c>
      <c r="D1528" s="23">
        <v>0</v>
      </c>
      <c r="E1528" s="23">
        <v>1</v>
      </c>
      <c r="F1528" s="23" t="s">
        <v>3699</v>
      </c>
      <c r="G1528" s="23" t="s">
        <v>0</v>
      </c>
      <c r="H1528" s="23" t="s">
        <v>3700</v>
      </c>
      <c r="I1528" s="23" t="s">
        <v>248</v>
      </c>
      <c r="J1528" s="23">
        <v>42.036000000000001</v>
      </c>
      <c r="K1528" s="23">
        <v>-82.739000000000004</v>
      </c>
      <c r="L1528" s="23" t="s">
        <v>7645</v>
      </c>
      <c r="M1528" s="23">
        <v>2013</v>
      </c>
      <c r="N1528" s="23"/>
      <c r="O1528" s="23"/>
      <c r="P1528" s="23"/>
      <c r="Q1528" s="23"/>
      <c r="R1528" s="23"/>
      <c r="S1528" s="23"/>
      <c r="T1528" s="23"/>
      <c r="U1528" s="23"/>
      <c r="V1528" s="23"/>
      <c r="W1528" s="23"/>
      <c r="X1528" s="23"/>
      <c r="Y1528" s="23"/>
      <c r="Z1528" s="23"/>
      <c r="AA1528" s="23"/>
      <c r="AB1528" s="23" t="s">
        <v>3701</v>
      </c>
      <c r="AC1528" s="23"/>
      <c r="AD1528" s="23"/>
      <c r="AE1528" s="23">
        <v>0.23</v>
      </c>
      <c r="AF1528" s="23"/>
      <c r="AG1528" s="23"/>
      <c r="AH1528" s="23"/>
      <c r="AI1528" s="23"/>
      <c r="AJ1528" s="23"/>
      <c r="AK1528" s="23"/>
      <c r="AL1528" s="23"/>
      <c r="AM1528" s="23"/>
      <c r="AN1528" s="23"/>
      <c r="AO1528" s="23"/>
      <c r="AP1528" s="23"/>
      <c r="AQ1528" s="23"/>
      <c r="AR1528" s="23"/>
      <c r="AS1528" s="23"/>
      <c r="AT1528" s="23" t="s">
        <v>7644</v>
      </c>
      <c r="AU1528" s="23"/>
      <c r="AV1528" s="23"/>
      <c r="AW1528" s="23"/>
      <c r="AX1528" s="23"/>
      <c r="AY1528" s="23"/>
      <c r="AZ1528" s="23"/>
      <c r="BA1528" s="23"/>
      <c r="BB1528" s="23"/>
      <c r="BC1528" s="23"/>
      <c r="BD1528" s="23"/>
      <c r="BE1528" s="23"/>
      <c r="BF1528" s="23"/>
      <c r="BG1528" s="23"/>
      <c r="BH1528" s="23"/>
      <c r="BI1528" s="23"/>
      <c r="BJ1528" s="23"/>
      <c r="BK1528" s="23"/>
      <c r="BL1528" s="23"/>
    </row>
    <row r="1529" spans="1:64" s="24" customFormat="1" x14ac:dyDescent="0.35">
      <c r="A1529" s="21">
        <v>101745</v>
      </c>
      <c r="B1529" s="23" t="s">
        <v>3702</v>
      </c>
      <c r="C1529" s="23">
        <v>0</v>
      </c>
      <c r="D1529" s="23">
        <v>0</v>
      </c>
      <c r="E1529" s="23">
        <v>1</v>
      </c>
      <c r="F1529" s="23" t="s">
        <v>3703</v>
      </c>
      <c r="G1529" s="23"/>
      <c r="H1529" s="23" t="s">
        <v>3700</v>
      </c>
      <c r="I1529" s="23" t="s">
        <v>248</v>
      </c>
      <c r="J1529" s="23">
        <v>42.036999999999999</v>
      </c>
      <c r="K1529" s="23">
        <v>-82.738</v>
      </c>
      <c r="L1529" s="23" t="s">
        <v>7645</v>
      </c>
      <c r="M1529" s="23">
        <v>2012</v>
      </c>
      <c r="N1529" s="23"/>
      <c r="O1529" s="23"/>
      <c r="P1529" s="23"/>
      <c r="Q1529" s="23"/>
      <c r="R1529" s="23"/>
      <c r="S1529" s="23"/>
      <c r="T1529" s="23"/>
      <c r="U1529" s="23"/>
      <c r="V1529" s="23"/>
      <c r="W1529" s="23"/>
      <c r="X1529" s="23"/>
      <c r="Y1529" s="23"/>
      <c r="Z1529" s="23"/>
      <c r="AA1529" s="23"/>
      <c r="AB1529" s="23" t="s">
        <v>3704</v>
      </c>
      <c r="AC1529" s="23"/>
      <c r="AD1529" s="23"/>
      <c r="AE1529" s="23">
        <v>0.249</v>
      </c>
      <c r="AF1529" s="23"/>
      <c r="AG1529" s="23"/>
      <c r="AH1529" s="23"/>
      <c r="AI1529" s="23"/>
      <c r="AJ1529" s="23"/>
      <c r="AK1529" s="23"/>
      <c r="AL1529" s="23"/>
      <c r="AM1529" s="23"/>
      <c r="AN1529" s="23"/>
      <c r="AO1529" s="23"/>
      <c r="AP1529" s="23"/>
      <c r="AQ1529" s="23"/>
      <c r="AR1529" s="23"/>
      <c r="AS1529" s="23"/>
      <c r="AT1529" s="23" t="s">
        <v>7644</v>
      </c>
      <c r="AU1529" s="23"/>
      <c r="AV1529" s="23"/>
      <c r="AW1529" s="23"/>
      <c r="AX1529" s="23"/>
      <c r="AY1529" s="23"/>
      <c r="AZ1529" s="23"/>
      <c r="BA1529" s="23"/>
      <c r="BB1529" s="23"/>
      <c r="BC1529" s="23"/>
      <c r="BD1529" s="23"/>
      <c r="BE1529" s="23"/>
      <c r="BF1529" s="23"/>
      <c r="BG1529" s="23"/>
      <c r="BH1529" s="23"/>
      <c r="BI1529" s="23"/>
      <c r="BJ1529" s="23"/>
      <c r="BK1529" s="23"/>
      <c r="BL1529" s="23"/>
    </row>
    <row r="1530" spans="1:64" s="24" customFormat="1" x14ac:dyDescent="0.35">
      <c r="A1530" s="21">
        <v>101746</v>
      </c>
      <c r="B1530" s="23" t="s">
        <v>3705</v>
      </c>
      <c r="C1530" s="23">
        <v>0</v>
      </c>
      <c r="D1530" s="23">
        <v>0</v>
      </c>
      <c r="E1530" s="23">
        <v>1</v>
      </c>
      <c r="F1530" s="23" t="s">
        <v>3705</v>
      </c>
      <c r="G1530" s="23"/>
      <c r="H1530" s="23" t="s">
        <v>3700</v>
      </c>
      <c r="I1530" s="23" t="s">
        <v>248</v>
      </c>
      <c r="J1530" s="23">
        <v>42.038000000000004</v>
      </c>
      <c r="K1530" s="23">
        <v>-82.737000000000009</v>
      </c>
      <c r="L1530" s="23" t="s">
        <v>7645</v>
      </c>
      <c r="M1530" s="23">
        <v>2014</v>
      </c>
      <c r="N1530" s="23"/>
      <c r="O1530" s="23"/>
      <c r="P1530" s="23"/>
      <c r="Q1530" s="23"/>
      <c r="R1530" s="23"/>
      <c r="S1530" s="23"/>
      <c r="T1530" s="23"/>
      <c r="U1530" s="23"/>
      <c r="V1530" s="23"/>
      <c r="W1530" s="23"/>
      <c r="X1530" s="23"/>
      <c r="Y1530" s="23"/>
      <c r="Z1530" s="23"/>
      <c r="AA1530" s="23"/>
      <c r="AB1530" s="23" t="s">
        <v>3706</v>
      </c>
      <c r="AC1530" s="23"/>
      <c r="AD1530" s="23"/>
      <c r="AE1530" s="23">
        <v>0.2</v>
      </c>
      <c r="AF1530" s="23"/>
      <c r="AG1530" s="23"/>
      <c r="AH1530" s="23"/>
      <c r="AI1530" s="23"/>
      <c r="AJ1530" s="23"/>
      <c r="AK1530" s="23"/>
      <c r="AL1530" s="23"/>
      <c r="AM1530" s="23"/>
      <c r="AN1530" s="23"/>
      <c r="AO1530" s="23"/>
      <c r="AP1530" s="23"/>
      <c r="AQ1530" s="23"/>
      <c r="AR1530" s="23"/>
      <c r="AS1530" s="23"/>
      <c r="AT1530" s="23" t="s">
        <v>7644</v>
      </c>
      <c r="AU1530" s="23"/>
      <c r="AV1530" s="23"/>
      <c r="AW1530" s="23"/>
      <c r="AX1530" s="23"/>
      <c r="AY1530" s="23"/>
      <c r="AZ1530" s="23"/>
      <c r="BA1530" s="23"/>
      <c r="BB1530" s="23"/>
      <c r="BC1530" s="23"/>
      <c r="BD1530" s="23"/>
      <c r="BE1530" s="23"/>
      <c r="BF1530" s="23"/>
      <c r="BG1530" s="23"/>
      <c r="BH1530" s="23"/>
      <c r="BI1530" s="23"/>
      <c r="BJ1530" s="23"/>
      <c r="BK1530" s="23"/>
      <c r="BL1530" s="23"/>
    </row>
    <row r="1531" spans="1:64" s="24" customFormat="1" x14ac:dyDescent="0.35">
      <c r="A1531" s="21">
        <v>101747</v>
      </c>
      <c r="B1531" s="23" t="s">
        <v>3707</v>
      </c>
      <c r="C1531" s="23">
        <v>0</v>
      </c>
      <c r="D1531" s="23">
        <v>0</v>
      </c>
      <c r="E1531" s="23">
        <v>1</v>
      </c>
      <c r="F1531" s="23" t="s">
        <v>1744</v>
      </c>
      <c r="G1531" s="23"/>
      <c r="H1531" s="23" t="s">
        <v>3700</v>
      </c>
      <c r="I1531" s="23" t="s">
        <v>248</v>
      </c>
      <c r="J1531" s="23">
        <v>42.039000000000001</v>
      </c>
      <c r="K1531" s="23">
        <v>-82.736000000000004</v>
      </c>
      <c r="L1531" s="23" t="s">
        <v>7645</v>
      </c>
      <c r="M1531" s="23"/>
      <c r="N1531" s="23"/>
      <c r="O1531" s="23"/>
      <c r="P1531" s="23"/>
      <c r="Q1531" s="23"/>
      <c r="R1531" s="23"/>
      <c r="S1531" s="23"/>
      <c r="T1531" s="23"/>
      <c r="U1531" s="23"/>
      <c r="V1531" s="23"/>
      <c r="W1531" s="23"/>
      <c r="X1531" s="23"/>
      <c r="Y1531" s="23"/>
      <c r="Z1531" s="23"/>
      <c r="AA1531" s="23"/>
      <c r="AB1531" s="23" t="s">
        <v>3708</v>
      </c>
      <c r="AC1531" s="23"/>
      <c r="AD1531" s="23"/>
      <c r="AE1531" s="23">
        <v>0.22</v>
      </c>
      <c r="AF1531" s="23"/>
      <c r="AG1531" s="23"/>
      <c r="AH1531" s="23"/>
      <c r="AI1531" s="23"/>
      <c r="AJ1531" s="23"/>
      <c r="AK1531" s="23"/>
      <c r="AL1531" s="23"/>
      <c r="AM1531" s="23"/>
      <c r="AN1531" s="23"/>
      <c r="AO1531" s="23"/>
      <c r="AP1531" s="23"/>
      <c r="AQ1531" s="23"/>
      <c r="AR1531" s="23"/>
      <c r="AS1531" s="23"/>
      <c r="AT1531" s="23" t="s">
        <v>7644</v>
      </c>
      <c r="AU1531" s="23"/>
      <c r="AV1531" s="23"/>
      <c r="AW1531" s="23"/>
      <c r="AX1531" s="23"/>
      <c r="AY1531" s="23"/>
      <c r="AZ1531" s="23"/>
      <c r="BA1531" s="23"/>
      <c r="BB1531" s="23"/>
      <c r="BC1531" s="23"/>
      <c r="BD1531" s="23"/>
      <c r="BE1531" s="23"/>
      <c r="BF1531" s="23"/>
      <c r="BG1531" s="23"/>
      <c r="BH1531" s="23"/>
      <c r="BI1531" s="23"/>
      <c r="BJ1531" s="23"/>
      <c r="BK1531" s="23"/>
      <c r="BL1531" s="23"/>
    </row>
    <row r="1532" spans="1:64" s="24" customFormat="1" x14ac:dyDescent="0.35">
      <c r="A1532" s="21">
        <v>101748</v>
      </c>
      <c r="B1532" s="23" t="s">
        <v>3709</v>
      </c>
      <c r="C1532" s="23">
        <v>0</v>
      </c>
      <c r="D1532" s="23">
        <v>0</v>
      </c>
      <c r="E1532" s="23">
        <v>1</v>
      </c>
      <c r="F1532" s="23" t="s">
        <v>1744</v>
      </c>
      <c r="G1532" s="23"/>
      <c r="H1532" s="23" t="s">
        <v>3700</v>
      </c>
      <c r="I1532" s="23" t="s">
        <v>248</v>
      </c>
      <c r="J1532" s="23">
        <v>42.04</v>
      </c>
      <c r="K1532" s="23">
        <v>-82.734999999999999</v>
      </c>
      <c r="L1532" s="23" t="s">
        <v>7645</v>
      </c>
      <c r="M1532" s="23"/>
      <c r="N1532" s="23"/>
      <c r="O1532" s="23"/>
      <c r="P1532" s="23"/>
      <c r="Q1532" s="23"/>
      <c r="R1532" s="23"/>
      <c r="S1532" s="23"/>
      <c r="T1532" s="23"/>
      <c r="U1532" s="23"/>
      <c r="V1532" s="23"/>
      <c r="W1532" s="23"/>
      <c r="X1532" s="23"/>
      <c r="Y1532" s="23"/>
      <c r="Z1532" s="23"/>
      <c r="AA1532" s="23"/>
      <c r="AB1532" s="23" t="s">
        <v>3710</v>
      </c>
      <c r="AC1532" s="23"/>
      <c r="AD1532" s="23"/>
      <c r="AE1532" s="23">
        <v>0.14499999999999999</v>
      </c>
      <c r="AF1532" s="23"/>
      <c r="AG1532" s="23"/>
      <c r="AH1532" s="23"/>
      <c r="AI1532" s="23"/>
      <c r="AJ1532" s="23"/>
      <c r="AK1532" s="23"/>
      <c r="AL1532" s="23"/>
      <c r="AM1532" s="23"/>
      <c r="AN1532" s="23"/>
      <c r="AO1532" s="23"/>
      <c r="AP1532" s="23"/>
      <c r="AQ1532" s="23"/>
      <c r="AR1532" s="23"/>
      <c r="AS1532" s="23"/>
      <c r="AT1532" s="23" t="s">
        <v>7644</v>
      </c>
      <c r="AU1532" s="23"/>
      <c r="AV1532" s="23"/>
      <c r="AW1532" s="23"/>
      <c r="AX1532" s="23"/>
      <c r="AY1532" s="23"/>
      <c r="AZ1532" s="23"/>
      <c r="BA1532" s="23"/>
      <c r="BB1532" s="23"/>
      <c r="BC1532" s="23"/>
      <c r="BD1532" s="23"/>
      <c r="BE1532" s="23"/>
      <c r="BF1532" s="23"/>
      <c r="BG1532" s="23"/>
      <c r="BH1532" s="23"/>
      <c r="BI1532" s="23"/>
      <c r="BJ1532" s="23"/>
      <c r="BK1532" s="23"/>
      <c r="BL1532" s="23"/>
    </row>
    <row r="1533" spans="1:64" s="24" customFormat="1" x14ac:dyDescent="0.35">
      <c r="A1533" s="21">
        <v>101749</v>
      </c>
      <c r="B1533" s="23" t="s">
        <v>3711</v>
      </c>
      <c r="C1533" s="23">
        <v>0</v>
      </c>
      <c r="D1533" s="23">
        <v>0</v>
      </c>
      <c r="E1533" s="23">
        <v>1</v>
      </c>
      <c r="F1533" s="23" t="s">
        <v>1744</v>
      </c>
      <c r="G1533" s="23"/>
      <c r="H1533" s="23" t="s">
        <v>3700</v>
      </c>
      <c r="I1533" s="23" t="s">
        <v>248</v>
      </c>
      <c r="J1533" s="23">
        <v>42.041000000000004</v>
      </c>
      <c r="K1533" s="23">
        <v>-82.734000000000009</v>
      </c>
      <c r="L1533" s="23" t="s">
        <v>7645</v>
      </c>
      <c r="M1533" s="23"/>
      <c r="N1533" s="23"/>
      <c r="O1533" s="23"/>
      <c r="P1533" s="23"/>
      <c r="Q1533" s="23"/>
      <c r="R1533" s="23"/>
      <c r="S1533" s="23"/>
      <c r="T1533" s="23"/>
      <c r="U1533" s="23"/>
      <c r="V1533" s="23"/>
      <c r="W1533" s="23"/>
      <c r="X1533" s="23"/>
      <c r="Y1533" s="23"/>
      <c r="Z1533" s="23"/>
      <c r="AA1533" s="23"/>
      <c r="AB1533" s="23" t="s">
        <v>3712</v>
      </c>
      <c r="AC1533" s="23"/>
      <c r="AD1533" s="23"/>
      <c r="AE1533" s="23">
        <v>0.25</v>
      </c>
      <c r="AF1533" s="23"/>
      <c r="AG1533" s="23"/>
      <c r="AH1533" s="23"/>
      <c r="AI1533" s="23"/>
      <c r="AJ1533" s="23"/>
      <c r="AK1533" s="23"/>
      <c r="AL1533" s="23"/>
      <c r="AM1533" s="23"/>
      <c r="AN1533" s="23"/>
      <c r="AO1533" s="23"/>
      <c r="AP1533" s="23"/>
      <c r="AQ1533" s="23"/>
      <c r="AR1533" s="23"/>
      <c r="AS1533" s="23"/>
      <c r="AT1533" s="23" t="s">
        <v>7644</v>
      </c>
      <c r="AU1533" s="23"/>
      <c r="AV1533" s="23"/>
      <c r="AW1533" s="23"/>
      <c r="AX1533" s="23"/>
      <c r="AY1533" s="23"/>
      <c r="AZ1533" s="23"/>
      <c r="BA1533" s="23"/>
      <c r="BB1533" s="23"/>
      <c r="BC1533" s="23"/>
      <c r="BD1533" s="23"/>
      <c r="BE1533" s="23"/>
      <c r="BF1533" s="23"/>
      <c r="BG1533" s="23"/>
      <c r="BH1533" s="23"/>
      <c r="BI1533" s="23"/>
      <c r="BJ1533" s="23"/>
      <c r="BK1533" s="23"/>
      <c r="BL1533" s="23"/>
    </row>
    <row r="1534" spans="1:64" s="24" customFormat="1" x14ac:dyDescent="0.35">
      <c r="A1534" s="21">
        <v>101750</v>
      </c>
      <c r="B1534" s="23" t="s">
        <v>3713</v>
      </c>
      <c r="C1534" s="23">
        <v>0</v>
      </c>
      <c r="D1534" s="23">
        <v>0</v>
      </c>
      <c r="E1534" s="23">
        <v>1</v>
      </c>
      <c r="F1534" s="23" t="s">
        <v>486</v>
      </c>
      <c r="G1534" s="23" t="s">
        <v>0</v>
      </c>
      <c r="H1534" s="23" t="s">
        <v>3700</v>
      </c>
      <c r="I1534" s="23" t="s">
        <v>248</v>
      </c>
      <c r="J1534" s="23">
        <v>42.042000000000002</v>
      </c>
      <c r="K1534" s="23">
        <v>-82.733000000000004</v>
      </c>
      <c r="L1534" s="23" t="s">
        <v>7645</v>
      </c>
      <c r="M1534" s="23">
        <v>2010</v>
      </c>
      <c r="N1534" s="23"/>
      <c r="O1534" s="23"/>
      <c r="P1534" s="23">
        <v>2211</v>
      </c>
      <c r="Q1534" s="23"/>
      <c r="R1534" s="23"/>
      <c r="S1534" s="23"/>
      <c r="T1534" s="23"/>
      <c r="U1534" s="23"/>
      <c r="V1534" s="23"/>
      <c r="W1534" s="23"/>
      <c r="X1534" s="23"/>
      <c r="Y1534" s="23"/>
      <c r="Z1534" s="23"/>
      <c r="AA1534" s="23"/>
      <c r="AB1534" s="23" t="s">
        <v>80</v>
      </c>
      <c r="AC1534" s="23"/>
      <c r="AD1534" s="23">
        <v>22</v>
      </c>
      <c r="AE1534" s="23">
        <v>50.6</v>
      </c>
      <c r="AF1534" s="23"/>
      <c r="AG1534" s="23">
        <v>114699</v>
      </c>
      <c r="AH1534" s="23"/>
      <c r="AI1534" s="23"/>
      <c r="AJ1534" s="23"/>
      <c r="AK1534" s="23"/>
      <c r="AL1534" s="23"/>
      <c r="AM1534" s="23"/>
      <c r="AN1534" s="23"/>
      <c r="AO1534" s="23"/>
      <c r="AP1534" s="23"/>
      <c r="AQ1534" s="23"/>
      <c r="AR1534" s="23"/>
      <c r="AS1534" s="23"/>
      <c r="AT1534" s="23" t="s">
        <v>7647</v>
      </c>
      <c r="AU1534" s="23"/>
      <c r="AV1534" s="23"/>
      <c r="AW1534" s="23"/>
      <c r="AX1534" s="23"/>
      <c r="AY1534" s="23"/>
      <c r="AZ1534" s="23"/>
      <c r="BA1534" s="23"/>
      <c r="BB1534" s="23"/>
      <c r="BC1534" s="23"/>
      <c r="BD1534" s="23"/>
      <c r="BE1534" s="23"/>
      <c r="BF1534" s="23"/>
      <c r="BG1534" s="23"/>
      <c r="BH1534" s="23"/>
      <c r="BI1534" s="23"/>
      <c r="BJ1534" s="23"/>
      <c r="BK1534" s="23"/>
      <c r="BL1534" s="23"/>
    </row>
    <row r="1535" spans="1:64" s="24" customFormat="1" x14ac:dyDescent="0.35">
      <c r="A1535" s="21">
        <v>101751</v>
      </c>
      <c r="B1535" s="23" t="s">
        <v>3714</v>
      </c>
      <c r="C1535" s="23">
        <v>0</v>
      </c>
      <c r="D1535" s="23">
        <v>0</v>
      </c>
      <c r="E1535" s="23">
        <v>1</v>
      </c>
      <c r="F1535" s="23" t="s">
        <v>3715</v>
      </c>
      <c r="G1535" s="23"/>
      <c r="H1535" s="23" t="s">
        <v>3700</v>
      </c>
      <c r="I1535" s="23" t="s">
        <v>248</v>
      </c>
      <c r="J1535" s="23">
        <v>42.042999999999999</v>
      </c>
      <c r="K1535" s="23">
        <v>-82.731999999999999</v>
      </c>
      <c r="L1535" s="23" t="s">
        <v>7645</v>
      </c>
      <c r="M1535" s="23">
        <v>2013</v>
      </c>
      <c r="N1535" s="23"/>
      <c r="O1535" s="23"/>
      <c r="P1535" s="23"/>
      <c r="Q1535" s="23"/>
      <c r="R1535" s="23"/>
      <c r="S1535" s="23"/>
      <c r="T1535" s="23"/>
      <c r="U1535" s="23"/>
      <c r="V1535" s="23"/>
      <c r="W1535" s="23"/>
      <c r="X1535" s="23"/>
      <c r="Y1535" s="23"/>
      <c r="Z1535" s="23"/>
      <c r="AA1535" s="23"/>
      <c r="AB1535" s="23" t="s">
        <v>3716</v>
      </c>
      <c r="AC1535" s="23"/>
      <c r="AD1535" s="23"/>
      <c r="AE1535" s="23">
        <v>0.19</v>
      </c>
      <c r="AF1535" s="23"/>
      <c r="AG1535" s="23"/>
      <c r="AH1535" s="23"/>
      <c r="AI1535" s="23"/>
      <c r="AJ1535" s="23"/>
      <c r="AK1535" s="23"/>
      <c r="AL1535" s="23"/>
      <c r="AM1535" s="23"/>
      <c r="AN1535" s="23"/>
      <c r="AO1535" s="23"/>
      <c r="AP1535" s="23"/>
      <c r="AQ1535" s="23"/>
      <c r="AR1535" s="23"/>
      <c r="AS1535" s="23"/>
      <c r="AT1535" s="23" t="s">
        <v>7644</v>
      </c>
      <c r="AU1535" s="23"/>
      <c r="AV1535" s="23"/>
      <c r="AW1535" s="23"/>
      <c r="AX1535" s="23"/>
      <c r="AY1535" s="23"/>
      <c r="AZ1535" s="23"/>
      <c r="BA1535" s="23"/>
      <c r="BB1535" s="23"/>
      <c r="BC1535" s="23"/>
      <c r="BD1535" s="23"/>
      <c r="BE1535" s="23"/>
      <c r="BF1535" s="23"/>
      <c r="BG1535" s="23"/>
      <c r="BH1535" s="23"/>
      <c r="BI1535" s="23"/>
      <c r="BJ1535" s="23"/>
      <c r="BK1535" s="23"/>
      <c r="BL1535" s="23"/>
    </row>
    <row r="1536" spans="1:64" s="24" customFormat="1" x14ac:dyDescent="0.35">
      <c r="A1536" s="21">
        <v>101753</v>
      </c>
      <c r="B1536" s="23" t="s">
        <v>3717</v>
      </c>
      <c r="C1536" s="23">
        <v>0</v>
      </c>
      <c r="D1536" s="23">
        <v>0</v>
      </c>
      <c r="E1536" s="23">
        <v>1</v>
      </c>
      <c r="F1536" s="23" t="s">
        <v>3718</v>
      </c>
      <c r="G1536" s="23" t="s">
        <v>0</v>
      </c>
      <c r="H1536" s="23" t="s">
        <v>3700</v>
      </c>
      <c r="I1536" s="23" t="s">
        <v>248</v>
      </c>
      <c r="J1536" s="23">
        <v>42.045000000000002</v>
      </c>
      <c r="K1536" s="23">
        <v>-82.73</v>
      </c>
      <c r="L1536" s="23" t="s">
        <v>7645</v>
      </c>
      <c r="M1536" s="23">
        <v>2014</v>
      </c>
      <c r="N1536" s="23"/>
      <c r="O1536" s="23"/>
      <c r="P1536" s="23"/>
      <c r="Q1536" s="23"/>
      <c r="R1536" s="23"/>
      <c r="S1536" s="23"/>
      <c r="T1536" s="23"/>
      <c r="U1536" s="23"/>
      <c r="V1536" s="23"/>
      <c r="W1536" s="23"/>
      <c r="X1536" s="23"/>
      <c r="Y1536" s="23"/>
      <c r="Z1536" s="23"/>
      <c r="AA1536" s="23"/>
      <c r="AB1536" s="23" t="s">
        <v>3719</v>
      </c>
      <c r="AC1536" s="23"/>
      <c r="AD1536" s="23"/>
      <c r="AE1536" s="23">
        <v>0.44940000000000002</v>
      </c>
      <c r="AF1536" s="23"/>
      <c r="AG1536" s="23"/>
      <c r="AH1536" s="23"/>
      <c r="AI1536" s="23"/>
      <c r="AJ1536" s="23"/>
      <c r="AK1536" s="23"/>
      <c r="AL1536" s="23"/>
      <c r="AM1536" s="23"/>
      <c r="AN1536" s="23"/>
      <c r="AO1536" s="23"/>
      <c r="AP1536" s="23"/>
      <c r="AQ1536" s="23"/>
      <c r="AR1536" s="23"/>
      <c r="AS1536" s="23"/>
      <c r="AT1536" s="23" t="s">
        <v>7644</v>
      </c>
      <c r="AU1536" s="23"/>
      <c r="AV1536" s="23"/>
      <c r="AW1536" s="23"/>
      <c r="AX1536" s="23"/>
      <c r="AY1536" s="23"/>
      <c r="AZ1536" s="23"/>
      <c r="BA1536" s="23"/>
      <c r="BB1536" s="23"/>
      <c r="BC1536" s="23"/>
      <c r="BD1536" s="23"/>
      <c r="BE1536" s="23"/>
      <c r="BF1536" s="23"/>
      <c r="BG1536" s="23"/>
      <c r="BH1536" s="23"/>
      <c r="BI1536" s="23"/>
      <c r="BJ1536" s="23"/>
      <c r="BK1536" s="23"/>
      <c r="BL1536" s="23"/>
    </row>
    <row r="1537" spans="1:64" s="24" customFormat="1" x14ac:dyDescent="0.35">
      <c r="A1537" s="21">
        <v>101754</v>
      </c>
      <c r="B1537" s="23" t="s">
        <v>3720</v>
      </c>
      <c r="C1537" s="23">
        <v>0</v>
      </c>
      <c r="D1537" s="23">
        <v>0</v>
      </c>
      <c r="E1537" s="23">
        <v>1</v>
      </c>
      <c r="F1537" s="23" t="s">
        <v>3721</v>
      </c>
      <c r="G1537" s="23" t="s">
        <v>0</v>
      </c>
      <c r="H1537" s="23" t="s">
        <v>3700</v>
      </c>
      <c r="I1537" s="23" t="s">
        <v>248</v>
      </c>
      <c r="J1537" s="23">
        <v>42.045999999999999</v>
      </c>
      <c r="K1537" s="23">
        <v>-82.728999999999999</v>
      </c>
      <c r="L1537" s="23" t="s">
        <v>7645</v>
      </c>
      <c r="M1537" s="23">
        <v>2013</v>
      </c>
      <c r="N1537" s="23"/>
      <c r="O1537" s="23"/>
      <c r="P1537" s="23"/>
      <c r="Q1537" s="23"/>
      <c r="R1537" s="23"/>
      <c r="S1537" s="23"/>
      <c r="T1537" s="23"/>
      <c r="U1537" s="23"/>
      <c r="V1537" s="23"/>
      <c r="W1537" s="23"/>
      <c r="X1537" s="23"/>
      <c r="Y1537" s="23"/>
      <c r="Z1537" s="23"/>
      <c r="AA1537" s="23"/>
      <c r="AB1537" s="23" t="s">
        <v>3722</v>
      </c>
      <c r="AC1537" s="23"/>
      <c r="AD1537" s="23"/>
      <c r="AE1537" s="23">
        <v>0.25</v>
      </c>
      <c r="AF1537" s="23"/>
      <c r="AG1537" s="23"/>
      <c r="AH1537" s="23"/>
      <c r="AI1537" s="23"/>
      <c r="AJ1537" s="23"/>
      <c r="AK1537" s="23"/>
      <c r="AL1537" s="23"/>
      <c r="AM1537" s="23"/>
      <c r="AN1537" s="23"/>
      <c r="AO1537" s="23"/>
      <c r="AP1537" s="23"/>
      <c r="AQ1537" s="23"/>
      <c r="AR1537" s="23"/>
      <c r="AS1537" s="23"/>
      <c r="AT1537" s="23" t="s">
        <v>7644</v>
      </c>
      <c r="AU1537" s="23"/>
      <c r="AV1537" s="23"/>
      <c r="AW1537" s="23"/>
      <c r="AX1537" s="23"/>
      <c r="AY1537" s="23"/>
      <c r="AZ1537" s="23"/>
      <c r="BA1537" s="23"/>
      <c r="BB1537" s="23"/>
      <c r="BC1537" s="23"/>
      <c r="BD1537" s="23"/>
      <c r="BE1537" s="23"/>
      <c r="BF1537" s="23"/>
      <c r="BG1537" s="23"/>
      <c r="BH1537" s="23"/>
      <c r="BI1537" s="23"/>
      <c r="BJ1537" s="23"/>
      <c r="BK1537" s="23"/>
      <c r="BL1537" s="23"/>
    </row>
    <row r="1538" spans="1:64" s="24" customFormat="1" x14ac:dyDescent="0.35">
      <c r="A1538" s="21">
        <v>101755</v>
      </c>
      <c r="B1538" s="23" t="s">
        <v>3723</v>
      </c>
      <c r="C1538" s="23">
        <v>0</v>
      </c>
      <c r="D1538" s="23">
        <v>0</v>
      </c>
      <c r="E1538" s="23">
        <v>1</v>
      </c>
      <c r="F1538" s="23" t="s">
        <v>3724</v>
      </c>
      <c r="G1538" s="23" t="s">
        <v>3725</v>
      </c>
      <c r="H1538" s="23" t="s">
        <v>3700</v>
      </c>
      <c r="I1538" s="23" t="s">
        <v>248</v>
      </c>
      <c r="J1538" s="23">
        <v>42.047000000000004</v>
      </c>
      <c r="K1538" s="23">
        <v>-82.728000000000009</v>
      </c>
      <c r="L1538" s="23" t="s">
        <v>7645</v>
      </c>
      <c r="M1538" s="23">
        <v>2014</v>
      </c>
      <c r="N1538" s="23"/>
      <c r="O1538" s="23"/>
      <c r="P1538" s="23"/>
      <c r="Q1538" s="23"/>
      <c r="R1538" s="23"/>
      <c r="S1538" s="23"/>
      <c r="T1538" s="23"/>
      <c r="U1538" s="23"/>
      <c r="V1538" s="23"/>
      <c r="W1538" s="23"/>
      <c r="X1538" s="23"/>
      <c r="Y1538" s="23"/>
      <c r="Z1538" s="23"/>
      <c r="AA1538" s="23"/>
      <c r="AB1538" s="23" t="s">
        <v>3726</v>
      </c>
      <c r="AC1538" s="23"/>
      <c r="AD1538" s="23"/>
      <c r="AE1538" s="23">
        <v>0.25</v>
      </c>
      <c r="AF1538" s="23"/>
      <c r="AG1538" s="23"/>
      <c r="AH1538" s="23"/>
      <c r="AI1538" s="23"/>
      <c r="AJ1538" s="23"/>
      <c r="AK1538" s="23"/>
      <c r="AL1538" s="23"/>
      <c r="AM1538" s="23"/>
      <c r="AN1538" s="23"/>
      <c r="AO1538" s="23"/>
      <c r="AP1538" s="23"/>
      <c r="AQ1538" s="23"/>
      <c r="AR1538" s="23"/>
      <c r="AS1538" s="23"/>
      <c r="AT1538" s="23" t="s">
        <v>7644</v>
      </c>
      <c r="AU1538" s="23"/>
      <c r="AV1538" s="23"/>
      <c r="AW1538" s="23"/>
      <c r="AX1538" s="23"/>
      <c r="AY1538" s="23"/>
      <c r="AZ1538" s="23"/>
      <c r="BA1538" s="23"/>
      <c r="BB1538" s="23"/>
      <c r="BC1538" s="23"/>
      <c r="BD1538" s="23"/>
      <c r="BE1538" s="23"/>
      <c r="BF1538" s="23"/>
      <c r="BG1538" s="23"/>
      <c r="BH1538" s="23"/>
      <c r="BI1538" s="23"/>
      <c r="BJ1538" s="23"/>
      <c r="BK1538" s="23"/>
      <c r="BL1538" s="23"/>
    </row>
    <row r="1539" spans="1:64" s="24" customFormat="1" x14ac:dyDescent="0.35">
      <c r="A1539" s="21">
        <v>101756</v>
      </c>
      <c r="B1539" s="23" t="s">
        <v>3727</v>
      </c>
      <c r="C1539" s="23">
        <v>0</v>
      </c>
      <c r="D1539" s="23">
        <v>0</v>
      </c>
      <c r="E1539" s="23">
        <v>1</v>
      </c>
      <c r="F1539" s="23"/>
      <c r="G1539" s="23"/>
      <c r="H1539" s="23" t="s">
        <v>3728</v>
      </c>
      <c r="I1539" s="23" t="s">
        <v>248</v>
      </c>
      <c r="J1539" s="23">
        <v>44.563000000000002</v>
      </c>
      <c r="K1539" s="23">
        <v>-78.98</v>
      </c>
      <c r="L1539" s="23" t="s">
        <v>7645</v>
      </c>
      <c r="M1539" s="23"/>
      <c r="N1539" s="23"/>
      <c r="O1539" s="23"/>
      <c r="P1539" s="23">
        <v>913</v>
      </c>
      <c r="Q1539" s="23"/>
      <c r="R1539" s="23"/>
      <c r="S1539" s="23"/>
      <c r="T1539" s="23"/>
      <c r="U1539" s="23"/>
      <c r="V1539" s="23"/>
      <c r="W1539" s="23"/>
      <c r="X1539" s="23"/>
      <c r="Y1539" s="23"/>
      <c r="Z1539" s="23"/>
      <c r="AA1539" s="23"/>
      <c r="AB1539" s="23" t="s">
        <v>840</v>
      </c>
      <c r="AC1539" s="23"/>
      <c r="AD1539" s="23"/>
      <c r="AE1539" s="23"/>
      <c r="AF1539" s="23"/>
      <c r="AG1539" s="23"/>
      <c r="AH1539" s="23"/>
      <c r="AI1539" s="23"/>
      <c r="AJ1539" s="23"/>
      <c r="AK1539" s="23"/>
      <c r="AL1539" s="23"/>
      <c r="AM1539" s="23"/>
      <c r="AN1539" s="23"/>
      <c r="AO1539" s="23"/>
      <c r="AP1539" s="23"/>
      <c r="AQ1539" s="23"/>
      <c r="AR1539" s="23"/>
      <c r="AS1539" s="23"/>
      <c r="AT1539" s="23" t="s">
        <v>7651</v>
      </c>
      <c r="AU1539" s="23"/>
      <c r="AV1539" s="23"/>
      <c r="AW1539" s="23"/>
      <c r="AX1539" s="23"/>
      <c r="AY1539" s="23"/>
      <c r="AZ1539" s="23"/>
      <c r="BA1539" s="23"/>
      <c r="BB1539" s="23"/>
      <c r="BC1539" s="23"/>
      <c r="BD1539" s="23"/>
      <c r="BE1539" s="23"/>
      <c r="BF1539" s="23"/>
      <c r="BG1539" s="23"/>
      <c r="BH1539" s="23"/>
      <c r="BI1539" s="23"/>
      <c r="BJ1539" s="23"/>
      <c r="BK1539" s="23"/>
      <c r="BL1539" s="23"/>
    </row>
    <row r="1540" spans="1:64" s="24" customFormat="1" x14ac:dyDescent="0.35">
      <c r="A1540" s="21">
        <v>101757</v>
      </c>
      <c r="B1540" s="23" t="s">
        <v>3729</v>
      </c>
      <c r="C1540" s="23">
        <v>0</v>
      </c>
      <c r="D1540" s="23">
        <v>0</v>
      </c>
      <c r="E1540" s="23">
        <v>1</v>
      </c>
      <c r="F1540" s="23" t="s">
        <v>3730</v>
      </c>
      <c r="G1540" s="23" t="s">
        <v>0</v>
      </c>
      <c r="H1540" s="23" t="s">
        <v>3731</v>
      </c>
      <c r="I1540" s="23" t="s">
        <v>248</v>
      </c>
      <c r="J1540" s="23">
        <v>48.15</v>
      </c>
      <c r="K1540" s="23">
        <v>-80.031999999999996</v>
      </c>
      <c r="L1540" s="23" t="s">
        <v>7645</v>
      </c>
      <c r="M1540" s="23">
        <v>2017</v>
      </c>
      <c r="N1540" s="23"/>
      <c r="O1540" s="23"/>
      <c r="P1540" s="23"/>
      <c r="Q1540" s="23"/>
      <c r="R1540" s="23"/>
      <c r="S1540" s="23"/>
      <c r="T1540" s="23"/>
      <c r="U1540" s="23"/>
      <c r="V1540" s="23"/>
      <c r="W1540" s="23"/>
      <c r="X1540" s="23"/>
      <c r="Y1540" s="23"/>
      <c r="Z1540" s="23"/>
      <c r="AA1540" s="23"/>
      <c r="AB1540" s="23" t="s">
        <v>3732</v>
      </c>
      <c r="AC1540" s="23"/>
      <c r="AD1540" s="23"/>
      <c r="AE1540" s="23">
        <v>0.5</v>
      </c>
      <c r="AF1540" s="23"/>
      <c r="AG1540" s="23"/>
      <c r="AH1540" s="23"/>
      <c r="AI1540" s="23"/>
      <c r="AJ1540" s="23"/>
      <c r="AK1540" s="23"/>
      <c r="AL1540" s="23"/>
      <c r="AM1540" s="23"/>
      <c r="AN1540" s="23"/>
      <c r="AO1540" s="23"/>
      <c r="AP1540" s="23"/>
      <c r="AQ1540" s="23"/>
      <c r="AR1540" s="23"/>
      <c r="AS1540" s="23"/>
      <c r="AT1540" s="23" t="s">
        <v>7644</v>
      </c>
      <c r="AU1540" s="23"/>
      <c r="AV1540" s="23"/>
      <c r="AW1540" s="23"/>
      <c r="AX1540" s="23"/>
      <c r="AY1540" s="23"/>
      <c r="AZ1540" s="23"/>
      <c r="BA1540" s="23"/>
      <c r="BB1540" s="23"/>
      <c r="BC1540" s="23"/>
      <c r="BD1540" s="23"/>
      <c r="BE1540" s="23"/>
      <c r="BF1540" s="23"/>
      <c r="BG1540" s="23"/>
      <c r="BH1540" s="23"/>
      <c r="BI1540" s="23"/>
      <c r="BJ1540" s="23"/>
      <c r="BK1540" s="23"/>
      <c r="BL1540" s="23"/>
    </row>
    <row r="1541" spans="1:64" s="24" customFormat="1" x14ac:dyDescent="0.35">
      <c r="A1541" s="21">
        <v>101758</v>
      </c>
      <c r="B1541" s="23" t="s">
        <v>3733</v>
      </c>
      <c r="C1541" s="23">
        <v>0</v>
      </c>
      <c r="D1541" s="23">
        <v>0</v>
      </c>
      <c r="E1541" s="23">
        <v>1</v>
      </c>
      <c r="F1541" s="23" t="s">
        <v>3730</v>
      </c>
      <c r="G1541" s="23" t="s">
        <v>0</v>
      </c>
      <c r="H1541" s="23" t="s">
        <v>3731</v>
      </c>
      <c r="I1541" s="23" t="s">
        <v>248</v>
      </c>
      <c r="J1541" s="23">
        <v>48.150999999999996</v>
      </c>
      <c r="K1541" s="23">
        <v>-80.030999999999992</v>
      </c>
      <c r="L1541" s="23" t="s">
        <v>7645</v>
      </c>
      <c r="M1541" s="23">
        <v>2017</v>
      </c>
      <c r="N1541" s="23"/>
      <c r="O1541" s="23"/>
      <c r="P1541" s="23"/>
      <c r="Q1541" s="23"/>
      <c r="R1541" s="23"/>
      <c r="S1541" s="23"/>
      <c r="T1541" s="23"/>
      <c r="U1541" s="23"/>
      <c r="V1541" s="23"/>
      <c r="W1541" s="23"/>
      <c r="X1541" s="23"/>
      <c r="Y1541" s="23"/>
      <c r="Z1541" s="23"/>
      <c r="AA1541" s="23"/>
      <c r="AB1541" s="23" t="s">
        <v>3734</v>
      </c>
      <c r="AC1541" s="23"/>
      <c r="AD1541" s="23"/>
      <c r="AE1541" s="23">
        <v>0.5</v>
      </c>
      <c r="AF1541" s="23"/>
      <c r="AG1541" s="23"/>
      <c r="AH1541" s="23"/>
      <c r="AI1541" s="23"/>
      <c r="AJ1541" s="23"/>
      <c r="AK1541" s="23"/>
      <c r="AL1541" s="23"/>
      <c r="AM1541" s="23"/>
      <c r="AN1541" s="23"/>
      <c r="AO1541" s="23"/>
      <c r="AP1541" s="23"/>
      <c r="AQ1541" s="23"/>
      <c r="AR1541" s="23"/>
      <c r="AS1541" s="23"/>
      <c r="AT1541" s="23" t="s">
        <v>7644</v>
      </c>
      <c r="AU1541" s="23"/>
      <c r="AV1541" s="23"/>
      <c r="AW1541" s="23"/>
      <c r="AX1541" s="23"/>
      <c r="AY1541" s="23"/>
      <c r="AZ1541" s="23"/>
      <c r="BA1541" s="23"/>
      <c r="BB1541" s="23"/>
      <c r="BC1541" s="23"/>
      <c r="BD1541" s="23"/>
      <c r="BE1541" s="23"/>
      <c r="BF1541" s="23"/>
      <c r="BG1541" s="23"/>
      <c r="BH1541" s="23"/>
      <c r="BI1541" s="23"/>
      <c r="BJ1541" s="23"/>
      <c r="BK1541" s="23"/>
      <c r="BL1541" s="23"/>
    </row>
    <row r="1542" spans="1:64" s="24" customFormat="1" x14ac:dyDescent="0.35">
      <c r="A1542" s="21">
        <v>101759</v>
      </c>
      <c r="B1542" s="23" t="s">
        <v>3735</v>
      </c>
      <c r="C1542" s="23">
        <v>0</v>
      </c>
      <c r="D1542" s="23">
        <v>0</v>
      </c>
      <c r="E1542" s="23">
        <v>1</v>
      </c>
      <c r="F1542" s="23" t="s">
        <v>3730</v>
      </c>
      <c r="G1542" s="23" t="s">
        <v>0</v>
      </c>
      <c r="H1542" s="23" t="s">
        <v>3731</v>
      </c>
      <c r="I1542" s="23" t="s">
        <v>248</v>
      </c>
      <c r="J1542" s="23">
        <v>48.152000000000001</v>
      </c>
      <c r="K1542" s="23">
        <v>-80.03</v>
      </c>
      <c r="L1542" s="23" t="s">
        <v>7645</v>
      </c>
      <c r="M1542" s="23">
        <v>2017</v>
      </c>
      <c r="N1542" s="23"/>
      <c r="O1542" s="23"/>
      <c r="P1542" s="23"/>
      <c r="Q1542" s="23"/>
      <c r="R1542" s="23"/>
      <c r="S1542" s="23"/>
      <c r="T1542" s="23"/>
      <c r="U1542" s="23"/>
      <c r="V1542" s="23"/>
      <c r="W1542" s="23"/>
      <c r="X1542" s="23"/>
      <c r="Y1542" s="23"/>
      <c r="Z1542" s="23"/>
      <c r="AA1542" s="23"/>
      <c r="AB1542" s="23" t="s">
        <v>3736</v>
      </c>
      <c r="AC1542" s="23"/>
      <c r="AD1542" s="23"/>
      <c r="AE1542" s="23">
        <v>0.5</v>
      </c>
      <c r="AF1542" s="23"/>
      <c r="AG1542" s="23"/>
      <c r="AH1542" s="23"/>
      <c r="AI1542" s="23"/>
      <c r="AJ1542" s="23"/>
      <c r="AK1542" s="23"/>
      <c r="AL1542" s="23"/>
      <c r="AM1542" s="23"/>
      <c r="AN1542" s="23"/>
      <c r="AO1542" s="23"/>
      <c r="AP1542" s="23"/>
      <c r="AQ1542" s="23"/>
      <c r="AR1542" s="23"/>
      <c r="AS1542" s="23"/>
      <c r="AT1542" s="23" t="s">
        <v>7644</v>
      </c>
      <c r="AU1542" s="23"/>
      <c r="AV1542" s="23"/>
      <c r="AW1542" s="23"/>
      <c r="AX1542" s="23"/>
      <c r="AY1542" s="23"/>
      <c r="AZ1542" s="23"/>
      <c r="BA1542" s="23"/>
      <c r="BB1542" s="23"/>
      <c r="BC1542" s="23"/>
      <c r="BD1542" s="23"/>
      <c r="BE1542" s="23"/>
      <c r="BF1542" s="23"/>
      <c r="BG1542" s="23"/>
      <c r="BH1542" s="23"/>
      <c r="BI1542" s="23"/>
      <c r="BJ1542" s="23"/>
      <c r="BK1542" s="23"/>
      <c r="BL1542" s="23"/>
    </row>
    <row r="1543" spans="1:64" s="24" customFormat="1" x14ac:dyDescent="0.35">
      <c r="A1543" s="21">
        <v>101761</v>
      </c>
      <c r="B1543" s="23" t="s">
        <v>3737</v>
      </c>
      <c r="C1543" s="23">
        <v>0</v>
      </c>
      <c r="D1543" s="23">
        <v>0</v>
      </c>
      <c r="E1543" s="23">
        <v>1</v>
      </c>
      <c r="F1543" s="23" t="s">
        <v>1443</v>
      </c>
      <c r="G1543" s="23" t="s">
        <v>0</v>
      </c>
      <c r="H1543" s="23" t="s">
        <v>3738</v>
      </c>
      <c r="I1543" s="23" t="s">
        <v>248</v>
      </c>
      <c r="J1543" s="23">
        <v>43.45</v>
      </c>
      <c r="K1543" s="23">
        <v>-80.483000000000004</v>
      </c>
      <c r="L1543" s="23" t="s">
        <v>7645</v>
      </c>
      <c r="M1543" s="23">
        <v>2014</v>
      </c>
      <c r="N1543" s="23"/>
      <c r="O1543" s="23"/>
      <c r="P1543" s="23"/>
      <c r="Q1543" s="23"/>
      <c r="R1543" s="23"/>
      <c r="S1543" s="23"/>
      <c r="T1543" s="23"/>
      <c r="U1543" s="23"/>
      <c r="V1543" s="23"/>
      <c r="W1543" s="23"/>
      <c r="X1543" s="23"/>
      <c r="Y1543" s="23"/>
      <c r="Z1543" s="23"/>
      <c r="AA1543" s="23"/>
      <c r="AB1543" s="23" t="s">
        <v>3739</v>
      </c>
      <c r="AC1543" s="23"/>
      <c r="AD1543" s="23"/>
      <c r="AE1543" s="23">
        <v>0.13500000000000001</v>
      </c>
      <c r="AF1543" s="23"/>
      <c r="AG1543" s="23"/>
      <c r="AH1543" s="23"/>
      <c r="AI1543" s="23"/>
      <c r="AJ1543" s="23"/>
      <c r="AK1543" s="23"/>
      <c r="AL1543" s="23"/>
      <c r="AM1543" s="23"/>
      <c r="AN1543" s="23"/>
      <c r="AO1543" s="23"/>
      <c r="AP1543" s="23"/>
      <c r="AQ1543" s="23"/>
      <c r="AR1543" s="23"/>
      <c r="AS1543" s="23"/>
      <c r="AT1543" s="23" t="s">
        <v>7644</v>
      </c>
      <c r="AU1543" s="23"/>
      <c r="AV1543" s="23"/>
      <c r="AW1543" s="23"/>
      <c r="AX1543" s="23"/>
      <c r="AY1543" s="23"/>
      <c r="AZ1543" s="23"/>
      <c r="BA1543" s="23"/>
      <c r="BB1543" s="23"/>
      <c r="BC1543" s="23"/>
      <c r="BD1543" s="23"/>
      <c r="BE1543" s="23"/>
      <c r="BF1543" s="23"/>
      <c r="BG1543" s="23"/>
      <c r="BH1543" s="23"/>
      <c r="BI1543" s="23"/>
      <c r="BJ1543" s="23"/>
      <c r="BK1543" s="23"/>
      <c r="BL1543" s="23"/>
    </row>
    <row r="1544" spans="1:64" s="24" customFormat="1" x14ac:dyDescent="0.35">
      <c r="A1544" s="21">
        <v>101762</v>
      </c>
      <c r="B1544" s="23" t="s">
        <v>3740</v>
      </c>
      <c r="C1544" s="23">
        <v>0</v>
      </c>
      <c r="D1544" s="23">
        <v>0</v>
      </c>
      <c r="E1544" s="23">
        <v>1</v>
      </c>
      <c r="F1544" s="23" t="s">
        <v>1443</v>
      </c>
      <c r="G1544" s="23" t="s">
        <v>0</v>
      </c>
      <c r="H1544" s="23" t="s">
        <v>3738</v>
      </c>
      <c r="I1544" s="23" t="s">
        <v>248</v>
      </c>
      <c r="J1544" s="23">
        <v>43.451000000000001</v>
      </c>
      <c r="K1544" s="23">
        <v>-80.481999999999999</v>
      </c>
      <c r="L1544" s="23" t="s">
        <v>7645</v>
      </c>
      <c r="M1544" s="23">
        <v>2013</v>
      </c>
      <c r="N1544" s="23"/>
      <c r="O1544" s="23"/>
      <c r="P1544" s="23"/>
      <c r="Q1544" s="23"/>
      <c r="R1544" s="23"/>
      <c r="S1544" s="23"/>
      <c r="T1544" s="23"/>
      <c r="U1544" s="23"/>
      <c r="V1544" s="23"/>
      <c r="W1544" s="23"/>
      <c r="X1544" s="23"/>
      <c r="Y1544" s="23"/>
      <c r="Z1544" s="23"/>
      <c r="AA1544" s="23"/>
      <c r="AB1544" s="23" t="s">
        <v>3741</v>
      </c>
      <c r="AC1544" s="23"/>
      <c r="AD1544" s="23"/>
      <c r="AE1544" s="23">
        <v>0.25</v>
      </c>
      <c r="AF1544" s="23"/>
      <c r="AG1544" s="23"/>
      <c r="AH1544" s="23"/>
      <c r="AI1544" s="23"/>
      <c r="AJ1544" s="23"/>
      <c r="AK1544" s="23"/>
      <c r="AL1544" s="23"/>
      <c r="AM1544" s="23"/>
      <c r="AN1544" s="23"/>
      <c r="AO1544" s="23"/>
      <c r="AP1544" s="23"/>
      <c r="AQ1544" s="23"/>
      <c r="AR1544" s="23"/>
      <c r="AS1544" s="23"/>
      <c r="AT1544" s="23" t="s">
        <v>7644</v>
      </c>
      <c r="AU1544" s="23"/>
      <c r="AV1544" s="23"/>
      <c r="AW1544" s="23"/>
      <c r="AX1544" s="23"/>
      <c r="AY1544" s="23"/>
      <c r="AZ1544" s="23"/>
      <c r="BA1544" s="23"/>
      <c r="BB1544" s="23"/>
      <c r="BC1544" s="23"/>
      <c r="BD1544" s="23"/>
      <c r="BE1544" s="23"/>
      <c r="BF1544" s="23"/>
      <c r="BG1544" s="23"/>
      <c r="BH1544" s="23"/>
      <c r="BI1544" s="23"/>
      <c r="BJ1544" s="23"/>
      <c r="BK1544" s="23"/>
      <c r="BL1544" s="23"/>
    </row>
    <row r="1545" spans="1:64" s="24" customFormat="1" x14ac:dyDescent="0.35">
      <c r="A1545" s="21">
        <v>101763</v>
      </c>
      <c r="B1545" s="23" t="s">
        <v>3742</v>
      </c>
      <c r="C1545" s="23">
        <v>0</v>
      </c>
      <c r="D1545" s="23">
        <v>0</v>
      </c>
      <c r="E1545" s="23">
        <v>1</v>
      </c>
      <c r="F1545" s="23" t="s">
        <v>3743</v>
      </c>
      <c r="G1545" s="23" t="s">
        <v>0</v>
      </c>
      <c r="H1545" s="23" t="s">
        <v>3738</v>
      </c>
      <c r="I1545" s="23" t="s">
        <v>248</v>
      </c>
      <c r="J1545" s="23">
        <v>43.452000000000005</v>
      </c>
      <c r="K1545" s="23">
        <v>-80.481000000000009</v>
      </c>
      <c r="L1545" s="23" t="s">
        <v>7645</v>
      </c>
      <c r="M1545" s="23">
        <v>2012</v>
      </c>
      <c r="N1545" s="23"/>
      <c r="O1545" s="23"/>
      <c r="P1545" s="23"/>
      <c r="Q1545" s="23"/>
      <c r="R1545" s="23"/>
      <c r="S1545" s="23"/>
      <c r="T1545" s="23"/>
      <c r="U1545" s="23"/>
      <c r="V1545" s="23"/>
      <c r="W1545" s="23"/>
      <c r="X1545" s="23"/>
      <c r="Y1545" s="23"/>
      <c r="Z1545" s="23"/>
      <c r="AA1545" s="23"/>
      <c r="AB1545" s="23" t="s">
        <v>3744</v>
      </c>
      <c r="AC1545" s="23"/>
      <c r="AD1545" s="23"/>
      <c r="AE1545" s="23">
        <v>0.25</v>
      </c>
      <c r="AF1545" s="23"/>
      <c r="AG1545" s="23"/>
      <c r="AH1545" s="23"/>
      <c r="AI1545" s="23"/>
      <c r="AJ1545" s="23"/>
      <c r="AK1545" s="23"/>
      <c r="AL1545" s="23"/>
      <c r="AM1545" s="23"/>
      <c r="AN1545" s="23"/>
      <c r="AO1545" s="23"/>
      <c r="AP1545" s="23"/>
      <c r="AQ1545" s="23"/>
      <c r="AR1545" s="23"/>
      <c r="AS1545" s="23"/>
      <c r="AT1545" s="23" t="s">
        <v>7644</v>
      </c>
      <c r="AU1545" s="23"/>
      <c r="AV1545" s="23"/>
      <c r="AW1545" s="23"/>
      <c r="AX1545" s="23"/>
      <c r="AY1545" s="23"/>
      <c r="AZ1545" s="23"/>
      <c r="BA1545" s="23"/>
      <c r="BB1545" s="23"/>
      <c r="BC1545" s="23"/>
      <c r="BD1545" s="23"/>
      <c r="BE1545" s="23"/>
      <c r="BF1545" s="23"/>
      <c r="BG1545" s="23"/>
      <c r="BH1545" s="23"/>
      <c r="BI1545" s="23"/>
      <c r="BJ1545" s="23"/>
      <c r="BK1545" s="23"/>
      <c r="BL1545" s="23"/>
    </row>
    <row r="1546" spans="1:64" s="24" customFormat="1" x14ac:dyDescent="0.35">
      <c r="A1546" s="21">
        <v>101764</v>
      </c>
      <c r="B1546" s="23" t="s">
        <v>3745</v>
      </c>
      <c r="C1546" s="23">
        <v>0</v>
      </c>
      <c r="D1546" s="23">
        <v>0</v>
      </c>
      <c r="E1546" s="23">
        <v>1</v>
      </c>
      <c r="F1546" s="23" t="s">
        <v>3746</v>
      </c>
      <c r="G1546" s="23" t="s">
        <v>0</v>
      </c>
      <c r="H1546" s="23" t="s">
        <v>3738</v>
      </c>
      <c r="I1546" s="23" t="s">
        <v>248</v>
      </c>
      <c r="J1546" s="23">
        <v>43.453000000000003</v>
      </c>
      <c r="K1546" s="23">
        <v>-80.48</v>
      </c>
      <c r="L1546" s="23" t="s">
        <v>7645</v>
      </c>
      <c r="M1546" s="23">
        <v>2013</v>
      </c>
      <c r="N1546" s="23"/>
      <c r="O1546" s="23"/>
      <c r="P1546" s="23"/>
      <c r="Q1546" s="23"/>
      <c r="R1546" s="23"/>
      <c r="S1546" s="23"/>
      <c r="T1546" s="23"/>
      <c r="U1546" s="23"/>
      <c r="V1546" s="23"/>
      <c r="W1546" s="23"/>
      <c r="X1546" s="23"/>
      <c r="Y1546" s="23"/>
      <c r="Z1546" s="23"/>
      <c r="AA1546" s="23"/>
      <c r="AB1546" s="23" t="s">
        <v>3747</v>
      </c>
      <c r="AC1546" s="23"/>
      <c r="AD1546" s="23"/>
      <c r="AE1546" s="23">
        <v>0.25</v>
      </c>
      <c r="AF1546" s="23"/>
      <c r="AG1546" s="23"/>
      <c r="AH1546" s="23"/>
      <c r="AI1546" s="23"/>
      <c r="AJ1546" s="23"/>
      <c r="AK1546" s="23"/>
      <c r="AL1546" s="23"/>
      <c r="AM1546" s="23"/>
      <c r="AN1546" s="23"/>
      <c r="AO1546" s="23"/>
      <c r="AP1546" s="23"/>
      <c r="AQ1546" s="23"/>
      <c r="AR1546" s="23"/>
      <c r="AS1546" s="23"/>
      <c r="AT1546" s="23" t="s">
        <v>7644</v>
      </c>
      <c r="AU1546" s="23"/>
      <c r="AV1546" s="23"/>
      <c r="AW1546" s="23"/>
      <c r="AX1546" s="23"/>
      <c r="AY1546" s="23"/>
      <c r="AZ1546" s="23"/>
      <c r="BA1546" s="23"/>
      <c r="BB1546" s="23"/>
      <c r="BC1546" s="23"/>
      <c r="BD1546" s="23"/>
      <c r="BE1546" s="23"/>
      <c r="BF1546" s="23"/>
      <c r="BG1546" s="23"/>
      <c r="BH1546" s="23"/>
      <c r="BI1546" s="23"/>
      <c r="BJ1546" s="23"/>
      <c r="BK1546" s="23"/>
      <c r="BL1546" s="23"/>
    </row>
    <row r="1547" spans="1:64" s="24" customFormat="1" x14ac:dyDescent="0.35">
      <c r="A1547" s="21">
        <v>101765</v>
      </c>
      <c r="B1547" s="23" t="s">
        <v>3748</v>
      </c>
      <c r="C1547" s="23">
        <v>0</v>
      </c>
      <c r="D1547" s="23">
        <v>0</v>
      </c>
      <c r="E1547" s="23">
        <v>1</v>
      </c>
      <c r="F1547" s="23" t="s">
        <v>1546</v>
      </c>
      <c r="G1547" s="23" t="s">
        <v>0</v>
      </c>
      <c r="H1547" s="23" t="s">
        <v>3738</v>
      </c>
      <c r="I1547" s="23" t="s">
        <v>248</v>
      </c>
      <c r="J1547" s="23">
        <v>43.454000000000001</v>
      </c>
      <c r="K1547" s="23">
        <v>-80.478999999999999</v>
      </c>
      <c r="L1547" s="23" t="s">
        <v>7645</v>
      </c>
      <c r="M1547" s="23">
        <v>2015</v>
      </c>
      <c r="N1547" s="23"/>
      <c r="O1547" s="23"/>
      <c r="P1547" s="23"/>
      <c r="Q1547" s="23"/>
      <c r="R1547" s="23"/>
      <c r="S1547" s="23"/>
      <c r="T1547" s="23"/>
      <c r="U1547" s="23"/>
      <c r="V1547" s="23"/>
      <c r="W1547" s="23"/>
      <c r="X1547" s="23"/>
      <c r="Y1547" s="23"/>
      <c r="Z1547" s="23"/>
      <c r="AA1547" s="23"/>
      <c r="AB1547" s="23" t="s">
        <v>3749</v>
      </c>
      <c r="AC1547" s="23"/>
      <c r="AD1547" s="23"/>
      <c r="AE1547" s="23">
        <v>0.25</v>
      </c>
      <c r="AF1547" s="23"/>
      <c r="AG1547" s="23"/>
      <c r="AH1547" s="23"/>
      <c r="AI1547" s="23"/>
      <c r="AJ1547" s="23"/>
      <c r="AK1547" s="23"/>
      <c r="AL1547" s="23"/>
      <c r="AM1547" s="23"/>
      <c r="AN1547" s="23"/>
      <c r="AO1547" s="23"/>
      <c r="AP1547" s="23"/>
      <c r="AQ1547" s="23"/>
      <c r="AR1547" s="23"/>
      <c r="AS1547" s="23"/>
      <c r="AT1547" s="23" t="s">
        <v>7644</v>
      </c>
      <c r="AU1547" s="23"/>
      <c r="AV1547" s="23"/>
      <c r="AW1547" s="23"/>
      <c r="AX1547" s="23"/>
      <c r="AY1547" s="23"/>
      <c r="AZ1547" s="23"/>
      <c r="BA1547" s="23"/>
      <c r="BB1547" s="23"/>
      <c r="BC1547" s="23"/>
      <c r="BD1547" s="23"/>
      <c r="BE1547" s="23"/>
      <c r="BF1547" s="23"/>
      <c r="BG1547" s="23"/>
      <c r="BH1547" s="23"/>
      <c r="BI1547" s="23"/>
      <c r="BJ1547" s="23"/>
      <c r="BK1547" s="23"/>
      <c r="BL1547" s="23"/>
    </row>
    <row r="1548" spans="1:64" s="24" customFormat="1" x14ac:dyDescent="0.35">
      <c r="A1548" s="21">
        <v>101766</v>
      </c>
      <c r="B1548" s="23" t="s">
        <v>3750</v>
      </c>
      <c r="C1548" s="23">
        <v>0</v>
      </c>
      <c r="D1548" s="23">
        <v>0</v>
      </c>
      <c r="E1548" s="23">
        <v>1</v>
      </c>
      <c r="F1548" s="23" t="s">
        <v>3751</v>
      </c>
      <c r="G1548" s="23" t="s">
        <v>0</v>
      </c>
      <c r="H1548" s="23" t="s">
        <v>3738</v>
      </c>
      <c r="I1548" s="23" t="s">
        <v>248</v>
      </c>
      <c r="J1548" s="23">
        <v>43.455000000000005</v>
      </c>
      <c r="K1548" s="23">
        <v>-80.478000000000009</v>
      </c>
      <c r="L1548" s="23" t="s">
        <v>7645</v>
      </c>
      <c r="M1548" s="23">
        <v>2014</v>
      </c>
      <c r="N1548" s="23"/>
      <c r="O1548" s="23"/>
      <c r="P1548" s="23"/>
      <c r="Q1548" s="23"/>
      <c r="R1548" s="23"/>
      <c r="S1548" s="23"/>
      <c r="T1548" s="23"/>
      <c r="U1548" s="23"/>
      <c r="V1548" s="23"/>
      <c r="W1548" s="23"/>
      <c r="X1548" s="23"/>
      <c r="Y1548" s="23"/>
      <c r="Z1548" s="23"/>
      <c r="AA1548" s="23"/>
      <c r="AB1548" s="23" t="s">
        <v>3752</v>
      </c>
      <c r="AC1548" s="23"/>
      <c r="AD1548" s="23"/>
      <c r="AE1548" s="23">
        <v>0.25</v>
      </c>
      <c r="AF1548" s="23"/>
      <c r="AG1548" s="23"/>
      <c r="AH1548" s="23"/>
      <c r="AI1548" s="23"/>
      <c r="AJ1548" s="23"/>
      <c r="AK1548" s="23"/>
      <c r="AL1548" s="23"/>
      <c r="AM1548" s="23"/>
      <c r="AN1548" s="23"/>
      <c r="AO1548" s="23"/>
      <c r="AP1548" s="23"/>
      <c r="AQ1548" s="23"/>
      <c r="AR1548" s="23"/>
      <c r="AS1548" s="23"/>
      <c r="AT1548" s="23" t="s">
        <v>7644</v>
      </c>
      <c r="AU1548" s="23"/>
      <c r="AV1548" s="23"/>
      <c r="AW1548" s="23"/>
      <c r="AX1548" s="23"/>
      <c r="AY1548" s="23"/>
      <c r="AZ1548" s="23"/>
      <c r="BA1548" s="23"/>
      <c r="BB1548" s="23"/>
      <c r="BC1548" s="23"/>
      <c r="BD1548" s="23"/>
      <c r="BE1548" s="23"/>
      <c r="BF1548" s="23"/>
      <c r="BG1548" s="23"/>
      <c r="BH1548" s="23"/>
      <c r="BI1548" s="23"/>
      <c r="BJ1548" s="23"/>
      <c r="BK1548" s="23"/>
      <c r="BL1548" s="23"/>
    </row>
    <row r="1549" spans="1:64" s="24" customFormat="1" x14ac:dyDescent="0.35">
      <c r="A1549" s="21">
        <v>101767</v>
      </c>
      <c r="B1549" s="23" t="s">
        <v>3753</v>
      </c>
      <c r="C1549" s="23">
        <v>0</v>
      </c>
      <c r="D1549" s="23">
        <v>0</v>
      </c>
      <c r="E1549" s="23">
        <v>1</v>
      </c>
      <c r="F1549" s="23" t="s">
        <v>1891</v>
      </c>
      <c r="G1549" s="23" t="s">
        <v>0</v>
      </c>
      <c r="H1549" s="23" t="s">
        <v>3738</v>
      </c>
      <c r="I1549" s="23" t="s">
        <v>248</v>
      </c>
      <c r="J1549" s="23">
        <v>43.456000000000003</v>
      </c>
      <c r="K1549" s="23">
        <v>-80.477000000000004</v>
      </c>
      <c r="L1549" s="23" t="s">
        <v>7645</v>
      </c>
      <c r="M1549" s="23">
        <v>2013</v>
      </c>
      <c r="N1549" s="23"/>
      <c r="O1549" s="23"/>
      <c r="P1549" s="23"/>
      <c r="Q1549" s="23"/>
      <c r="R1549" s="23"/>
      <c r="S1549" s="23"/>
      <c r="T1549" s="23"/>
      <c r="U1549" s="23"/>
      <c r="V1549" s="23"/>
      <c r="W1549" s="23"/>
      <c r="X1549" s="23"/>
      <c r="Y1549" s="23"/>
      <c r="Z1549" s="23"/>
      <c r="AA1549" s="23"/>
      <c r="AB1549" s="23" t="s">
        <v>3754</v>
      </c>
      <c r="AC1549" s="23"/>
      <c r="AD1549" s="23"/>
      <c r="AE1549" s="23">
        <v>0.2</v>
      </c>
      <c r="AF1549" s="23"/>
      <c r="AG1549" s="23"/>
      <c r="AH1549" s="23"/>
      <c r="AI1549" s="23"/>
      <c r="AJ1549" s="23"/>
      <c r="AK1549" s="23"/>
      <c r="AL1549" s="23"/>
      <c r="AM1549" s="23"/>
      <c r="AN1549" s="23"/>
      <c r="AO1549" s="23"/>
      <c r="AP1549" s="23"/>
      <c r="AQ1549" s="23"/>
      <c r="AR1549" s="23"/>
      <c r="AS1549" s="23"/>
      <c r="AT1549" s="23" t="s">
        <v>7644</v>
      </c>
      <c r="AU1549" s="23"/>
      <c r="AV1549" s="23"/>
      <c r="AW1549" s="23"/>
      <c r="AX1549" s="23"/>
      <c r="AY1549" s="23"/>
      <c r="AZ1549" s="23"/>
      <c r="BA1549" s="23"/>
      <c r="BB1549" s="23"/>
      <c r="BC1549" s="23"/>
      <c r="BD1549" s="23"/>
      <c r="BE1549" s="23"/>
      <c r="BF1549" s="23"/>
      <c r="BG1549" s="23"/>
      <c r="BH1549" s="23"/>
      <c r="BI1549" s="23"/>
      <c r="BJ1549" s="23"/>
      <c r="BK1549" s="23"/>
      <c r="BL1549" s="23"/>
    </row>
    <row r="1550" spans="1:64" s="24" customFormat="1" x14ac:dyDescent="0.35">
      <c r="A1550" s="21">
        <v>101768</v>
      </c>
      <c r="B1550" s="23" t="s">
        <v>3755</v>
      </c>
      <c r="C1550" s="23">
        <v>0</v>
      </c>
      <c r="D1550" s="23">
        <v>0</v>
      </c>
      <c r="E1550" s="23">
        <v>1</v>
      </c>
      <c r="F1550" s="23" t="s">
        <v>3756</v>
      </c>
      <c r="G1550" s="23" t="s">
        <v>0</v>
      </c>
      <c r="H1550" s="23" t="s">
        <v>3738</v>
      </c>
      <c r="I1550" s="23" t="s">
        <v>248</v>
      </c>
      <c r="J1550" s="23">
        <v>43.457000000000001</v>
      </c>
      <c r="K1550" s="23">
        <v>-80.475999999999999</v>
      </c>
      <c r="L1550" s="23" t="s">
        <v>7645</v>
      </c>
      <c r="M1550" s="23">
        <v>2014</v>
      </c>
      <c r="N1550" s="23"/>
      <c r="O1550" s="23"/>
      <c r="P1550" s="23"/>
      <c r="Q1550" s="23"/>
      <c r="R1550" s="23"/>
      <c r="S1550" s="23"/>
      <c r="T1550" s="23"/>
      <c r="U1550" s="23"/>
      <c r="V1550" s="23"/>
      <c r="W1550" s="23"/>
      <c r="X1550" s="23"/>
      <c r="Y1550" s="23"/>
      <c r="Z1550" s="23"/>
      <c r="AA1550" s="23"/>
      <c r="AB1550" s="23" t="s">
        <v>3757</v>
      </c>
      <c r="AC1550" s="23"/>
      <c r="AD1550" s="23"/>
      <c r="AE1550" s="23">
        <v>0.18</v>
      </c>
      <c r="AF1550" s="23"/>
      <c r="AG1550" s="23"/>
      <c r="AH1550" s="23"/>
      <c r="AI1550" s="23"/>
      <c r="AJ1550" s="23"/>
      <c r="AK1550" s="23"/>
      <c r="AL1550" s="23"/>
      <c r="AM1550" s="23"/>
      <c r="AN1550" s="23"/>
      <c r="AO1550" s="23"/>
      <c r="AP1550" s="23"/>
      <c r="AQ1550" s="23"/>
      <c r="AR1550" s="23"/>
      <c r="AS1550" s="23"/>
      <c r="AT1550" s="23" t="s">
        <v>7644</v>
      </c>
      <c r="AU1550" s="23"/>
      <c r="AV1550" s="23"/>
      <c r="AW1550" s="23"/>
      <c r="AX1550" s="23"/>
      <c r="AY1550" s="23"/>
      <c r="AZ1550" s="23"/>
      <c r="BA1550" s="23"/>
      <c r="BB1550" s="23"/>
      <c r="BC1550" s="23"/>
      <c r="BD1550" s="23"/>
      <c r="BE1550" s="23"/>
      <c r="BF1550" s="23"/>
      <c r="BG1550" s="23"/>
      <c r="BH1550" s="23"/>
      <c r="BI1550" s="23"/>
      <c r="BJ1550" s="23"/>
      <c r="BK1550" s="23"/>
      <c r="BL1550" s="23"/>
    </row>
    <row r="1551" spans="1:64" s="24" customFormat="1" x14ac:dyDescent="0.35">
      <c r="A1551" s="21">
        <v>101769</v>
      </c>
      <c r="B1551" s="23" t="s">
        <v>3758</v>
      </c>
      <c r="C1551" s="23">
        <v>0</v>
      </c>
      <c r="D1551" s="23">
        <v>0</v>
      </c>
      <c r="E1551" s="23">
        <v>1</v>
      </c>
      <c r="F1551" s="23" t="s">
        <v>3759</v>
      </c>
      <c r="G1551" s="23" t="s">
        <v>0</v>
      </c>
      <c r="H1551" s="23" t="s">
        <v>3738</v>
      </c>
      <c r="I1551" s="23" t="s">
        <v>248</v>
      </c>
      <c r="J1551" s="23">
        <v>43.458000000000006</v>
      </c>
      <c r="K1551" s="23">
        <v>-80.475000000000009</v>
      </c>
      <c r="L1551" s="23" t="s">
        <v>7645</v>
      </c>
      <c r="M1551" s="23">
        <v>2016</v>
      </c>
      <c r="N1551" s="23"/>
      <c r="O1551" s="23"/>
      <c r="P1551" s="23"/>
      <c r="Q1551" s="23"/>
      <c r="R1551" s="23"/>
      <c r="S1551" s="23"/>
      <c r="T1551" s="23"/>
      <c r="U1551" s="23"/>
      <c r="V1551" s="23"/>
      <c r="W1551" s="23"/>
      <c r="X1551" s="23"/>
      <c r="Y1551" s="23"/>
      <c r="Z1551" s="23"/>
      <c r="AA1551" s="23"/>
      <c r="AB1551" s="23" t="s">
        <v>3760</v>
      </c>
      <c r="AC1551" s="23"/>
      <c r="AD1551" s="23"/>
      <c r="AE1551" s="23">
        <v>0.2</v>
      </c>
      <c r="AF1551" s="23"/>
      <c r="AG1551" s="23"/>
      <c r="AH1551" s="23"/>
      <c r="AI1551" s="23"/>
      <c r="AJ1551" s="23"/>
      <c r="AK1551" s="23"/>
      <c r="AL1551" s="23"/>
      <c r="AM1551" s="23"/>
      <c r="AN1551" s="23"/>
      <c r="AO1551" s="23"/>
      <c r="AP1551" s="23"/>
      <c r="AQ1551" s="23"/>
      <c r="AR1551" s="23"/>
      <c r="AS1551" s="23"/>
      <c r="AT1551" s="23" t="s">
        <v>7644</v>
      </c>
      <c r="AU1551" s="23"/>
      <c r="AV1551" s="23"/>
      <c r="AW1551" s="23"/>
      <c r="AX1551" s="23"/>
      <c r="AY1551" s="23"/>
      <c r="AZ1551" s="23"/>
      <c r="BA1551" s="23"/>
      <c r="BB1551" s="23"/>
      <c r="BC1551" s="23"/>
      <c r="BD1551" s="23"/>
      <c r="BE1551" s="23"/>
      <c r="BF1551" s="23"/>
      <c r="BG1551" s="23"/>
      <c r="BH1551" s="23"/>
      <c r="BI1551" s="23"/>
      <c r="BJ1551" s="23"/>
      <c r="BK1551" s="23"/>
      <c r="BL1551" s="23"/>
    </row>
    <row r="1552" spans="1:64" s="24" customFormat="1" x14ac:dyDescent="0.35">
      <c r="A1552" s="21">
        <v>101770</v>
      </c>
      <c r="B1552" s="23" t="s">
        <v>3761</v>
      </c>
      <c r="C1552" s="23">
        <v>0</v>
      </c>
      <c r="D1552" s="23">
        <v>0</v>
      </c>
      <c r="E1552" s="23">
        <v>1</v>
      </c>
      <c r="F1552" s="23" t="s">
        <v>3762</v>
      </c>
      <c r="G1552" s="23" t="s">
        <v>0</v>
      </c>
      <c r="H1552" s="23" t="s">
        <v>3738</v>
      </c>
      <c r="I1552" s="23" t="s">
        <v>248</v>
      </c>
      <c r="J1552" s="23">
        <v>43.459000000000003</v>
      </c>
      <c r="K1552" s="23">
        <v>-80.474000000000004</v>
      </c>
      <c r="L1552" s="23" t="s">
        <v>7645</v>
      </c>
      <c r="M1552" s="23">
        <v>2014</v>
      </c>
      <c r="N1552" s="23"/>
      <c r="O1552" s="23"/>
      <c r="P1552" s="23"/>
      <c r="Q1552" s="23"/>
      <c r="R1552" s="23"/>
      <c r="S1552" s="23"/>
      <c r="T1552" s="23"/>
      <c r="U1552" s="23"/>
      <c r="V1552" s="23"/>
      <c r="W1552" s="23"/>
      <c r="X1552" s="23"/>
      <c r="Y1552" s="23"/>
      <c r="Z1552" s="23"/>
      <c r="AA1552" s="23"/>
      <c r="AB1552" s="23" t="s">
        <v>3763</v>
      </c>
      <c r="AC1552" s="23"/>
      <c r="AD1552" s="23"/>
      <c r="AE1552" s="23">
        <v>0.13</v>
      </c>
      <c r="AF1552" s="23"/>
      <c r="AG1552" s="23"/>
      <c r="AH1552" s="23"/>
      <c r="AI1552" s="23"/>
      <c r="AJ1552" s="23"/>
      <c r="AK1552" s="23"/>
      <c r="AL1552" s="23"/>
      <c r="AM1552" s="23"/>
      <c r="AN1552" s="23"/>
      <c r="AO1552" s="23"/>
      <c r="AP1552" s="23"/>
      <c r="AQ1552" s="23"/>
      <c r="AR1552" s="23"/>
      <c r="AS1552" s="23"/>
      <c r="AT1552" s="23" t="s">
        <v>7644</v>
      </c>
      <c r="AU1552" s="23"/>
      <c r="AV1552" s="23"/>
      <c r="AW1552" s="23"/>
      <c r="AX1552" s="23"/>
      <c r="AY1552" s="23"/>
      <c r="AZ1552" s="23"/>
      <c r="BA1552" s="23"/>
      <c r="BB1552" s="23"/>
      <c r="BC1552" s="23"/>
      <c r="BD1552" s="23"/>
      <c r="BE1552" s="23"/>
      <c r="BF1552" s="23"/>
      <c r="BG1552" s="23"/>
      <c r="BH1552" s="23"/>
      <c r="BI1552" s="23"/>
      <c r="BJ1552" s="23"/>
      <c r="BK1552" s="23"/>
      <c r="BL1552" s="23"/>
    </row>
    <row r="1553" spans="1:64" s="24" customFormat="1" x14ac:dyDescent="0.35">
      <c r="A1553" s="21">
        <v>101771</v>
      </c>
      <c r="B1553" s="23" t="s">
        <v>3764</v>
      </c>
      <c r="C1553" s="23">
        <v>0</v>
      </c>
      <c r="D1553" s="23">
        <v>0</v>
      </c>
      <c r="E1553" s="23">
        <v>1</v>
      </c>
      <c r="F1553" s="23" t="s">
        <v>3762</v>
      </c>
      <c r="G1553" s="23" t="s">
        <v>0</v>
      </c>
      <c r="H1553" s="23" t="s">
        <v>3738</v>
      </c>
      <c r="I1553" s="23" t="s">
        <v>248</v>
      </c>
      <c r="J1553" s="23">
        <v>43.46</v>
      </c>
      <c r="K1553" s="23">
        <v>-80.472999999999999</v>
      </c>
      <c r="L1553" s="23" t="s">
        <v>7645</v>
      </c>
      <c r="M1553" s="23">
        <v>2015</v>
      </c>
      <c r="N1553" s="23"/>
      <c r="O1553" s="23"/>
      <c r="P1553" s="23"/>
      <c r="Q1553" s="23"/>
      <c r="R1553" s="23"/>
      <c r="S1553" s="23"/>
      <c r="T1553" s="23"/>
      <c r="U1553" s="23"/>
      <c r="V1553" s="23"/>
      <c r="W1553" s="23"/>
      <c r="X1553" s="23"/>
      <c r="Y1553" s="23"/>
      <c r="Z1553" s="23"/>
      <c r="AA1553" s="23"/>
      <c r="AB1553" s="23" t="s">
        <v>3765</v>
      </c>
      <c r="AC1553" s="23"/>
      <c r="AD1553" s="23"/>
      <c r="AE1553" s="23">
        <v>0.16</v>
      </c>
      <c r="AF1553" s="23"/>
      <c r="AG1553" s="23"/>
      <c r="AH1553" s="23"/>
      <c r="AI1553" s="23"/>
      <c r="AJ1553" s="23"/>
      <c r="AK1553" s="23"/>
      <c r="AL1553" s="23"/>
      <c r="AM1553" s="23"/>
      <c r="AN1553" s="23"/>
      <c r="AO1553" s="23"/>
      <c r="AP1553" s="23"/>
      <c r="AQ1553" s="23"/>
      <c r="AR1553" s="23"/>
      <c r="AS1553" s="23"/>
      <c r="AT1553" s="23" t="s">
        <v>7644</v>
      </c>
      <c r="AU1553" s="23"/>
      <c r="AV1553" s="23"/>
      <c r="AW1553" s="23"/>
      <c r="AX1553" s="23"/>
      <c r="AY1553" s="23"/>
      <c r="AZ1553" s="23"/>
      <c r="BA1553" s="23"/>
      <c r="BB1553" s="23"/>
      <c r="BC1553" s="23"/>
      <c r="BD1553" s="23"/>
      <c r="BE1553" s="23"/>
      <c r="BF1553" s="23"/>
      <c r="BG1553" s="23"/>
      <c r="BH1553" s="23"/>
      <c r="BI1553" s="23"/>
      <c r="BJ1553" s="23"/>
      <c r="BK1553" s="23"/>
      <c r="BL1553" s="23"/>
    </row>
    <row r="1554" spans="1:64" s="24" customFormat="1" x14ac:dyDescent="0.35">
      <c r="A1554" s="21">
        <v>101772</v>
      </c>
      <c r="B1554" s="23" t="s">
        <v>3766</v>
      </c>
      <c r="C1554" s="23">
        <v>0</v>
      </c>
      <c r="D1554" s="23">
        <v>0</v>
      </c>
      <c r="E1554" s="23">
        <v>1</v>
      </c>
      <c r="F1554" s="23" t="s">
        <v>1906</v>
      </c>
      <c r="G1554" s="23" t="s">
        <v>0</v>
      </c>
      <c r="H1554" s="23" t="s">
        <v>3738</v>
      </c>
      <c r="I1554" s="23" t="s">
        <v>248</v>
      </c>
      <c r="J1554" s="23">
        <v>43.461000000000006</v>
      </c>
      <c r="K1554" s="23">
        <v>-80.472000000000008</v>
      </c>
      <c r="L1554" s="23" t="s">
        <v>7645</v>
      </c>
      <c r="M1554" s="23">
        <v>2015</v>
      </c>
      <c r="N1554" s="23"/>
      <c r="O1554" s="23"/>
      <c r="P1554" s="23"/>
      <c r="Q1554" s="23"/>
      <c r="R1554" s="23"/>
      <c r="S1554" s="23"/>
      <c r="T1554" s="23"/>
      <c r="U1554" s="23"/>
      <c r="V1554" s="23"/>
      <c r="W1554" s="23"/>
      <c r="X1554" s="23"/>
      <c r="Y1554" s="23"/>
      <c r="Z1554" s="23"/>
      <c r="AA1554" s="23"/>
      <c r="AB1554" s="23" t="s">
        <v>3767</v>
      </c>
      <c r="AC1554" s="23"/>
      <c r="AD1554" s="23"/>
      <c r="AE1554" s="23">
        <v>0.19</v>
      </c>
      <c r="AF1554" s="23"/>
      <c r="AG1554" s="23"/>
      <c r="AH1554" s="23"/>
      <c r="AI1554" s="23"/>
      <c r="AJ1554" s="23"/>
      <c r="AK1554" s="23"/>
      <c r="AL1554" s="23"/>
      <c r="AM1554" s="23"/>
      <c r="AN1554" s="23"/>
      <c r="AO1554" s="23"/>
      <c r="AP1554" s="23"/>
      <c r="AQ1554" s="23"/>
      <c r="AR1554" s="23"/>
      <c r="AS1554" s="23"/>
      <c r="AT1554" s="23" t="s">
        <v>7644</v>
      </c>
      <c r="AU1554" s="23"/>
      <c r="AV1554" s="23"/>
      <c r="AW1554" s="23"/>
      <c r="AX1554" s="23"/>
      <c r="AY1554" s="23"/>
      <c r="AZ1554" s="23"/>
      <c r="BA1554" s="23"/>
      <c r="BB1554" s="23"/>
      <c r="BC1554" s="23"/>
      <c r="BD1554" s="23"/>
      <c r="BE1554" s="23"/>
      <c r="BF1554" s="23"/>
      <c r="BG1554" s="23"/>
      <c r="BH1554" s="23"/>
      <c r="BI1554" s="23"/>
      <c r="BJ1554" s="23"/>
      <c r="BK1554" s="23"/>
      <c r="BL1554" s="23"/>
    </row>
    <row r="1555" spans="1:64" s="24" customFormat="1" x14ac:dyDescent="0.35">
      <c r="A1555" s="21">
        <v>101773</v>
      </c>
      <c r="B1555" s="23" t="s">
        <v>3768</v>
      </c>
      <c r="C1555" s="23">
        <v>0</v>
      </c>
      <c r="D1555" s="23">
        <v>0</v>
      </c>
      <c r="E1555" s="23">
        <v>1</v>
      </c>
      <c r="F1555" s="23" t="s">
        <v>1957</v>
      </c>
      <c r="G1555" s="23" t="s">
        <v>0</v>
      </c>
      <c r="H1555" s="23" t="s">
        <v>3738</v>
      </c>
      <c r="I1555" s="23" t="s">
        <v>248</v>
      </c>
      <c r="J1555" s="23">
        <v>43.462000000000003</v>
      </c>
      <c r="K1555" s="23">
        <v>-80.471000000000004</v>
      </c>
      <c r="L1555" s="23" t="s">
        <v>7645</v>
      </c>
      <c r="M1555" s="23">
        <v>2015</v>
      </c>
      <c r="N1555" s="23"/>
      <c r="O1555" s="23"/>
      <c r="P1555" s="23"/>
      <c r="Q1555" s="23"/>
      <c r="R1555" s="23"/>
      <c r="S1555" s="23"/>
      <c r="T1555" s="23"/>
      <c r="U1555" s="23"/>
      <c r="V1555" s="23"/>
      <c r="W1555" s="23"/>
      <c r="X1555" s="23"/>
      <c r="Y1555" s="23"/>
      <c r="Z1555" s="23"/>
      <c r="AA1555" s="23"/>
      <c r="AB1555" s="23" t="s">
        <v>3769</v>
      </c>
      <c r="AC1555" s="23"/>
      <c r="AD1555" s="23"/>
      <c r="AE1555" s="23">
        <v>0.25</v>
      </c>
      <c r="AF1555" s="23"/>
      <c r="AG1555" s="23"/>
      <c r="AH1555" s="23"/>
      <c r="AI1555" s="23"/>
      <c r="AJ1555" s="23"/>
      <c r="AK1555" s="23"/>
      <c r="AL1555" s="23"/>
      <c r="AM1555" s="23"/>
      <c r="AN1555" s="23"/>
      <c r="AO1555" s="23"/>
      <c r="AP1555" s="23"/>
      <c r="AQ1555" s="23"/>
      <c r="AR1555" s="23"/>
      <c r="AS1555" s="23"/>
      <c r="AT1555" s="23" t="s">
        <v>7644</v>
      </c>
      <c r="AU1555" s="23"/>
      <c r="AV1555" s="23"/>
      <c r="AW1555" s="23"/>
      <c r="AX1555" s="23"/>
      <c r="AY1555" s="23"/>
      <c r="AZ1555" s="23"/>
      <c r="BA1555" s="23"/>
      <c r="BB1555" s="23"/>
      <c r="BC1555" s="23"/>
      <c r="BD1555" s="23"/>
      <c r="BE1555" s="23"/>
      <c r="BF1555" s="23"/>
      <c r="BG1555" s="23"/>
      <c r="BH1555" s="23"/>
      <c r="BI1555" s="23"/>
      <c r="BJ1555" s="23"/>
      <c r="BK1555" s="23"/>
      <c r="BL1555" s="23"/>
    </row>
    <row r="1556" spans="1:64" s="24" customFormat="1" x14ac:dyDescent="0.35">
      <c r="A1556" s="21">
        <v>101774</v>
      </c>
      <c r="B1556" s="23" t="s">
        <v>3770</v>
      </c>
      <c r="C1556" s="23">
        <v>0</v>
      </c>
      <c r="D1556" s="23">
        <v>0</v>
      </c>
      <c r="E1556" s="23">
        <v>1</v>
      </c>
      <c r="F1556" s="23" t="s">
        <v>3771</v>
      </c>
      <c r="G1556" s="23" t="s">
        <v>0</v>
      </c>
      <c r="H1556" s="23" t="s">
        <v>3738</v>
      </c>
      <c r="I1556" s="23" t="s">
        <v>248</v>
      </c>
      <c r="J1556" s="23">
        <v>43.463000000000001</v>
      </c>
      <c r="K1556" s="23">
        <v>-80.47</v>
      </c>
      <c r="L1556" s="23" t="s">
        <v>7645</v>
      </c>
      <c r="M1556" s="23">
        <v>2013</v>
      </c>
      <c r="N1556" s="23"/>
      <c r="O1556" s="23"/>
      <c r="P1556" s="23"/>
      <c r="Q1556" s="23"/>
      <c r="R1556" s="23"/>
      <c r="S1556" s="23"/>
      <c r="T1556" s="23"/>
      <c r="U1556" s="23"/>
      <c r="V1556" s="23"/>
      <c r="W1556" s="23"/>
      <c r="X1556" s="23"/>
      <c r="Y1556" s="23"/>
      <c r="Z1556" s="23"/>
      <c r="AA1556" s="23"/>
      <c r="AB1556" s="23" t="s">
        <v>3772</v>
      </c>
      <c r="AC1556" s="23"/>
      <c r="AD1556" s="23"/>
      <c r="AE1556" s="23">
        <v>0.2</v>
      </c>
      <c r="AF1556" s="23"/>
      <c r="AG1556" s="23"/>
      <c r="AH1556" s="23"/>
      <c r="AI1556" s="23"/>
      <c r="AJ1556" s="23"/>
      <c r="AK1556" s="23"/>
      <c r="AL1556" s="23"/>
      <c r="AM1556" s="23"/>
      <c r="AN1556" s="23"/>
      <c r="AO1556" s="23"/>
      <c r="AP1556" s="23"/>
      <c r="AQ1556" s="23"/>
      <c r="AR1556" s="23"/>
      <c r="AS1556" s="23"/>
      <c r="AT1556" s="23" t="s">
        <v>7644</v>
      </c>
      <c r="AU1556" s="23"/>
      <c r="AV1556" s="23"/>
      <c r="AW1556" s="23"/>
      <c r="AX1556" s="23"/>
      <c r="AY1556" s="23"/>
      <c r="AZ1556" s="23"/>
      <c r="BA1556" s="23"/>
      <c r="BB1556" s="23"/>
      <c r="BC1556" s="23"/>
      <c r="BD1556" s="23"/>
      <c r="BE1556" s="23"/>
      <c r="BF1556" s="23"/>
      <c r="BG1556" s="23"/>
      <c r="BH1556" s="23"/>
      <c r="BI1556" s="23"/>
      <c r="BJ1556" s="23"/>
      <c r="BK1556" s="23"/>
      <c r="BL1556" s="23"/>
    </row>
    <row r="1557" spans="1:64" s="24" customFormat="1" x14ac:dyDescent="0.35">
      <c r="A1557" s="21">
        <v>101775</v>
      </c>
      <c r="B1557" s="23" t="s">
        <v>3773</v>
      </c>
      <c r="C1557" s="23">
        <v>0</v>
      </c>
      <c r="D1557" s="23">
        <v>0</v>
      </c>
      <c r="E1557" s="23">
        <v>1</v>
      </c>
      <c r="F1557" s="23" t="s">
        <v>2429</v>
      </c>
      <c r="G1557" s="23" t="s">
        <v>0</v>
      </c>
      <c r="H1557" s="23" t="s">
        <v>3738</v>
      </c>
      <c r="I1557" s="23" t="s">
        <v>248</v>
      </c>
      <c r="J1557" s="23">
        <v>43.464000000000006</v>
      </c>
      <c r="K1557" s="23">
        <v>-80.469000000000008</v>
      </c>
      <c r="L1557" s="23" t="s">
        <v>7645</v>
      </c>
      <c r="M1557" s="23">
        <v>2015</v>
      </c>
      <c r="N1557" s="23"/>
      <c r="O1557" s="23"/>
      <c r="P1557" s="23"/>
      <c r="Q1557" s="23"/>
      <c r="R1557" s="23"/>
      <c r="S1557" s="23"/>
      <c r="T1557" s="23"/>
      <c r="U1557" s="23"/>
      <c r="V1557" s="23"/>
      <c r="W1557" s="23"/>
      <c r="X1557" s="23"/>
      <c r="Y1557" s="23"/>
      <c r="Z1557" s="23"/>
      <c r="AA1557" s="23"/>
      <c r="AB1557" s="23" t="s">
        <v>3774</v>
      </c>
      <c r="AC1557" s="23"/>
      <c r="AD1557" s="23"/>
      <c r="AE1557" s="23">
        <v>0.12</v>
      </c>
      <c r="AF1557" s="23"/>
      <c r="AG1557" s="23"/>
      <c r="AH1557" s="23"/>
      <c r="AI1557" s="23"/>
      <c r="AJ1557" s="23"/>
      <c r="AK1557" s="23"/>
      <c r="AL1557" s="23"/>
      <c r="AM1557" s="23"/>
      <c r="AN1557" s="23"/>
      <c r="AO1557" s="23"/>
      <c r="AP1557" s="23"/>
      <c r="AQ1557" s="23"/>
      <c r="AR1557" s="23"/>
      <c r="AS1557" s="23"/>
      <c r="AT1557" s="23" t="s">
        <v>7644</v>
      </c>
      <c r="AU1557" s="23"/>
      <c r="AV1557" s="23"/>
      <c r="AW1557" s="23"/>
      <c r="AX1557" s="23"/>
      <c r="AY1557" s="23"/>
      <c r="AZ1557" s="23"/>
      <c r="BA1557" s="23"/>
      <c r="BB1557" s="23"/>
      <c r="BC1557" s="23"/>
      <c r="BD1557" s="23"/>
      <c r="BE1557" s="23"/>
      <c r="BF1557" s="23"/>
      <c r="BG1557" s="23"/>
      <c r="BH1557" s="23"/>
      <c r="BI1557" s="23"/>
      <c r="BJ1557" s="23"/>
      <c r="BK1557" s="23"/>
      <c r="BL1557" s="23"/>
    </row>
    <row r="1558" spans="1:64" s="24" customFormat="1" x14ac:dyDescent="0.35">
      <c r="A1558" s="21">
        <v>101776</v>
      </c>
      <c r="B1558" s="23" t="s">
        <v>3775</v>
      </c>
      <c r="C1558" s="23">
        <v>0</v>
      </c>
      <c r="D1558" s="23">
        <v>0</v>
      </c>
      <c r="E1558" s="23">
        <v>1</v>
      </c>
      <c r="F1558" s="23" t="s">
        <v>3775</v>
      </c>
      <c r="G1558" s="23"/>
      <c r="H1558" s="23" t="s">
        <v>3738</v>
      </c>
      <c r="I1558" s="23" t="s">
        <v>248</v>
      </c>
      <c r="J1558" s="23">
        <v>43.465000000000003</v>
      </c>
      <c r="K1558" s="23">
        <v>-80.468000000000004</v>
      </c>
      <c r="L1558" s="23" t="s">
        <v>7645</v>
      </c>
      <c r="M1558" s="23">
        <v>1985</v>
      </c>
      <c r="N1558" s="23"/>
      <c r="O1558" s="23"/>
      <c r="P1558" s="23">
        <v>451</v>
      </c>
      <c r="Q1558" s="23"/>
      <c r="R1558" s="23"/>
      <c r="S1558" s="23"/>
      <c r="T1558" s="23"/>
      <c r="U1558" s="23"/>
      <c r="V1558" s="23"/>
      <c r="W1558" s="23"/>
      <c r="X1558" s="23"/>
      <c r="Y1558" s="23"/>
      <c r="Z1558" s="23"/>
      <c r="AA1558" s="23"/>
      <c r="AB1558" s="23" t="s">
        <v>3776</v>
      </c>
      <c r="AC1558" s="23"/>
      <c r="AD1558" s="23">
        <v>2</v>
      </c>
      <c r="AE1558" s="23"/>
      <c r="AF1558" s="23"/>
      <c r="AG1558" s="23"/>
      <c r="AH1558" s="23"/>
      <c r="AI1558" s="23"/>
      <c r="AJ1558" s="23"/>
      <c r="AK1558" s="23"/>
      <c r="AL1558" s="23"/>
      <c r="AM1558" s="23"/>
      <c r="AN1558" s="23"/>
      <c r="AO1558" s="23"/>
      <c r="AP1558" s="23"/>
      <c r="AQ1558" s="23"/>
      <c r="AR1558" s="23"/>
      <c r="AS1558" s="23"/>
      <c r="AT1558" s="23" t="s">
        <v>7651</v>
      </c>
      <c r="AU1558" s="23"/>
      <c r="AV1558" s="23"/>
      <c r="AW1558" s="23"/>
      <c r="AX1558" s="23"/>
      <c r="AY1558" s="23"/>
      <c r="AZ1558" s="23"/>
      <c r="BA1558" s="23"/>
      <c r="BB1558" s="23"/>
      <c r="BC1558" s="23"/>
      <c r="BD1558" s="23"/>
      <c r="BE1558" s="23"/>
      <c r="BF1558" s="23"/>
      <c r="BG1558" s="23"/>
      <c r="BH1558" s="23"/>
      <c r="BI1558" s="23"/>
      <c r="BJ1558" s="23"/>
      <c r="BK1558" s="23"/>
      <c r="BL1558" s="23"/>
    </row>
    <row r="1559" spans="1:64" s="24" customFormat="1" x14ac:dyDescent="0.35">
      <c r="A1559" s="21">
        <v>101778</v>
      </c>
      <c r="B1559" s="23" t="s">
        <v>3777</v>
      </c>
      <c r="C1559" s="23">
        <v>0</v>
      </c>
      <c r="D1559" s="23">
        <v>0</v>
      </c>
      <c r="E1559" s="23">
        <v>1</v>
      </c>
      <c r="F1559" s="23" t="s">
        <v>3778</v>
      </c>
      <c r="G1559" s="23" t="s">
        <v>0</v>
      </c>
      <c r="H1559" s="23" t="s">
        <v>3738</v>
      </c>
      <c r="I1559" s="23" t="s">
        <v>248</v>
      </c>
      <c r="J1559" s="23">
        <v>43.467000000000006</v>
      </c>
      <c r="K1559" s="23">
        <v>-80.466000000000008</v>
      </c>
      <c r="L1559" s="23" t="s">
        <v>7645</v>
      </c>
      <c r="M1559" s="23">
        <v>2011</v>
      </c>
      <c r="N1559" s="23"/>
      <c r="O1559" s="23"/>
      <c r="P1559" s="23"/>
      <c r="Q1559" s="23"/>
      <c r="R1559" s="23"/>
      <c r="S1559" s="23"/>
      <c r="T1559" s="23"/>
      <c r="U1559" s="23"/>
      <c r="V1559" s="23"/>
      <c r="W1559" s="23"/>
      <c r="X1559" s="23"/>
      <c r="Y1559" s="23"/>
      <c r="Z1559" s="23"/>
      <c r="AA1559" s="23"/>
      <c r="AB1559" s="23" t="s">
        <v>3779</v>
      </c>
      <c r="AC1559" s="23"/>
      <c r="AD1559" s="23"/>
      <c r="AE1559" s="23">
        <v>0.5</v>
      </c>
      <c r="AF1559" s="23"/>
      <c r="AG1559" s="23"/>
      <c r="AH1559" s="23"/>
      <c r="AI1559" s="23"/>
      <c r="AJ1559" s="23"/>
      <c r="AK1559" s="23"/>
      <c r="AL1559" s="23"/>
      <c r="AM1559" s="23"/>
      <c r="AN1559" s="23"/>
      <c r="AO1559" s="23"/>
      <c r="AP1559" s="23"/>
      <c r="AQ1559" s="23"/>
      <c r="AR1559" s="23"/>
      <c r="AS1559" s="23"/>
      <c r="AT1559" s="23" t="s">
        <v>7644</v>
      </c>
      <c r="AU1559" s="23"/>
      <c r="AV1559" s="23"/>
      <c r="AW1559" s="23"/>
      <c r="AX1559" s="23"/>
      <c r="AY1559" s="23"/>
      <c r="AZ1559" s="23"/>
      <c r="BA1559" s="23"/>
      <c r="BB1559" s="23"/>
      <c r="BC1559" s="23"/>
      <c r="BD1559" s="23"/>
      <c r="BE1559" s="23"/>
      <c r="BF1559" s="23"/>
      <c r="BG1559" s="23"/>
      <c r="BH1559" s="23"/>
      <c r="BI1559" s="23"/>
      <c r="BJ1559" s="23"/>
      <c r="BK1559" s="23"/>
      <c r="BL1559" s="23"/>
    </row>
    <row r="1560" spans="1:64" s="24" customFormat="1" x14ac:dyDescent="0.35">
      <c r="A1560" s="21">
        <v>101779</v>
      </c>
      <c r="B1560" s="23" t="s">
        <v>3780</v>
      </c>
      <c r="C1560" s="23">
        <v>0</v>
      </c>
      <c r="D1560" s="23">
        <v>0</v>
      </c>
      <c r="E1560" s="23">
        <v>1</v>
      </c>
      <c r="F1560" s="23" t="s">
        <v>3781</v>
      </c>
      <c r="G1560" s="23" t="s">
        <v>0</v>
      </c>
      <c r="H1560" s="23" t="s">
        <v>3738</v>
      </c>
      <c r="I1560" s="23" t="s">
        <v>248</v>
      </c>
      <c r="J1560" s="23">
        <v>43.468000000000004</v>
      </c>
      <c r="K1560" s="23">
        <v>-80.465000000000003</v>
      </c>
      <c r="L1560" s="23" t="s">
        <v>7645</v>
      </c>
      <c r="M1560" s="23">
        <v>2011</v>
      </c>
      <c r="N1560" s="23"/>
      <c r="O1560" s="23"/>
      <c r="P1560" s="23"/>
      <c r="Q1560" s="23"/>
      <c r="R1560" s="23"/>
      <c r="S1560" s="23"/>
      <c r="T1560" s="23"/>
      <c r="U1560" s="23"/>
      <c r="V1560" s="23"/>
      <c r="W1560" s="23"/>
      <c r="X1560" s="23"/>
      <c r="Y1560" s="23"/>
      <c r="Z1560" s="23"/>
      <c r="AA1560" s="23"/>
      <c r="AB1560" s="23" t="s">
        <v>3782</v>
      </c>
      <c r="AC1560" s="23"/>
      <c r="AD1560" s="23"/>
      <c r="AE1560" s="23">
        <v>0.25</v>
      </c>
      <c r="AF1560" s="23"/>
      <c r="AG1560" s="23"/>
      <c r="AH1560" s="23"/>
      <c r="AI1560" s="23"/>
      <c r="AJ1560" s="23"/>
      <c r="AK1560" s="23"/>
      <c r="AL1560" s="23"/>
      <c r="AM1560" s="23"/>
      <c r="AN1560" s="23"/>
      <c r="AO1560" s="23"/>
      <c r="AP1560" s="23"/>
      <c r="AQ1560" s="23"/>
      <c r="AR1560" s="23"/>
      <c r="AS1560" s="23"/>
      <c r="AT1560" s="23" t="s">
        <v>7644</v>
      </c>
      <c r="AU1560" s="23"/>
      <c r="AV1560" s="23"/>
      <c r="AW1560" s="23"/>
      <c r="AX1560" s="23"/>
      <c r="AY1560" s="23"/>
      <c r="AZ1560" s="23"/>
      <c r="BA1560" s="23"/>
      <c r="BB1560" s="23"/>
      <c r="BC1560" s="23"/>
      <c r="BD1560" s="23"/>
      <c r="BE1560" s="23"/>
      <c r="BF1560" s="23"/>
      <c r="BG1560" s="23"/>
      <c r="BH1560" s="23"/>
      <c r="BI1560" s="23"/>
      <c r="BJ1560" s="23"/>
      <c r="BK1560" s="23"/>
      <c r="BL1560" s="23"/>
    </row>
    <row r="1561" spans="1:64" s="24" customFormat="1" x14ac:dyDescent="0.35">
      <c r="A1561" s="21">
        <v>101780</v>
      </c>
      <c r="B1561" s="23" t="s">
        <v>3783</v>
      </c>
      <c r="C1561" s="23">
        <v>0</v>
      </c>
      <c r="D1561" s="23">
        <v>0</v>
      </c>
      <c r="E1561" s="23">
        <v>1</v>
      </c>
      <c r="F1561" s="23" t="s">
        <v>1452</v>
      </c>
      <c r="G1561" s="23" t="s">
        <v>0</v>
      </c>
      <c r="H1561" s="23" t="s">
        <v>3738</v>
      </c>
      <c r="I1561" s="23" t="s">
        <v>248</v>
      </c>
      <c r="J1561" s="23">
        <v>43.469000000000001</v>
      </c>
      <c r="K1561" s="23">
        <v>-80.463999999999999</v>
      </c>
      <c r="L1561" s="23" t="s">
        <v>7645</v>
      </c>
      <c r="M1561" s="23">
        <v>2014</v>
      </c>
      <c r="N1561" s="23"/>
      <c r="O1561" s="23"/>
      <c r="P1561" s="23"/>
      <c r="Q1561" s="23"/>
      <c r="R1561" s="23"/>
      <c r="S1561" s="23"/>
      <c r="T1561" s="23"/>
      <c r="U1561" s="23"/>
      <c r="V1561" s="23"/>
      <c r="W1561" s="23"/>
      <c r="X1561" s="23"/>
      <c r="Y1561" s="23"/>
      <c r="Z1561" s="23"/>
      <c r="AA1561" s="23"/>
      <c r="AB1561" s="23" t="s">
        <v>3784</v>
      </c>
      <c r="AC1561" s="23"/>
      <c r="AD1561" s="23"/>
      <c r="AE1561" s="23">
        <v>0.25</v>
      </c>
      <c r="AF1561" s="23"/>
      <c r="AG1561" s="23"/>
      <c r="AH1561" s="23"/>
      <c r="AI1561" s="23"/>
      <c r="AJ1561" s="23"/>
      <c r="AK1561" s="23"/>
      <c r="AL1561" s="23"/>
      <c r="AM1561" s="23"/>
      <c r="AN1561" s="23"/>
      <c r="AO1561" s="23"/>
      <c r="AP1561" s="23"/>
      <c r="AQ1561" s="23"/>
      <c r="AR1561" s="23"/>
      <c r="AS1561" s="23"/>
      <c r="AT1561" s="23" t="s">
        <v>7644</v>
      </c>
      <c r="AU1561" s="23"/>
      <c r="AV1561" s="23"/>
      <c r="AW1561" s="23"/>
      <c r="AX1561" s="23"/>
      <c r="AY1561" s="23"/>
      <c r="AZ1561" s="23"/>
      <c r="BA1561" s="23"/>
      <c r="BB1561" s="23"/>
      <c r="BC1561" s="23"/>
      <c r="BD1561" s="23"/>
      <c r="BE1561" s="23"/>
      <c r="BF1561" s="23"/>
      <c r="BG1561" s="23"/>
      <c r="BH1561" s="23"/>
      <c r="BI1561" s="23"/>
      <c r="BJ1561" s="23"/>
      <c r="BK1561" s="23"/>
      <c r="BL1561" s="23"/>
    </row>
    <row r="1562" spans="1:64" s="24" customFormat="1" x14ac:dyDescent="0.35">
      <c r="A1562" s="21">
        <v>101781</v>
      </c>
      <c r="B1562" s="23" t="s">
        <v>3785</v>
      </c>
      <c r="C1562" s="23">
        <v>0</v>
      </c>
      <c r="D1562" s="23">
        <v>0</v>
      </c>
      <c r="E1562" s="23">
        <v>1</v>
      </c>
      <c r="F1562" s="23" t="s">
        <v>1671</v>
      </c>
      <c r="G1562" s="23" t="s">
        <v>0</v>
      </c>
      <c r="H1562" s="23" t="s">
        <v>3738</v>
      </c>
      <c r="I1562" s="23" t="s">
        <v>248</v>
      </c>
      <c r="J1562" s="23">
        <v>43.470000000000006</v>
      </c>
      <c r="K1562" s="23">
        <v>-80.463000000000008</v>
      </c>
      <c r="L1562" s="23" t="s">
        <v>7645</v>
      </c>
      <c r="M1562" s="23">
        <v>2014</v>
      </c>
      <c r="N1562" s="23"/>
      <c r="O1562" s="23"/>
      <c r="P1562" s="23"/>
      <c r="Q1562" s="23"/>
      <c r="R1562" s="23"/>
      <c r="S1562" s="23"/>
      <c r="T1562" s="23"/>
      <c r="U1562" s="23"/>
      <c r="V1562" s="23"/>
      <c r="W1562" s="23"/>
      <c r="X1562" s="23"/>
      <c r="Y1562" s="23"/>
      <c r="Z1562" s="23"/>
      <c r="AA1562" s="23"/>
      <c r="AB1562" s="23" t="s">
        <v>3786</v>
      </c>
      <c r="AC1562" s="23"/>
      <c r="AD1562" s="23"/>
      <c r="AE1562" s="23">
        <v>0.25</v>
      </c>
      <c r="AF1562" s="23"/>
      <c r="AG1562" s="23"/>
      <c r="AH1562" s="23"/>
      <c r="AI1562" s="23"/>
      <c r="AJ1562" s="23"/>
      <c r="AK1562" s="23"/>
      <c r="AL1562" s="23"/>
      <c r="AM1562" s="23"/>
      <c r="AN1562" s="23"/>
      <c r="AO1562" s="23"/>
      <c r="AP1562" s="23"/>
      <c r="AQ1562" s="23"/>
      <c r="AR1562" s="23"/>
      <c r="AS1562" s="23"/>
      <c r="AT1562" s="23" t="s">
        <v>7644</v>
      </c>
      <c r="AU1562" s="23"/>
      <c r="AV1562" s="23"/>
      <c r="AW1562" s="23"/>
      <c r="AX1562" s="23"/>
      <c r="AY1562" s="23"/>
      <c r="AZ1562" s="23"/>
      <c r="BA1562" s="23"/>
      <c r="BB1562" s="23"/>
      <c r="BC1562" s="23"/>
      <c r="BD1562" s="23"/>
      <c r="BE1562" s="23"/>
      <c r="BF1562" s="23"/>
      <c r="BG1562" s="23"/>
      <c r="BH1562" s="23"/>
      <c r="BI1562" s="23"/>
      <c r="BJ1562" s="23"/>
      <c r="BK1562" s="23"/>
      <c r="BL1562" s="23"/>
    </row>
    <row r="1563" spans="1:64" s="24" customFormat="1" x14ac:dyDescent="0.35">
      <c r="A1563" s="21">
        <v>101783</v>
      </c>
      <c r="B1563" s="23" t="s">
        <v>3787</v>
      </c>
      <c r="C1563" s="23">
        <v>0</v>
      </c>
      <c r="D1563" s="23">
        <v>0</v>
      </c>
      <c r="E1563" s="23">
        <v>1</v>
      </c>
      <c r="F1563" s="23" t="s">
        <v>2401</v>
      </c>
      <c r="G1563" s="23"/>
      <c r="H1563" s="23" t="s">
        <v>3738</v>
      </c>
      <c r="I1563" s="23" t="s">
        <v>248</v>
      </c>
      <c r="J1563" s="23">
        <v>43.472000000000001</v>
      </c>
      <c r="K1563" s="23">
        <v>-80.460999999999999</v>
      </c>
      <c r="L1563" s="23" t="s">
        <v>7645</v>
      </c>
      <c r="M1563" s="23">
        <v>2015</v>
      </c>
      <c r="N1563" s="23"/>
      <c r="O1563" s="23"/>
      <c r="P1563" s="23"/>
      <c r="Q1563" s="23"/>
      <c r="R1563" s="23"/>
      <c r="S1563" s="23"/>
      <c r="T1563" s="23"/>
      <c r="U1563" s="23"/>
      <c r="V1563" s="23"/>
      <c r="W1563" s="23"/>
      <c r="X1563" s="23"/>
      <c r="Y1563" s="23"/>
      <c r="Z1563" s="23"/>
      <c r="AA1563" s="23"/>
      <c r="AB1563" s="23" t="s">
        <v>3788</v>
      </c>
      <c r="AC1563" s="23"/>
      <c r="AD1563" s="23"/>
      <c r="AE1563" s="23">
        <v>0.11600000000000001</v>
      </c>
      <c r="AF1563" s="23"/>
      <c r="AG1563" s="23"/>
      <c r="AH1563" s="23"/>
      <c r="AI1563" s="23"/>
      <c r="AJ1563" s="23"/>
      <c r="AK1563" s="23"/>
      <c r="AL1563" s="23"/>
      <c r="AM1563" s="23"/>
      <c r="AN1563" s="23"/>
      <c r="AO1563" s="23"/>
      <c r="AP1563" s="23"/>
      <c r="AQ1563" s="23"/>
      <c r="AR1563" s="23"/>
      <c r="AS1563" s="23"/>
      <c r="AT1563" s="23" t="s">
        <v>7644</v>
      </c>
      <c r="AU1563" s="23"/>
      <c r="AV1563" s="23"/>
      <c r="AW1563" s="23"/>
      <c r="AX1563" s="23"/>
      <c r="AY1563" s="23"/>
      <c r="AZ1563" s="23"/>
      <c r="BA1563" s="23"/>
      <c r="BB1563" s="23"/>
      <c r="BC1563" s="23"/>
      <c r="BD1563" s="23"/>
      <c r="BE1563" s="23"/>
      <c r="BF1563" s="23"/>
      <c r="BG1563" s="23"/>
      <c r="BH1563" s="23"/>
      <c r="BI1563" s="23"/>
      <c r="BJ1563" s="23"/>
      <c r="BK1563" s="23"/>
      <c r="BL1563" s="23"/>
    </row>
    <row r="1564" spans="1:64" s="24" customFormat="1" x14ac:dyDescent="0.35">
      <c r="A1564" s="21">
        <v>101784</v>
      </c>
      <c r="B1564" s="23" t="s">
        <v>3789</v>
      </c>
      <c r="C1564" s="23">
        <v>0</v>
      </c>
      <c r="D1564" s="23">
        <v>0</v>
      </c>
      <c r="E1564" s="23">
        <v>1</v>
      </c>
      <c r="F1564" s="23" t="s">
        <v>2429</v>
      </c>
      <c r="G1564" s="23" t="s">
        <v>0</v>
      </c>
      <c r="H1564" s="23" t="s">
        <v>3738</v>
      </c>
      <c r="I1564" s="23" t="s">
        <v>248</v>
      </c>
      <c r="J1564" s="23">
        <v>43.473000000000006</v>
      </c>
      <c r="K1564" s="23">
        <v>-80.460000000000008</v>
      </c>
      <c r="L1564" s="23" t="s">
        <v>7645</v>
      </c>
      <c r="M1564" s="23">
        <v>2015</v>
      </c>
      <c r="N1564" s="23"/>
      <c r="O1564" s="23"/>
      <c r="P1564" s="23"/>
      <c r="Q1564" s="23"/>
      <c r="R1564" s="23"/>
      <c r="S1564" s="23"/>
      <c r="T1564" s="23"/>
      <c r="U1564" s="23"/>
      <c r="V1564" s="23"/>
      <c r="W1564" s="23"/>
      <c r="X1564" s="23"/>
      <c r="Y1564" s="23"/>
      <c r="Z1564" s="23"/>
      <c r="AA1564" s="23"/>
      <c r="AB1564" s="23" t="s">
        <v>3790</v>
      </c>
      <c r="AC1564" s="23"/>
      <c r="AD1564" s="23"/>
      <c r="AE1564" s="23">
        <v>0.25</v>
      </c>
      <c r="AF1564" s="23"/>
      <c r="AG1564" s="23"/>
      <c r="AH1564" s="23"/>
      <c r="AI1564" s="23"/>
      <c r="AJ1564" s="23"/>
      <c r="AK1564" s="23"/>
      <c r="AL1564" s="23"/>
      <c r="AM1564" s="23"/>
      <c r="AN1564" s="23"/>
      <c r="AO1564" s="23"/>
      <c r="AP1564" s="23"/>
      <c r="AQ1564" s="23"/>
      <c r="AR1564" s="23"/>
      <c r="AS1564" s="23"/>
      <c r="AT1564" s="23" t="s">
        <v>7644</v>
      </c>
      <c r="AU1564" s="23"/>
      <c r="AV1564" s="23"/>
      <c r="AW1564" s="23"/>
      <c r="AX1564" s="23"/>
      <c r="AY1564" s="23"/>
      <c r="AZ1564" s="23"/>
      <c r="BA1564" s="23"/>
      <c r="BB1564" s="23"/>
      <c r="BC1564" s="23"/>
      <c r="BD1564" s="23"/>
      <c r="BE1564" s="23"/>
      <c r="BF1564" s="23"/>
      <c r="BG1564" s="23"/>
      <c r="BH1564" s="23"/>
      <c r="BI1564" s="23"/>
      <c r="BJ1564" s="23"/>
      <c r="BK1564" s="23"/>
      <c r="BL1564" s="23"/>
    </row>
    <row r="1565" spans="1:64" s="24" customFormat="1" x14ac:dyDescent="0.35">
      <c r="A1565" s="21">
        <v>101785</v>
      </c>
      <c r="B1565" s="23" t="s">
        <v>3791</v>
      </c>
      <c r="C1565" s="23">
        <v>0</v>
      </c>
      <c r="D1565" s="23">
        <v>0</v>
      </c>
      <c r="E1565" s="23">
        <v>1</v>
      </c>
      <c r="F1565" s="23" t="s">
        <v>2424</v>
      </c>
      <c r="G1565" s="23"/>
      <c r="H1565" s="23" t="s">
        <v>3738</v>
      </c>
      <c r="I1565" s="23" t="s">
        <v>248</v>
      </c>
      <c r="J1565" s="23">
        <v>43.474000000000004</v>
      </c>
      <c r="K1565" s="23">
        <v>-80.459000000000003</v>
      </c>
      <c r="L1565" s="23" t="s">
        <v>7645</v>
      </c>
      <c r="M1565" s="23">
        <v>2014</v>
      </c>
      <c r="N1565" s="23"/>
      <c r="O1565" s="23"/>
      <c r="P1565" s="23"/>
      <c r="Q1565" s="23"/>
      <c r="R1565" s="23"/>
      <c r="S1565" s="23"/>
      <c r="T1565" s="23"/>
      <c r="U1565" s="23"/>
      <c r="V1565" s="23"/>
      <c r="W1565" s="23"/>
      <c r="X1565" s="23"/>
      <c r="Y1565" s="23"/>
      <c r="Z1565" s="23"/>
      <c r="AA1565" s="23"/>
      <c r="AB1565" s="23" t="s">
        <v>3792</v>
      </c>
      <c r="AC1565" s="23"/>
      <c r="AD1565" s="23"/>
      <c r="AE1565" s="23">
        <v>0.19</v>
      </c>
      <c r="AF1565" s="23"/>
      <c r="AG1565" s="23"/>
      <c r="AH1565" s="23"/>
      <c r="AI1565" s="23"/>
      <c r="AJ1565" s="23"/>
      <c r="AK1565" s="23"/>
      <c r="AL1565" s="23"/>
      <c r="AM1565" s="23"/>
      <c r="AN1565" s="23"/>
      <c r="AO1565" s="23"/>
      <c r="AP1565" s="23"/>
      <c r="AQ1565" s="23"/>
      <c r="AR1565" s="23"/>
      <c r="AS1565" s="23"/>
      <c r="AT1565" s="23" t="s">
        <v>7644</v>
      </c>
      <c r="AU1565" s="23"/>
      <c r="AV1565" s="23"/>
      <c r="AW1565" s="23"/>
      <c r="AX1565" s="23"/>
      <c r="AY1565" s="23"/>
      <c r="AZ1565" s="23"/>
      <c r="BA1565" s="23"/>
      <c r="BB1565" s="23"/>
      <c r="BC1565" s="23"/>
      <c r="BD1565" s="23"/>
      <c r="BE1565" s="23"/>
      <c r="BF1565" s="23"/>
      <c r="BG1565" s="23"/>
      <c r="BH1565" s="23"/>
      <c r="BI1565" s="23"/>
      <c r="BJ1565" s="23"/>
      <c r="BK1565" s="23"/>
      <c r="BL1565" s="23"/>
    </row>
    <row r="1566" spans="1:64" s="24" customFormat="1" x14ac:dyDescent="0.35">
      <c r="A1566" s="21">
        <v>101786</v>
      </c>
      <c r="B1566" s="23" t="s">
        <v>3793</v>
      </c>
      <c r="C1566" s="23">
        <v>0</v>
      </c>
      <c r="D1566" s="23">
        <v>0</v>
      </c>
      <c r="E1566" s="23">
        <v>1</v>
      </c>
      <c r="F1566" s="23" t="s">
        <v>1517</v>
      </c>
      <c r="G1566" s="23" t="s">
        <v>0</v>
      </c>
      <c r="H1566" s="23" t="s">
        <v>3738</v>
      </c>
      <c r="I1566" s="23" t="s">
        <v>248</v>
      </c>
      <c r="J1566" s="23">
        <v>43.475000000000001</v>
      </c>
      <c r="K1566" s="23">
        <v>-80.457999999999998</v>
      </c>
      <c r="L1566" s="23" t="s">
        <v>7645</v>
      </c>
      <c r="M1566" s="23">
        <v>2016</v>
      </c>
      <c r="N1566" s="23"/>
      <c r="O1566" s="23"/>
      <c r="P1566" s="23"/>
      <c r="Q1566" s="23"/>
      <c r="R1566" s="23"/>
      <c r="S1566" s="23"/>
      <c r="T1566" s="23"/>
      <c r="U1566" s="23"/>
      <c r="V1566" s="23"/>
      <c r="W1566" s="23"/>
      <c r="X1566" s="23"/>
      <c r="Y1566" s="23"/>
      <c r="Z1566" s="23"/>
      <c r="AA1566" s="23"/>
      <c r="AB1566" s="23" t="s">
        <v>3794</v>
      </c>
      <c r="AC1566" s="23"/>
      <c r="AD1566" s="23"/>
      <c r="AE1566" s="23">
        <v>0.14000000000000001</v>
      </c>
      <c r="AF1566" s="23"/>
      <c r="AG1566" s="23"/>
      <c r="AH1566" s="23"/>
      <c r="AI1566" s="23"/>
      <c r="AJ1566" s="23"/>
      <c r="AK1566" s="23"/>
      <c r="AL1566" s="23"/>
      <c r="AM1566" s="23"/>
      <c r="AN1566" s="23"/>
      <c r="AO1566" s="23"/>
      <c r="AP1566" s="23"/>
      <c r="AQ1566" s="23"/>
      <c r="AR1566" s="23"/>
      <c r="AS1566" s="23"/>
      <c r="AT1566" s="23" t="s">
        <v>7644</v>
      </c>
      <c r="AU1566" s="23"/>
      <c r="AV1566" s="23"/>
      <c r="AW1566" s="23"/>
      <c r="AX1566" s="23"/>
      <c r="AY1566" s="23"/>
      <c r="AZ1566" s="23"/>
      <c r="BA1566" s="23"/>
      <c r="BB1566" s="23"/>
      <c r="BC1566" s="23"/>
      <c r="BD1566" s="23"/>
      <c r="BE1566" s="23"/>
      <c r="BF1566" s="23"/>
      <c r="BG1566" s="23"/>
      <c r="BH1566" s="23"/>
      <c r="BI1566" s="23"/>
      <c r="BJ1566" s="23"/>
      <c r="BK1566" s="23"/>
      <c r="BL1566" s="23"/>
    </row>
    <row r="1567" spans="1:64" s="24" customFormat="1" x14ac:dyDescent="0.35">
      <c r="A1567" s="21">
        <v>101787</v>
      </c>
      <c r="B1567" s="23" t="s">
        <v>3795</v>
      </c>
      <c r="C1567" s="23">
        <v>0</v>
      </c>
      <c r="D1567" s="23">
        <v>0</v>
      </c>
      <c r="E1567" s="23">
        <v>1</v>
      </c>
      <c r="F1567" s="23" t="s">
        <v>1517</v>
      </c>
      <c r="G1567" s="23" t="s">
        <v>0</v>
      </c>
      <c r="H1567" s="23" t="s">
        <v>3738</v>
      </c>
      <c r="I1567" s="23" t="s">
        <v>248</v>
      </c>
      <c r="J1567" s="23">
        <v>43.476000000000006</v>
      </c>
      <c r="K1567" s="23">
        <v>-80.457000000000008</v>
      </c>
      <c r="L1567" s="23" t="s">
        <v>7645</v>
      </c>
      <c r="M1567" s="23">
        <v>2016</v>
      </c>
      <c r="N1567" s="23"/>
      <c r="O1567" s="23"/>
      <c r="P1567" s="23"/>
      <c r="Q1567" s="23"/>
      <c r="R1567" s="23"/>
      <c r="S1567" s="23"/>
      <c r="T1567" s="23"/>
      <c r="U1567" s="23"/>
      <c r="V1567" s="23"/>
      <c r="W1567" s="23"/>
      <c r="X1567" s="23"/>
      <c r="Y1567" s="23"/>
      <c r="Z1567" s="23"/>
      <c r="AA1567" s="23"/>
      <c r="AB1567" s="23" t="s">
        <v>3796</v>
      </c>
      <c r="AC1567" s="23"/>
      <c r="AD1567" s="23"/>
      <c r="AE1567" s="23">
        <v>0.25</v>
      </c>
      <c r="AF1567" s="23"/>
      <c r="AG1567" s="23"/>
      <c r="AH1567" s="23"/>
      <c r="AI1567" s="23"/>
      <c r="AJ1567" s="23"/>
      <c r="AK1567" s="23"/>
      <c r="AL1567" s="23"/>
      <c r="AM1567" s="23"/>
      <c r="AN1567" s="23"/>
      <c r="AO1567" s="23"/>
      <c r="AP1567" s="23"/>
      <c r="AQ1567" s="23"/>
      <c r="AR1567" s="23"/>
      <c r="AS1567" s="23"/>
      <c r="AT1567" s="23" t="s">
        <v>7644</v>
      </c>
      <c r="AU1567" s="23"/>
      <c r="AV1567" s="23"/>
      <c r="AW1567" s="23"/>
      <c r="AX1567" s="23"/>
      <c r="AY1567" s="23"/>
      <c r="AZ1567" s="23"/>
      <c r="BA1567" s="23"/>
      <c r="BB1567" s="23"/>
      <c r="BC1567" s="23"/>
      <c r="BD1567" s="23"/>
      <c r="BE1567" s="23"/>
      <c r="BF1567" s="23"/>
      <c r="BG1567" s="23"/>
      <c r="BH1567" s="23"/>
      <c r="BI1567" s="23"/>
      <c r="BJ1567" s="23"/>
      <c r="BK1567" s="23"/>
      <c r="BL1567" s="23"/>
    </row>
    <row r="1568" spans="1:64" s="24" customFormat="1" x14ac:dyDescent="0.35">
      <c r="A1568" s="21">
        <v>101788</v>
      </c>
      <c r="B1568" s="23" t="s">
        <v>3797</v>
      </c>
      <c r="C1568" s="23">
        <v>0</v>
      </c>
      <c r="D1568" s="23">
        <v>0</v>
      </c>
      <c r="E1568" s="23">
        <v>1</v>
      </c>
      <c r="F1568" s="23" t="s">
        <v>2429</v>
      </c>
      <c r="G1568" s="23" t="s">
        <v>0</v>
      </c>
      <c r="H1568" s="23" t="s">
        <v>3738</v>
      </c>
      <c r="I1568" s="23" t="s">
        <v>248</v>
      </c>
      <c r="J1568" s="23">
        <v>43.477000000000004</v>
      </c>
      <c r="K1568" s="23">
        <v>-80.456000000000003</v>
      </c>
      <c r="L1568" s="23" t="s">
        <v>7645</v>
      </c>
      <c r="M1568" s="23">
        <v>2015</v>
      </c>
      <c r="N1568" s="23"/>
      <c r="O1568" s="23"/>
      <c r="P1568" s="23"/>
      <c r="Q1568" s="23"/>
      <c r="R1568" s="23"/>
      <c r="S1568" s="23"/>
      <c r="T1568" s="23"/>
      <c r="U1568" s="23"/>
      <c r="V1568" s="23"/>
      <c r="W1568" s="23"/>
      <c r="X1568" s="23"/>
      <c r="Y1568" s="23"/>
      <c r="Z1568" s="23"/>
      <c r="AA1568" s="23"/>
      <c r="AB1568" s="23" t="s">
        <v>3798</v>
      </c>
      <c r="AC1568" s="23"/>
      <c r="AD1568" s="23"/>
      <c r="AE1568" s="23">
        <v>0.25</v>
      </c>
      <c r="AF1568" s="23"/>
      <c r="AG1568" s="23"/>
      <c r="AH1568" s="23"/>
      <c r="AI1568" s="23"/>
      <c r="AJ1568" s="23"/>
      <c r="AK1568" s="23"/>
      <c r="AL1568" s="23"/>
      <c r="AM1568" s="23"/>
      <c r="AN1568" s="23"/>
      <c r="AO1568" s="23"/>
      <c r="AP1568" s="23"/>
      <c r="AQ1568" s="23"/>
      <c r="AR1568" s="23"/>
      <c r="AS1568" s="23"/>
      <c r="AT1568" s="23" t="s">
        <v>7644</v>
      </c>
      <c r="AU1568" s="23"/>
      <c r="AV1568" s="23"/>
      <c r="AW1568" s="23"/>
      <c r="AX1568" s="23"/>
      <c r="AY1568" s="23"/>
      <c r="AZ1568" s="23"/>
      <c r="BA1568" s="23"/>
      <c r="BB1568" s="23"/>
      <c r="BC1568" s="23"/>
      <c r="BD1568" s="23"/>
      <c r="BE1568" s="23"/>
      <c r="BF1568" s="23"/>
      <c r="BG1568" s="23"/>
      <c r="BH1568" s="23"/>
      <c r="BI1568" s="23"/>
      <c r="BJ1568" s="23"/>
      <c r="BK1568" s="23"/>
      <c r="BL1568" s="23"/>
    </row>
    <row r="1569" spans="1:64" s="24" customFormat="1" x14ac:dyDescent="0.35">
      <c r="A1569" s="21">
        <v>101789</v>
      </c>
      <c r="B1569" s="23" t="s">
        <v>3799</v>
      </c>
      <c r="C1569" s="23">
        <v>0</v>
      </c>
      <c r="D1569" s="23">
        <v>0</v>
      </c>
      <c r="E1569" s="23">
        <v>1</v>
      </c>
      <c r="F1569" s="23" t="s">
        <v>3800</v>
      </c>
      <c r="G1569" s="23" t="s">
        <v>0</v>
      </c>
      <c r="H1569" s="23" t="s">
        <v>3738</v>
      </c>
      <c r="I1569" s="23" t="s">
        <v>248</v>
      </c>
      <c r="J1569" s="23">
        <v>43.478000000000002</v>
      </c>
      <c r="K1569" s="23">
        <v>-80.454999999999998</v>
      </c>
      <c r="L1569" s="23" t="s">
        <v>7645</v>
      </c>
      <c r="M1569" s="23">
        <v>2012</v>
      </c>
      <c r="N1569" s="23"/>
      <c r="O1569" s="23"/>
      <c r="P1569" s="23"/>
      <c r="Q1569" s="23"/>
      <c r="R1569" s="23"/>
      <c r="S1569" s="23"/>
      <c r="T1569" s="23"/>
      <c r="U1569" s="23"/>
      <c r="V1569" s="23"/>
      <c r="W1569" s="23"/>
      <c r="X1569" s="23"/>
      <c r="Y1569" s="23"/>
      <c r="Z1569" s="23"/>
      <c r="AA1569" s="23"/>
      <c r="AB1569" s="23" t="s">
        <v>3801</v>
      </c>
      <c r="AC1569" s="23"/>
      <c r="AD1569" s="23"/>
      <c r="AE1569" s="23">
        <v>0.25</v>
      </c>
      <c r="AF1569" s="23"/>
      <c r="AG1569" s="23"/>
      <c r="AH1569" s="23"/>
      <c r="AI1569" s="23"/>
      <c r="AJ1569" s="23"/>
      <c r="AK1569" s="23"/>
      <c r="AL1569" s="23"/>
      <c r="AM1569" s="23"/>
      <c r="AN1569" s="23"/>
      <c r="AO1569" s="23"/>
      <c r="AP1569" s="23"/>
      <c r="AQ1569" s="23"/>
      <c r="AR1569" s="23"/>
      <c r="AS1569" s="23"/>
      <c r="AT1569" s="23" t="s">
        <v>7644</v>
      </c>
      <c r="AU1569" s="23"/>
      <c r="AV1569" s="23"/>
      <c r="AW1569" s="23"/>
      <c r="AX1569" s="23"/>
      <c r="AY1569" s="23"/>
      <c r="AZ1569" s="23"/>
      <c r="BA1569" s="23"/>
      <c r="BB1569" s="23"/>
      <c r="BC1569" s="23"/>
      <c r="BD1569" s="23"/>
      <c r="BE1569" s="23"/>
      <c r="BF1569" s="23"/>
      <c r="BG1569" s="23"/>
      <c r="BH1569" s="23"/>
      <c r="BI1569" s="23"/>
      <c r="BJ1569" s="23"/>
      <c r="BK1569" s="23"/>
      <c r="BL1569" s="23"/>
    </row>
    <row r="1570" spans="1:64" s="24" customFormat="1" x14ac:dyDescent="0.35">
      <c r="A1570" s="21">
        <v>101790</v>
      </c>
      <c r="B1570" s="23" t="s">
        <v>3802</v>
      </c>
      <c r="C1570" s="23">
        <v>0</v>
      </c>
      <c r="D1570" s="23">
        <v>0</v>
      </c>
      <c r="E1570" s="23">
        <v>1</v>
      </c>
      <c r="F1570" s="23" t="s">
        <v>3803</v>
      </c>
      <c r="G1570" s="23" t="s">
        <v>0</v>
      </c>
      <c r="H1570" s="23" t="s">
        <v>3804</v>
      </c>
      <c r="I1570" s="23" t="s">
        <v>248</v>
      </c>
      <c r="J1570" s="23">
        <v>43.838999999999999</v>
      </c>
      <c r="K1570" s="23">
        <v>-79.623999999999995</v>
      </c>
      <c r="L1570" s="23" t="s">
        <v>7645</v>
      </c>
      <c r="M1570" s="23">
        <v>2011</v>
      </c>
      <c r="N1570" s="23"/>
      <c r="O1570" s="23"/>
      <c r="P1570" s="23"/>
      <c r="Q1570" s="23"/>
      <c r="R1570" s="23"/>
      <c r="S1570" s="23"/>
      <c r="T1570" s="23"/>
      <c r="U1570" s="23"/>
      <c r="V1570" s="23"/>
      <c r="W1570" s="23"/>
      <c r="X1570" s="23"/>
      <c r="Y1570" s="23"/>
      <c r="Z1570" s="23"/>
      <c r="AA1570" s="23"/>
      <c r="AB1570" s="23" t="s">
        <v>3805</v>
      </c>
      <c r="AC1570" s="23"/>
      <c r="AD1570" s="23"/>
      <c r="AE1570" s="23">
        <v>0.25</v>
      </c>
      <c r="AF1570" s="23"/>
      <c r="AG1570" s="23"/>
      <c r="AH1570" s="23"/>
      <c r="AI1570" s="23"/>
      <c r="AJ1570" s="23"/>
      <c r="AK1570" s="23"/>
      <c r="AL1570" s="23"/>
      <c r="AM1570" s="23"/>
      <c r="AN1570" s="23"/>
      <c r="AO1570" s="23"/>
      <c r="AP1570" s="23"/>
      <c r="AQ1570" s="23"/>
      <c r="AR1570" s="23"/>
      <c r="AS1570" s="23"/>
      <c r="AT1570" s="23" t="s">
        <v>7644</v>
      </c>
      <c r="AU1570" s="23"/>
      <c r="AV1570" s="23"/>
      <c r="AW1570" s="23"/>
      <c r="AX1570" s="23"/>
      <c r="AY1570" s="23"/>
      <c r="AZ1570" s="23"/>
      <c r="BA1570" s="23"/>
      <c r="BB1570" s="23"/>
      <c r="BC1570" s="23"/>
      <c r="BD1570" s="23"/>
      <c r="BE1570" s="23"/>
      <c r="BF1570" s="23"/>
      <c r="BG1570" s="23"/>
      <c r="BH1570" s="23"/>
      <c r="BI1570" s="23"/>
      <c r="BJ1570" s="23"/>
      <c r="BK1570" s="23"/>
      <c r="BL1570" s="23"/>
    </row>
    <row r="1571" spans="1:64" s="24" customFormat="1" x14ac:dyDescent="0.35">
      <c r="A1571" s="21">
        <v>101791</v>
      </c>
      <c r="B1571" s="23" t="s">
        <v>3806</v>
      </c>
      <c r="C1571" s="23">
        <v>0</v>
      </c>
      <c r="D1571" s="23">
        <v>0</v>
      </c>
      <c r="E1571" s="23">
        <v>1</v>
      </c>
      <c r="F1571" s="23" t="s">
        <v>3807</v>
      </c>
      <c r="G1571" s="23" t="s">
        <v>0</v>
      </c>
      <c r="H1571" s="23" t="s">
        <v>3808</v>
      </c>
      <c r="I1571" s="23" t="s">
        <v>248</v>
      </c>
      <c r="J1571" s="23">
        <v>42.948</v>
      </c>
      <c r="K1571" s="23">
        <v>-81.436000000000007</v>
      </c>
      <c r="L1571" s="23" t="s">
        <v>7645</v>
      </c>
      <c r="M1571" s="23">
        <v>2011</v>
      </c>
      <c r="N1571" s="23"/>
      <c r="O1571" s="23"/>
      <c r="P1571" s="23"/>
      <c r="Q1571" s="23"/>
      <c r="R1571" s="23"/>
      <c r="S1571" s="23"/>
      <c r="T1571" s="23"/>
      <c r="U1571" s="23"/>
      <c r="V1571" s="23"/>
      <c r="W1571" s="23"/>
      <c r="X1571" s="23"/>
      <c r="Y1571" s="23"/>
      <c r="Z1571" s="23"/>
      <c r="AA1571" s="23"/>
      <c r="AB1571" s="23" t="s">
        <v>3809</v>
      </c>
      <c r="AC1571" s="23"/>
      <c r="AD1571" s="23"/>
      <c r="AE1571" s="23">
        <v>0.25</v>
      </c>
      <c r="AF1571" s="23"/>
      <c r="AG1571" s="23"/>
      <c r="AH1571" s="23"/>
      <c r="AI1571" s="23"/>
      <c r="AJ1571" s="23"/>
      <c r="AK1571" s="23"/>
      <c r="AL1571" s="23"/>
      <c r="AM1571" s="23"/>
      <c r="AN1571" s="23"/>
      <c r="AO1571" s="23"/>
      <c r="AP1571" s="23"/>
      <c r="AQ1571" s="23"/>
      <c r="AR1571" s="23"/>
      <c r="AS1571" s="23"/>
      <c r="AT1571" s="23" t="s">
        <v>7644</v>
      </c>
      <c r="AU1571" s="23"/>
      <c r="AV1571" s="23"/>
      <c r="AW1571" s="23"/>
      <c r="AX1571" s="23"/>
      <c r="AY1571" s="23"/>
      <c r="AZ1571" s="23"/>
      <c r="BA1571" s="23"/>
      <c r="BB1571" s="23"/>
      <c r="BC1571" s="23"/>
      <c r="BD1571" s="23"/>
      <c r="BE1571" s="23"/>
      <c r="BF1571" s="23"/>
      <c r="BG1571" s="23"/>
      <c r="BH1571" s="23"/>
      <c r="BI1571" s="23"/>
      <c r="BJ1571" s="23"/>
      <c r="BK1571" s="23"/>
      <c r="BL1571" s="23"/>
    </row>
    <row r="1572" spans="1:64" s="24" customFormat="1" x14ac:dyDescent="0.35">
      <c r="A1572" s="21">
        <v>101792</v>
      </c>
      <c r="B1572" s="23" t="s">
        <v>3810</v>
      </c>
      <c r="C1572" s="23">
        <v>0</v>
      </c>
      <c r="D1572" s="23">
        <v>0</v>
      </c>
      <c r="E1572" s="23">
        <v>1</v>
      </c>
      <c r="F1572" s="23" t="s">
        <v>586</v>
      </c>
      <c r="G1572" s="23" t="s">
        <v>0</v>
      </c>
      <c r="H1572" s="23" t="s">
        <v>3811</v>
      </c>
      <c r="I1572" s="23" t="s">
        <v>248</v>
      </c>
      <c r="J1572" s="23">
        <v>42.436</v>
      </c>
      <c r="K1572" s="23">
        <v>-82.691999999999993</v>
      </c>
      <c r="L1572" s="23" t="s">
        <v>7645</v>
      </c>
      <c r="M1572" s="23">
        <v>2013</v>
      </c>
      <c r="N1572" s="23"/>
      <c r="O1572" s="23"/>
      <c r="P1572" s="23">
        <v>2211</v>
      </c>
      <c r="Q1572" s="23"/>
      <c r="R1572" s="23"/>
      <c r="S1572" s="23"/>
      <c r="T1572" s="23"/>
      <c r="U1572" s="23"/>
      <c r="V1572" s="23"/>
      <c r="W1572" s="23"/>
      <c r="X1572" s="23"/>
      <c r="Y1572" s="23"/>
      <c r="Z1572" s="23"/>
      <c r="AA1572" s="23"/>
      <c r="AB1572" s="23" t="s">
        <v>80</v>
      </c>
      <c r="AC1572" s="23"/>
      <c r="AD1572" s="23">
        <v>55</v>
      </c>
      <c r="AE1572" s="23">
        <v>99</v>
      </c>
      <c r="AF1572" s="23"/>
      <c r="AG1572" s="23"/>
      <c r="AH1572" s="23"/>
      <c r="AI1572" s="23"/>
      <c r="AJ1572" s="23"/>
      <c r="AK1572" s="23"/>
      <c r="AL1572" s="23"/>
      <c r="AM1572" s="23"/>
      <c r="AN1572" s="23"/>
      <c r="AO1572" s="23"/>
      <c r="AP1572" s="23"/>
      <c r="AQ1572" s="23"/>
      <c r="AR1572" s="23"/>
      <c r="AS1572" s="23"/>
      <c r="AT1572" s="23" t="s">
        <v>7647</v>
      </c>
      <c r="AU1572" s="23"/>
      <c r="AV1572" s="23"/>
      <c r="AW1572" s="23"/>
      <c r="AX1572" s="23"/>
      <c r="AY1572" s="23"/>
      <c r="AZ1572" s="23"/>
      <c r="BA1572" s="23"/>
      <c r="BB1572" s="23"/>
      <c r="BC1572" s="23"/>
      <c r="BD1572" s="23"/>
      <c r="BE1572" s="23"/>
      <c r="BF1572" s="23"/>
      <c r="BG1572" s="23"/>
      <c r="BH1572" s="23"/>
      <c r="BI1572" s="23"/>
      <c r="BJ1572" s="23"/>
      <c r="BK1572" s="23"/>
      <c r="BL1572" s="23"/>
    </row>
    <row r="1573" spans="1:64" s="24" customFormat="1" x14ac:dyDescent="0.35">
      <c r="A1573" s="21">
        <v>101793</v>
      </c>
      <c r="B1573" s="23" t="s">
        <v>3812</v>
      </c>
      <c r="C1573" s="23">
        <v>0</v>
      </c>
      <c r="D1573" s="23">
        <v>0</v>
      </c>
      <c r="E1573" s="23">
        <v>1</v>
      </c>
      <c r="F1573" s="23" t="s">
        <v>486</v>
      </c>
      <c r="G1573" s="23" t="s">
        <v>0</v>
      </c>
      <c r="H1573" s="23" t="s">
        <v>3813</v>
      </c>
      <c r="I1573" s="23" t="s">
        <v>248</v>
      </c>
      <c r="J1573" s="23">
        <v>47.722999999999999</v>
      </c>
      <c r="K1573" s="23">
        <v>-86.941000000000003</v>
      </c>
      <c r="L1573" s="23" t="s">
        <v>7645</v>
      </c>
      <c r="M1573" s="23">
        <v>1983</v>
      </c>
      <c r="N1573" s="23"/>
      <c r="O1573" s="23"/>
      <c r="P1573" s="23">
        <v>221</v>
      </c>
      <c r="Q1573" s="23"/>
      <c r="R1573" s="23"/>
      <c r="S1573" s="23"/>
      <c r="T1573" s="23"/>
      <c r="U1573" s="23"/>
      <c r="V1573" s="23"/>
      <c r="W1573" s="23"/>
      <c r="X1573" s="23"/>
      <c r="Y1573" s="23"/>
      <c r="Z1573" s="23"/>
      <c r="AA1573" s="23"/>
      <c r="AB1573" s="23" t="s">
        <v>1573</v>
      </c>
      <c r="AC1573" s="23"/>
      <c r="AD1573" s="23">
        <v>3</v>
      </c>
      <c r="AE1573" s="23">
        <v>52.2</v>
      </c>
      <c r="AF1573" s="23"/>
      <c r="AG1573" s="23">
        <v>232000</v>
      </c>
      <c r="AH1573" s="23"/>
      <c r="AI1573" s="23"/>
      <c r="AJ1573" s="23"/>
      <c r="AK1573" s="23"/>
      <c r="AL1573" s="23"/>
      <c r="AM1573" s="23"/>
      <c r="AN1573" s="23"/>
      <c r="AO1573" s="23"/>
      <c r="AP1573" s="23"/>
      <c r="AQ1573" s="23"/>
      <c r="AR1573" s="23"/>
      <c r="AS1573" s="23"/>
      <c r="AT1573" s="23" t="s">
        <v>7648</v>
      </c>
      <c r="AU1573" s="23"/>
      <c r="AV1573" s="23"/>
      <c r="AW1573" s="23"/>
      <c r="AX1573" s="23"/>
      <c r="AY1573" s="23"/>
      <c r="AZ1573" s="23"/>
      <c r="BA1573" s="23"/>
      <c r="BB1573" s="23"/>
      <c r="BC1573" s="23"/>
      <c r="BD1573" s="23"/>
      <c r="BE1573" s="23"/>
      <c r="BF1573" s="23"/>
      <c r="BG1573" s="23"/>
      <c r="BH1573" s="23"/>
      <c r="BI1573" s="23"/>
      <c r="BJ1573" s="23"/>
      <c r="BK1573" s="23"/>
      <c r="BL1573" s="23"/>
    </row>
    <row r="1574" spans="1:64" s="24" customFormat="1" x14ac:dyDescent="0.35">
      <c r="A1574" s="21">
        <v>101794</v>
      </c>
      <c r="B1574" s="23" t="s">
        <v>3814</v>
      </c>
      <c r="C1574" s="23">
        <v>0</v>
      </c>
      <c r="D1574" s="23">
        <v>0</v>
      </c>
      <c r="E1574" s="23">
        <v>1</v>
      </c>
      <c r="F1574" s="23" t="s">
        <v>1615</v>
      </c>
      <c r="G1574" s="23" t="s">
        <v>0</v>
      </c>
      <c r="H1574" s="23" t="s">
        <v>3815</v>
      </c>
      <c r="I1574" s="23" t="s">
        <v>248</v>
      </c>
      <c r="J1574" s="23">
        <v>44.423000000000002</v>
      </c>
      <c r="K1574" s="23">
        <v>-78.353999999999999</v>
      </c>
      <c r="L1574" s="23" t="s">
        <v>7645</v>
      </c>
      <c r="M1574" s="23">
        <v>2017</v>
      </c>
      <c r="N1574" s="23"/>
      <c r="O1574" s="23"/>
      <c r="P1574" s="23"/>
      <c r="Q1574" s="23"/>
      <c r="R1574" s="23"/>
      <c r="S1574" s="23"/>
      <c r="T1574" s="23"/>
      <c r="U1574" s="23"/>
      <c r="V1574" s="23"/>
      <c r="W1574" s="23"/>
      <c r="X1574" s="23"/>
      <c r="Y1574" s="23"/>
      <c r="Z1574" s="23"/>
      <c r="AA1574" s="23"/>
      <c r="AB1574" s="23" t="s">
        <v>3816</v>
      </c>
      <c r="AC1574" s="23"/>
      <c r="AD1574" s="23"/>
      <c r="AE1574" s="23">
        <v>0.5</v>
      </c>
      <c r="AF1574" s="23"/>
      <c r="AG1574" s="23"/>
      <c r="AH1574" s="23"/>
      <c r="AI1574" s="23"/>
      <c r="AJ1574" s="23"/>
      <c r="AK1574" s="23"/>
      <c r="AL1574" s="23"/>
      <c r="AM1574" s="23"/>
      <c r="AN1574" s="23"/>
      <c r="AO1574" s="23"/>
      <c r="AP1574" s="23"/>
      <c r="AQ1574" s="23"/>
      <c r="AR1574" s="23"/>
      <c r="AS1574" s="23"/>
      <c r="AT1574" s="23" t="s">
        <v>7644</v>
      </c>
      <c r="AU1574" s="23"/>
      <c r="AV1574" s="23"/>
      <c r="AW1574" s="23"/>
      <c r="AX1574" s="23"/>
      <c r="AY1574" s="23"/>
      <c r="AZ1574" s="23"/>
      <c r="BA1574" s="23"/>
      <c r="BB1574" s="23"/>
      <c r="BC1574" s="23"/>
      <c r="BD1574" s="23"/>
      <c r="BE1574" s="23"/>
      <c r="BF1574" s="23"/>
      <c r="BG1574" s="23"/>
      <c r="BH1574" s="23"/>
      <c r="BI1574" s="23"/>
      <c r="BJ1574" s="23"/>
      <c r="BK1574" s="23"/>
      <c r="BL1574" s="23"/>
    </row>
    <row r="1575" spans="1:64" s="24" customFormat="1" x14ac:dyDescent="0.35">
      <c r="A1575" s="21">
        <v>101796</v>
      </c>
      <c r="B1575" s="23" t="s">
        <v>3817</v>
      </c>
      <c r="C1575" s="23">
        <v>0</v>
      </c>
      <c r="D1575" s="23">
        <v>0</v>
      </c>
      <c r="E1575" s="23">
        <v>1</v>
      </c>
      <c r="F1575" s="23" t="s">
        <v>486</v>
      </c>
      <c r="G1575" s="23" t="s">
        <v>0</v>
      </c>
      <c r="H1575" s="23" t="s">
        <v>3818</v>
      </c>
      <c r="I1575" s="23" t="s">
        <v>248</v>
      </c>
      <c r="J1575" s="23">
        <v>42.25</v>
      </c>
      <c r="K1575" s="23">
        <v>-82.683000000000007</v>
      </c>
      <c r="L1575" s="23" t="s">
        <v>7645</v>
      </c>
      <c r="M1575" s="23">
        <v>2011</v>
      </c>
      <c r="N1575" s="23"/>
      <c r="O1575" s="23"/>
      <c r="P1575" s="23">
        <v>2211</v>
      </c>
      <c r="Q1575" s="23"/>
      <c r="R1575" s="23"/>
      <c r="S1575" s="23"/>
      <c r="T1575" s="23"/>
      <c r="U1575" s="23"/>
      <c r="V1575" s="23"/>
      <c r="W1575" s="23"/>
      <c r="X1575" s="23"/>
      <c r="Y1575" s="23"/>
      <c r="Z1575" s="23"/>
      <c r="AA1575" s="23"/>
      <c r="AB1575" s="23" t="s">
        <v>80</v>
      </c>
      <c r="AC1575" s="23"/>
      <c r="AD1575" s="23">
        <v>72</v>
      </c>
      <c r="AE1575" s="23">
        <v>165.6</v>
      </c>
      <c r="AF1575" s="23"/>
      <c r="AG1575" s="23">
        <v>287391</v>
      </c>
      <c r="AH1575" s="23"/>
      <c r="AI1575" s="23"/>
      <c r="AJ1575" s="23"/>
      <c r="AK1575" s="23"/>
      <c r="AL1575" s="23"/>
      <c r="AM1575" s="23"/>
      <c r="AN1575" s="23"/>
      <c r="AO1575" s="23"/>
      <c r="AP1575" s="23"/>
      <c r="AQ1575" s="23"/>
      <c r="AR1575" s="23"/>
      <c r="AS1575" s="23"/>
      <c r="AT1575" s="23" t="s">
        <v>7647</v>
      </c>
      <c r="AU1575" s="23"/>
      <c r="AV1575" s="23"/>
      <c r="AW1575" s="23"/>
      <c r="AX1575" s="23"/>
      <c r="AY1575" s="23"/>
      <c r="AZ1575" s="23"/>
      <c r="BA1575" s="23"/>
      <c r="BB1575" s="23"/>
      <c r="BC1575" s="23"/>
      <c r="BD1575" s="23"/>
      <c r="BE1575" s="23"/>
      <c r="BF1575" s="23"/>
      <c r="BG1575" s="23"/>
      <c r="BH1575" s="23"/>
      <c r="BI1575" s="23"/>
      <c r="BJ1575" s="23"/>
      <c r="BK1575" s="23"/>
      <c r="BL1575" s="23"/>
    </row>
    <row r="1576" spans="1:64" s="24" customFormat="1" x14ac:dyDescent="0.35">
      <c r="A1576" s="21">
        <v>101798</v>
      </c>
      <c r="B1576" s="23" t="s">
        <v>3819</v>
      </c>
      <c r="C1576" s="23">
        <v>0</v>
      </c>
      <c r="D1576" s="23">
        <v>0</v>
      </c>
      <c r="E1576" s="23">
        <v>1</v>
      </c>
      <c r="F1576" s="23" t="s">
        <v>171</v>
      </c>
      <c r="G1576" s="23" t="s">
        <v>0</v>
      </c>
      <c r="H1576" s="23" t="s">
        <v>3820</v>
      </c>
      <c r="I1576" s="23" t="s">
        <v>248</v>
      </c>
      <c r="J1576" s="23">
        <v>43.052999999999997</v>
      </c>
      <c r="K1576" s="23">
        <v>-82.040999999999997</v>
      </c>
      <c r="L1576" s="23" t="s">
        <v>7645</v>
      </c>
      <c r="M1576" s="23">
        <v>2015</v>
      </c>
      <c r="N1576" s="23"/>
      <c r="O1576" s="23"/>
      <c r="P1576" s="23"/>
      <c r="Q1576" s="23"/>
      <c r="R1576" s="23"/>
      <c r="S1576" s="23"/>
      <c r="T1576" s="23"/>
      <c r="U1576" s="23"/>
      <c r="V1576" s="23"/>
      <c r="W1576" s="23"/>
      <c r="X1576" s="23"/>
      <c r="Y1576" s="23"/>
      <c r="Z1576" s="23"/>
      <c r="AA1576" s="23"/>
      <c r="AB1576" s="23" t="s">
        <v>80</v>
      </c>
      <c r="AC1576" s="23"/>
      <c r="AD1576" s="23">
        <v>46</v>
      </c>
      <c r="AE1576" s="23">
        <v>100</v>
      </c>
      <c r="AF1576" s="23"/>
      <c r="AG1576" s="23"/>
      <c r="AH1576" s="23"/>
      <c r="AI1576" s="23"/>
      <c r="AJ1576" s="23"/>
      <c r="AK1576" s="23"/>
      <c r="AL1576" s="23"/>
      <c r="AM1576" s="23"/>
      <c r="AN1576" s="23"/>
      <c r="AO1576" s="23"/>
      <c r="AP1576" s="23"/>
      <c r="AQ1576" s="23"/>
      <c r="AR1576" s="23"/>
      <c r="AS1576" s="23"/>
      <c r="AT1576" s="23" t="s">
        <v>7647</v>
      </c>
      <c r="AU1576" s="23"/>
      <c r="AV1576" s="23"/>
      <c r="AW1576" s="23"/>
      <c r="AX1576" s="23"/>
      <c r="AY1576" s="23"/>
      <c r="AZ1576" s="23"/>
      <c r="BA1576" s="23"/>
      <c r="BB1576" s="23"/>
      <c r="BC1576" s="23"/>
      <c r="BD1576" s="23"/>
      <c r="BE1576" s="23"/>
      <c r="BF1576" s="23"/>
      <c r="BG1576" s="23"/>
      <c r="BH1576" s="23"/>
      <c r="BI1576" s="23"/>
      <c r="BJ1576" s="23"/>
      <c r="BK1576" s="23"/>
      <c r="BL1576" s="23"/>
    </row>
    <row r="1577" spans="1:64" s="24" customFormat="1" x14ac:dyDescent="0.35">
      <c r="A1577" s="21">
        <v>101799</v>
      </c>
      <c r="B1577" s="23" t="s">
        <v>3821</v>
      </c>
      <c r="C1577" s="23">
        <v>0</v>
      </c>
      <c r="D1577" s="23">
        <v>0</v>
      </c>
      <c r="E1577" s="23">
        <v>1</v>
      </c>
      <c r="F1577" s="23" t="s">
        <v>171</v>
      </c>
      <c r="G1577" s="23" t="s">
        <v>0</v>
      </c>
      <c r="H1577" s="23" t="s">
        <v>3820</v>
      </c>
      <c r="I1577" s="23" t="s">
        <v>248</v>
      </c>
      <c r="J1577" s="23">
        <v>43.053999999999995</v>
      </c>
      <c r="K1577" s="23">
        <v>-82.039999999999992</v>
      </c>
      <c r="L1577" s="23" t="s">
        <v>7645</v>
      </c>
      <c r="M1577" s="23">
        <v>2014</v>
      </c>
      <c r="N1577" s="23"/>
      <c r="O1577" s="23"/>
      <c r="P1577" s="23"/>
      <c r="Q1577" s="23"/>
      <c r="R1577" s="23"/>
      <c r="S1577" s="23"/>
      <c r="T1577" s="23"/>
      <c r="U1577" s="23"/>
      <c r="V1577" s="23"/>
      <c r="W1577" s="23"/>
      <c r="X1577" s="23"/>
      <c r="Y1577" s="23"/>
      <c r="Z1577" s="23"/>
      <c r="AA1577" s="23"/>
      <c r="AB1577" s="23" t="s">
        <v>80</v>
      </c>
      <c r="AC1577" s="23"/>
      <c r="AD1577" s="23">
        <v>92</v>
      </c>
      <c r="AE1577" s="23">
        <v>149.04</v>
      </c>
      <c r="AF1577" s="23"/>
      <c r="AG1577" s="23"/>
      <c r="AH1577" s="23"/>
      <c r="AI1577" s="23"/>
      <c r="AJ1577" s="23"/>
      <c r="AK1577" s="23"/>
      <c r="AL1577" s="23"/>
      <c r="AM1577" s="23"/>
      <c r="AN1577" s="23"/>
      <c r="AO1577" s="23"/>
      <c r="AP1577" s="23"/>
      <c r="AQ1577" s="23"/>
      <c r="AR1577" s="23"/>
      <c r="AS1577" s="23"/>
      <c r="AT1577" s="23" t="s">
        <v>7647</v>
      </c>
      <c r="AU1577" s="23"/>
      <c r="AV1577" s="23"/>
      <c r="AW1577" s="23"/>
      <c r="AX1577" s="23"/>
      <c r="AY1577" s="23"/>
      <c r="AZ1577" s="23"/>
      <c r="BA1577" s="23"/>
      <c r="BB1577" s="23"/>
      <c r="BC1577" s="23"/>
      <c r="BD1577" s="23"/>
      <c r="BE1577" s="23"/>
      <c r="BF1577" s="23"/>
      <c r="BG1577" s="23"/>
      <c r="BH1577" s="23"/>
      <c r="BI1577" s="23"/>
      <c r="BJ1577" s="23"/>
      <c r="BK1577" s="23"/>
      <c r="BL1577" s="23"/>
    </row>
    <row r="1578" spans="1:64" s="24" customFormat="1" x14ac:dyDescent="0.35">
      <c r="A1578" s="21">
        <v>101800</v>
      </c>
      <c r="B1578" s="23" t="s">
        <v>3822</v>
      </c>
      <c r="C1578" s="23">
        <v>0</v>
      </c>
      <c r="D1578" s="23">
        <v>0</v>
      </c>
      <c r="E1578" s="23">
        <v>1</v>
      </c>
      <c r="F1578" s="23" t="s">
        <v>3069</v>
      </c>
      <c r="G1578" s="23" t="s">
        <v>0</v>
      </c>
      <c r="H1578" s="23" t="s">
        <v>3823</v>
      </c>
      <c r="I1578" s="23" t="s">
        <v>248</v>
      </c>
      <c r="J1578" s="23">
        <v>43.22</v>
      </c>
      <c r="K1578" s="23">
        <v>-81.867000000000004</v>
      </c>
      <c r="L1578" s="23" t="s">
        <v>7645</v>
      </c>
      <c r="M1578" s="23">
        <v>2009</v>
      </c>
      <c r="N1578" s="23"/>
      <c r="O1578" s="23"/>
      <c r="P1578" s="23">
        <v>2211</v>
      </c>
      <c r="Q1578" s="23"/>
      <c r="R1578" s="23"/>
      <c r="S1578" s="23"/>
      <c r="T1578" s="23"/>
      <c r="U1578" s="23"/>
      <c r="V1578" s="23"/>
      <c r="W1578" s="23"/>
      <c r="X1578" s="23"/>
      <c r="Y1578" s="23"/>
      <c r="Z1578" s="23"/>
      <c r="AA1578" s="23"/>
      <c r="AB1578" s="23" t="s">
        <v>80</v>
      </c>
      <c r="AC1578" s="23"/>
      <c r="AD1578" s="23">
        <v>4</v>
      </c>
      <c r="AE1578" s="23">
        <v>6.6</v>
      </c>
      <c r="AF1578" s="23"/>
      <c r="AG1578" s="23"/>
      <c r="AH1578" s="23"/>
      <c r="AI1578" s="23"/>
      <c r="AJ1578" s="23"/>
      <c r="AK1578" s="23"/>
      <c r="AL1578" s="23"/>
      <c r="AM1578" s="23"/>
      <c r="AN1578" s="23"/>
      <c r="AO1578" s="23"/>
      <c r="AP1578" s="23"/>
      <c r="AQ1578" s="23"/>
      <c r="AR1578" s="23"/>
      <c r="AS1578" s="23"/>
      <c r="AT1578" s="23" t="s">
        <v>7647</v>
      </c>
      <c r="AU1578" s="23"/>
      <c r="AV1578" s="23"/>
      <c r="AW1578" s="23"/>
      <c r="AX1578" s="23"/>
      <c r="AY1578" s="23"/>
      <c r="AZ1578" s="23"/>
      <c r="BA1578" s="23"/>
      <c r="BB1578" s="23"/>
      <c r="BC1578" s="23"/>
      <c r="BD1578" s="23"/>
      <c r="BE1578" s="23"/>
      <c r="BF1578" s="23"/>
      <c r="BG1578" s="23"/>
      <c r="BH1578" s="23"/>
      <c r="BI1578" s="23"/>
      <c r="BJ1578" s="23"/>
      <c r="BK1578" s="23"/>
      <c r="BL1578" s="23"/>
    </row>
    <row r="1579" spans="1:64" s="24" customFormat="1" x14ac:dyDescent="0.35">
      <c r="A1579" s="21">
        <v>101801</v>
      </c>
      <c r="B1579" s="23" t="s">
        <v>3824</v>
      </c>
      <c r="C1579" s="23">
        <v>0</v>
      </c>
      <c r="D1579" s="23">
        <v>0</v>
      </c>
      <c r="E1579" s="23">
        <v>1</v>
      </c>
      <c r="F1579" s="23" t="s">
        <v>3069</v>
      </c>
      <c r="G1579" s="23" t="s">
        <v>0</v>
      </c>
      <c r="H1579" s="23" t="s">
        <v>3823</v>
      </c>
      <c r="I1579" s="23" t="s">
        <v>248</v>
      </c>
      <c r="J1579" s="23">
        <v>43.220999999999997</v>
      </c>
      <c r="K1579" s="23">
        <v>-81.866</v>
      </c>
      <c r="L1579" s="23" t="s">
        <v>7645</v>
      </c>
      <c r="M1579" s="23">
        <v>2008</v>
      </c>
      <c r="N1579" s="23"/>
      <c r="O1579" s="23"/>
      <c r="P1579" s="23">
        <v>221119</v>
      </c>
      <c r="Q1579" s="23"/>
      <c r="R1579" s="23"/>
      <c r="S1579" s="23"/>
      <c r="T1579" s="23"/>
      <c r="U1579" s="23"/>
      <c r="V1579" s="23"/>
      <c r="W1579" s="23"/>
      <c r="X1579" s="23"/>
      <c r="Y1579" s="23"/>
      <c r="Z1579" s="23"/>
      <c r="AA1579" s="23"/>
      <c r="AB1579" s="23" t="s">
        <v>80</v>
      </c>
      <c r="AC1579" s="23"/>
      <c r="AD1579" s="23">
        <v>6</v>
      </c>
      <c r="AE1579" s="23">
        <v>9.9</v>
      </c>
      <c r="AF1579" s="23"/>
      <c r="AG1579" s="23">
        <v>26000</v>
      </c>
      <c r="AH1579" s="23"/>
      <c r="AI1579" s="23"/>
      <c r="AJ1579" s="23"/>
      <c r="AK1579" s="23"/>
      <c r="AL1579" s="23"/>
      <c r="AM1579" s="23"/>
      <c r="AN1579" s="23"/>
      <c r="AO1579" s="23"/>
      <c r="AP1579" s="23"/>
      <c r="AQ1579" s="23"/>
      <c r="AR1579" s="23"/>
      <c r="AS1579" s="23"/>
      <c r="AT1579" s="23" t="s">
        <v>7647</v>
      </c>
      <c r="AU1579" s="23"/>
      <c r="AV1579" s="23"/>
      <c r="AW1579" s="23"/>
      <c r="AX1579" s="23"/>
      <c r="AY1579" s="23"/>
      <c r="AZ1579" s="23"/>
      <c r="BA1579" s="23"/>
      <c r="BB1579" s="23"/>
      <c r="BC1579" s="23"/>
      <c r="BD1579" s="23"/>
      <c r="BE1579" s="23"/>
      <c r="BF1579" s="23"/>
      <c r="BG1579" s="23"/>
      <c r="BH1579" s="23"/>
      <c r="BI1579" s="23"/>
      <c r="BJ1579" s="23"/>
      <c r="BK1579" s="23"/>
      <c r="BL1579" s="23"/>
    </row>
    <row r="1580" spans="1:64" s="24" customFormat="1" x14ac:dyDescent="0.35">
      <c r="A1580" s="21">
        <v>101802</v>
      </c>
      <c r="B1580" s="23" t="s">
        <v>3825</v>
      </c>
      <c r="C1580" s="23">
        <v>0</v>
      </c>
      <c r="D1580" s="23">
        <v>0</v>
      </c>
      <c r="E1580" s="23">
        <v>1</v>
      </c>
      <c r="F1580" s="23" t="s">
        <v>3826</v>
      </c>
      <c r="G1580" s="23" t="s">
        <v>3827</v>
      </c>
      <c r="H1580" s="23" t="s">
        <v>3828</v>
      </c>
      <c r="I1580" s="23" t="s">
        <v>248</v>
      </c>
      <c r="J1580" s="23">
        <v>45.008000000000003</v>
      </c>
      <c r="K1580" s="23">
        <v>-76.358999999999995</v>
      </c>
      <c r="L1580" s="23" t="s">
        <v>7645</v>
      </c>
      <c r="M1580" s="23">
        <v>2016</v>
      </c>
      <c r="N1580" s="23"/>
      <c r="O1580" s="23"/>
      <c r="P1580" s="23"/>
      <c r="Q1580" s="23"/>
      <c r="R1580" s="23"/>
      <c r="S1580" s="23"/>
      <c r="T1580" s="23"/>
      <c r="U1580" s="23"/>
      <c r="V1580" s="23"/>
      <c r="W1580" s="23"/>
      <c r="X1580" s="23"/>
      <c r="Y1580" s="23"/>
      <c r="Z1580" s="23"/>
      <c r="AA1580" s="23"/>
      <c r="AB1580" s="23" t="s">
        <v>3829</v>
      </c>
      <c r="AC1580" s="23"/>
      <c r="AD1580" s="23"/>
      <c r="AE1580" s="23">
        <v>0.25</v>
      </c>
      <c r="AF1580" s="23"/>
      <c r="AG1580" s="23"/>
      <c r="AH1580" s="23"/>
      <c r="AI1580" s="23"/>
      <c r="AJ1580" s="23"/>
      <c r="AK1580" s="23"/>
      <c r="AL1580" s="23"/>
      <c r="AM1580" s="23"/>
      <c r="AN1580" s="23"/>
      <c r="AO1580" s="23"/>
      <c r="AP1580" s="23"/>
      <c r="AQ1580" s="23"/>
      <c r="AR1580" s="23"/>
      <c r="AS1580" s="23"/>
      <c r="AT1580" s="23" t="s">
        <v>7644</v>
      </c>
      <c r="AU1580" s="23"/>
      <c r="AV1580" s="23"/>
      <c r="AW1580" s="23"/>
      <c r="AX1580" s="23"/>
      <c r="AY1580" s="23"/>
      <c r="AZ1580" s="23"/>
      <c r="BA1580" s="23"/>
      <c r="BB1580" s="23"/>
      <c r="BC1580" s="23"/>
      <c r="BD1580" s="23"/>
      <c r="BE1580" s="23"/>
      <c r="BF1580" s="23"/>
      <c r="BG1580" s="23"/>
      <c r="BH1580" s="23"/>
      <c r="BI1580" s="23"/>
      <c r="BJ1580" s="23"/>
      <c r="BK1580" s="23"/>
      <c r="BL1580" s="23"/>
    </row>
    <row r="1581" spans="1:64" s="24" customFormat="1" x14ac:dyDescent="0.35">
      <c r="A1581" s="21">
        <v>101803</v>
      </c>
      <c r="B1581" s="23" t="s">
        <v>3830</v>
      </c>
      <c r="C1581" s="23">
        <v>0</v>
      </c>
      <c r="D1581" s="23">
        <v>0</v>
      </c>
      <c r="E1581" s="23">
        <v>1</v>
      </c>
      <c r="F1581" s="23" t="s">
        <v>2205</v>
      </c>
      <c r="G1581" s="23"/>
      <c r="H1581" s="23" t="s">
        <v>3831</v>
      </c>
      <c r="I1581" s="23" t="s">
        <v>248</v>
      </c>
      <c r="J1581" s="23">
        <v>42.741999999999997</v>
      </c>
      <c r="K1581" s="23">
        <v>-80.578000000000003</v>
      </c>
      <c r="L1581" s="23" t="s">
        <v>7645</v>
      </c>
      <c r="M1581" s="23">
        <v>2012</v>
      </c>
      <c r="N1581" s="23"/>
      <c r="O1581" s="23"/>
      <c r="P1581" s="23"/>
      <c r="Q1581" s="23"/>
      <c r="R1581" s="23"/>
      <c r="S1581" s="23"/>
      <c r="T1581" s="23"/>
      <c r="U1581" s="23"/>
      <c r="V1581" s="23"/>
      <c r="W1581" s="23"/>
      <c r="X1581" s="23"/>
      <c r="Y1581" s="23"/>
      <c r="Z1581" s="23"/>
      <c r="AA1581" s="23"/>
      <c r="AB1581" s="23" t="s">
        <v>3832</v>
      </c>
      <c r="AC1581" s="23"/>
      <c r="AD1581" s="23"/>
      <c r="AE1581" s="23">
        <v>0.19733999999999999</v>
      </c>
      <c r="AF1581" s="23"/>
      <c r="AG1581" s="23"/>
      <c r="AH1581" s="23"/>
      <c r="AI1581" s="23"/>
      <c r="AJ1581" s="23"/>
      <c r="AK1581" s="23"/>
      <c r="AL1581" s="23"/>
      <c r="AM1581" s="23"/>
      <c r="AN1581" s="23"/>
      <c r="AO1581" s="23"/>
      <c r="AP1581" s="23"/>
      <c r="AQ1581" s="23"/>
      <c r="AR1581" s="23"/>
      <c r="AS1581" s="23"/>
      <c r="AT1581" s="23" t="s">
        <v>7644</v>
      </c>
      <c r="AU1581" s="23"/>
      <c r="AV1581" s="23"/>
      <c r="AW1581" s="23"/>
      <c r="AX1581" s="23"/>
      <c r="AY1581" s="23"/>
      <c r="AZ1581" s="23"/>
      <c r="BA1581" s="23"/>
      <c r="BB1581" s="23"/>
      <c r="BC1581" s="23"/>
      <c r="BD1581" s="23"/>
      <c r="BE1581" s="23"/>
      <c r="BF1581" s="23"/>
      <c r="BG1581" s="23"/>
      <c r="BH1581" s="23"/>
      <c r="BI1581" s="23"/>
      <c r="BJ1581" s="23"/>
      <c r="BK1581" s="23"/>
      <c r="BL1581" s="23"/>
    </row>
    <row r="1582" spans="1:64" s="24" customFormat="1" x14ac:dyDescent="0.35">
      <c r="A1582" s="21">
        <v>101804</v>
      </c>
      <c r="B1582" s="23" t="s">
        <v>3833</v>
      </c>
      <c r="C1582" s="23">
        <v>0</v>
      </c>
      <c r="D1582" s="23">
        <v>0</v>
      </c>
      <c r="E1582" s="23">
        <v>1</v>
      </c>
      <c r="F1582" s="23" t="s">
        <v>3834</v>
      </c>
      <c r="G1582" s="23" t="s">
        <v>0</v>
      </c>
      <c r="H1582" s="23" t="s">
        <v>3835</v>
      </c>
      <c r="I1582" s="23" t="s">
        <v>248</v>
      </c>
      <c r="J1582" s="23">
        <v>47.33</v>
      </c>
      <c r="K1582" s="23">
        <v>-79.811000000000007</v>
      </c>
      <c r="L1582" s="23" t="s">
        <v>7645</v>
      </c>
      <c r="M1582" s="23">
        <v>2016</v>
      </c>
      <c r="N1582" s="23"/>
      <c r="O1582" s="23"/>
      <c r="P1582" s="23"/>
      <c r="Q1582" s="23"/>
      <c r="R1582" s="23"/>
      <c r="S1582" s="23"/>
      <c r="T1582" s="23"/>
      <c r="U1582" s="23"/>
      <c r="V1582" s="23"/>
      <c r="W1582" s="23"/>
      <c r="X1582" s="23"/>
      <c r="Y1582" s="23"/>
      <c r="Z1582" s="23"/>
      <c r="AA1582" s="23"/>
      <c r="AB1582" s="23" t="s">
        <v>1475</v>
      </c>
      <c r="AC1582" s="23"/>
      <c r="AD1582" s="23"/>
      <c r="AE1582" s="23">
        <v>1.2569999999999999</v>
      </c>
      <c r="AF1582" s="23"/>
      <c r="AG1582" s="23"/>
      <c r="AH1582" s="23"/>
      <c r="AI1582" s="23"/>
      <c r="AJ1582" s="23"/>
      <c r="AK1582" s="23"/>
      <c r="AL1582" s="23"/>
      <c r="AM1582" s="23"/>
      <c r="AN1582" s="23"/>
      <c r="AO1582" s="23"/>
      <c r="AP1582" s="23"/>
      <c r="AQ1582" s="23"/>
      <c r="AR1582" s="23"/>
      <c r="AS1582" s="23"/>
      <c r="AT1582" s="23" t="s">
        <v>7648</v>
      </c>
      <c r="AU1582" s="23"/>
      <c r="AV1582" s="23"/>
      <c r="AW1582" s="23"/>
      <c r="AX1582" s="23"/>
      <c r="AY1582" s="23"/>
      <c r="AZ1582" s="23"/>
      <c r="BA1582" s="23"/>
      <c r="BB1582" s="23"/>
      <c r="BC1582" s="23"/>
      <c r="BD1582" s="23"/>
      <c r="BE1582" s="23"/>
      <c r="BF1582" s="23"/>
      <c r="BG1582" s="23"/>
      <c r="BH1582" s="23"/>
      <c r="BI1582" s="23"/>
      <c r="BJ1582" s="23"/>
      <c r="BK1582" s="23"/>
      <c r="BL1582" s="23"/>
    </row>
    <row r="1583" spans="1:64" s="24" customFormat="1" x14ac:dyDescent="0.35">
      <c r="A1583" s="21">
        <v>101805</v>
      </c>
      <c r="B1583" s="23" t="s">
        <v>3836</v>
      </c>
      <c r="C1583" s="23">
        <v>0</v>
      </c>
      <c r="D1583" s="23">
        <v>0</v>
      </c>
      <c r="E1583" s="23">
        <v>1</v>
      </c>
      <c r="F1583" s="23" t="s">
        <v>1443</v>
      </c>
      <c r="G1583" s="23" t="s">
        <v>0</v>
      </c>
      <c r="H1583" s="23" t="s">
        <v>3837</v>
      </c>
      <c r="I1583" s="23" t="s">
        <v>248</v>
      </c>
      <c r="J1583" s="23">
        <v>42.052999999999997</v>
      </c>
      <c r="K1583" s="23">
        <v>-82.6</v>
      </c>
      <c r="L1583" s="23" t="s">
        <v>7645</v>
      </c>
      <c r="M1583" s="23">
        <v>2013</v>
      </c>
      <c r="N1583" s="23"/>
      <c r="O1583" s="23"/>
      <c r="P1583" s="23"/>
      <c r="Q1583" s="23"/>
      <c r="R1583" s="23"/>
      <c r="S1583" s="23"/>
      <c r="T1583" s="23"/>
      <c r="U1583" s="23"/>
      <c r="V1583" s="23"/>
      <c r="W1583" s="23"/>
      <c r="X1583" s="23"/>
      <c r="Y1583" s="23"/>
      <c r="Z1583" s="23"/>
      <c r="AA1583" s="23"/>
      <c r="AB1583" s="23" t="s">
        <v>3838</v>
      </c>
      <c r="AC1583" s="23"/>
      <c r="AD1583" s="23"/>
      <c r="AE1583" s="23">
        <v>0.25</v>
      </c>
      <c r="AF1583" s="23"/>
      <c r="AG1583" s="23"/>
      <c r="AH1583" s="23"/>
      <c r="AI1583" s="23"/>
      <c r="AJ1583" s="23"/>
      <c r="AK1583" s="23"/>
      <c r="AL1583" s="23"/>
      <c r="AM1583" s="23"/>
      <c r="AN1583" s="23"/>
      <c r="AO1583" s="23"/>
      <c r="AP1583" s="23"/>
      <c r="AQ1583" s="23"/>
      <c r="AR1583" s="23"/>
      <c r="AS1583" s="23"/>
      <c r="AT1583" s="23" t="s">
        <v>7644</v>
      </c>
      <c r="AU1583" s="23"/>
      <c r="AV1583" s="23"/>
      <c r="AW1583" s="23"/>
      <c r="AX1583" s="23"/>
      <c r="AY1583" s="23"/>
      <c r="AZ1583" s="23"/>
      <c r="BA1583" s="23"/>
      <c r="BB1583" s="23"/>
      <c r="BC1583" s="23"/>
      <c r="BD1583" s="23"/>
      <c r="BE1583" s="23"/>
      <c r="BF1583" s="23"/>
      <c r="BG1583" s="23"/>
      <c r="BH1583" s="23"/>
      <c r="BI1583" s="23"/>
      <c r="BJ1583" s="23"/>
      <c r="BK1583" s="23"/>
      <c r="BL1583" s="23"/>
    </row>
    <row r="1584" spans="1:64" s="24" customFormat="1" x14ac:dyDescent="0.35">
      <c r="A1584" s="21">
        <v>101806</v>
      </c>
      <c r="B1584" s="23" t="s">
        <v>3839</v>
      </c>
      <c r="C1584" s="23">
        <v>0</v>
      </c>
      <c r="D1584" s="23">
        <v>0</v>
      </c>
      <c r="E1584" s="23">
        <v>1</v>
      </c>
      <c r="F1584" s="23" t="s">
        <v>3839</v>
      </c>
      <c r="G1584" s="23"/>
      <c r="H1584" s="23" t="s">
        <v>3837</v>
      </c>
      <c r="I1584" s="23" t="s">
        <v>248</v>
      </c>
      <c r="J1584" s="23">
        <v>42.053999999999995</v>
      </c>
      <c r="K1584" s="23">
        <v>-82.59899999999999</v>
      </c>
      <c r="L1584" s="23" t="s">
        <v>7645</v>
      </c>
      <c r="M1584" s="23">
        <v>1985</v>
      </c>
      <c r="N1584" s="23"/>
      <c r="O1584" s="23"/>
      <c r="P1584" s="23">
        <v>813</v>
      </c>
      <c r="Q1584" s="23"/>
      <c r="R1584" s="23"/>
      <c r="S1584" s="23"/>
      <c r="T1584" s="23"/>
      <c r="U1584" s="23"/>
      <c r="V1584" s="23"/>
      <c r="W1584" s="23"/>
      <c r="X1584" s="23"/>
      <c r="Y1584" s="23"/>
      <c r="Z1584" s="23"/>
      <c r="AA1584" s="23"/>
      <c r="AB1584" s="23" t="s">
        <v>840</v>
      </c>
      <c r="AC1584" s="23"/>
      <c r="AD1584" s="23"/>
      <c r="AE1584" s="23"/>
      <c r="AF1584" s="23"/>
      <c r="AG1584" s="23"/>
      <c r="AH1584" s="23"/>
      <c r="AI1584" s="23"/>
      <c r="AJ1584" s="23"/>
      <c r="AK1584" s="23"/>
      <c r="AL1584" s="23"/>
      <c r="AM1584" s="23"/>
      <c r="AN1584" s="23"/>
      <c r="AO1584" s="23"/>
      <c r="AP1584" s="23"/>
      <c r="AQ1584" s="23"/>
      <c r="AR1584" s="23"/>
      <c r="AS1584" s="23"/>
      <c r="AT1584" s="23" t="s">
        <v>7651</v>
      </c>
      <c r="AU1584" s="23"/>
      <c r="AV1584" s="23"/>
      <c r="AW1584" s="23"/>
      <c r="AX1584" s="23"/>
      <c r="AY1584" s="23"/>
      <c r="AZ1584" s="23"/>
      <c r="BA1584" s="23"/>
      <c r="BB1584" s="23"/>
      <c r="BC1584" s="23"/>
      <c r="BD1584" s="23"/>
      <c r="BE1584" s="23"/>
      <c r="BF1584" s="23"/>
      <c r="BG1584" s="23"/>
      <c r="BH1584" s="23"/>
      <c r="BI1584" s="23"/>
      <c r="BJ1584" s="23"/>
      <c r="BK1584" s="23"/>
      <c r="BL1584" s="23"/>
    </row>
    <row r="1585" spans="1:64" s="24" customFormat="1" x14ac:dyDescent="0.35">
      <c r="A1585" s="21">
        <v>101807</v>
      </c>
      <c r="B1585" s="23" t="s">
        <v>3840</v>
      </c>
      <c r="C1585" s="23">
        <v>0</v>
      </c>
      <c r="D1585" s="23">
        <v>0</v>
      </c>
      <c r="E1585" s="23">
        <v>1</v>
      </c>
      <c r="F1585" s="23" t="s">
        <v>1744</v>
      </c>
      <c r="G1585" s="23"/>
      <c r="H1585" s="23" t="s">
        <v>3837</v>
      </c>
      <c r="I1585" s="23" t="s">
        <v>248</v>
      </c>
      <c r="J1585" s="23">
        <v>42.055</v>
      </c>
      <c r="K1585" s="23">
        <v>-82.597999999999999</v>
      </c>
      <c r="L1585" s="23" t="s">
        <v>7645</v>
      </c>
      <c r="M1585" s="23"/>
      <c r="N1585" s="23"/>
      <c r="O1585" s="23"/>
      <c r="P1585" s="23"/>
      <c r="Q1585" s="23"/>
      <c r="R1585" s="23"/>
      <c r="S1585" s="23"/>
      <c r="T1585" s="23"/>
      <c r="U1585" s="23"/>
      <c r="V1585" s="23"/>
      <c r="W1585" s="23"/>
      <c r="X1585" s="23"/>
      <c r="Y1585" s="23"/>
      <c r="Z1585" s="23"/>
      <c r="AA1585" s="23"/>
      <c r="AB1585" s="23" t="s">
        <v>3841</v>
      </c>
      <c r="AC1585" s="23"/>
      <c r="AD1585" s="23"/>
      <c r="AE1585" s="23">
        <v>0.15</v>
      </c>
      <c r="AF1585" s="23"/>
      <c r="AG1585" s="23"/>
      <c r="AH1585" s="23"/>
      <c r="AI1585" s="23"/>
      <c r="AJ1585" s="23"/>
      <c r="AK1585" s="23"/>
      <c r="AL1585" s="23"/>
      <c r="AM1585" s="23"/>
      <c r="AN1585" s="23"/>
      <c r="AO1585" s="23"/>
      <c r="AP1585" s="23"/>
      <c r="AQ1585" s="23"/>
      <c r="AR1585" s="23"/>
      <c r="AS1585" s="23"/>
      <c r="AT1585" s="23" t="s">
        <v>7644</v>
      </c>
      <c r="AU1585" s="23"/>
      <c r="AV1585" s="23"/>
      <c r="AW1585" s="23"/>
      <c r="AX1585" s="23"/>
      <c r="AY1585" s="23"/>
      <c r="AZ1585" s="23"/>
      <c r="BA1585" s="23"/>
      <c r="BB1585" s="23"/>
      <c r="BC1585" s="23"/>
      <c r="BD1585" s="23"/>
      <c r="BE1585" s="23"/>
      <c r="BF1585" s="23"/>
      <c r="BG1585" s="23"/>
      <c r="BH1585" s="23"/>
      <c r="BI1585" s="23"/>
      <c r="BJ1585" s="23"/>
      <c r="BK1585" s="23"/>
      <c r="BL1585" s="23"/>
    </row>
    <row r="1586" spans="1:64" s="24" customFormat="1" x14ac:dyDescent="0.35">
      <c r="A1586" s="21">
        <v>101808</v>
      </c>
      <c r="B1586" s="23" t="s">
        <v>3842</v>
      </c>
      <c r="C1586" s="23">
        <v>0</v>
      </c>
      <c r="D1586" s="23">
        <v>0</v>
      </c>
      <c r="E1586" s="23">
        <v>1</v>
      </c>
      <c r="F1586" s="23" t="s">
        <v>1744</v>
      </c>
      <c r="G1586" s="23"/>
      <c r="H1586" s="23" t="s">
        <v>3837</v>
      </c>
      <c r="I1586" s="23" t="s">
        <v>248</v>
      </c>
      <c r="J1586" s="23">
        <v>42.055999999999997</v>
      </c>
      <c r="K1586" s="23">
        <v>-82.596999999999994</v>
      </c>
      <c r="L1586" s="23" t="s">
        <v>7645</v>
      </c>
      <c r="M1586" s="23"/>
      <c r="N1586" s="23"/>
      <c r="O1586" s="23"/>
      <c r="P1586" s="23"/>
      <c r="Q1586" s="23"/>
      <c r="R1586" s="23"/>
      <c r="S1586" s="23"/>
      <c r="T1586" s="23"/>
      <c r="U1586" s="23"/>
      <c r="V1586" s="23"/>
      <c r="W1586" s="23"/>
      <c r="X1586" s="23"/>
      <c r="Y1586" s="23"/>
      <c r="Z1586" s="23"/>
      <c r="AA1586" s="23"/>
      <c r="AB1586" s="23" t="s">
        <v>3843</v>
      </c>
      <c r="AC1586" s="23"/>
      <c r="AD1586" s="23"/>
      <c r="AE1586" s="23">
        <v>0.14599999999999999</v>
      </c>
      <c r="AF1586" s="23"/>
      <c r="AG1586" s="23"/>
      <c r="AH1586" s="23"/>
      <c r="AI1586" s="23"/>
      <c r="AJ1586" s="23"/>
      <c r="AK1586" s="23"/>
      <c r="AL1586" s="23"/>
      <c r="AM1586" s="23"/>
      <c r="AN1586" s="23"/>
      <c r="AO1586" s="23"/>
      <c r="AP1586" s="23"/>
      <c r="AQ1586" s="23"/>
      <c r="AR1586" s="23"/>
      <c r="AS1586" s="23"/>
      <c r="AT1586" s="23" t="s">
        <v>7644</v>
      </c>
      <c r="AU1586" s="23"/>
      <c r="AV1586" s="23"/>
      <c r="AW1586" s="23"/>
      <c r="AX1586" s="23"/>
      <c r="AY1586" s="23"/>
      <c r="AZ1586" s="23"/>
      <c r="BA1586" s="23"/>
      <c r="BB1586" s="23"/>
      <c r="BC1586" s="23"/>
      <c r="BD1586" s="23"/>
      <c r="BE1586" s="23"/>
      <c r="BF1586" s="23"/>
      <c r="BG1586" s="23"/>
      <c r="BH1586" s="23"/>
      <c r="BI1586" s="23"/>
      <c r="BJ1586" s="23"/>
      <c r="BK1586" s="23"/>
      <c r="BL1586" s="23"/>
    </row>
    <row r="1587" spans="1:64" s="24" customFormat="1" x14ac:dyDescent="0.35">
      <c r="A1587" s="21">
        <v>101809</v>
      </c>
      <c r="B1587" s="23" t="s">
        <v>3844</v>
      </c>
      <c r="C1587" s="23">
        <v>0</v>
      </c>
      <c r="D1587" s="23">
        <v>0</v>
      </c>
      <c r="E1587" s="23">
        <v>1</v>
      </c>
      <c r="F1587" s="23" t="s">
        <v>1744</v>
      </c>
      <c r="G1587" s="23"/>
      <c r="H1587" s="23" t="s">
        <v>3837</v>
      </c>
      <c r="I1587" s="23" t="s">
        <v>248</v>
      </c>
      <c r="J1587" s="23">
        <v>42.056999999999995</v>
      </c>
      <c r="K1587" s="23">
        <v>-82.595999999999989</v>
      </c>
      <c r="L1587" s="23" t="s">
        <v>7645</v>
      </c>
      <c r="M1587" s="23"/>
      <c r="N1587" s="23"/>
      <c r="O1587" s="23"/>
      <c r="P1587" s="23"/>
      <c r="Q1587" s="23"/>
      <c r="R1587" s="23"/>
      <c r="S1587" s="23"/>
      <c r="T1587" s="23"/>
      <c r="U1587" s="23"/>
      <c r="V1587" s="23"/>
      <c r="W1587" s="23"/>
      <c r="X1587" s="23"/>
      <c r="Y1587" s="23"/>
      <c r="Z1587" s="23"/>
      <c r="AA1587" s="23"/>
      <c r="AB1587" s="23" t="s">
        <v>3845</v>
      </c>
      <c r="AC1587" s="23"/>
      <c r="AD1587" s="23"/>
      <c r="AE1587" s="23">
        <v>0.22600000000000001</v>
      </c>
      <c r="AF1587" s="23"/>
      <c r="AG1587" s="23"/>
      <c r="AH1587" s="23"/>
      <c r="AI1587" s="23"/>
      <c r="AJ1587" s="23"/>
      <c r="AK1587" s="23"/>
      <c r="AL1587" s="23"/>
      <c r="AM1587" s="23"/>
      <c r="AN1587" s="23"/>
      <c r="AO1587" s="23"/>
      <c r="AP1587" s="23"/>
      <c r="AQ1587" s="23"/>
      <c r="AR1587" s="23"/>
      <c r="AS1587" s="23"/>
      <c r="AT1587" s="23" t="s">
        <v>7644</v>
      </c>
      <c r="AU1587" s="23"/>
      <c r="AV1587" s="23"/>
      <c r="AW1587" s="23"/>
      <c r="AX1587" s="23"/>
      <c r="AY1587" s="23"/>
      <c r="AZ1587" s="23"/>
      <c r="BA1587" s="23"/>
      <c r="BB1587" s="23"/>
      <c r="BC1587" s="23"/>
      <c r="BD1587" s="23"/>
      <c r="BE1587" s="23"/>
      <c r="BF1587" s="23"/>
      <c r="BG1587" s="23"/>
      <c r="BH1587" s="23"/>
      <c r="BI1587" s="23"/>
      <c r="BJ1587" s="23"/>
      <c r="BK1587" s="23"/>
      <c r="BL1587" s="23"/>
    </row>
    <row r="1588" spans="1:64" s="24" customFormat="1" x14ac:dyDescent="0.35">
      <c r="A1588" s="21">
        <v>101811</v>
      </c>
      <c r="B1588" s="23" t="s">
        <v>3846</v>
      </c>
      <c r="C1588" s="23">
        <v>0</v>
      </c>
      <c r="D1588" s="23">
        <v>0</v>
      </c>
      <c r="E1588" s="23">
        <v>1</v>
      </c>
      <c r="F1588" s="23"/>
      <c r="G1588" s="23"/>
      <c r="H1588" s="23" t="s">
        <v>3837</v>
      </c>
      <c r="I1588" s="23" t="s">
        <v>248</v>
      </c>
      <c r="J1588" s="23">
        <v>42.058999999999997</v>
      </c>
      <c r="K1588" s="23">
        <v>-82.593999999999994</v>
      </c>
      <c r="L1588" s="23" t="s">
        <v>7645</v>
      </c>
      <c r="M1588" s="23"/>
      <c r="N1588" s="23"/>
      <c r="O1588" s="23"/>
      <c r="P1588" s="23">
        <v>712</v>
      </c>
      <c r="Q1588" s="23"/>
      <c r="R1588" s="23"/>
      <c r="S1588" s="23"/>
      <c r="T1588" s="23"/>
      <c r="U1588" s="23"/>
      <c r="V1588" s="23"/>
      <c r="W1588" s="23"/>
      <c r="X1588" s="23"/>
      <c r="Y1588" s="23"/>
      <c r="Z1588" s="23"/>
      <c r="AA1588" s="23"/>
      <c r="AB1588" s="23" t="s">
        <v>840</v>
      </c>
      <c r="AC1588" s="23"/>
      <c r="AD1588" s="23"/>
      <c r="AE1588" s="23"/>
      <c r="AF1588" s="23"/>
      <c r="AG1588" s="23"/>
      <c r="AH1588" s="23"/>
      <c r="AI1588" s="23"/>
      <c r="AJ1588" s="23"/>
      <c r="AK1588" s="23"/>
      <c r="AL1588" s="23"/>
      <c r="AM1588" s="23"/>
      <c r="AN1588" s="23"/>
      <c r="AO1588" s="23"/>
      <c r="AP1588" s="23"/>
      <c r="AQ1588" s="23"/>
      <c r="AR1588" s="23"/>
      <c r="AS1588" s="23"/>
      <c r="AT1588" s="23" t="s">
        <v>7651</v>
      </c>
      <c r="AU1588" s="23"/>
      <c r="AV1588" s="23"/>
      <c r="AW1588" s="23"/>
      <c r="AX1588" s="23"/>
      <c r="AY1588" s="23"/>
      <c r="AZ1588" s="23"/>
      <c r="BA1588" s="23"/>
      <c r="BB1588" s="23"/>
      <c r="BC1588" s="23"/>
      <c r="BD1588" s="23"/>
      <c r="BE1588" s="23"/>
      <c r="BF1588" s="23"/>
      <c r="BG1588" s="23"/>
      <c r="BH1588" s="23"/>
      <c r="BI1588" s="23"/>
      <c r="BJ1588" s="23"/>
      <c r="BK1588" s="23"/>
      <c r="BL1588" s="23"/>
    </row>
    <row r="1589" spans="1:64" s="24" customFormat="1" x14ac:dyDescent="0.35">
      <c r="A1589" s="21">
        <v>101812</v>
      </c>
      <c r="B1589" s="23" t="s">
        <v>3847</v>
      </c>
      <c r="C1589" s="23">
        <v>0</v>
      </c>
      <c r="D1589" s="23">
        <v>0</v>
      </c>
      <c r="E1589" s="23">
        <v>1</v>
      </c>
      <c r="F1589" s="23" t="s">
        <v>3848</v>
      </c>
      <c r="G1589" s="23" t="s">
        <v>0</v>
      </c>
      <c r="H1589" s="23" t="s">
        <v>3837</v>
      </c>
      <c r="I1589" s="23" t="s">
        <v>248</v>
      </c>
      <c r="J1589" s="23">
        <v>42.059999999999995</v>
      </c>
      <c r="K1589" s="23">
        <v>-82.592999999999989</v>
      </c>
      <c r="L1589" s="23" t="s">
        <v>7645</v>
      </c>
      <c r="M1589" s="23">
        <v>2011</v>
      </c>
      <c r="N1589" s="23"/>
      <c r="O1589" s="23"/>
      <c r="P1589" s="23"/>
      <c r="Q1589" s="23"/>
      <c r="R1589" s="23"/>
      <c r="S1589" s="23"/>
      <c r="T1589" s="23"/>
      <c r="U1589" s="23"/>
      <c r="V1589" s="23"/>
      <c r="W1589" s="23"/>
      <c r="X1589" s="23"/>
      <c r="Y1589" s="23"/>
      <c r="Z1589" s="23"/>
      <c r="AA1589" s="23"/>
      <c r="AB1589" s="23" t="s">
        <v>3849</v>
      </c>
      <c r="AC1589" s="23"/>
      <c r="AD1589" s="23"/>
      <c r="AE1589" s="23">
        <v>0.25</v>
      </c>
      <c r="AF1589" s="23"/>
      <c r="AG1589" s="23"/>
      <c r="AH1589" s="23"/>
      <c r="AI1589" s="23"/>
      <c r="AJ1589" s="23"/>
      <c r="AK1589" s="23"/>
      <c r="AL1589" s="23"/>
      <c r="AM1589" s="23"/>
      <c r="AN1589" s="23"/>
      <c r="AO1589" s="23"/>
      <c r="AP1589" s="23"/>
      <c r="AQ1589" s="23"/>
      <c r="AR1589" s="23"/>
      <c r="AS1589" s="23"/>
      <c r="AT1589" s="23" t="s">
        <v>7644</v>
      </c>
      <c r="AU1589" s="23"/>
      <c r="AV1589" s="23"/>
      <c r="AW1589" s="23"/>
      <c r="AX1589" s="23"/>
      <c r="AY1589" s="23"/>
      <c r="AZ1589" s="23"/>
      <c r="BA1589" s="23"/>
      <c r="BB1589" s="23"/>
      <c r="BC1589" s="23"/>
      <c r="BD1589" s="23"/>
      <c r="BE1589" s="23"/>
      <c r="BF1589" s="23"/>
      <c r="BG1589" s="23"/>
      <c r="BH1589" s="23"/>
      <c r="BI1589" s="23"/>
      <c r="BJ1589" s="23"/>
      <c r="BK1589" s="23"/>
      <c r="BL1589" s="23"/>
    </row>
    <row r="1590" spans="1:64" s="24" customFormat="1" x14ac:dyDescent="0.35">
      <c r="A1590" s="21">
        <v>101813</v>
      </c>
      <c r="B1590" s="23" t="s">
        <v>3850</v>
      </c>
      <c r="C1590" s="23">
        <v>0</v>
      </c>
      <c r="D1590" s="23">
        <v>0</v>
      </c>
      <c r="E1590" s="23">
        <v>1</v>
      </c>
      <c r="F1590" s="23" t="s">
        <v>2229</v>
      </c>
      <c r="G1590" s="23"/>
      <c r="H1590" s="23" t="s">
        <v>3837</v>
      </c>
      <c r="I1590" s="23" t="s">
        <v>248</v>
      </c>
      <c r="J1590" s="23">
        <v>42.061</v>
      </c>
      <c r="K1590" s="23">
        <v>-82.591999999999999</v>
      </c>
      <c r="L1590" s="23" t="s">
        <v>7645</v>
      </c>
      <c r="M1590" s="23">
        <v>2015</v>
      </c>
      <c r="N1590" s="23"/>
      <c r="O1590" s="23"/>
      <c r="P1590" s="23"/>
      <c r="Q1590" s="23"/>
      <c r="R1590" s="23"/>
      <c r="S1590" s="23"/>
      <c r="T1590" s="23"/>
      <c r="U1590" s="23"/>
      <c r="V1590" s="23"/>
      <c r="W1590" s="23"/>
      <c r="X1590" s="23"/>
      <c r="Y1590" s="23"/>
      <c r="Z1590" s="23"/>
      <c r="AA1590" s="23"/>
      <c r="AB1590" s="23" t="s">
        <v>3851</v>
      </c>
      <c r="AC1590" s="23"/>
      <c r="AD1590" s="23"/>
      <c r="AE1590" s="23">
        <v>0.15</v>
      </c>
      <c r="AF1590" s="23"/>
      <c r="AG1590" s="23"/>
      <c r="AH1590" s="23"/>
      <c r="AI1590" s="23"/>
      <c r="AJ1590" s="23"/>
      <c r="AK1590" s="23"/>
      <c r="AL1590" s="23"/>
      <c r="AM1590" s="23"/>
      <c r="AN1590" s="23"/>
      <c r="AO1590" s="23"/>
      <c r="AP1590" s="23"/>
      <c r="AQ1590" s="23"/>
      <c r="AR1590" s="23"/>
      <c r="AS1590" s="23"/>
      <c r="AT1590" s="23" t="s">
        <v>7644</v>
      </c>
      <c r="AU1590" s="23"/>
      <c r="AV1590" s="23"/>
      <c r="AW1590" s="23"/>
      <c r="AX1590" s="23"/>
      <c r="AY1590" s="23"/>
      <c r="AZ1590" s="23"/>
      <c r="BA1590" s="23"/>
      <c r="BB1590" s="23"/>
      <c r="BC1590" s="23"/>
      <c r="BD1590" s="23"/>
      <c r="BE1590" s="23"/>
      <c r="BF1590" s="23"/>
      <c r="BG1590" s="23"/>
      <c r="BH1590" s="23"/>
      <c r="BI1590" s="23"/>
      <c r="BJ1590" s="23"/>
      <c r="BK1590" s="23"/>
      <c r="BL1590" s="23"/>
    </row>
    <row r="1591" spans="1:64" s="24" customFormat="1" x14ac:dyDescent="0.35">
      <c r="A1591" s="21">
        <v>101814</v>
      </c>
      <c r="B1591" s="23" t="s">
        <v>3852</v>
      </c>
      <c r="C1591" s="23">
        <v>0</v>
      </c>
      <c r="D1591" s="23">
        <v>0</v>
      </c>
      <c r="E1591" s="23">
        <v>1</v>
      </c>
      <c r="F1591" s="23" t="s">
        <v>3853</v>
      </c>
      <c r="G1591" s="23" t="s">
        <v>0</v>
      </c>
      <c r="H1591" s="23" t="s">
        <v>3837</v>
      </c>
      <c r="I1591" s="23" t="s">
        <v>248</v>
      </c>
      <c r="J1591" s="23">
        <v>42.061999999999998</v>
      </c>
      <c r="K1591" s="23">
        <v>-82.590999999999994</v>
      </c>
      <c r="L1591" s="23" t="s">
        <v>7645</v>
      </c>
      <c r="M1591" s="23">
        <v>2016</v>
      </c>
      <c r="N1591" s="23"/>
      <c r="O1591" s="23"/>
      <c r="P1591" s="23"/>
      <c r="Q1591" s="23"/>
      <c r="R1591" s="23"/>
      <c r="S1591" s="23"/>
      <c r="T1591" s="23"/>
      <c r="U1591" s="23"/>
      <c r="V1591" s="23"/>
      <c r="W1591" s="23"/>
      <c r="X1591" s="23"/>
      <c r="Y1591" s="23"/>
      <c r="Z1591" s="23"/>
      <c r="AA1591" s="23"/>
      <c r="AB1591" s="23" t="s">
        <v>3854</v>
      </c>
      <c r="AC1591" s="23"/>
      <c r="AD1591" s="23"/>
      <c r="AE1591" s="23">
        <v>0.5</v>
      </c>
      <c r="AF1591" s="23"/>
      <c r="AG1591" s="23"/>
      <c r="AH1591" s="23"/>
      <c r="AI1591" s="23"/>
      <c r="AJ1591" s="23"/>
      <c r="AK1591" s="23"/>
      <c r="AL1591" s="23"/>
      <c r="AM1591" s="23"/>
      <c r="AN1591" s="23"/>
      <c r="AO1591" s="23"/>
      <c r="AP1591" s="23"/>
      <c r="AQ1591" s="23"/>
      <c r="AR1591" s="23"/>
      <c r="AS1591" s="23"/>
      <c r="AT1591" s="23" t="s">
        <v>7644</v>
      </c>
      <c r="AU1591" s="23"/>
      <c r="AV1591" s="23"/>
      <c r="AW1591" s="23"/>
      <c r="AX1591" s="23"/>
      <c r="AY1591" s="23"/>
      <c r="AZ1591" s="23"/>
      <c r="BA1591" s="23"/>
      <c r="BB1591" s="23"/>
      <c r="BC1591" s="23"/>
      <c r="BD1591" s="23"/>
      <c r="BE1591" s="23"/>
      <c r="BF1591" s="23"/>
      <c r="BG1591" s="23"/>
      <c r="BH1591" s="23"/>
      <c r="BI1591" s="23"/>
      <c r="BJ1591" s="23"/>
      <c r="BK1591" s="23"/>
      <c r="BL1591" s="23"/>
    </row>
    <row r="1592" spans="1:64" s="24" customFormat="1" x14ac:dyDescent="0.35">
      <c r="A1592" s="21">
        <v>101815</v>
      </c>
      <c r="B1592" s="23" t="s">
        <v>3855</v>
      </c>
      <c r="C1592" s="23">
        <v>0</v>
      </c>
      <c r="D1592" s="23">
        <v>0</v>
      </c>
      <c r="E1592" s="23">
        <v>1</v>
      </c>
      <c r="F1592" s="23" t="s">
        <v>3853</v>
      </c>
      <c r="G1592" s="23" t="s">
        <v>0</v>
      </c>
      <c r="H1592" s="23" t="s">
        <v>3837</v>
      </c>
      <c r="I1592" s="23" t="s">
        <v>248</v>
      </c>
      <c r="J1592" s="23">
        <v>42.062999999999995</v>
      </c>
      <c r="K1592" s="23">
        <v>-82.589999999999989</v>
      </c>
      <c r="L1592" s="23" t="s">
        <v>7645</v>
      </c>
      <c r="M1592" s="23">
        <v>2016</v>
      </c>
      <c r="N1592" s="23"/>
      <c r="O1592" s="23"/>
      <c r="P1592" s="23"/>
      <c r="Q1592" s="23"/>
      <c r="R1592" s="23"/>
      <c r="S1592" s="23"/>
      <c r="T1592" s="23"/>
      <c r="U1592" s="23"/>
      <c r="V1592" s="23"/>
      <c r="W1592" s="23"/>
      <c r="X1592" s="23"/>
      <c r="Y1592" s="23"/>
      <c r="Z1592" s="23"/>
      <c r="AA1592" s="23"/>
      <c r="AB1592" s="23" t="s">
        <v>3856</v>
      </c>
      <c r="AC1592" s="23"/>
      <c r="AD1592" s="23"/>
      <c r="AE1592" s="23">
        <v>0.5</v>
      </c>
      <c r="AF1592" s="23"/>
      <c r="AG1592" s="23"/>
      <c r="AH1592" s="23"/>
      <c r="AI1592" s="23"/>
      <c r="AJ1592" s="23"/>
      <c r="AK1592" s="23"/>
      <c r="AL1592" s="23"/>
      <c r="AM1592" s="23"/>
      <c r="AN1592" s="23"/>
      <c r="AO1592" s="23"/>
      <c r="AP1592" s="23"/>
      <c r="AQ1592" s="23"/>
      <c r="AR1592" s="23"/>
      <c r="AS1592" s="23"/>
      <c r="AT1592" s="23" t="s">
        <v>7644</v>
      </c>
      <c r="AU1592" s="23"/>
      <c r="AV1592" s="23"/>
      <c r="AW1592" s="23"/>
      <c r="AX1592" s="23"/>
      <c r="AY1592" s="23"/>
      <c r="AZ1592" s="23"/>
      <c r="BA1592" s="23"/>
      <c r="BB1592" s="23"/>
      <c r="BC1592" s="23"/>
      <c r="BD1592" s="23"/>
      <c r="BE1592" s="23"/>
      <c r="BF1592" s="23"/>
      <c r="BG1592" s="23"/>
      <c r="BH1592" s="23"/>
      <c r="BI1592" s="23"/>
      <c r="BJ1592" s="23"/>
      <c r="BK1592" s="23"/>
      <c r="BL1592" s="23"/>
    </row>
    <row r="1593" spans="1:64" s="24" customFormat="1" x14ac:dyDescent="0.35">
      <c r="A1593" s="21">
        <v>101816</v>
      </c>
      <c r="B1593" s="23" t="s">
        <v>3857</v>
      </c>
      <c r="C1593" s="23">
        <v>0</v>
      </c>
      <c r="D1593" s="23">
        <v>0</v>
      </c>
      <c r="E1593" s="23">
        <v>1</v>
      </c>
      <c r="F1593" s="23" t="s">
        <v>3853</v>
      </c>
      <c r="G1593" s="23" t="s">
        <v>0</v>
      </c>
      <c r="H1593" s="23" t="s">
        <v>3837</v>
      </c>
      <c r="I1593" s="23" t="s">
        <v>248</v>
      </c>
      <c r="J1593" s="23">
        <v>42.064</v>
      </c>
      <c r="K1593" s="23">
        <v>-82.588999999999999</v>
      </c>
      <c r="L1593" s="23" t="s">
        <v>7645</v>
      </c>
      <c r="M1593" s="23">
        <v>2016</v>
      </c>
      <c r="N1593" s="23"/>
      <c r="O1593" s="23"/>
      <c r="P1593" s="23"/>
      <c r="Q1593" s="23"/>
      <c r="R1593" s="23"/>
      <c r="S1593" s="23"/>
      <c r="T1593" s="23"/>
      <c r="U1593" s="23"/>
      <c r="V1593" s="23"/>
      <c r="W1593" s="23"/>
      <c r="X1593" s="23"/>
      <c r="Y1593" s="23"/>
      <c r="Z1593" s="23"/>
      <c r="AA1593" s="23"/>
      <c r="AB1593" s="23" t="s">
        <v>3858</v>
      </c>
      <c r="AC1593" s="23"/>
      <c r="AD1593" s="23"/>
      <c r="AE1593" s="23">
        <v>0.19</v>
      </c>
      <c r="AF1593" s="23"/>
      <c r="AG1593" s="23"/>
      <c r="AH1593" s="23"/>
      <c r="AI1593" s="23"/>
      <c r="AJ1593" s="23"/>
      <c r="AK1593" s="23"/>
      <c r="AL1593" s="23"/>
      <c r="AM1593" s="23"/>
      <c r="AN1593" s="23"/>
      <c r="AO1593" s="23"/>
      <c r="AP1593" s="23"/>
      <c r="AQ1593" s="23"/>
      <c r="AR1593" s="23"/>
      <c r="AS1593" s="23"/>
      <c r="AT1593" s="23" t="s">
        <v>7644</v>
      </c>
      <c r="AU1593" s="23"/>
      <c r="AV1593" s="23"/>
      <c r="AW1593" s="23"/>
      <c r="AX1593" s="23"/>
      <c r="AY1593" s="23"/>
      <c r="AZ1593" s="23"/>
      <c r="BA1593" s="23"/>
      <c r="BB1593" s="23"/>
      <c r="BC1593" s="23"/>
      <c r="BD1593" s="23"/>
      <c r="BE1593" s="23"/>
      <c r="BF1593" s="23"/>
      <c r="BG1593" s="23"/>
      <c r="BH1593" s="23"/>
      <c r="BI1593" s="23"/>
      <c r="BJ1593" s="23"/>
      <c r="BK1593" s="23"/>
      <c r="BL1593" s="23"/>
    </row>
    <row r="1594" spans="1:64" s="24" customFormat="1" x14ac:dyDescent="0.35">
      <c r="A1594" s="21">
        <v>101817</v>
      </c>
      <c r="B1594" s="23" t="s">
        <v>3859</v>
      </c>
      <c r="C1594" s="23">
        <v>0</v>
      </c>
      <c r="D1594" s="23">
        <v>0</v>
      </c>
      <c r="E1594" s="23">
        <v>1</v>
      </c>
      <c r="F1594" s="23" t="s">
        <v>3853</v>
      </c>
      <c r="G1594" s="23" t="s">
        <v>0</v>
      </c>
      <c r="H1594" s="23" t="s">
        <v>3837</v>
      </c>
      <c r="I1594" s="23" t="s">
        <v>248</v>
      </c>
      <c r="J1594" s="23">
        <v>42.064999999999998</v>
      </c>
      <c r="K1594" s="23">
        <v>-82.587999999999994</v>
      </c>
      <c r="L1594" s="23" t="s">
        <v>7645</v>
      </c>
      <c r="M1594" s="23">
        <v>2016</v>
      </c>
      <c r="N1594" s="23"/>
      <c r="O1594" s="23"/>
      <c r="P1594" s="23"/>
      <c r="Q1594" s="23"/>
      <c r="R1594" s="23"/>
      <c r="S1594" s="23"/>
      <c r="T1594" s="23"/>
      <c r="U1594" s="23"/>
      <c r="V1594" s="23"/>
      <c r="W1594" s="23"/>
      <c r="X1594" s="23"/>
      <c r="Y1594" s="23"/>
      <c r="Z1594" s="23"/>
      <c r="AA1594" s="23"/>
      <c r="AB1594" s="23" t="s">
        <v>3860</v>
      </c>
      <c r="AC1594" s="23"/>
      <c r="AD1594" s="23"/>
      <c r="AE1594" s="23">
        <v>0.22</v>
      </c>
      <c r="AF1594" s="23"/>
      <c r="AG1594" s="23"/>
      <c r="AH1594" s="23"/>
      <c r="AI1594" s="23"/>
      <c r="AJ1594" s="23"/>
      <c r="AK1594" s="23"/>
      <c r="AL1594" s="23"/>
      <c r="AM1594" s="23"/>
      <c r="AN1594" s="23"/>
      <c r="AO1594" s="23"/>
      <c r="AP1594" s="23"/>
      <c r="AQ1594" s="23"/>
      <c r="AR1594" s="23"/>
      <c r="AS1594" s="23"/>
      <c r="AT1594" s="23" t="s">
        <v>7644</v>
      </c>
      <c r="AU1594" s="23"/>
      <c r="AV1594" s="23"/>
      <c r="AW1594" s="23"/>
      <c r="AX1594" s="23"/>
      <c r="AY1594" s="23"/>
      <c r="AZ1594" s="23"/>
      <c r="BA1594" s="23"/>
      <c r="BB1594" s="23"/>
      <c r="BC1594" s="23"/>
      <c r="BD1594" s="23"/>
      <c r="BE1594" s="23"/>
      <c r="BF1594" s="23"/>
      <c r="BG1594" s="23"/>
      <c r="BH1594" s="23"/>
      <c r="BI1594" s="23"/>
      <c r="BJ1594" s="23"/>
      <c r="BK1594" s="23"/>
      <c r="BL1594" s="23"/>
    </row>
    <row r="1595" spans="1:64" s="24" customFormat="1" x14ac:dyDescent="0.35">
      <c r="A1595" s="21">
        <v>101818</v>
      </c>
      <c r="B1595" s="23" t="s">
        <v>3861</v>
      </c>
      <c r="C1595" s="23">
        <v>0</v>
      </c>
      <c r="D1595" s="23">
        <v>0</v>
      </c>
      <c r="E1595" s="23">
        <v>1</v>
      </c>
      <c r="F1595" s="23" t="s">
        <v>3853</v>
      </c>
      <c r="G1595" s="23" t="s">
        <v>0</v>
      </c>
      <c r="H1595" s="23" t="s">
        <v>3837</v>
      </c>
      <c r="I1595" s="23" t="s">
        <v>248</v>
      </c>
      <c r="J1595" s="23">
        <v>42.065999999999995</v>
      </c>
      <c r="K1595" s="23">
        <v>-82.586999999999989</v>
      </c>
      <c r="L1595" s="23" t="s">
        <v>7645</v>
      </c>
      <c r="M1595" s="23">
        <v>2016</v>
      </c>
      <c r="N1595" s="23"/>
      <c r="O1595" s="23"/>
      <c r="P1595" s="23"/>
      <c r="Q1595" s="23"/>
      <c r="R1595" s="23"/>
      <c r="S1595" s="23"/>
      <c r="T1595" s="23"/>
      <c r="U1595" s="23"/>
      <c r="V1595" s="23"/>
      <c r="W1595" s="23"/>
      <c r="X1595" s="23"/>
      <c r="Y1595" s="23"/>
      <c r="Z1595" s="23"/>
      <c r="AA1595" s="23"/>
      <c r="AB1595" s="23" t="s">
        <v>3862</v>
      </c>
      <c r="AC1595" s="23"/>
      <c r="AD1595" s="23"/>
      <c r="AE1595" s="23">
        <v>0.18</v>
      </c>
      <c r="AF1595" s="23"/>
      <c r="AG1595" s="23"/>
      <c r="AH1595" s="23"/>
      <c r="AI1595" s="23"/>
      <c r="AJ1595" s="23"/>
      <c r="AK1595" s="23"/>
      <c r="AL1595" s="23"/>
      <c r="AM1595" s="23"/>
      <c r="AN1595" s="23"/>
      <c r="AO1595" s="23"/>
      <c r="AP1595" s="23"/>
      <c r="AQ1595" s="23"/>
      <c r="AR1595" s="23"/>
      <c r="AS1595" s="23"/>
      <c r="AT1595" s="23" t="s">
        <v>7644</v>
      </c>
      <c r="AU1595" s="23"/>
      <c r="AV1595" s="23"/>
      <c r="AW1595" s="23"/>
      <c r="AX1595" s="23"/>
      <c r="AY1595" s="23"/>
      <c r="AZ1595" s="23"/>
      <c r="BA1595" s="23"/>
      <c r="BB1595" s="23"/>
      <c r="BC1595" s="23"/>
      <c r="BD1595" s="23"/>
      <c r="BE1595" s="23"/>
      <c r="BF1595" s="23"/>
      <c r="BG1595" s="23"/>
      <c r="BH1595" s="23"/>
      <c r="BI1595" s="23"/>
      <c r="BJ1595" s="23"/>
      <c r="BK1595" s="23"/>
      <c r="BL1595" s="23"/>
    </row>
    <row r="1596" spans="1:64" s="24" customFormat="1" x14ac:dyDescent="0.35">
      <c r="A1596" s="21">
        <v>101819</v>
      </c>
      <c r="B1596" s="23" t="s">
        <v>3863</v>
      </c>
      <c r="C1596" s="23">
        <v>0</v>
      </c>
      <c r="D1596" s="23">
        <v>0</v>
      </c>
      <c r="E1596" s="23">
        <v>1</v>
      </c>
      <c r="F1596" s="23" t="s">
        <v>3853</v>
      </c>
      <c r="G1596" s="23" t="s">
        <v>0</v>
      </c>
      <c r="H1596" s="23" t="s">
        <v>3837</v>
      </c>
      <c r="I1596" s="23" t="s">
        <v>248</v>
      </c>
      <c r="J1596" s="23">
        <v>42.067</v>
      </c>
      <c r="K1596" s="23">
        <v>-82.585999999999999</v>
      </c>
      <c r="L1596" s="23" t="s">
        <v>7645</v>
      </c>
      <c r="M1596" s="23">
        <v>2016</v>
      </c>
      <c r="N1596" s="23"/>
      <c r="O1596" s="23"/>
      <c r="P1596" s="23"/>
      <c r="Q1596" s="23"/>
      <c r="R1596" s="23"/>
      <c r="S1596" s="23"/>
      <c r="T1596" s="23"/>
      <c r="U1596" s="23"/>
      <c r="V1596" s="23"/>
      <c r="W1596" s="23"/>
      <c r="X1596" s="23"/>
      <c r="Y1596" s="23"/>
      <c r="Z1596" s="23"/>
      <c r="AA1596" s="23"/>
      <c r="AB1596" s="23" t="s">
        <v>3864</v>
      </c>
      <c r="AC1596" s="23"/>
      <c r="AD1596" s="23"/>
      <c r="AE1596" s="23">
        <v>0.5</v>
      </c>
      <c r="AF1596" s="23"/>
      <c r="AG1596" s="23"/>
      <c r="AH1596" s="23"/>
      <c r="AI1596" s="23"/>
      <c r="AJ1596" s="23"/>
      <c r="AK1596" s="23"/>
      <c r="AL1596" s="23"/>
      <c r="AM1596" s="23"/>
      <c r="AN1596" s="23"/>
      <c r="AO1596" s="23"/>
      <c r="AP1596" s="23"/>
      <c r="AQ1596" s="23"/>
      <c r="AR1596" s="23"/>
      <c r="AS1596" s="23"/>
      <c r="AT1596" s="23" t="s">
        <v>7644</v>
      </c>
      <c r="AU1596" s="23"/>
      <c r="AV1596" s="23"/>
      <c r="AW1596" s="23"/>
      <c r="AX1596" s="23"/>
      <c r="AY1596" s="23"/>
      <c r="AZ1596" s="23"/>
      <c r="BA1596" s="23"/>
      <c r="BB1596" s="23"/>
      <c r="BC1596" s="23"/>
      <c r="BD1596" s="23"/>
      <c r="BE1596" s="23"/>
      <c r="BF1596" s="23"/>
      <c r="BG1596" s="23"/>
      <c r="BH1596" s="23"/>
      <c r="BI1596" s="23"/>
      <c r="BJ1596" s="23"/>
      <c r="BK1596" s="23"/>
      <c r="BL1596" s="23"/>
    </row>
    <row r="1597" spans="1:64" s="24" customFormat="1" x14ac:dyDescent="0.35">
      <c r="A1597" s="21">
        <v>101820</v>
      </c>
      <c r="B1597" s="23" t="s">
        <v>3865</v>
      </c>
      <c r="C1597" s="23">
        <v>0</v>
      </c>
      <c r="D1597" s="23">
        <v>0</v>
      </c>
      <c r="E1597" s="23">
        <v>1</v>
      </c>
      <c r="F1597" s="23" t="s">
        <v>3866</v>
      </c>
      <c r="G1597" s="23" t="s">
        <v>0</v>
      </c>
      <c r="H1597" s="23" t="s">
        <v>3837</v>
      </c>
      <c r="I1597" s="23" t="s">
        <v>248</v>
      </c>
      <c r="J1597" s="23">
        <v>42.067999999999998</v>
      </c>
      <c r="K1597" s="23">
        <v>-82.584999999999994</v>
      </c>
      <c r="L1597" s="23" t="s">
        <v>7645</v>
      </c>
      <c r="M1597" s="23">
        <v>2013</v>
      </c>
      <c r="N1597" s="23"/>
      <c r="O1597" s="23"/>
      <c r="P1597" s="23"/>
      <c r="Q1597" s="23"/>
      <c r="R1597" s="23"/>
      <c r="S1597" s="23"/>
      <c r="T1597" s="23"/>
      <c r="U1597" s="23"/>
      <c r="V1597" s="23"/>
      <c r="W1597" s="23"/>
      <c r="X1597" s="23"/>
      <c r="Y1597" s="23"/>
      <c r="Z1597" s="23"/>
      <c r="AA1597" s="23"/>
      <c r="AB1597" s="23" t="s">
        <v>3867</v>
      </c>
      <c r="AC1597" s="23"/>
      <c r="AD1597" s="23"/>
      <c r="AE1597" s="23">
        <v>0.25</v>
      </c>
      <c r="AF1597" s="23"/>
      <c r="AG1597" s="23"/>
      <c r="AH1597" s="23"/>
      <c r="AI1597" s="23"/>
      <c r="AJ1597" s="23"/>
      <c r="AK1597" s="23"/>
      <c r="AL1597" s="23"/>
      <c r="AM1597" s="23"/>
      <c r="AN1597" s="23"/>
      <c r="AO1597" s="23"/>
      <c r="AP1597" s="23"/>
      <c r="AQ1597" s="23"/>
      <c r="AR1597" s="23"/>
      <c r="AS1597" s="23"/>
      <c r="AT1597" s="23" t="s">
        <v>7644</v>
      </c>
      <c r="AU1597" s="23"/>
      <c r="AV1597" s="23"/>
      <c r="AW1597" s="23"/>
      <c r="AX1597" s="23"/>
      <c r="AY1597" s="23"/>
      <c r="AZ1597" s="23"/>
      <c r="BA1597" s="23"/>
      <c r="BB1597" s="23"/>
      <c r="BC1597" s="23"/>
      <c r="BD1597" s="23"/>
      <c r="BE1597" s="23"/>
      <c r="BF1597" s="23"/>
      <c r="BG1597" s="23"/>
      <c r="BH1597" s="23"/>
      <c r="BI1597" s="23"/>
      <c r="BJ1597" s="23"/>
      <c r="BK1597" s="23"/>
      <c r="BL1597" s="23"/>
    </row>
    <row r="1598" spans="1:64" s="24" customFormat="1" x14ac:dyDescent="0.35">
      <c r="A1598" s="21">
        <v>101821</v>
      </c>
      <c r="B1598" s="23" t="s">
        <v>3868</v>
      </c>
      <c r="C1598" s="23">
        <v>0</v>
      </c>
      <c r="D1598" s="23">
        <v>0</v>
      </c>
      <c r="E1598" s="23">
        <v>1</v>
      </c>
      <c r="F1598" s="23" t="s">
        <v>3869</v>
      </c>
      <c r="G1598" s="23" t="s">
        <v>0</v>
      </c>
      <c r="H1598" s="23" t="s">
        <v>3837</v>
      </c>
      <c r="I1598" s="23" t="s">
        <v>248</v>
      </c>
      <c r="J1598" s="23">
        <v>42.068999999999996</v>
      </c>
      <c r="K1598" s="23">
        <v>-82.583999999999989</v>
      </c>
      <c r="L1598" s="23" t="s">
        <v>7645</v>
      </c>
      <c r="M1598" s="23">
        <v>2014</v>
      </c>
      <c r="N1598" s="23"/>
      <c r="O1598" s="23"/>
      <c r="P1598" s="23"/>
      <c r="Q1598" s="23"/>
      <c r="R1598" s="23"/>
      <c r="S1598" s="23"/>
      <c r="T1598" s="23"/>
      <c r="U1598" s="23"/>
      <c r="V1598" s="23"/>
      <c r="W1598" s="23"/>
      <c r="X1598" s="23"/>
      <c r="Y1598" s="23"/>
      <c r="Z1598" s="23"/>
      <c r="AA1598" s="23"/>
      <c r="AB1598" s="23" t="s">
        <v>3870</v>
      </c>
      <c r="AC1598" s="23"/>
      <c r="AD1598" s="23"/>
      <c r="AE1598" s="23">
        <v>0.24940000000000001</v>
      </c>
      <c r="AF1598" s="23"/>
      <c r="AG1598" s="23"/>
      <c r="AH1598" s="23"/>
      <c r="AI1598" s="23"/>
      <c r="AJ1598" s="23"/>
      <c r="AK1598" s="23"/>
      <c r="AL1598" s="23"/>
      <c r="AM1598" s="23"/>
      <c r="AN1598" s="23"/>
      <c r="AO1598" s="23"/>
      <c r="AP1598" s="23"/>
      <c r="AQ1598" s="23"/>
      <c r="AR1598" s="23"/>
      <c r="AS1598" s="23"/>
      <c r="AT1598" s="23" t="s">
        <v>7644</v>
      </c>
      <c r="AU1598" s="23"/>
      <c r="AV1598" s="23"/>
      <c r="AW1598" s="23"/>
      <c r="AX1598" s="23"/>
      <c r="AY1598" s="23"/>
      <c r="AZ1598" s="23"/>
      <c r="BA1598" s="23"/>
      <c r="BB1598" s="23"/>
      <c r="BC1598" s="23"/>
      <c r="BD1598" s="23"/>
      <c r="BE1598" s="23"/>
      <c r="BF1598" s="23"/>
      <c r="BG1598" s="23"/>
      <c r="BH1598" s="23"/>
      <c r="BI1598" s="23"/>
      <c r="BJ1598" s="23"/>
      <c r="BK1598" s="23"/>
      <c r="BL1598" s="23"/>
    </row>
    <row r="1599" spans="1:64" s="24" customFormat="1" x14ac:dyDescent="0.35">
      <c r="A1599" s="21">
        <v>101822</v>
      </c>
      <c r="B1599" s="23" t="s">
        <v>3871</v>
      </c>
      <c r="C1599" s="23">
        <v>0</v>
      </c>
      <c r="D1599" s="23">
        <v>0</v>
      </c>
      <c r="E1599" s="23">
        <v>1</v>
      </c>
      <c r="F1599" s="23" t="s">
        <v>3872</v>
      </c>
      <c r="G1599" s="23" t="s">
        <v>0</v>
      </c>
      <c r="H1599" s="23" t="s">
        <v>3837</v>
      </c>
      <c r="I1599" s="23" t="s">
        <v>248</v>
      </c>
      <c r="J1599" s="23">
        <v>42.07</v>
      </c>
      <c r="K1599" s="23">
        <v>-82.582999999999998</v>
      </c>
      <c r="L1599" s="23" t="s">
        <v>7645</v>
      </c>
      <c r="M1599" s="23">
        <v>2015</v>
      </c>
      <c r="N1599" s="23"/>
      <c r="O1599" s="23"/>
      <c r="P1599" s="23"/>
      <c r="Q1599" s="23"/>
      <c r="R1599" s="23"/>
      <c r="S1599" s="23"/>
      <c r="T1599" s="23"/>
      <c r="U1599" s="23"/>
      <c r="V1599" s="23"/>
      <c r="W1599" s="23"/>
      <c r="X1599" s="23"/>
      <c r="Y1599" s="23"/>
      <c r="Z1599" s="23"/>
      <c r="AA1599" s="23"/>
      <c r="AB1599" s="23" t="s">
        <v>3873</v>
      </c>
      <c r="AC1599" s="23"/>
      <c r="AD1599" s="23"/>
      <c r="AE1599" s="23">
        <v>0.5</v>
      </c>
      <c r="AF1599" s="23"/>
      <c r="AG1599" s="23"/>
      <c r="AH1599" s="23"/>
      <c r="AI1599" s="23"/>
      <c r="AJ1599" s="23"/>
      <c r="AK1599" s="23"/>
      <c r="AL1599" s="23"/>
      <c r="AM1599" s="23"/>
      <c r="AN1599" s="23"/>
      <c r="AO1599" s="23"/>
      <c r="AP1599" s="23"/>
      <c r="AQ1599" s="23"/>
      <c r="AR1599" s="23"/>
      <c r="AS1599" s="23"/>
      <c r="AT1599" s="23" t="s">
        <v>7644</v>
      </c>
      <c r="AU1599" s="23"/>
      <c r="AV1599" s="23"/>
      <c r="AW1599" s="23"/>
      <c r="AX1599" s="23"/>
      <c r="AY1599" s="23"/>
      <c r="AZ1599" s="23"/>
      <c r="BA1599" s="23"/>
      <c r="BB1599" s="23"/>
      <c r="BC1599" s="23"/>
      <c r="BD1599" s="23"/>
      <c r="BE1599" s="23"/>
      <c r="BF1599" s="23"/>
      <c r="BG1599" s="23"/>
      <c r="BH1599" s="23"/>
      <c r="BI1599" s="23"/>
      <c r="BJ1599" s="23"/>
      <c r="BK1599" s="23"/>
      <c r="BL1599" s="23"/>
    </row>
    <row r="1600" spans="1:64" s="24" customFormat="1" x14ac:dyDescent="0.35">
      <c r="A1600" s="21">
        <v>101823</v>
      </c>
      <c r="B1600" s="23" t="s">
        <v>3874</v>
      </c>
      <c r="C1600" s="23">
        <v>0</v>
      </c>
      <c r="D1600" s="23">
        <v>0</v>
      </c>
      <c r="E1600" s="23">
        <v>1</v>
      </c>
      <c r="F1600" s="23" t="s">
        <v>3875</v>
      </c>
      <c r="G1600" s="23" t="s">
        <v>0</v>
      </c>
      <c r="H1600" s="23" t="s">
        <v>3876</v>
      </c>
      <c r="I1600" s="23" t="s">
        <v>248</v>
      </c>
      <c r="J1600" s="23">
        <v>45.639000000000003</v>
      </c>
      <c r="K1600" s="23">
        <v>-74.897999999999996</v>
      </c>
      <c r="L1600" s="23" t="s">
        <v>7645</v>
      </c>
      <c r="M1600" s="23">
        <v>2016</v>
      </c>
      <c r="N1600" s="23"/>
      <c r="O1600" s="23"/>
      <c r="P1600" s="23"/>
      <c r="Q1600" s="23"/>
      <c r="R1600" s="23"/>
      <c r="S1600" s="23"/>
      <c r="T1600" s="23"/>
      <c r="U1600" s="23"/>
      <c r="V1600" s="23"/>
      <c r="W1600" s="23"/>
      <c r="X1600" s="23"/>
      <c r="Y1600" s="23"/>
      <c r="Z1600" s="23"/>
      <c r="AA1600" s="23"/>
      <c r="AB1600" s="23" t="s">
        <v>3877</v>
      </c>
      <c r="AC1600" s="23"/>
      <c r="AD1600" s="23"/>
      <c r="AE1600" s="23">
        <v>0.25</v>
      </c>
      <c r="AF1600" s="23"/>
      <c r="AG1600" s="23"/>
      <c r="AH1600" s="23"/>
      <c r="AI1600" s="23"/>
      <c r="AJ1600" s="23"/>
      <c r="AK1600" s="23"/>
      <c r="AL1600" s="23"/>
      <c r="AM1600" s="23"/>
      <c r="AN1600" s="23"/>
      <c r="AO1600" s="23"/>
      <c r="AP1600" s="23"/>
      <c r="AQ1600" s="23"/>
      <c r="AR1600" s="23"/>
      <c r="AS1600" s="23"/>
      <c r="AT1600" s="23" t="s">
        <v>7644</v>
      </c>
      <c r="AU1600" s="23"/>
      <c r="AV1600" s="23"/>
      <c r="AW1600" s="23"/>
      <c r="AX1600" s="23"/>
      <c r="AY1600" s="23"/>
      <c r="AZ1600" s="23"/>
      <c r="BA1600" s="23"/>
      <c r="BB1600" s="23"/>
      <c r="BC1600" s="23"/>
      <c r="BD1600" s="23"/>
      <c r="BE1600" s="23"/>
      <c r="BF1600" s="23"/>
      <c r="BG1600" s="23"/>
      <c r="BH1600" s="23"/>
      <c r="BI1600" s="23"/>
      <c r="BJ1600" s="23"/>
      <c r="BK1600" s="23"/>
      <c r="BL1600" s="23"/>
    </row>
    <row r="1601" spans="1:64" s="24" customFormat="1" x14ac:dyDescent="0.35">
      <c r="A1601" s="21">
        <v>101824</v>
      </c>
      <c r="B1601" s="23" t="s">
        <v>3878</v>
      </c>
      <c r="C1601" s="23">
        <v>0</v>
      </c>
      <c r="D1601" s="23">
        <v>0</v>
      </c>
      <c r="E1601" s="23">
        <v>1</v>
      </c>
      <c r="F1601" s="23" t="s">
        <v>3879</v>
      </c>
      <c r="G1601" s="23" t="s">
        <v>0</v>
      </c>
      <c r="H1601" s="23" t="s">
        <v>3876</v>
      </c>
      <c r="I1601" s="23" t="s">
        <v>248</v>
      </c>
      <c r="J1601" s="23">
        <v>45.64</v>
      </c>
      <c r="K1601" s="23">
        <v>-74.896999999999991</v>
      </c>
      <c r="L1601" s="23" t="s">
        <v>7645</v>
      </c>
      <c r="M1601" s="23">
        <v>2016</v>
      </c>
      <c r="N1601" s="23"/>
      <c r="O1601" s="23"/>
      <c r="P1601" s="23"/>
      <c r="Q1601" s="23"/>
      <c r="R1601" s="23"/>
      <c r="S1601" s="23"/>
      <c r="T1601" s="23"/>
      <c r="U1601" s="23"/>
      <c r="V1601" s="23"/>
      <c r="W1601" s="23"/>
      <c r="X1601" s="23"/>
      <c r="Y1601" s="23"/>
      <c r="Z1601" s="23"/>
      <c r="AA1601" s="23"/>
      <c r="AB1601" s="23" t="s">
        <v>3880</v>
      </c>
      <c r="AC1601" s="23"/>
      <c r="AD1601" s="23"/>
      <c r="AE1601" s="23">
        <v>0.25</v>
      </c>
      <c r="AF1601" s="23"/>
      <c r="AG1601" s="23"/>
      <c r="AH1601" s="23"/>
      <c r="AI1601" s="23"/>
      <c r="AJ1601" s="23"/>
      <c r="AK1601" s="23"/>
      <c r="AL1601" s="23"/>
      <c r="AM1601" s="23"/>
      <c r="AN1601" s="23"/>
      <c r="AO1601" s="23"/>
      <c r="AP1601" s="23"/>
      <c r="AQ1601" s="23"/>
      <c r="AR1601" s="23"/>
      <c r="AS1601" s="23"/>
      <c r="AT1601" s="23" t="s">
        <v>7644</v>
      </c>
      <c r="AU1601" s="23"/>
      <c r="AV1601" s="23"/>
      <c r="AW1601" s="23"/>
      <c r="AX1601" s="23"/>
      <c r="AY1601" s="23"/>
      <c r="AZ1601" s="23"/>
      <c r="BA1601" s="23"/>
      <c r="BB1601" s="23"/>
      <c r="BC1601" s="23"/>
      <c r="BD1601" s="23"/>
      <c r="BE1601" s="23"/>
      <c r="BF1601" s="23"/>
      <c r="BG1601" s="23"/>
      <c r="BH1601" s="23"/>
      <c r="BI1601" s="23"/>
      <c r="BJ1601" s="23"/>
      <c r="BK1601" s="23"/>
      <c r="BL1601" s="23"/>
    </row>
    <row r="1602" spans="1:64" s="24" customFormat="1" x14ac:dyDescent="0.35">
      <c r="A1602" s="21">
        <v>101825</v>
      </c>
      <c r="B1602" s="23" t="s">
        <v>3881</v>
      </c>
      <c r="C1602" s="23">
        <v>0</v>
      </c>
      <c r="D1602" s="23">
        <v>0</v>
      </c>
      <c r="E1602" s="23">
        <v>1</v>
      </c>
      <c r="F1602" s="23" t="s">
        <v>3882</v>
      </c>
      <c r="G1602" s="23" t="s">
        <v>0</v>
      </c>
      <c r="H1602" s="23" t="s">
        <v>3883</v>
      </c>
      <c r="I1602" s="23" t="s">
        <v>248</v>
      </c>
      <c r="J1602" s="23">
        <v>44.625</v>
      </c>
      <c r="K1602" s="23">
        <v>-80.873000000000005</v>
      </c>
      <c r="L1602" s="23" t="s">
        <v>7645</v>
      </c>
      <c r="M1602" s="23">
        <v>2016</v>
      </c>
      <c r="N1602" s="23"/>
      <c r="O1602" s="23"/>
      <c r="P1602" s="23"/>
      <c r="Q1602" s="23"/>
      <c r="R1602" s="23"/>
      <c r="S1602" s="23"/>
      <c r="T1602" s="23"/>
      <c r="U1602" s="23"/>
      <c r="V1602" s="23"/>
      <c r="W1602" s="23"/>
      <c r="X1602" s="23"/>
      <c r="Y1602" s="23"/>
      <c r="Z1602" s="23"/>
      <c r="AA1602" s="23"/>
      <c r="AB1602" s="23" t="s">
        <v>3884</v>
      </c>
      <c r="AC1602" s="23"/>
      <c r="AD1602" s="23"/>
      <c r="AE1602" s="23">
        <v>0.5</v>
      </c>
      <c r="AF1602" s="23"/>
      <c r="AG1602" s="23"/>
      <c r="AH1602" s="23"/>
      <c r="AI1602" s="23"/>
      <c r="AJ1602" s="23"/>
      <c r="AK1602" s="23"/>
      <c r="AL1602" s="23"/>
      <c r="AM1602" s="23"/>
      <c r="AN1602" s="23"/>
      <c r="AO1602" s="23"/>
      <c r="AP1602" s="23"/>
      <c r="AQ1602" s="23"/>
      <c r="AR1602" s="23"/>
      <c r="AS1602" s="23"/>
      <c r="AT1602" s="23" t="s">
        <v>7644</v>
      </c>
      <c r="AU1602" s="23"/>
      <c r="AV1602" s="23"/>
      <c r="AW1602" s="23"/>
      <c r="AX1602" s="23"/>
      <c r="AY1602" s="23"/>
      <c r="AZ1602" s="23"/>
      <c r="BA1602" s="23"/>
      <c r="BB1602" s="23"/>
      <c r="BC1602" s="23"/>
      <c r="BD1602" s="23"/>
      <c r="BE1602" s="23"/>
      <c r="BF1602" s="23"/>
      <c r="BG1602" s="23"/>
      <c r="BH1602" s="23"/>
      <c r="BI1602" s="23"/>
      <c r="BJ1602" s="23"/>
      <c r="BK1602" s="23"/>
      <c r="BL1602" s="23"/>
    </row>
    <row r="1603" spans="1:64" s="24" customFormat="1" x14ac:dyDescent="0.35">
      <c r="A1603" s="21">
        <v>101826</v>
      </c>
      <c r="B1603" s="23" t="s">
        <v>3885</v>
      </c>
      <c r="C1603" s="23">
        <v>0</v>
      </c>
      <c r="D1603" s="23">
        <v>0</v>
      </c>
      <c r="E1603" s="23">
        <v>1</v>
      </c>
      <c r="F1603" s="23" t="s">
        <v>3886</v>
      </c>
      <c r="G1603" s="23" t="s">
        <v>0</v>
      </c>
      <c r="H1603" s="23" t="s">
        <v>3887</v>
      </c>
      <c r="I1603" s="23" t="s">
        <v>248</v>
      </c>
      <c r="J1603" s="23">
        <v>44.356999999999999</v>
      </c>
      <c r="K1603" s="23">
        <v>-78.741</v>
      </c>
      <c r="L1603" s="23" t="s">
        <v>7645</v>
      </c>
      <c r="M1603" s="23">
        <v>2014</v>
      </c>
      <c r="N1603" s="23"/>
      <c r="O1603" s="23"/>
      <c r="P1603" s="23"/>
      <c r="Q1603" s="23"/>
      <c r="R1603" s="23"/>
      <c r="S1603" s="23"/>
      <c r="T1603" s="23"/>
      <c r="U1603" s="23"/>
      <c r="V1603" s="23"/>
      <c r="W1603" s="23"/>
      <c r="X1603" s="23"/>
      <c r="Y1603" s="23"/>
      <c r="Z1603" s="23"/>
      <c r="AA1603" s="23"/>
      <c r="AB1603" s="23" t="s">
        <v>3888</v>
      </c>
      <c r="AC1603" s="23"/>
      <c r="AD1603" s="23"/>
      <c r="AE1603" s="23">
        <v>0.15</v>
      </c>
      <c r="AF1603" s="23"/>
      <c r="AG1603" s="23"/>
      <c r="AH1603" s="23"/>
      <c r="AI1603" s="23"/>
      <c r="AJ1603" s="23"/>
      <c r="AK1603" s="23"/>
      <c r="AL1603" s="23"/>
      <c r="AM1603" s="23"/>
      <c r="AN1603" s="23"/>
      <c r="AO1603" s="23"/>
      <c r="AP1603" s="23"/>
      <c r="AQ1603" s="23"/>
      <c r="AR1603" s="23"/>
      <c r="AS1603" s="23"/>
      <c r="AT1603" s="23" t="s">
        <v>7644</v>
      </c>
      <c r="AU1603" s="23"/>
      <c r="AV1603" s="23"/>
      <c r="AW1603" s="23"/>
      <c r="AX1603" s="23"/>
      <c r="AY1603" s="23"/>
      <c r="AZ1603" s="23"/>
      <c r="BA1603" s="23"/>
      <c r="BB1603" s="23"/>
      <c r="BC1603" s="23"/>
      <c r="BD1603" s="23"/>
      <c r="BE1603" s="23"/>
      <c r="BF1603" s="23"/>
      <c r="BG1603" s="23"/>
      <c r="BH1603" s="23"/>
      <c r="BI1603" s="23"/>
      <c r="BJ1603" s="23"/>
      <c r="BK1603" s="23"/>
      <c r="BL1603" s="23"/>
    </row>
    <row r="1604" spans="1:64" s="24" customFormat="1" x14ac:dyDescent="0.35">
      <c r="A1604" s="21">
        <v>101827</v>
      </c>
      <c r="B1604" s="23" t="s">
        <v>3889</v>
      </c>
      <c r="C1604" s="23">
        <v>0</v>
      </c>
      <c r="D1604" s="23">
        <v>0</v>
      </c>
      <c r="E1604" s="23">
        <v>1</v>
      </c>
      <c r="F1604" s="23" t="s">
        <v>1714</v>
      </c>
      <c r="G1604" s="23" t="s">
        <v>0</v>
      </c>
      <c r="H1604" s="23" t="s">
        <v>3887</v>
      </c>
      <c r="I1604" s="23" t="s">
        <v>248</v>
      </c>
      <c r="J1604" s="23">
        <v>44.357999999999997</v>
      </c>
      <c r="K1604" s="23">
        <v>-78.739999999999995</v>
      </c>
      <c r="L1604" s="23" t="s">
        <v>7645</v>
      </c>
      <c r="M1604" s="23">
        <v>2018</v>
      </c>
      <c r="N1604" s="23"/>
      <c r="O1604" s="23"/>
      <c r="P1604" s="23"/>
      <c r="Q1604" s="23"/>
      <c r="R1604" s="23"/>
      <c r="S1604" s="23"/>
      <c r="T1604" s="23"/>
      <c r="U1604" s="23"/>
      <c r="V1604" s="23"/>
      <c r="W1604" s="23"/>
      <c r="X1604" s="23"/>
      <c r="Y1604" s="23"/>
      <c r="Z1604" s="23"/>
      <c r="AA1604" s="23"/>
      <c r="AB1604" s="23" t="s">
        <v>3890</v>
      </c>
      <c r="AC1604" s="23"/>
      <c r="AD1604" s="23"/>
      <c r="AE1604" s="23">
        <v>0.25</v>
      </c>
      <c r="AF1604" s="23"/>
      <c r="AG1604" s="23"/>
      <c r="AH1604" s="23"/>
      <c r="AI1604" s="23"/>
      <c r="AJ1604" s="23"/>
      <c r="AK1604" s="23"/>
      <c r="AL1604" s="23"/>
      <c r="AM1604" s="23"/>
      <c r="AN1604" s="23"/>
      <c r="AO1604" s="23"/>
      <c r="AP1604" s="23"/>
      <c r="AQ1604" s="23"/>
      <c r="AR1604" s="23"/>
      <c r="AS1604" s="23"/>
      <c r="AT1604" s="23" t="s">
        <v>7644</v>
      </c>
      <c r="AU1604" s="23"/>
      <c r="AV1604" s="23"/>
      <c r="AW1604" s="23"/>
      <c r="AX1604" s="23"/>
      <c r="AY1604" s="23"/>
      <c r="AZ1604" s="23"/>
      <c r="BA1604" s="23"/>
      <c r="BB1604" s="23"/>
      <c r="BC1604" s="23"/>
      <c r="BD1604" s="23"/>
      <c r="BE1604" s="23"/>
      <c r="BF1604" s="23"/>
      <c r="BG1604" s="23"/>
      <c r="BH1604" s="23"/>
      <c r="BI1604" s="23"/>
      <c r="BJ1604" s="23"/>
      <c r="BK1604" s="23"/>
      <c r="BL1604" s="23"/>
    </row>
    <row r="1605" spans="1:64" s="24" customFormat="1" x14ac:dyDescent="0.35">
      <c r="A1605" s="21">
        <v>101828</v>
      </c>
      <c r="B1605" s="23" t="s">
        <v>3891</v>
      </c>
      <c r="C1605" s="23">
        <v>0</v>
      </c>
      <c r="D1605" s="23">
        <v>0</v>
      </c>
      <c r="E1605" s="23">
        <v>1</v>
      </c>
      <c r="F1605" s="23" t="s">
        <v>3892</v>
      </c>
      <c r="G1605" s="23" t="s">
        <v>0</v>
      </c>
      <c r="H1605" s="23" t="s">
        <v>3887</v>
      </c>
      <c r="I1605" s="23" t="s">
        <v>248</v>
      </c>
      <c r="J1605" s="23">
        <v>44.359000000000002</v>
      </c>
      <c r="K1605" s="23">
        <v>-78.739000000000004</v>
      </c>
      <c r="L1605" s="23" t="s">
        <v>7645</v>
      </c>
      <c r="M1605" s="23">
        <v>2012</v>
      </c>
      <c r="N1605" s="23"/>
      <c r="O1605" s="23"/>
      <c r="P1605" s="23"/>
      <c r="Q1605" s="23"/>
      <c r="R1605" s="23"/>
      <c r="S1605" s="23"/>
      <c r="T1605" s="23"/>
      <c r="U1605" s="23"/>
      <c r="V1605" s="23"/>
      <c r="W1605" s="23"/>
      <c r="X1605" s="23"/>
      <c r="Y1605" s="23"/>
      <c r="Z1605" s="23"/>
      <c r="AA1605" s="23"/>
      <c r="AB1605" s="23" t="s">
        <v>3893</v>
      </c>
      <c r="AC1605" s="23"/>
      <c r="AD1605" s="23"/>
      <c r="AE1605" s="23">
        <v>0.25</v>
      </c>
      <c r="AF1605" s="23"/>
      <c r="AG1605" s="23"/>
      <c r="AH1605" s="23"/>
      <c r="AI1605" s="23"/>
      <c r="AJ1605" s="23"/>
      <c r="AK1605" s="23"/>
      <c r="AL1605" s="23"/>
      <c r="AM1605" s="23"/>
      <c r="AN1605" s="23"/>
      <c r="AO1605" s="23"/>
      <c r="AP1605" s="23"/>
      <c r="AQ1605" s="23"/>
      <c r="AR1605" s="23"/>
      <c r="AS1605" s="23"/>
      <c r="AT1605" s="23" t="s">
        <v>7644</v>
      </c>
      <c r="AU1605" s="23"/>
      <c r="AV1605" s="23"/>
      <c r="AW1605" s="23"/>
      <c r="AX1605" s="23"/>
      <c r="AY1605" s="23"/>
      <c r="AZ1605" s="23"/>
      <c r="BA1605" s="23"/>
      <c r="BB1605" s="23"/>
      <c r="BC1605" s="23"/>
      <c r="BD1605" s="23"/>
      <c r="BE1605" s="23"/>
      <c r="BF1605" s="23"/>
      <c r="BG1605" s="23"/>
      <c r="BH1605" s="23"/>
      <c r="BI1605" s="23"/>
      <c r="BJ1605" s="23"/>
      <c r="BK1605" s="23"/>
      <c r="BL1605" s="23"/>
    </row>
    <row r="1606" spans="1:64" s="24" customFormat="1" x14ac:dyDescent="0.35">
      <c r="A1606" s="21">
        <v>101829</v>
      </c>
      <c r="B1606" s="23" t="s">
        <v>3894</v>
      </c>
      <c r="C1606" s="23">
        <v>0</v>
      </c>
      <c r="D1606" s="23">
        <v>0</v>
      </c>
      <c r="E1606" s="23">
        <v>1</v>
      </c>
      <c r="F1606" s="23" t="s">
        <v>3895</v>
      </c>
      <c r="G1606" s="23" t="s">
        <v>0</v>
      </c>
      <c r="H1606" s="23" t="s">
        <v>3887</v>
      </c>
      <c r="I1606" s="23" t="s">
        <v>248</v>
      </c>
      <c r="J1606" s="23">
        <v>44.36</v>
      </c>
      <c r="K1606" s="23">
        <v>-78.738</v>
      </c>
      <c r="L1606" s="23" t="s">
        <v>7645</v>
      </c>
      <c r="M1606" s="23">
        <v>2014</v>
      </c>
      <c r="N1606" s="23"/>
      <c r="O1606" s="23"/>
      <c r="P1606" s="23"/>
      <c r="Q1606" s="23"/>
      <c r="R1606" s="23"/>
      <c r="S1606" s="23"/>
      <c r="T1606" s="23"/>
      <c r="U1606" s="23"/>
      <c r="V1606" s="23"/>
      <c r="W1606" s="23"/>
      <c r="X1606" s="23"/>
      <c r="Y1606" s="23"/>
      <c r="Z1606" s="23"/>
      <c r="AA1606" s="23"/>
      <c r="AB1606" s="23" t="s">
        <v>3896</v>
      </c>
      <c r="AC1606" s="23"/>
      <c r="AD1606" s="23"/>
      <c r="AE1606" s="23">
        <v>15.5</v>
      </c>
      <c r="AF1606" s="23"/>
      <c r="AG1606" s="23"/>
      <c r="AH1606" s="23"/>
      <c r="AI1606" s="23"/>
      <c r="AJ1606" s="23"/>
      <c r="AK1606" s="23"/>
      <c r="AL1606" s="23"/>
      <c r="AM1606" s="23"/>
      <c r="AN1606" s="23"/>
      <c r="AO1606" s="23"/>
      <c r="AP1606" s="23"/>
      <c r="AQ1606" s="23"/>
      <c r="AR1606" s="23"/>
      <c r="AS1606" s="23"/>
      <c r="AT1606" s="23" t="s">
        <v>7644</v>
      </c>
      <c r="AU1606" s="23"/>
      <c r="AV1606" s="23"/>
      <c r="AW1606" s="23"/>
      <c r="AX1606" s="23"/>
      <c r="AY1606" s="23"/>
      <c r="AZ1606" s="23"/>
      <c r="BA1606" s="23"/>
      <c r="BB1606" s="23"/>
      <c r="BC1606" s="23"/>
      <c r="BD1606" s="23"/>
      <c r="BE1606" s="23"/>
      <c r="BF1606" s="23"/>
      <c r="BG1606" s="23"/>
      <c r="BH1606" s="23"/>
      <c r="BI1606" s="23"/>
      <c r="BJ1606" s="23"/>
      <c r="BK1606" s="23"/>
      <c r="BL1606" s="23"/>
    </row>
    <row r="1607" spans="1:64" s="24" customFormat="1" x14ac:dyDescent="0.35">
      <c r="A1607" s="21">
        <v>101830</v>
      </c>
      <c r="B1607" s="23" t="s">
        <v>3897</v>
      </c>
      <c r="C1607" s="23">
        <v>0</v>
      </c>
      <c r="D1607" s="23">
        <v>0</v>
      </c>
      <c r="E1607" s="23">
        <v>1</v>
      </c>
      <c r="F1607" s="23" t="s">
        <v>3597</v>
      </c>
      <c r="G1607" s="23" t="s">
        <v>0</v>
      </c>
      <c r="H1607" s="23" t="s">
        <v>3898</v>
      </c>
      <c r="I1607" s="23" t="s">
        <v>248</v>
      </c>
      <c r="J1607" s="23">
        <v>43.732999999999997</v>
      </c>
      <c r="K1607" s="23">
        <v>-80.950999999999993</v>
      </c>
      <c r="L1607" s="23" t="s">
        <v>7645</v>
      </c>
      <c r="M1607" s="23">
        <v>2016</v>
      </c>
      <c r="N1607" s="23"/>
      <c r="O1607" s="23"/>
      <c r="P1607" s="23"/>
      <c r="Q1607" s="23"/>
      <c r="R1607" s="23"/>
      <c r="S1607" s="23"/>
      <c r="T1607" s="23"/>
      <c r="U1607" s="23"/>
      <c r="V1607" s="23"/>
      <c r="W1607" s="23"/>
      <c r="X1607" s="23"/>
      <c r="Y1607" s="23"/>
      <c r="Z1607" s="23"/>
      <c r="AA1607" s="23"/>
      <c r="AB1607" s="23" t="s">
        <v>3899</v>
      </c>
      <c r="AC1607" s="23"/>
      <c r="AD1607" s="23"/>
      <c r="AE1607" s="23">
        <v>0.25</v>
      </c>
      <c r="AF1607" s="23"/>
      <c r="AG1607" s="23"/>
      <c r="AH1607" s="23"/>
      <c r="AI1607" s="23"/>
      <c r="AJ1607" s="23"/>
      <c r="AK1607" s="23"/>
      <c r="AL1607" s="23"/>
      <c r="AM1607" s="23"/>
      <c r="AN1607" s="23"/>
      <c r="AO1607" s="23"/>
      <c r="AP1607" s="23"/>
      <c r="AQ1607" s="23"/>
      <c r="AR1607" s="23"/>
      <c r="AS1607" s="23"/>
      <c r="AT1607" s="23" t="s">
        <v>7644</v>
      </c>
      <c r="AU1607" s="23"/>
      <c r="AV1607" s="23"/>
      <c r="AW1607" s="23"/>
      <c r="AX1607" s="23"/>
      <c r="AY1607" s="23"/>
      <c r="AZ1607" s="23"/>
      <c r="BA1607" s="23"/>
      <c r="BB1607" s="23"/>
      <c r="BC1607" s="23"/>
      <c r="BD1607" s="23"/>
      <c r="BE1607" s="23"/>
      <c r="BF1607" s="23"/>
      <c r="BG1607" s="23"/>
      <c r="BH1607" s="23"/>
      <c r="BI1607" s="23"/>
      <c r="BJ1607" s="23"/>
      <c r="BK1607" s="23"/>
      <c r="BL1607" s="23"/>
    </row>
    <row r="1608" spans="1:64" s="24" customFormat="1" x14ac:dyDescent="0.35">
      <c r="A1608" s="21">
        <v>101831</v>
      </c>
      <c r="B1608" s="23" t="s">
        <v>3900</v>
      </c>
      <c r="C1608" s="23">
        <v>0</v>
      </c>
      <c r="D1608" s="23">
        <v>0</v>
      </c>
      <c r="E1608" s="23">
        <v>1</v>
      </c>
      <c r="F1608" s="23" t="s">
        <v>3901</v>
      </c>
      <c r="G1608" s="23"/>
      <c r="H1608" s="23" t="s">
        <v>3898</v>
      </c>
      <c r="I1608" s="23" t="s">
        <v>248</v>
      </c>
      <c r="J1608" s="23">
        <v>43.733999999999995</v>
      </c>
      <c r="K1608" s="23">
        <v>-80.949999999999989</v>
      </c>
      <c r="L1608" s="23" t="s">
        <v>7645</v>
      </c>
      <c r="M1608" s="23">
        <v>2012</v>
      </c>
      <c r="N1608" s="23"/>
      <c r="O1608" s="23"/>
      <c r="P1608" s="23"/>
      <c r="Q1608" s="23"/>
      <c r="R1608" s="23"/>
      <c r="S1608" s="23"/>
      <c r="T1608" s="23"/>
      <c r="U1608" s="23"/>
      <c r="V1608" s="23"/>
      <c r="W1608" s="23"/>
      <c r="X1608" s="23"/>
      <c r="Y1608" s="23"/>
      <c r="Z1608" s="23"/>
      <c r="AA1608" s="23"/>
      <c r="AB1608" s="23" t="s">
        <v>3902</v>
      </c>
      <c r="AC1608" s="23"/>
      <c r="AD1608" s="23"/>
      <c r="AE1608" s="23">
        <v>0.15</v>
      </c>
      <c r="AF1608" s="23"/>
      <c r="AG1608" s="23"/>
      <c r="AH1608" s="23"/>
      <c r="AI1608" s="23"/>
      <c r="AJ1608" s="23"/>
      <c r="AK1608" s="23"/>
      <c r="AL1608" s="23"/>
      <c r="AM1608" s="23"/>
      <c r="AN1608" s="23"/>
      <c r="AO1608" s="23"/>
      <c r="AP1608" s="23"/>
      <c r="AQ1608" s="23"/>
      <c r="AR1608" s="23"/>
      <c r="AS1608" s="23"/>
      <c r="AT1608" s="23" t="s">
        <v>7644</v>
      </c>
      <c r="AU1608" s="23"/>
      <c r="AV1608" s="23"/>
      <c r="AW1608" s="23"/>
      <c r="AX1608" s="23"/>
      <c r="AY1608" s="23"/>
      <c r="AZ1608" s="23"/>
      <c r="BA1608" s="23"/>
      <c r="BB1608" s="23"/>
      <c r="BC1608" s="23"/>
      <c r="BD1608" s="23"/>
      <c r="BE1608" s="23"/>
      <c r="BF1608" s="23"/>
      <c r="BG1608" s="23"/>
      <c r="BH1608" s="23"/>
      <c r="BI1608" s="23"/>
      <c r="BJ1608" s="23"/>
      <c r="BK1608" s="23"/>
      <c r="BL1608" s="23"/>
    </row>
    <row r="1609" spans="1:64" s="24" customFormat="1" x14ac:dyDescent="0.35">
      <c r="A1609" s="21">
        <v>101832</v>
      </c>
      <c r="B1609" s="23" t="s">
        <v>3903</v>
      </c>
      <c r="C1609" s="23">
        <v>0</v>
      </c>
      <c r="D1609" s="23">
        <v>0</v>
      </c>
      <c r="E1609" s="23">
        <v>1</v>
      </c>
      <c r="F1609" s="23" t="s">
        <v>1431</v>
      </c>
      <c r="G1609" s="23" t="s">
        <v>0</v>
      </c>
      <c r="H1609" s="23" t="s">
        <v>3898</v>
      </c>
      <c r="I1609" s="23" t="s">
        <v>248</v>
      </c>
      <c r="J1609" s="23">
        <v>43.734999999999999</v>
      </c>
      <c r="K1609" s="23">
        <v>-80.948999999999998</v>
      </c>
      <c r="L1609" s="23" t="s">
        <v>7645</v>
      </c>
      <c r="M1609" s="23">
        <v>2013</v>
      </c>
      <c r="N1609" s="23"/>
      <c r="O1609" s="23"/>
      <c r="P1609" s="23"/>
      <c r="Q1609" s="23"/>
      <c r="R1609" s="23"/>
      <c r="S1609" s="23"/>
      <c r="T1609" s="23"/>
      <c r="U1609" s="23"/>
      <c r="V1609" s="23"/>
      <c r="W1609" s="23"/>
      <c r="X1609" s="23"/>
      <c r="Y1609" s="23"/>
      <c r="Z1609" s="23"/>
      <c r="AA1609" s="23"/>
      <c r="AB1609" s="23" t="s">
        <v>3904</v>
      </c>
      <c r="AC1609" s="23"/>
      <c r="AD1609" s="23"/>
      <c r="AE1609" s="23">
        <v>0.2495</v>
      </c>
      <c r="AF1609" s="23"/>
      <c r="AG1609" s="23"/>
      <c r="AH1609" s="23"/>
      <c r="AI1609" s="23"/>
      <c r="AJ1609" s="23"/>
      <c r="AK1609" s="23"/>
      <c r="AL1609" s="23"/>
      <c r="AM1609" s="23"/>
      <c r="AN1609" s="23"/>
      <c r="AO1609" s="23"/>
      <c r="AP1609" s="23"/>
      <c r="AQ1609" s="23"/>
      <c r="AR1609" s="23"/>
      <c r="AS1609" s="23"/>
      <c r="AT1609" s="23" t="s">
        <v>7644</v>
      </c>
      <c r="AU1609" s="23"/>
      <c r="AV1609" s="23"/>
      <c r="AW1609" s="23"/>
      <c r="AX1609" s="23"/>
      <c r="AY1609" s="23"/>
      <c r="AZ1609" s="23"/>
      <c r="BA1609" s="23"/>
      <c r="BB1609" s="23"/>
      <c r="BC1609" s="23"/>
      <c r="BD1609" s="23"/>
      <c r="BE1609" s="23"/>
      <c r="BF1609" s="23"/>
      <c r="BG1609" s="23"/>
      <c r="BH1609" s="23"/>
      <c r="BI1609" s="23"/>
      <c r="BJ1609" s="23"/>
      <c r="BK1609" s="23"/>
      <c r="BL1609" s="23"/>
    </row>
    <row r="1610" spans="1:64" s="24" customFormat="1" x14ac:dyDescent="0.35">
      <c r="A1610" s="21">
        <v>101833</v>
      </c>
      <c r="B1610" s="23" t="s">
        <v>3905</v>
      </c>
      <c r="C1610" s="23">
        <v>0</v>
      </c>
      <c r="D1610" s="23">
        <v>0</v>
      </c>
      <c r="E1610" s="23">
        <v>1</v>
      </c>
      <c r="F1610" s="23" t="s">
        <v>1840</v>
      </c>
      <c r="G1610" s="23" t="s">
        <v>2371</v>
      </c>
      <c r="H1610" s="23" t="s">
        <v>3906</v>
      </c>
      <c r="I1610" s="23" t="s">
        <v>248</v>
      </c>
      <c r="J1610" s="23">
        <v>46.436999999999998</v>
      </c>
      <c r="K1610" s="23">
        <v>-81.147000000000006</v>
      </c>
      <c r="L1610" s="23" t="s">
        <v>7645</v>
      </c>
      <c r="M1610" s="23">
        <v>2016</v>
      </c>
      <c r="N1610" s="23"/>
      <c r="O1610" s="23"/>
      <c r="P1610" s="23"/>
      <c r="Q1610" s="23"/>
      <c r="R1610" s="23"/>
      <c r="S1610" s="23"/>
      <c r="T1610" s="23"/>
      <c r="U1610" s="23"/>
      <c r="V1610" s="23"/>
      <c r="W1610" s="23"/>
      <c r="X1610" s="23"/>
      <c r="Y1610" s="23"/>
      <c r="Z1610" s="23"/>
      <c r="AA1610" s="23"/>
      <c r="AB1610" s="23" t="s">
        <v>3907</v>
      </c>
      <c r="AC1610" s="23"/>
      <c r="AD1610" s="23"/>
      <c r="AE1610" s="23">
        <v>0.18</v>
      </c>
      <c r="AF1610" s="23"/>
      <c r="AG1610" s="23"/>
      <c r="AH1610" s="23"/>
      <c r="AI1610" s="23"/>
      <c r="AJ1610" s="23"/>
      <c r="AK1610" s="23"/>
      <c r="AL1610" s="23"/>
      <c r="AM1610" s="23"/>
      <c r="AN1610" s="23"/>
      <c r="AO1610" s="23"/>
      <c r="AP1610" s="23"/>
      <c r="AQ1610" s="23"/>
      <c r="AR1610" s="23"/>
      <c r="AS1610" s="23"/>
      <c r="AT1610" s="23" t="s">
        <v>7644</v>
      </c>
      <c r="AU1610" s="23"/>
      <c r="AV1610" s="23"/>
      <c r="AW1610" s="23"/>
      <c r="AX1610" s="23"/>
      <c r="AY1610" s="23"/>
      <c r="AZ1610" s="23"/>
      <c r="BA1610" s="23"/>
      <c r="BB1610" s="23"/>
      <c r="BC1610" s="23"/>
      <c r="BD1610" s="23"/>
      <c r="BE1610" s="23"/>
      <c r="BF1610" s="23"/>
      <c r="BG1610" s="23"/>
      <c r="BH1610" s="23"/>
      <c r="BI1610" s="23"/>
      <c r="BJ1610" s="23"/>
      <c r="BK1610" s="23"/>
      <c r="BL1610" s="23"/>
    </row>
    <row r="1611" spans="1:64" s="24" customFormat="1" x14ac:dyDescent="0.35">
      <c r="A1611" s="21">
        <v>101834</v>
      </c>
      <c r="B1611" s="23" t="s">
        <v>3908</v>
      </c>
      <c r="C1611" s="23">
        <v>0</v>
      </c>
      <c r="D1611" s="23">
        <v>0</v>
      </c>
      <c r="E1611" s="23">
        <v>1</v>
      </c>
      <c r="F1611" s="23" t="s">
        <v>3909</v>
      </c>
      <c r="G1611" s="23" t="s">
        <v>0</v>
      </c>
      <c r="H1611" s="23" t="s">
        <v>3910</v>
      </c>
      <c r="I1611" s="23" t="s">
        <v>248</v>
      </c>
      <c r="J1611" s="23">
        <v>42.984999999999999</v>
      </c>
      <c r="K1611" s="23">
        <v>-81.245000000000005</v>
      </c>
      <c r="L1611" s="23" t="s">
        <v>7645</v>
      </c>
      <c r="M1611" s="23">
        <v>2015</v>
      </c>
      <c r="N1611" s="23"/>
      <c r="O1611" s="23"/>
      <c r="P1611" s="23"/>
      <c r="Q1611" s="23"/>
      <c r="R1611" s="23"/>
      <c r="S1611" s="23"/>
      <c r="T1611" s="23"/>
      <c r="U1611" s="23"/>
      <c r="V1611" s="23"/>
      <c r="W1611" s="23"/>
      <c r="X1611" s="23"/>
      <c r="Y1611" s="23"/>
      <c r="Z1611" s="23"/>
      <c r="AA1611" s="23"/>
      <c r="AB1611" s="23" t="s">
        <v>3911</v>
      </c>
      <c r="AC1611" s="23"/>
      <c r="AD1611" s="23"/>
      <c r="AE1611" s="23">
        <v>0.5</v>
      </c>
      <c r="AF1611" s="23"/>
      <c r="AG1611" s="23"/>
      <c r="AH1611" s="23"/>
      <c r="AI1611" s="23"/>
      <c r="AJ1611" s="23"/>
      <c r="AK1611" s="23"/>
      <c r="AL1611" s="23"/>
      <c r="AM1611" s="23"/>
      <c r="AN1611" s="23"/>
      <c r="AO1611" s="23"/>
      <c r="AP1611" s="23"/>
      <c r="AQ1611" s="23"/>
      <c r="AR1611" s="23"/>
      <c r="AS1611" s="23"/>
      <c r="AT1611" s="23" t="s">
        <v>7644</v>
      </c>
      <c r="AU1611" s="23"/>
      <c r="AV1611" s="23"/>
      <c r="AW1611" s="23"/>
      <c r="AX1611" s="23"/>
      <c r="AY1611" s="23"/>
      <c r="AZ1611" s="23"/>
      <c r="BA1611" s="23"/>
      <c r="BB1611" s="23"/>
      <c r="BC1611" s="23"/>
      <c r="BD1611" s="23"/>
      <c r="BE1611" s="23"/>
      <c r="BF1611" s="23"/>
      <c r="BG1611" s="23"/>
      <c r="BH1611" s="23"/>
      <c r="BI1611" s="23"/>
      <c r="BJ1611" s="23"/>
      <c r="BK1611" s="23"/>
      <c r="BL1611" s="23"/>
    </row>
    <row r="1612" spans="1:64" s="24" customFormat="1" x14ac:dyDescent="0.35">
      <c r="A1612" s="21">
        <v>101835</v>
      </c>
      <c r="B1612" s="23" t="s">
        <v>3912</v>
      </c>
      <c r="C1612" s="23">
        <v>0</v>
      </c>
      <c r="D1612" s="23">
        <v>0</v>
      </c>
      <c r="E1612" s="23">
        <v>1</v>
      </c>
      <c r="F1612" s="23" t="s">
        <v>3913</v>
      </c>
      <c r="G1612" s="23" t="s">
        <v>0</v>
      </c>
      <c r="H1612" s="23" t="s">
        <v>3910</v>
      </c>
      <c r="I1612" s="23" t="s">
        <v>248</v>
      </c>
      <c r="J1612" s="23">
        <v>42.985999999999997</v>
      </c>
      <c r="K1612" s="23">
        <v>-81.244</v>
      </c>
      <c r="L1612" s="23" t="s">
        <v>7645</v>
      </c>
      <c r="M1612" s="23">
        <v>2014</v>
      </c>
      <c r="N1612" s="23"/>
      <c r="O1612" s="23"/>
      <c r="P1612" s="23"/>
      <c r="Q1612" s="23"/>
      <c r="R1612" s="23"/>
      <c r="S1612" s="23"/>
      <c r="T1612" s="23"/>
      <c r="U1612" s="23"/>
      <c r="V1612" s="23"/>
      <c r="W1612" s="23"/>
      <c r="X1612" s="23"/>
      <c r="Y1612" s="23"/>
      <c r="Z1612" s="23"/>
      <c r="AA1612" s="23"/>
      <c r="AB1612" s="23" t="s">
        <v>3914</v>
      </c>
      <c r="AC1612" s="23"/>
      <c r="AD1612" s="23"/>
      <c r="AE1612" s="23">
        <v>0.25</v>
      </c>
      <c r="AF1612" s="23"/>
      <c r="AG1612" s="23"/>
      <c r="AH1612" s="23"/>
      <c r="AI1612" s="23"/>
      <c r="AJ1612" s="23"/>
      <c r="AK1612" s="23"/>
      <c r="AL1612" s="23"/>
      <c r="AM1612" s="23"/>
      <c r="AN1612" s="23"/>
      <c r="AO1612" s="23"/>
      <c r="AP1612" s="23"/>
      <c r="AQ1612" s="23"/>
      <c r="AR1612" s="23"/>
      <c r="AS1612" s="23"/>
      <c r="AT1612" s="23" t="s">
        <v>7644</v>
      </c>
      <c r="AU1612" s="23"/>
      <c r="AV1612" s="23"/>
      <c r="AW1612" s="23"/>
      <c r="AX1612" s="23"/>
      <c r="AY1612" s="23"/>
      <c r="AZ1612" s="23"/>
      <c r="BA1612" s="23"/>
      <c r="BB1612" s="23"/>
      <c r="BC1612" s="23"/>
      <c r="BD1612" s="23"/>
      <c r="BE1612" s="23"/>
      <c r="BF1612" s="23"/>
      <c r="BG1612" s="23"/>
      <c r="BH1612" s="23"/>
      <c r="BI1612" s="23"/>
      <c r="BJ1612" s="23"/>
      <c r="BK1612" s="23"/>
      <c r="BL1612" s="23"/>
    </row>
    <row r="1613" spans="1:64" s="24" customFormat="1" x14ac:dyDescent="0.35">
      <c r="A1613" s="21">
        <v>101836</v>
      </c>
      <c r="B1613" s="23" t="s">
        <v>3915</v>
      </c>
      <c r="C1613" s="23">
        <v>0</v>
      </c>
      <c r="D1613" s="23">
        <v>0</v>
      </c>
      <c r="E1613" s="23">
        <v>1</v>
      </c>
      <c r="F1613" s="23" t="s">
        <v>3909</v>
      </c>
      <c r="G1613" s="23" t="s">
        <v>0</v>
      </c>
      <c r="H1613" s="23" t="s">
        <v>3910</v>
      </c>
      <c r="I1613" s="23" t="s">
        <v>248</v>
      </c>
      <c r="J1613" s="23">
        <v>42.987000000000002</v>
      </c>
      <c r="K1613" s="23">
        <v>-81.243000000000009</v>
      </c>
      <c r="L1613" s="23" t="s">
        <v>7645</v>
      </c>
      <c r="M1613" s="23">
        <v>2015</v>
      </c>
      <c r="N1613" s="23"/>
      <c r="O1613" s="23"/>
      <c r="P1613" s="23"/>
      <c r="Q1613" s="23"/>
      <c r="R1613" s="23"/>
      <c r="S1613" s="23"/>
      <c r="T1613" s="23"/>
      <c r="U1613" s="23"/>
      <c r="V1613" s="23"/>
      <c r="W1613" s="23"/>
      <c r="X1613" s="23"/>
      <c r="Y1613" s="23"/>
      <c r="Z1613" s="23"/>
      <c r="AA1613" s="23"/>
      <c r="AB1613" s="23" t="s">
        <v>3916</v>
      </c>
      <c r="AC1613" s="23"/>
      <c r="AD1613" s="23"/>
      <c r="AE1613" s="23">
        <v>0.23200000000000001</v>
      </c>
      <c r="AF1613" s="23"/>
      <c r="AG1613" s="23"/>
      <c r="AH1613" s="23"/>
      <c r="AI1613" s="23"/>
      <c r="AJ1613" s="23"/>
      <c r="AK1613" s="23"/>
      <c r="AL1613" s="23"/>
      <c r="AM1613" s="23"/>
      <c r="AN1613" s="23"/>
      <c r="AO1613" s="23"/>
      <c r="AP1613" s="23"/>
      <c r="AQ1613" s="23"/>
      <c r="AR1613" s="23"/>
      <c r="AS1613" s="23"/>
      <c r="AT1613" s="23" t="s">
        <v>7644</v>
      </c>
      <c r="AU1613" s="23"/>
      <c r="AV1613" s="23"/>
      <c r="AW1613" s="23"/>
      <c r="AX1613" s="23"/>
      <c r="AY1613" s="23"/>
      <c r="AZ1613" s="23"/>
      <c r="BA1613" s="23"/>
      <c r="BB1613" s="23"/>
      <c r="BC1613" s="23"/>
      <c r="BD1613" s="23"/>
      <c r="BE1613" s="23"/>
      <c r="BF1613" s="23"/>
      <c r="BG1613" s="23"/>
      <c r="BH1613" s="23"/>
      <c r="BI1613" s="23"/>
      <c r="BJ1613" s="23"/>
      <c r="BK1613" s="23"/>
      <c r="BL1613" s="23"/>
    </row>
    <row r="1614" spans="1:64" s="24" customFormat="1" x14ac:dyDescent="0.35">
      <c r="A1614" s="21">
        <v>101837</v>
      </c>
      <c r="B1614" s="23" t="s">
        <v>3917</v>
      </c>
      <c r="C1614" s="23">
        <v>0</v>
      </c>
      <c r="D1614" s="23">
        <v>0</v>
      </c>
      <c r="E1614" s="23">
        <v>1</v>
      </c>
      <c r="F1614" s="23" t="s">
        <v>3909</v>
      </c>
      <c r="G1614" s="23" t="s">
        <v>0</v>
      </c>
      <c r="H1614" s="23" t="s">
        <v>3910</v>
      </c>
      <c r="I1614" s="23" t="s">
        <v>248</v>
      </c>
      <c r="J1614" s="23">
        <v>42.988</v>
      </c>
      <c r="K1614" s="23">
        <v>-81.242000000000004</v>
      </c>
      <c r="L1614" s="23" t="s">
        <v>7645</v>
      </c>
      <c r="M1614" s="23">
        <v>2015</v>
      </c>
      <c r="N1614" s="23"/>
      <c r="O1614" s="23"/>
      <c r="P1614" s="23"/>
      <c r="Q1614" s="23"/>
      <c r="R1614" s="23"/>
      <c r="S1614" s="23"/>
      <c r="T1614" s="23"/>
      <c r="U1614" s="23"/>
      <c r="V1614" s="23"/>
      <c r="W1614" s="23"/>
      <c r="X1614" s="23"/>
      <c r="Y1614" s="23"/>
      <c r="Z1614" s="23"/>
      <c r="AA1614" s="23"/>
      <c r="AB1614" s="23" t="s">
        <v>3918</v>
      </c>
      <c r="AC1614" s="23"/>
      <c r="AD1614" s="23"/>
      <c r="AE1614" s="23">
        <v>0.5</v>
      </c>
      <c r="AF1614" s="23"/>
      <c r="AG1614" s="23"/>
      <c r="AH1614" s="23"/>
      <c r="AI1614" s="23"/>
      <c r="AJ1614" s="23"/>
      <c r="AK1614" s="23"/>
      <c r="AL1614" s="23"/>
      <c r="AM1614" s="23"/>
      <c r="AN1614" s="23"/>
      <c r="AO1614" s="23"/>
      <c r="AP1614" s="23"/>
      <c r="AQ1614" s="23"/>
      <c r="AR1614" s="23"/>
      <c r="AS1614" s="23"/>
      <c r="AT1614" s="23" t="s">
        <v>7644</v>
      </c>
      <c r="AU1614" s="23"/>
      <c r="AV1614" s="23"/>
      <c r="AW1614" s="23"/>
      <c r="AX1614" s="23"/>
      <c r="AY1614" s="23"/>
      <c r="AZ1614" s="23"/>
      <c r="BA1614" s="23"/>
      <c r="BB1614" s="23"/>
      <c r="BC1614" s="23"/>
      <c r="BD1614" s="23"/>
      <c r="BE1614" s="23"/>
      <c r="BF1614" s="23"/>
      <c r="BG1614" s="23"/>
      <c r="BH1614" s="23"/>
      <c r="BI1614" s="23"/>
      <c r="BJ1614" s="23"/>
      <c r="BK1614" s="23"/>
      <c r="BL1614" s="23"/>
    </row>
    <row r="1615" spans="1:64" s="24" customFormat="1" x14ac:dyDescent="0.35">
      <c r="A1615" s="21">
        <v>101838</v>
      </c>
      <c r="B1615" s="23" t="s">
        <v>3919</v>
      </c>
      <c r="C1615" s="23">
        <v>0</v>
      </c>
      <c r="D1615" s="23">
        <v>0</v>
      </c>
      <c r="E1615" s="23">
        <v>1</v>
      </c>
      <c r="F1615" s="23" t="s">
        <v>1962</v>
      </c>
      <c r="G1615" s="23" t="s">
        <v>3920</v>
      </c>
      <c r="H1615" s="23" t="s">
        <v>3910</v>
      </c>
      <c r="I1615" s="23" t="s">
        <v>248</v>
      </c>
      <c r="J1615" s="23">
        <v>42.988999999999997</v>
      </c>
      <c r="K1615" s="23">
        <v>-81.241</v>
      </c>
      <c r="L1615" s="23" t="s">
        <v>7645</v>
      </c>
      <c r="M1615" s="23">
        <v>2015</v>
      </c>
      <c r="N1615" s="23"/>
      <c r="O1615" s="23"/>
      <c r="P1615" s="23"/>
      <c r="Q1615" s="23"/>
      <c r="R1615" s="23"/>
      <c r="S1615" s="23"/>
      <c r="T1615" s="23"/>
      <c r="U1615" s="23"/>
      <c r="V1615" s="23"/>
      <c r="W1615" s="23"/>
      <c r="X1615" s="23"/>
      <c r="Y1615" s="23"/>
      <c r="Z1615" s="23"/>
      <c r="AA1615" s="23"/>
      <c r="AB1615" s="23" t="s">
        <v>3921</v>
      </c>
      <c r="AC1615" s="23"/>
      <c r="AD1615" s="23"/>
      <c r="AE1615" s="23">
        <v>0.2</v>
      </c>
      <c r="AF1615" s="23"/>
      <c r="AG1615" s="23"/>
      <c r="AH1615" s="23"/>
      <c r="AI1615" s="23"/>
      <c r="AJ1615" s="23"/>
      <c r="AK1615" s="23"/>
      <c r="AL1615" s="23"/>
      <c r="AM1615" s="23"/>
      <c r="AN1615" s="23"/>
      <c r="AO1615" s="23"/>
      <c r="AP1615" s="23"/>
      <c r="AQ1615" s="23"/>
      <c r="AR1615" s="23"/>
      <c r="AS1615" s="23"/>
      <c r="AT1615" s="23" t="s">
        <v>7644</v>
      </c>
      <c r="AU1615" s="23"/>
      <c r="AV1615" s="23"/>
      <c r="AW1615" s="23"/>
      <c r="AX1615" s="23"/>
      <c r="AY1615" s="23"/>
      <c r="AZ1615" s="23"/>
      <c r="BA1615" s="23"/>
      <c r="BB1615" s="23"/>
      <c r="BC1615" s="23"/>
      <c r="BD1615" s="23"/>
      <c r="BE1615" s="23"/>
      <c r="BF1615" s="23"/>
      <c r="BG1615" s="23"/>
      <c r="BH1615" s="23"/>
      <c r="BI1615" s="23"/>
      <c r="BJ1615" s="23"/>
      <c r="BK1615" s="23"/>
      <c r="BL1615" s="23"/>
    </row>
    <row r="1616" spans="1:64" s="24" customFormat="1" x14ac:dyDescent="0.35">
      <c r="A1616" s="21">
        <v>101839</v>
      </c>
      <c r="B1616" s="23" t="s">
        <v>3922</v>
      </c>
      <c r="C1616" s="23">
        <v>0</v>
      </c>
      <c r="D1616" s="23">
        <v>0</v>
      </c>
      <c r="E1616" s="23">
        <v>1</v>
      </c>
      <c r="F1616" s="23" t="s">
        <v>3923</v>
      </c>
      <c r="G1616" s="23" t="s">
        <v>0</v>
      </c>
      <c r="H1616" s="23" t="s">
        <v>3910</v>
      </c>
      <c r="I1616" s="23" t="s">
        <v>248</v>
      </c>
      <c r="J1616" s="23">
        <v>42.99</v>
      </c>
      <c r="K1616" s="23">
        <v>-81.240000000000009</v>
      </c>
      <c r="L1616" s="23" t="s">
        <v>7645</v>
      </c>
      <c r="M1616" s="23">
        <v>2014</v>
      </c>
      <c r="N1616" s="23"/>
      <c r="O1616" s="23"/>
      <c r="P1616" s="23"/>
      <c r="Q1616" s="23"/>
      <c r="R1616" s="23"/>
      <c r="S1616" s="23"/>
      <c r="T1616" s="23"/>
      <c r="U1616" s="23"/>
      <c r="V1616" s="23"/>
      <c r="W1616" s="23"/>
      <c r="X1616" s="23"/>
      <c r="Y1616" s="23"/>
      <c r="Z1616" s="23"/>
      <c r="AA1616" s="23"/>
      <c r="AB1616" s="23" t="s">
        <v>3924</v>
      </c>
      <c r="AC1616" s="23"/>
      <c r="AD1616" s="23"/>
      <c r="AE1616" s="23">
        <v>0.2</v>
      </c>
      <c r="AF1616" s="23"/>
      <c r="AG1616" s="23"/>
      <c r="AH1616" s="23"/>
      <c r="AI1616" s="23"/>
      <c r="AJ1616" s="23"/>
      <c r="AK1616" s="23"/>
      <c r="AL1616" s="23"/>
      <c r="AM1616" s="23"/>
      <c r="AN1616" s="23"/>
      <c r="AO1616" s="23"/>
      <c r="AP1616" s="23"/>
      <c r="AQ1616" s="23"/>
      <c r="AR1616" s="23"/>
      <c r="AS1616" s="23"/>
      <c r="AT1616" s="23" t="s">
        <v>7644</v>
      </c>
      <c r="AU1616" s="23"/>
      <c r="AV1616" s="23"/>
      <c r="AW1616" s="23"/>
      <c r="AX1616" s="23"/>
      <c r="AY1616" s="23"/>
      <c r="AZ1616" s="23"/>
      <c r="BA1616" s="23"/>
      <c r="BB1616" s="23"/>
      <c r="BC1616" s="23"/>
      <c r="BD1616" s="23"/>
      <c r="BE1616" s="23"/>
      <c r="BF1616" s="23"/>
      <c r="BG1616" s="23"/>
      <c r="BH1616" s="23"/>
      <c r="BI1616" s="23"/>
      <c r="BJ1616" s="23"/>
      <c r="BK1616" s="23"/>
      <c r="BL1616" s="23"/>
    </row>
    <row r="1617" spans="1:64" s="24" customFormat="1" x14ac:dyDescent="0.35">
      <c r="A1617" s="21">
        <v>101840</v>
      </c>
      <c r="B1617" s="23" t="s">
        <v>3925</v>
      </c>
      <c r="C1617" s="23">
        <v>0</v>
      </c>
      <c r="D1617" s="23">
        <v>0</v>
      </c>
      <c r="E1617" s="23">
        <v>1</v>
      </c>
      <c r="F1617" s="23" t="s">
        <v>1962</v>
      </c>
      <c r="G1617" s="23" t="s">
        <v>3920</v>
      </c>
      <c r="H1617" s="23" t="s">
        <v>3910</v>
      </c>
      <c r="I1617" s="23" t="s">
        <v>248</v>
      </c>
      <c r="J1617" s="23">
        <v>42.991</v>
      </c>
      <c r="K1617" s="23">
        <v>-81.239000000000004</v>
      </c>
      <c r="L1617" s="23" t="s">
        <v>7645</v>
      </c>
      <c r="M1617" s="23">
        <v>2015</v>
      </c>
      <c r="N1617" s="23"/>
      <c r="O1617" s="23"/>
      <c r="P1617" s="23"/>
      <c r="Q1617" s="23"/>
      <c r="R1617" s="23"/>
      <c r="S1617" s="23"/>
      <c r="T1617" s="23"/>
      <c r="U1617" s="23"/>
      <c r="V1617" s="23"/>
      <c r="W1617" s="23"/>
      <c r="X1617" s="23"/>
      <c r="Y1617" s="23"/>
      <c r="Z1617" s="23"/>
      <c r="AA1617" s="23"/>
      <c r="AB1617" s="23" t="s">
        <v>3926</v>
      </c>
      <c r="AC1617" s="23"/>
      <c r="AD1617" s="23"/>
      <c r="AE1617" s="23">
        <v>0.2</v>
      </c>
      <c r="AF1617" s="23"/>
      <c r="AG1617" s="23"/>
      <c r="AH1617" s="23"/>
      <c r="AI1617" s="23"/>
      <c r="AJ1617" s="23"/>
      <c r="AK1617" s="23"/>
      <c r="AL1617" s="23"/>
      <c r="AM1617" s="23"/>
      <c r="AN1617" s="23"/>
      <c r="AO1617" s="23"/>
      <c r="AP1617" s="23"/>
      <c r="AQ1617" s="23"/>
      <c r="AR1617" s="23"/>
      <c r="AS1617" s="23"/>
      <c r="AT1617" s="23" t="s">
        <v>7644</v>
      </c>
      <c r="AU1617" s="23"/>
      <c r="AV1617" s="23"/>
      <c r="AW1617" s="23"/>
      <c r="AX1617" s="23"/>
      <c r="AY1617" s="23"/>
      <c r="AZ1617" s="23"/>
      <c r="BA1617" s="23"/>
      <c r="BB1617" s="23"/>
      <c r="BC1617" s="23"/>
      <c r="BD1617" s="23"/>
      <c r="BE1617" s="23"/>
      <c r="BF1617" s="23"/>
      <c r="BG1617" s="23"/>
      <c r="BH1617" s="23"/>
      <c r="BI1617" s="23"/>
      <c r="BJ1617" s="23"/>
      <c r="BK1617" s="23"/>
      <c r="BL1617" s="23"/>
    </row>
    <row r="1618" spans="1:64" s="24" customFormat="1" x14ac:dyDescent="0.35">
      <c r="A1618" s="21">
        <v>101841</v>
      </c>
      <c r="B1618" s="23" t="s">
        <v>3927</v>
      </c>
      <c r="C1618" s="23">
        <v>0</v>
      </c>
      <c r="D1618" s="23">
        <v>0</v>
      </c>
      <c r="E1618" s="23">
        <v>1</v>
      </c>
      <c r="F1618" s="23" t="s">
        <v>3909</v>
      </c>
      <c r="G1618" s="23" t="s">
        <v>0</v>
      </c>
      <c r="H1618" s="23" t="s">
        <v>3910</v>
      </c>
      <c r="I1618" s="23" t="s">
        <v>248</v>
      </c>
      <c r="J1618" s="23">
        <v>42.991999999999997</v>
      </c>
      <c r="K1618" s="23">
        <v>-81.238</v>
      </c>
      <c r="L1618" s="23" t="s">
        <v>7645</v>
      </c>
      <c r="M1618" s="23">
        <v>2015</v>
      </c>
      <c r="N1618" s="23"/>
      <c r="O1618" s="23"/>
      <c r="P1618" s="23"/>
      <c r="Q1618" s="23"/>
      <c r="R1618" s="23"/>
      <c r="S1618" s="23"/>
      <c r="T1618" s="23"/>
      <c r="U1618" s="23"/>
      <c r="V1618" s="23"/>
      <c r="W1618" s="23"/>
      <c r="X1618" s="23"/>
      <c r="Y1618" s="23"/>
      <c r="Z1618" s="23"/>
      <c r="AA1618" s="23"/>
      <c r="AB1618" s="23" t="s">
        <v>3928</v>
      </c>
      <c r="AC1618" s="23"/>
      <c r="AD1618" s="23"/>
      <c r="AE1618" s="23">
        <v>0.1875</v>
      </c>
      <c r="AF1618" s="23"/>
      <c r="AG1618" s="23"/>
      <c r="AH1618" s="23"/>
      <c r="AI1618" s="23"/>
      <c r="AJ1618" s="23"/>
      <c r="AK1618" s="23"/>
      <c r="AL1618" s="23"/>
      <c r="AM1618" s="23"/>
      <c r="AN1618" s="23"/>
      <c r="AO1618" s="23"/>
      <c r="AP1618" s="23"/>
      <c r="AQ1618" s="23"/>
      <c r="AR1618" s="23"/>
      <c r="AS1618" s="23"/>
      <c r="AT1618" s="23" t="s">
        <v>7644</v>
      </c>
      <c r="AU1618" s="23"/>
      <c r="AV1618" s="23"/>
      <c r="AW1618" s="23"/>
      <c r="AX1618" s="23"/>
      <c r="AY1618" s="23"/>
      <c r="AZ1618" s="23"/>
      <c r="BA1618" s="23"/>
      <c r="BB1618" s="23"/>
      <c r="BC1618" s="23"/>
      <c r="BD1618" s="23"/>
      <c r="BE1618" s="23"/>
      <c r="BF1618" s="23"/>
      <c r="BG1618" s="23"/>
      <c r="BH1618" s="23"/>
      <c r="BI1618" s="23"/>
      <c r="BJ1618" s="23"/>
      <c r="BK1618" s="23"/>
      <c r="BL1618" s="23"/>
    </row>
    <row r="1619" spans="1:64" s="24" customFormat="1" x14ac:dyDescent="0.35">
      <c r="A1619" s="21">
        <v>101842</v>
      </c>
      <c r="B1619" s="23" t="s">
        <v>3929</v>
      </c>
      <c r="C1619" s="23">
        <v>0</v>
      </c>
      <c r="D1619" s="23">
        <v>0</v>
      </c>
      <c r="E1619" s="23">
        <v>1</v>
      </c>
      <c r="F1619" s="23" t="s">
        <v>3930</v>
      </c>
      <c r="G1619" s="23" t="s">
        <v>0</v>
      </c>
      <c r="H1619" s="23" t="s">
        <v>3910</v>
      </c>
      <c r="I1619" s="23" t="s">
        <v>248</v>
      </c>
      <c r="J1619" s="23">
        <v>42.993000000000002</v>
      </c>
      <c r="K1619" s="23">
        <v>-81.237000000000009</v>
      </c>
      <c r="L1619" s="23" t="s">
        <v>7645</v>
      </c>
      <c r="M1619" s="23">
        <v>2011</v>
      </c>
      <c r="N1619" s="23"/>
      <c r="O1619" s="23"/>
      <c r="P1619" s="23"/>
      <c r="Q1619" s="23"/>
      <c r="R1619" s="23"/>
      <c r="S1619" s="23"/>
      <c r="T1619" s="23"/>
      <c r="U1619" s="23"/>
      <c r="V1619" s="23"/>
      <c r="W1619" s="23"/>
      <c r="X1619" s="23"/>
      <c r="Y1619" s="23"/>
      <c r="Z1619" s="23"/>
      <c r="AA1619" s="23"/>
      <c r="AB1619" s="23" t="s">
        <v>3931</v>
      </c>
      <c r="AC1619" s="23"/>
      <c r="AD1619" s="23"/>
      <c r="AE1619" s="23">
        <v>0.12</v>
      </c>
      <c r="AF1619" s="23"/>
      <c r="AG1619" s="23"/>
      <c r="AH1619" s="23"/>
      <c r="AI1619" s="23"/>
      <c r="AJ1619" s="23"/>
      <c r="AK1619" s="23"/>
      <c r="AL1619" s="23"/>
      <c r="AM1619" s="23"/>
      <c r="AN1619" s="23"/>
      <c r="AO1619" s="23"/>
      <c r="AP1619" s="23"/>
      <c r="AQ1619" s="23"/>
      <c r="AR1619" s="23"/>
      <c r="AS1619" s="23"/>
      <c r="AT1619" s="23" t="s">
        <v>7644</v>
      </c>
      <c r="AU1619" s="23"/>
      <c r="AV1619" s="23"/>
      <c r="AW1619" s="23"/>
      <c r="AX1619" s="23"/>
      <c r="AY1619" s="23"/>
      <c r="AZ1619" s="23"/>
      <c r="BA1619" s="23"/>
      <c r="BB1619" s="23"/>
      <c r="BC1619" s="23"/>
      <c r="BD1619" s="23"/>
      <c r="BE1619" s="23"/>
      <c r="BF1619" s="23"/>
      <c r="BG1619" s="23"/>
      <c r="BH1619" s="23"/>
      <c r="BI1619" s="23"/>
      <c r="BJ1619" s="23"/>
      <c r="BK1619" s="23"/>
      <c r="BL1619" s="23"/>
    </row>
    <row r="1620" spans="1:64" s="24" customFormat="1" x14ac:dyDescent="0.35">
      <c r="A1620" s="21">
        <v>101843</v>
      </c>
      <c r="B1620" s="23" t="s">
        <v>3932</v>
      </c>
      <c r="C1620" s="23">
        <v>0</v>
      </c>
      <c r="D1620" s="23">
        <v>0</v>
      </c>
      <c r="E1620" s="23">
        <v>1</v>
      </c>
      <c r="F1620" s="23" t="s">
        <v>3933</v>
      </c>
      <c r="G1620" s="23" t="s">
        <v>0</v>
      </c>
      <c r="H1620" s="23" t="s">
        <v>3910</v>
      </c>
      <c r="I1620" s="23" t="s">
        <v>248</v>
      </c>
      <c r="J1620" s="23">
        <v>42.994</v>
      </c>
      <c r="K1620" s="23">
        <v>-81.236000000000004</v>
      </c>
      <c r="L1620" s="23" t="s">
        <v>7645</v>
      </c>
      <c r="M1620" s="23">
        <v>2015</v>
      </c>
      <c r="N1620" s="23"/>
      <c r="O1620" s="23"/>
      <c r="P1620" s="23"/>
      <c r="Q1620" s="23"/>
      <c r="R1620" s="23"/>
      <c r="S1620" s="23"/>
      <c r="T1620" s="23"/>
      <c r="U1620" s="23"/>
      <c r="V1620" s="23"/>
      <c r="W1620" s="23"/>
      <c r="X1620" s="23"/>
      <c r="Y1620" s="23"/>
      <c r="Z1620" s="23"/>
      <c r="AA1620" s="23"/>
      <c r="AB1620" s="23" t="s">
        <v>3934</v>
      </c>
      <c r="AC1620" s="23"/>
      <c r="AD1620" s="23"/>
      <c r="AE1620" s="23">
        <v>0.25</v>
      </c>
      <c r="AF1620" s="23"/>
      <c r="AG1620" s="23"/>
      <c r="AH1620" s="23"/>
      <c r="AI1620" s="23"/>
      <c r="AJ1620" s="23"/>
      <c r="AK1620" s="23"/>
      <c r="AL1620" s="23"/>
      <c r="AM1620" s="23"/>
      <c r="AN1620" s="23"/>
      <c r="AO1620" s="23"/>
      <c r="AP1620" s="23"/>
      <c r="AQ1620" s="23"/>
      <c r="AR1620" s="23"/>
      <c r="AS1620" s="23"/>
      <c r="AT1620" s="23" t="s">
        <v>7644</v>
      </c>
      <c r="AU1620" s="23"/>
      <c r="AV1620" s="23"/>
      <c r="AW1620" s="23"/>
      <c r="AX1620" s="23"/>
      <c r="AY1620" s="23"/>
      <c r="AZ1620" s="23"/>
      <c r="BA1620" s="23"/>
      <c r="BB1620" s="23"/>
      <c r="BC1620" s="23"/>
      <c r="BD1620" s="23"/>
      <c r="BE1620" s="23"/>
      <c r="BF1620" s="23"/>
      <c r="BG1620" s="23"/>
      <c r="BH1620" s="23"/>
      <c r="BI1620" s="23"/>
      <c r="BJ1620" s="23"/>
      <c r="BK1620" s="23"/>
      <c r="BL1620" s="23"/>
    </row>
    <row r="1621" spans="1:64" s="24" customFormat="1" x14ac:dyDescent="0.35">
      <c r="A1621" s="21">
        <v>101845</v>
      </c>
      <c r="B1621" s="23" t="s">
        <v>3935</v>
      </c>
      <c r="C1621" s="23">
        <v>0</v>
      </c>
      <c r="D1621" s="23">
        <v>0</v>
      </c>
      <c r="E1621" s="23">
        <v>1</v>
      </c>
      <c r="F1621" s="23" t="s">
        <v>1546</v>
      </c>
      <c r="G1621" s="23"/>
      <c r="H1621" s="23" t="s">
        <v>3910</v>
      </c>
      <c r="I1621" s="23" t="s">
        <v>248</v>
      </c>
      <c r="J1621" s="23">
        <v>42.996000000000002</v>
      </c>
      <c r="K1621" s="23">
        <v>-81.234000000000009</v>
      </c>
      <c r="L1621" s="23" t="s">
        <v>7645</v>
      </c>
      <c r="M1621" s="23">
        <v>2015</v>
      </c>
      <c r="N1621" s="23"/>
      <c r="O1621" s="23"/>
      <c r="P1621" s="23"/>
      <c r="Q1621" s="23"/>
      <c r="R1621" s="23"/>
      <c r="S1621" s="23"/>
      <c r="T1621" s="23"/>
      <c r="U1621" s="23"/>
      <c r="V1621" s="23"/>
      <c r="W1621" s="23"/>
      <c r="X1621" s="23"/>
      <c r="Y1621" s="23"/>
      <c r="Z1621" s="23"/>
      <c r="AA1621" s="23"/>
      <c r="AB1621" s="23" t="s">
        <v>3936</v>
      </c>
      <c r="AC1621" s="23"/>
      <c r="AD1621" s="23"/>
      <c r="AE1621" s="23">
        <v>0.2</v>
      </c>
      <c r="AF1621" s="23"/>
      <c r="AG1621" s="23"/>
      <c r="AH1621" s="23"/>
      <c r="AI1621" s="23"/>
      <c r="AJ1621" s="23"/>
      <c r="AK1621" s="23"/>
      <c r="AL1621" s="23"/>
      <c r="AM1621" s="23"/>
      <c r="AN1621" s="23"/>
      <c r="AO1621" s="23"/>
      <c r="AP1621" s="23"/>
      <c r="AQ1621" s="23"/>
      <c r="AR1621" s="23"/>
      <c r="AS1621" s="23"/>
      <c r="AT1621" s="23" t="s">
        <v>7644</v>
      </c>
      <c r="AU1621" s="23"/>
      <c r="AV1621" s="23"/>
      <c r="AW1621" s="23"/>
      <c r="AX1621" s="23"/>
      <c r="AY1621" s="23"/>
      <c r="AZ1621" s="23"/>
      <c r="BA1621" s="23"/>
      <c r="BB1621" s="23"/>
      <c r="BC1621" s="23"/>
      <c r="BD1621" s="23"/>
      <c r="BE1621" s="23"/>
      <c r="BF1621" s="23"/>
      <c r="BG1621" s="23"/>
      <c r="BH1621" s="23"/>
      <c r="BI1621" s="23"/>
      <c r="BJ1621" s="23"/>
      <c r="BK1621" s="23"/>
      <c r="BL1621" s="23"/>
    </row>
    <row r="1622" spans="1:64" s="24" customFormat="1" x14ac:dyDescent="0.35">
      <c r="A1622" s="21">
        <v>101846</v>
      </c>
      <c r="B1622" s="23" t="s">
        <v>3937</v>
      </c>
      <c r="C1622" s="23">
        <v>0</v>
      </c>
      <c r="D1622" s="23">
        <v>0</v>
      </c>
      <c r="E1622" s="23">
        <v>1</v>
      </c>
      <c r="F1622" s="23" t="s">
        <v>3938</v>
      </c>
      <c r="G1622" s="23"/>
      <c r="H1622" s="23" t="s">
        <v>3910</v>
      </c>
      <c r="I1622" s="23" t="s">
        <v>248</v>
      </c>
      <c r="J1622" s="23">
        <v>42.997</v>
      </c>
      <c r="K1622" s="23">
        <v>-81.233000000000004</v>
      </c>
      <c r="L1622" s="23" t="s">
        <v>7645</v>
      </c>
      <c r="M1622" s="23">
        <v>2015</v>
      </c>
      <c r="N1622" s="23"/>
      <c r="O1622" s="23"/>
      <c r="P1622" s="23"/>
      <c r="Q1622" s="23"/>
      <c r="R1622" s="23"/>
      <c r="S1622" s="23"/>
      <c r="T1622" s="23"/>
      <c r="U1622" s="23"/>
      <c r="V1622" s="23"/>
      <c r="W1622" s="23"/>
      <c r="X1622" s="23"/>
      <c r="Y1622" s="23"/>
      <c r="Z1622" s="23"/>
      <c r="AA1622" s="23"/>
      <c r="AB1622" s="23" t="s">
        <v>3939</v>
      </c>
      <c r="AC1622" s="23"/>
      <c r="AD1622" s="23"/>
      <c r="AE1622" s="23">
        <v>0.15</v>
      </c>
      <c r="AF1622" s="23"/>
      <c r="AG1622" s="23"/>
      <c r="AH1622" s="23"/>
      <c r="AI1622" s="23"/>
      <c r="AJ1622" s="23"/>
      <c r="AK1622" s="23"/>
      <c r="AL1622" s="23"/>
      <c r="AM1622" s="23"/>
      <c r="AN1622" s="23"/>
      <c r="AO1622" s="23"/>
      <c r="AP1622" s="23"/>
      <c r="AQ1622" s="23"/>
      <c r="AR1622" s="23"/>
      <c r="AS1622" s="23"/>
      <c r="AT1622" s="23" t="s">
        <v>7644</v>
      </c>
      <c r="AU1622" s="23"/>
      <c r="AV1622" s="23"/>
      <c r="AW1622" s="23"/>
      <c r="AX1622" s="23"/>
      <c r="AY1622" s="23"/>
      <c r="AZ1622" s="23"/>
      <c r="BA1622" s="23"/>
      <c r="BB1622" s="23"/>
      <c r="BC1622" s="23"/>
      <c r="BD1622" s="23"/>
      <c r="BE1622" s="23"/>
      <c r="BF1622" s="23"/>
      <c r="BG1622" s="23"/>
      <c r="BH1622" s="23"/>
      <c r="BI1622" s="23"/>
      <c r="BJ1622" s="23"/>
      <c r="BK1622" s="23"/>
      <c r="BL1622" s="23"/>
    </row>
    <row r="1623" spans="1:64" s="24" customFormat="1" x14ac:dyDescent="0.35">
      <c r="A1623" s="21">
        <v>101847</v>
      </c>
      <c r="B1623" s="23" t="s">
        <v>3940</v>
      </c>
      <c r="C1623" s="23">
        <v>0</v>
      </c>
      <c r="D1623" s="23">
        <v>0</v>
      </c>
      <c r="E1623" s="23">
        <v>1</v>
      </c>
      <c r="F1623" s="23" t="s">
        <v>3941</v>
      </c>
      <c r="G1623" s="23" t="s">
        <v>0</v>
      </c>
      <c r="H1623" s="23" t="s">
        <v>3910</v>
      </c>
      <c r="I1623" s="23" t="s">
        <v>248</v>
      </c>
      <c r="J1623" s="23">
        <v>42.997999999999998</v>
      </c>
      <c r="K1623" s="23">
        <v>-81.231999999999999</v>
      </c>
      <c r="L1623" s="23" t="s">
        <v>7645</v>
      </c>
      <c r="M1623" s="23">
        <v>2012</v>
      </c>
      <c r="N1623" s="23"/>
      <c r="O1623" s="23"/>
      <c r="P1623" s="23"/>
      <c r="Q1623" s="23"/>
      <c r="R1623" s="23"/>
      <c r="S1623" s="23"/>
      <c r="T1623" s="23"/>
      <c r="U1623" s="23"/>
      <c r="V1623" s="23"/>
      <c r="W1623" s="23"/>
      <c r="X1623" s="23"/>
      <c r="Y1623" s="23"/>
      <c r="Z1623" s="23"/>
      <c r="AA1623" s="23"/>
      <c r="AB1623" s="23" t="s">
        <v>3942</v>
      </c>
      <c r="AC1623" s="23"/>
      <c r="AD1623" s="23"/>
      <c r="AE1623" s="23">
        <v>0.25</v>
      </c>
      <c r="AF1623" s="23"/>
      <c r="AG1623" s="23"/>
      <c r="AH1623" s="23"/>
      <c r="AI1623" s="23"/>
      <c r="AJ1623" s="23"/>
      <c r="AK1623" s="23"/>
      <c r="AL1623" s="23"/>
      <c r="AM1623" s="23"/>
      <c r="AN1623" s="23"/>
      <c r="AO1623" s="23"/>
      <c r="AP1623" s="23"/>
      <c r="AQ1623" s="23"/>
      <c r="AR1623" s="23"/>
      <c r="AS1623" s="23"/>
      <c r="AT1623" s="23" t="s">
        <v>7644</v>
      </c>
      <c r="AU1623" s="23"/>
      <c r="AV1623" s="23"/>
      <c r="AW1623" s="23"/>
      <c r="AX1623" s="23"/>
      <c r="AY1623" s="23"/>
      <c r="AZ1623" s="23"/>
      <c r="BA1623" s="23"/>
      <c r="BB1623" s="23"/>
      <c r="BC1623" s="23"/>
      <c r="BD1623" s="23"/>
      <c r="BE1623" s="23"/>
      <c r="BF1623" s="23"/>
      <c r="BG1623" s="23"/>
      <c r="BH1623" s="23"/>
      <c r="BI1623" s="23"/>
      <c r="BJ1623" s="23"/>
      <c r="BK1623" s="23"/>
      <c r="BL1623" s="23"/>
    </row>
    <row r="1624" spans="1:64" s="24" customFormat="1" x14ac:dyDescent="0.35">
      <c r="A1624" s="21">
        <v>101848</v>
      </c>
      <c r="B1624" s="23" t="s">
        <v>3943</v>
      </c>
      <c r="C1624" s="23">
        <v>0</v>
      </c>
      <c r="D1624" s="23">
        <v>0</v>
      </c>
      <c r="E1624" s="23">
        <v>1</v>
      </c>
      <c r="F1624" s="23" t="s">
        <v>1917</v>
      </c>
      <c r="G1624" s="23" t="s">
        <v>0</v>
      </c>
      <c r="H1624" s="23" t="s">
        <v>3910</v>
      </c>
      <c r="I1624" s="23" t="s">
        <v>248</v>
      </c>
      <c r="J1624" s="23">
        <v>42.999000000000002</v>
      </c>
      <c r="K1624" s="23">
        <v>-81.231000000000009</v>
      </c>
      <c r="L1624" s="23" t="s">
        <v>7645</v>
      </c>
      <c r="M1624" s="23">
        <v>2012</v>
      </c>
      <c r="N1624" s="23"/>
      <c r="O1624" s="23"/>
      <c r="P1624" s="23"/>
      <c r="Q1624" s="23"/>
      <c r="R1624" s="23"/>
      <c r="S1624" s="23"/>
      <c r="T1624" s="23"/>
      <c r="U1624" s="23"/>
      <c r="V1624" s="23"/>
      <c r="W1624" s="23"/>
      <c r="X1624" s="23"/>
      <c r="Y1624" s="23"/>
      <c r="Z1624" s="23"/>
      <c r="AA1624" s="23"/>
      <c r="AB1624" s="23" t="s">
        <v>3944</v>
      </c>
      <c r="AC1624" s="23"/>
      <c r="AD1624" s="23"/>
      <c r="AE1624" s="23">
        <v>0.42499999999999999</v>
      </c>
      <c r="AF1624" s="23"/>
      <c r="AG1624" s="23"/>
      <c r="AH1624" s="23"/>
      <c r="AI1624" s="23"/>
      <c r="AJ1624" s="23"/>
      <c r="AK1624" s="23"/>
      <c r="AL1624" s="23"/>
      <c r="AM1624" s="23"/>
      <c r="AN1624" s="23"/>
      <c r="AO1624" s="23"/>
      <c r="AP1624" s="23"/>
      <c r="AQ1624" s="23"/>
      <c r="AR1624" s="23"/>
      <c r="AS1624" s="23"/>
      <c r="AT1624" s="23" t="s">
        <v>7644</v>
      </c>
      <c r="AU1624" s="23"/>
      <c r="AV1624" s="23"/>
      <c r="AW1624" s="23"/>
      <c r="AX1624" s="23"/>
      <c r="AY1624" s="23"/>
      <c r="AZ1624" s="23"/>
      <c r="BA1624" s="23"/>
      <c r="BB1624" s="23"/>
      <c r="BC1624" s="23"/>
      <c r="BD1624" s="23"/>
      <c r="BE1624" s="23"/>
      <c r="BF1624" s="23"/>
      <c r="BG1624" s="23"/>
      <c r="BH1624" s="23"/>
      <c r="BI1624" s="23"/>
      <c r="BJ1624" s="23"/>
      <c r="BK1624" s="23"/>
      <c r="BL1624" s="23"/>
    </row>
    <row r="1625" spans="1:64" s="24" customFormat="1" x14ac:dyDescent="0.35">
      <c r="A1625" s="21">
        <v>101849</v>
      </c>
      <c r="B1625" s="23" t="s">
        <v>3945</v>
      </c>
      <c r="C1625" s="23">
        <v>0</v>
      </c>
      <c r="D1625" s="23">
        <v>0</v>
      </c>
      <c r="E1625" s="23">
        <v>1</v>
      </c>
      <c r="F1625" s="23"/>
      <c r="G1625" s="23"/>
      <c r="H1625" s="23" t="s">
        <v>3910</v>
      </c>
      <c r="I1625" s="23" t="s">
        <v>248</v>
      </c>
      <c r="J1625" s="23">
        <v>43</v>
      </c>
      <c r="K1625" s="23">
        <v>-81.23</v>
      </c>
      <c r="L1625" s="23" t="s">
        <v>7645</v>
      </c>
      <c r="M1625" s="23"/>
      <c r="N1625" s="23"/>
      <c r="O1625" s="23"/>
      <c r="P1625" s="23">
        <v>721</v>
      </c>
      <c r="Q1625" s="23"/>
      <c r="R1625" s="23"/>
      <c r="S1625" s="23"/>
      <c r="T1625" s="23"/>
      <c r="U1625" s="23"/>
      <c r="V1625" s="23"/>
      <c r="W1625" s="23"/>
      <c r="X1625" s="23"/>
      <c r="Y1625" s="23"/>
      <c r="Z1625" s="23"/>
      <c r="AA1625" s="23"/>
      <c r="AB1625" s="23" t="s">
        <v>840</v>
      </c>
      <c r="AC1625" s="23"/>
      <c r="AD1625" s="23"/>
      <c r="AE1625" s="23"/>
      <c r="AF1625" s="23"/>
      <c r="AG1625" s="23"/>
      <c r="AH1625" s="23"/>
      <c r="AI1625" s="23"/>
      <c r="AJ1625" s="23"/>
      <c r="AK1625" s="23"/>
      <c r="AL1625" s="23"/>
      <c r="AM1625" s="23"/>
      <c r="AN1625" s="23"/>
      <c r="AO1625" s="23"/>
      <c r="AP1625" s="23"/>
      <c r="AQ1625" s="23"/>
      <c r="AR1625" s="23"/>
      <c r="AS1625" s="23"/>
      <c r="AT1625" s="23" t="s">
        <v>7651</v>
      </c>
      <c r="AU1625" s="23"/>
      <c r="AV1625" s="23"/>
      <c r="AW1625" s="23"/>
      <c r="AX1625" s="23"/>
      <c r="AY1625" s="23"/>
      <c r="AZ1625" s="23"/>
      <c r="BA1625" s="23"/>
      <c r="BB1625" s="23"/>
      <c r="BC1625" s="23"/>
      <c r="BD1625" s="23"/>
      <c r="BE1625" s="23"/>
      <c r="BF1625" s="23"/>
      <c r="BG1625" s="23"/>
      <c r="BH1625" s="23"/>
      <c r="BI1625" s="23"/>
      <c r="BJ1625" s="23"/>
      <c r="BK1625" s="23"/>
      <c r="BL1625" s="23"/>
    </row>
    <row r="1626" spans="1:64" s="24" customFormat="1" x14ac:dyDescent="0.35">
      <c r="A1626" s="21">
        <v>101850</v>
      </c>
      <c r="B1626" s="23" t="s">
        <v>3946</v>
      </c>
      <c r="C1626" s="23">
        <v>0</v>
      </c>
      <c r="D1626" s="23">
        <v>0</v>
      </c>
      <c r="E1626" s="23">
        <v>1</v>
      </c>
      <c r="F1626" s="23" t="s">
        <v>1936</v>
      </c>
      <c r="G1626" s="23" t="s">
        <v>0</v>
      </c>
      <c r="H1626" s="23" t="s">
        <v>3910</v>
      </c>
      <c r="I1626" s="23" t="s">
        <v>248</v>
      </c>
      <c r="J1626" s="23">
        <v>43.000999999999998</v>
      </c>
      <c r="K1626" s="23">
        <v>-81.228999999999999</v>
      </c>
      <c r="L1626" s="23" t="s">
        <v>7645</v>
      </c>
      <c r="M1626" s="23">
        <v>2015</v>
      </c>
      <c r="N1626" s="23"/>
      <c r="O1626" s="23"/>
      <c r="P1626" s="23"/>
      <c r="Q1626" s="23"/>
      <c r="R1626" s="23"/>
      <c r="S1626" s="23"/>
      <c r="T1626" s="23"/>
      <c r="U1626" s="23"/>
      <c r="V1626" s="23"/>
      <c r="W1626" s="23"/>
      <c r="X1626" s="23"/>
      <c r="Y1626" s="23"/>
      <c r="Z1626" s="23"/>
      <c r="AA1626" s="23"/>
      <c r="AB1626" s="23" t="s">
        <v>3947</v>
      </c>
      <c r="AC1626" s="23"/>
      <c r="AD1626" s="23"/>
      <c r="AE1626" s="23">
        <v>0.5</v>
      </c>
      <c r="AF1626" s="23"/>
      <c r="AG1626" s="23"/>
      <c r="AH1626" s="23"/>
      <c r="AI1626" s="23"/>
      <c r="AJ1626" s="23"/>
      <c r="AK1626" s="23"/>
      <c r="AL1626" s="23"/>
      <c r="AM1626" s="23"/>
      <c r="AN1626" s="23"/>
      <c r="AO1626" s="23"/>
      <c r="AP1626" s="23"/>
      <c r="AQ1626" s="23"/>
      <c r="AR1626" s="23"/>
      <c r="AS1626" s="23"/>
      <c r="AT1626" s="23" t="s">
        <v>7644</v>
      </c>
      <c r="AU1626" s="23"/>
      <c r="AV1626" s="23"/>
      <c r="AW1626" s="23"/>
      <c r="AX1626" s="23"/>
      <c r="AY1626" s="23"/>
      <c r="AZ1626" s="23"/>
      <c r="BA1626" s="23"/>
      <c r="BB1626" s="23"/>
      <c r="BC1626" s="23"/>
      <c r="BD1626" s="23"/>
      <c r="BE1626" s="23"/>
      <c r="BF1626" s="23"/>
      <c r="BG1626" s="23"/>
      <c r="BH1626" s="23"/>
      <c r="BI1626" s="23"/>
      <c r="BJ1626" s="23"/>
      <c r="BK1626" s="23"/>
      <c r="BL1626" s="23"/>
    </row>
    <row r="1627" spans="1:64" s="24" customFormat="1" x14ac:dyDescent="0.35">
      <c r="A1627" s="21">
        <v>101852</v>
      </c>
      <c r="B1627" s="23" t="s">
        <v>3948</v>
      </c>
      <c r="C1627" s="23">
        <v>0</v>
      </c>
      <c r="D1627" s="23">
        <v>0</v>
      </c>
      <c r="E1627" s="23">
        <v>1</v>
      </c>
      <c r="F1627" s="23" t="s">
        <v>3949</v>
      </c>
      <c r="G1627" s="23" t="s">
        <v>0</v>
      </c>
      <c r="H1627" s="23" t="s">
        <v>3910</v>
      </c>
      <c r="I1627" s="23" t="s">
        <v>248</v>
      </c>
      <c r="J1627" s="23">
        <v>43.003</v>
      </c>
      <c r="K1627" s="23">
        <v>-81.227000000000004</v>
      </c>
      <c r="L1627" s="23" t="s">
        <v>7645</v>
      </c>
      <c r="M1627" s="23">
        <v>2016</v>
      </c>
      <c r="N1627" s="23"/>
      <c r="O1627" s="23"/>
      <c r="P1627" s="23"/>
      <c r="Q1627" s="23"/>
      <c r="R1627" s="23"/>
      <c r="S1627" s="23"/>
      <c r="T1627" s="23"/>
      <c r="U1627" s="23"/>
      <c r="V1627" s="23"/>
      <c r="W1627" s="23"/>
      <c r="X1627" s="23"/>
      <c r="Y1627" s="23"/>
      <c r="Z1627" s="23"/>
      <c r="AA1627" s="23"/>
      <c r="AB1627" s="23" t="s">
        <v>3950</v>
      </c>
      <c r="AC1627" s="23"/>
      <c r="AD1627" s="23"/>
      <c r="AE1627" s="23">
        <v>0.25</v>
      </c>
      <c r="AF1627" s="23"/>
      <c r="AG1627" s="23"/>
      <c r="AH1627" s="23"/>
      <c r="AI1627" s="23"/>
      <c r="AJ1627" s="23"/>
      <c r="AK1627" s="23"/>
      <c r="AL1627" s="23"/>
      <c r="AM1627" s="23"/>
      <c r="AN1627" s="23"/>
      <c r="AO1627" s="23"/>
      <c r="AP1627" s="23"/>
      <c r="AQ1627" s="23"/>
      <c r="AR1627" s="23"/>
      <c r="AS1627" s="23"/>
      <c r="AT1627" s="23" t="s">
        <v>7644</v>
      </c>
      <c r="AU1627" s="23"/>
      <c r="AV1627" s="23"/>
      <c r="AW1627" s="23"/>
      <c r="AX1627" s="23"/>
      <c r="AY1627" s="23"/>
      <c r="AZ1627" s="23"/>
      <c r="BA1627" s="23"/>
      <c r="BB1627" s="23"/>
      <c r="BC1627" s="23"/>
      <c r="BD1627" s="23"/>
      <c r="BE1627" s="23"/>
      <c r="BF1627" s="23"/>
      <c r="BG1627" s="23"/>
      <c r="BH1627" s="23"/>
      <c r="BI1627" s="23"/>
      <c r="BJ1627" s="23"/>
      <c r="BK1627" s="23"/>
      <c r="BL1627" s="23"/>
    </row>
    <row r="1628" spans="1:64" s="24" customFormat="1" x14ac:dyDescent="0.35">
      <c r="A1628" s="21">
        <v>101853</v>
      </c>
      <c r="B1628" s="23" t="s">
        <v>3951</v>
      </c>
      <c r="C1628" s="23">
        <v>0</v>
      </c>
      <c r="D1628" s="23">
        <v>0</v>
      </c>
      <c r="E1628" s="23">
        <v>1</v>
      </c>
      <c r="F1628" s="23" t="s">
        <v>3952</v>
      </c>
      <c r="G1628" s="23" t="s">
        <v>0</v>
      </c>
      <c r="H1628" s="23" t="s">
        <v>3910</v>
      </c>
      <c r="I1628" s="23" t="s">
        <v>248</v>
      </c>
      <c r="J1628" s="23">
        <v>43.003999999999998</v>
      </c>
      <c r="K1628" s="23">
        <v>-81.225999999999999</v>
      </c>
      <c r="L1628" s="23" t="s">
        <v>7645</v>
      </c>
      <c r="M1628" s="23">
        <v>2016</v>
      </c>
      <c r="N1628" s="23"/>
      <c r="O1628" s="23"/>
      <c r="P1628" s="23"/>
      <c r="Q1628" s="23"/>
      <c r="R1628" s="23"/>
      <c r="S1628" s="23"/>
      <c r="T1628" s="23"/>
      <c r="U1628" s="23"/>
      <c r="V1628" s="23"/>
      <c r="W1628" s="23"/>
      <c r="X1628" s="23"/>
      <c r="Y1628" s="23"/>
      <c r="Z1628" s="23"/>
      <c r="AA1628" s="23"/>
      <c r="AB1628" s="23" t="s">
        <v>3953</v>
      </c>
      <c r="AC1628" s="23"/>
      <c r="AD1628" s="23"/>
      <c r="AE1628" s="23">
        <v>0.25</v>
      </c>
      <c r="AF1628" s="23"/>
      <c r="AG1628" s="23"/>
      <c r="AH1628" s="23"/>
      <c r="AI1628" s="23"/>
      <c r="AJ1628" s="23"/>
      <c r="AK1628" s="23"/>
      <c r="AL1628" s="23"/>
      <c r="AM1628" s="23"/>
      <c r="AN1628" s="23"/>
      <c r="AO1628" s="23"/>
      <c r="AP1628" s="23"/>
      <c r="AQ1628" s="23"/>
      <c r="AR1628" s="23"/>
      <c r="AS1628" s="23"/>
      <c r="AT1628" s="23" t="s">
        <v>7644</v>
      </c>
      <c r="AU1628" s="23"/>
      <c r="AV1628" s="23"/>
      <c r="AW1628" s="23"/>
      <c r="AX1628" s="23"/>
      <c r="AY1628" s="23"/>
      <c r="AZ1628" s="23"/>
      <c r="BA1628" s="23"/>
      <c r="BB1628" s="23"/>
      <c r="BC1628" s="23"/>
      <c r="BD1628" s="23"/>
      <c r="BE1628" s="23"/>
      <c r="BF1628" s="23"/>
      <c r="BG1628" s="23"/>
      <c r="BH1628" s="23"/>
      <c r="BI1628" s="23"/>
      <c r="BJ1628" s="23"/>
      <c r="BK1628" s="23"/>
      <c r="BL1628" s="23"/>
    </row>
    <row r="1629" spans="1:64" s="24" customFormat="1" x14ac:dyDescent="0.35">
      <c r="A1629" s="21">
        <v>101854</v>
      </c>
      <c r="B1629" s="23" t="s">
        <v>3954</v>
      </c>
      <c r="C1629" s="23">
        <v>0</v>
      </c>
      <c r="D1629" s="23">
        <v>0</v>
      </c>
      <c r="E1629" s="23">
        <v>1</v>
      </c>
      <c r="F1629" s="23" t="s">
        <v>1962</v>
      </c>
      <c r="G1629" s="23" t="s">
        <v>3920</v>
      </c>
      <c r="H1629" s="23" t="s">
        <v>3910</v>
      </c>
      <c r="I1629" s="23" t="s">
        <v>248</v>
      </c>
      <c r="J1629" s="23">
        <v>43.005000000000003</v>
      </c>
      <c r="K1629" s="23">
        <v>-81.225000000000009</v>
      </c>
      <c r="L1629" s="23" t="s">
        <v>7645</v>
      </c>
      <c r="M1629" s="23">
        <v>2014</v>
      </c>
      <c r="N1629" s="23"/>
      <c r="O1629" s="23"/>
      <c r="P1629" s="23"/>
      <c r="Q1629" s="23"/>
      <c r="R1629" s="23"/>
      <c r="S1629" s="23"/>
      <c r="T1629" s="23"/>
      <c r="U1629" s="23"/>
      <c r="V1629" s="23"/>
      <c r="W1629" s="23"/>
      <c r="X1629" s="23"/>
      <c r="Y1629" s="23"/>
      <c r="Z1629" s="23"/>
      <c r="AA1629" s="23"/>
      <c r="AB1629" s="23" t="s">
        <v>3955</v>
      </c>
      <c r="AC1629" s="23"/>
      <c r="AD1629" s="23"/>
      <c r="AE1629" s="23">
        <v>0.25</v>
      </c>
      <c r="AF1629" s="23"/>
      <c r="AG1629" s="23"/>
      <c r="AH1629" s="23"/>
      <c r="AI1629" s="23"/>
      <c r="AJ1629" s="23"/>
      <c r="AK1629" s="23"/>
      <c r="AL1629" s="23"/>
      <c r="AM1629" s="23"/>
      <c r="AN1629" s="23"/>
      <c r="AO1629" s="23"/>
      <c r="AP1629" s="23"/>
      <c r="AQ1629" s="23"/>
      <c r="AR1629" s="23"/>
      <c r="AS1629" s="23"/>
      <c r="AT1629" s="23" t="s">
        <v>7644</v>
      </c>
      <c r="AU1629" s="23"/>
      <c r="AV1629" s="23"/>
      <c r="AW1629" s="23"/>
      <c r="AX1629" s="23"/>
      <c r="AY1629" s="23"/>
      <c r="AZ1629" s="23"/>
      <c r="BA1629" s="23"/>
      <c r="BB1629" s="23"/>
      <c r="BC1629" s="23"/>
      <c r="BD1629" s="23"/>
      <c r="BE1629" s="23"/>
      <c r="BF1629" s="23"/>
      <c r="BG1629" s="23"/>
      <c r="BH1629" s="23"/>
      <c r="BI1629" s="23"/>
      <c r="BJ1629" s="23"/>
      <c r="BK1629" s="23"/>
      <c r="BL1629" s="23"/>
    </row>
    <row r="1630" spans="1:64" s="24" customFormat="1" x14ac:dyDescent="0.35">
      <c r="A1630" s="21">
        <v>101855</v>
      </c>
      <c r="B1630" s="23" t="s">
        <v>3956</v>
      </c>
      <c r="C1630" s="23">
        <v>0</v>
      </c>
      <c r="D1630" s="23">
        <v>0</v>
      </c>
      <c r="E1630" s="23">
        <v>1</v>
      </c>
      <c r="F1630" s="23" t="s">
        <v>2613</v>
      </c>
      <c r="G1630" s="23"/>
      <c r="H1630" s="23" t="s">
        <v>3910</v>
      </c>
      <c r="I1630" s="23" t="s">
        <v>248</v>
      </c>
      <c r="J1630" s="23">
        <v>43.006</v>
      </c>
      <c r="K1630" s="23">
        <v>-81.224000000000004</v>
      </c>
      <c r="L1630" s="23" t="s">
        <v>7645</v>
      </c>
      <c r="M1630" s="23">
        <v>2015</v>
      </c>
      <c r="N1630" s="23"/>
      <c r="O1630" s="23"/>
      <c r="P1630" s="23"/>
      <c r="Q1630" s="23"/>
      <c r="R1630" s="23"/>
      <c r="S1630" s="23"/>
      <c r="T1630" s="23"/>
      <c r="U1630" s="23"/>
      <c r="V1630" s="23"/>
      <c r="W1630" s="23"/>
      <c r="X1630" s="23"/>
      <c r="Y1630" s="23"/>
      <c r="Z1630" s="23"/>
      <c r="AA1630" s="23"/>
      <c r="AB1630" s="23" t="s">
        <v>3957</v>
      </c>
      <c r="AC1630" s="23"/>
      <c r="AD1630" s="23"/>
      <c r="AE1630" s="23">
        <v>0.13</v>
      </c>
      <c r="AF1630" s="23"/>
      <c r="AG1630" s="23"/>
      <c r="AH1630" s="23"/>
      <c r="AI1630" s="23"/>
      <c r="AJ1630" s="23"/>
      <c r="AK1630" s="23"/>
      <c r="AL1630" s="23"/>
      <c r="AM1630" s="23"/>
      <c r="AN1630" s="23"/>
      <c r="AO1630" s="23"/>
      <c r="AP1630" s="23"/>
      <c r="AQ1630" s="23"/>
      <c r="AR1630" s="23"/>
      <c r="AS1630" s="23"/>
      <c r="AT1630" s="23" t="s">
        <v>7644</v>
      </c>
      <c r="AU1630" s="23"/>
      <c r="AV1630" s="23"/>
      <c r="AW1630" s="23"/>
      <c r="AX1630" s="23"/>
      <c r="AY1630" s="23"/>
      <c r="AZ1630" s="23"/>
      <c r="BA1630" s="23"/>
      <c r="BB1630" s="23"/>
      <c r="BC1630" s="23"/>
      <c r="BD1630" s="23"/>
      <c r="BE1630" s="23"/>
      <c r="BF1630" s="23"/>
      <c r="BG1630" s="23"/>
      <c r="BH1630" s="23"/>
      <c r="BI1630" s="23"/>
      <c r="BJ1630" s="23"/>
      <c r="BK1630" s="23"/>
      <c r="BL1630" s="23"/>
    </row>
    <row r="1631" spans="1:64" s="24" customFormat="1" x14ac:dyDescent="0.35">
      <c r="A1631" s="21">
        <v>101856</v>
      </c>
      <c r="B1631" s="23" t="s">
        <v>3958</v>
      </c>
      <c r="C1631" s="23">
        <v>0</v>
      </c>
      <c r="D1631" s="23">
        <v>0</v>
      </c>
      <c r="E1631" s="23">
        <v>1</v>
      </c>
      <c r="F1631" s="23" t="s">
        <v>2613</v>
      </c>
      <c r="G1631" s="23"/>
      <c r="H1631" s="23" t="s">
        <v>3910</v>
      </c>
      <c r="I1631" s="23" t="s">
        <v>248</v>
      </c>
      <c r="J1631" s="23">
        <v>43.006999999999998</v>
      </c>
      <c r="K1631" s="23">
        <v>-81.222999999999999</v>
      </c>
      <c r="L1631" s="23" t="s">
        <v>7645</v>
      </c>
      <c r="M1631" s="23">
        <v>2014</v>
      </c>
      <c r="N1631" s="23"/>
      <c r="O1631" s="23"/>
      <c r="P1631" s="23"/>
      <c r="Q1631" s="23"/>
      <c r="R1631" s="23"/>
      <c r="S1631" s="23"/>
      <c r="T1631" s="23"/>
      <c r="U1631" s="23"/>
      <c r="V1631" s="23"/>
      <c r="W1631" s="23"/>
      <c r="X1631" s="23"/>
      <c r="Y1631" s="23"/>
      <c r="Z1631" s="23"/>
      <c r="AA1631" s="23"/>
      <c r="AB1631" s="23" t="s">
        <v>3959</v>
      </c>
      <c r="AC1631" s="23"/>
      <c r="AD1631" s="23"/>
      <c r="AE1631" s="23">
        <v>0.13</v>
      </c>
      <c r="AF1631" s="23"/>
      <c r="AG1631" s="23"/>
      <c r="AH1631" s="23"/>
      <c r="AI1631" s="23"/>
      <c r="AJ1631" s="23"/>
      <c r="AK1631" s="23"/>
      <c r="AL1631" s="23"/>
      <c r="AM1631" s="23"/>
      <c r="AN1631" s="23"/>
      <c r="AO1631" s="23"/>
      <c r="AP1631" s="23"/>
      <c r="AQ1631" s="23"/>
      <c r="AR1631" s="23"/>
      <c r="AS1631" s="23"/>
      <c r="AT1631" s="23" t="s">
        <v>7644</v>
      </c>
      <c r="AU1631" s="23"/>
      <c r="AV1631" s="23"/>
      <c r="AW1631" s="23"/>
      <c r="AX1631" s="23"/>
      <c r="AY1631" s="23"/>
      <c r="AZ1631" s="23"/>
      <c r="BA1631" s="23"/>
      <c r="BB1631" s="23"/>
      <c r="BC1631" s="23"/>
      <c r="BD1631" s="23"/>
      <c r="BE1631" s="23"/>
      <c r="BF1631" s="23"/>
      <c r="BG1631" s="23"/>
      <c r="BH1631" s="23"/>
      <c r="BI1631" s="23"/>
      <c r="BJ1631" s="23"/>
      <c r="BK1631" s="23"/>
      <c r="BL1631" s="23"/>
    </row>
    <row r="1632" spans="1:64" s="24" customFormat="1" x14ac:dyDescent="0.35">
      <c r="A1632" s="21">
        <v>101859</v>
      </c>
      <c r="B1632" s="23" t="s">
        <v>3960</v>
      </c>
      <c r="C1632" s="23">
        <v>0</v>
      </c>
      <c r="D1632" s="23">
        <v>0</v>
      </c>
      <c r="E1632" s="23">
        <v>1</v>
      </c>
      <c r="F1632" s="23" t="s">
        <v>3961</v>
      </c>
      <c r="G1632" s="23" t="s">
        <v>0</v>
      </c>
      <c r="H1632" s="23" t="s">
        <v>3910</v>
      </c>
      <c r="I1632" s="23" t="s">
        <v>248</v>
      </c>
      <c r="J1632" s="23">
        <v>43.009</v>
      </c>
      <c r="K1632" s="23">
        <v>-81.221000000000004</v>
      </c>
      <c r="L1632" s="23" t="s">
        <v>7645</v>
      </c>
      <c r="M1632" s="23">
        <v>2016</v>
      </c>
      <c r="N1632" s="23"/>
      <c r="O1632" s="23"/>
      <c r="P1632" s="23"/>
      <c r="Q1632" s="23"/>
      <c r="R1632" s="23"/>
      <c r="S1632" s="23"/>
      <c r="T1632" s="23"/>
      <c r="U1632" s="23"/>
      <c r="V1632" s="23"/>
      <c r="W1632" s="23"/>
      <c r="X1632" s="23"/>
      <c r="Y1632" s="23"/>
      <c r="Z1632" s="23"/>
      <c r="AA1632" s="23"/>
      <c r="AB1632" s="23" t="s">
        <v>3962</v>
      </c>
      <c r="AC1632" s="23"/>
      <c r="AD1632" s="23"/>
      <c r="AE1632" s="23">
        <v>0.5</v>
      </c>
      <c r="AF1632" s="23"/>
      <c r="AG1632" s="23"/>
      <c r="AH1632" s="23"/>
      <c r="AI1632" s="23"/>
      <c r="AJ1632" s="23"/>
      <c r="AK1632" s="23"/>
      <c r="AL1632" s="23"/>
      <c r="AM1632" s="23"/>
      <c r="AN1632" s="23"/>
      <c r="AO1632" s="23"/>
      <c r="AP1632" s="23"/>
      <c r="AQ1632" s="23"/>
      <c r="AR1632" s="23"/>
      <c r="AS1632" s="23"/>
      <c r="AT1632" s="23" t="s">
        <v>7644</v>
      </c>
      <c r="AU1632" s="23"/>
      <c r="AV1632" s="23"/>
      <c r="AW1632" s="23"/>
      <c r="AX1632" s="23"/>
      <c r="AY1632" s="23"/>
      <c r="AZ1632" s="23"/>
      <c r="BA1632" s="23"/>
      <c r="BB1632" s="23"/>
      <c r="BC1632" s="23"/>
      <c r="BD1632" s="23"/>
      <c r="BE1632" s="23"/>
      <c r="BF1632" s="23"/>
      <c r="BG1632" s="23"/>
      <c r="BH1632" s="23"/>
      <c r="BI1632" s="23"/>
      <c r="BJ1632" s="23"/>
      <c r="BK1632" s="23"/>
      <c r="BL1632" s="23"/>
    </row>
    <row r="1633" spans="1:64" s="24" customFormat="1" x14ac:dyDescent="0.35">
      <c r="A1633" s="21">
        <v>101860</v>
      </c>
      <c r="B1633" s="23" t="s">
        <v>3963</v>
      </c>
      <c r="C1633" s="23">
        <v>0</v>
      </c>
      <c r="D1633" s="23">
        <v>0</v>
      </c>
      <c r="E1633" s="23">
        <v>1</v>
      </c>
      <c r="F1633" s="23" t="s">
        <v>3964</v>
      </c>
      <c r="G1633" s="23"/>
      <c r="H1633" s="23" t="s">
        <v>3910</v>
      </c>
      <c r="I1633" s="23" t="s">
        <v>248</v>
      </c>
      <c r="J1633" s="23">
        <v>43.01</v>
      </c>
      <c r="K1633" s="23">
        <v>-81.22</v>
      </c>
      <c r="L1633" s="23" t="s">
        <v>7645</v>
      </c>
      <c r="M1633" s="23">
        <v>2012</v>
      </c>
      <c r="N1633" s="23"/>
      <c r="O1633" s="23"/>
      <c r="P1633" s="23"/>
      <c r="Q1633" s="23"/>
      <c r="R1633" s="23"/>
      <c r="S1633" s="23"/>
      <c r="T1633" s="23"/>
      <c r="U1633" s="23"/>
      <c r="V1633" s="23"/>
      <c r="W1633" s="23"/>
      <c r="X1633" s="23"/>
      <c r="Y1633" s="23"/>
      <c r="Z1633" s="23"/>
      <c r="AA1633" s="23"/>
      <c r="AB1633" s="23" t="s">
        <v>3965</v>
      </c>
      <c r="AC1633" s="23"/>
      <c r="AD1633" s="23"/>
      <c r="AE1633" s="23">
        <v>0.249</v>
      </c>
      <c r="AF1633" s="23"/>
      <c r="AG1633" s="23"/>
      <c r="AH1633" s="23"/>
      <c r="AI1633" s="23"/>
      <c r="AJ1633" s="23"/>
      <c r="AK1633" s="23"/>
      <c r="AL1633" s="23"/>
      <c r="AM1633" s="23"/>
      <c r="AN1633" s="23"/>
      <c r="AO1633" s="23"/>
      <c r="AP1633" s="23"/>
      <c r="AQ1633" s="23"/>
      <c r="AR1633" s="23"/>
      <c r="AS1633" s="23"/>
      <c r="AT1633" s="23" t="s">
        <v>7644</v>
      </c>
      <c r="AU1633" s="23"/>
      <c r="AV1633" s="23"/>
      <c r="AW1633" s="23"/>
      <c r="AX1633" s="23"/>
      <c r="AY1633" s="23"/>
      <c r="AZ1633" s="23"/>
      <c r="BA1633" s="23"/>
      <c r="BB1633" s="23"/>
      <c r="BC1633" s="23"/>
      <c r="BD1633" s="23"/>
      <c r="BE1633" s="23"/>
      <c r="BF1633" s="23"/>
      <c r="BG1633" s="23"/>
      <c r="BH1633" s="23"/>
      <c r="BI1633" s="23"/>
      <c r="BJ1633" s="23"/>
      <c r="BK1633" s="23"/>
      <c r="BL1633" s="23"/>
    </row>
    <row r="1634" spans="1:64" s="24" customFormat="1" x14ac:dyDescent="0.35">
      <c r="A1634" s="21">
        <v>101861</v>
      </c>
      <c r="B1634" s="23" t="s">
        <v>3966</v>
      </c>
      <c r="C1634" s="23">
        <v>0</v>
      </c>
      <c r="D1634" s="23">
        <v>0</v>
      </c>
      <c r="E1634" s="23">
        <v>1</v>
      </c>
      <c r="F1634" s="23" t="s">
        <v>1674</v>
      </c>
      <c r="G1634" s="23" t="s">
        <v>0</v>
      </c>
      <c r="H1634" s="23" t="s">
        <v>3910</v>
      </c>
      <c r="I1634" s="23" t="s">
        <v>248</v>
      </c>
      <c r="J1634" s="23">
        <v>43.011000000000003</v>
      </c>
      <c r="K1634" s="23">
        <v>-81.219000000000008</v>
      </c>
      <c r="L1634" s="23" t="s">
        <v>7645</v>
      </c>
      <c r="M1634" s="23">
        <v>2016</v>
      </c>
      <c r="N1634" s="23"/>
      <c r="O1634" s="23"/>
      <c r="P1634" s="23"/>
      <c r="Q1634" s="23"/>
      <c r="R1634" s="23"/>
      <c r="S1634" s="23"/>
      <c r="T1634" s="23"/>
      <c r="U1634" s="23"/>
      <c r="V1634" s="23"/>
      <c r="W1634" s="23"/>
      <c r="X1634" s="23"/>
      <c r="Y1634" s="23"/>
      <c r="Z1634" s="23"/>
      <c r="AA1634" s="23"/>
      <c r="AB1634" s="23" t="s">
        <v>3967</v>
      </c>
      <c r="AC1634" s="23"/>
      <c r="AD1634" s="23"/>
      <c r="AE1634" s="23">
        <v>0.5</v>
      </c>
      <c r="AF1634" s="23"/>
      <c r="AG1634" s="23"/>
      <c r="AH1634" s="23"/>
      <c r="AI1634" s="23"/>
      <c r="AJ1634" s="23"/>
      <c r="AK1634" s="23"/>
      <c r="AL1634" s="23"/>
      <c r="AM1634" s="23"/>
      <c r="AN1634" s="23"/>
      <c r="AO1634" s="23"/>
      <c r="AP1634" s="23"/>
      <c r="AQ1634" s="23"/>
      <c r="AR1634" s="23"/>
      <c r="AS1634" s="23"/>
      <c r="AT1634" s="23" t="s">
        <v>7644</v>
      </c>
      <c r="AU1634" s="23"/>
      <c r="AV1634" s="23"/>
      <c r="AW1634" s="23"/>
      <c r="AX1634" s="23"/>
      <c r="AY1634" s="23"/>
      <c r="AZ1634" s="23"/>
      <c r="BA1634" s="23"/>
      <c r="BB1634" s="23"/>
      <c r="BC1634" s="23"/>
      <c r="BD1634" s="23"/>
      <c r="BE1634" s="23"/>
      <c r="BF1634" s="23"/>
      <c r="BG1634" s="23"/>
      <c r="BH1634" s="23"/>
      <c r="BI1634" s="23"/>
      <c r="BJ1634" s="23"/>
      <c r="BK1634" s="23"/>
      <c r="BL1634" s="23"/>
    </row>
    <row r="1635" spans="1:64" s="24" customFormat="1" x14ac:dyDescent="0.35">
      <c r="A1635" s="21">
        <v>101862</v>
      </c>
      <c r="B1635" s="23" t="s">
        <v>3968</v>
      </c>
      <c r="C1635" s="23">
        <v>0</v>
      </c>
      <c r="D1635" s="23">
        <v>0</v>
      </c>
      <c r="E1635" s="23">
        <v>1</v>
      </c>
      <c r="F1635" s="23" t="s">
        <v>1674</v>
      </c>
      <c r="G1635" s="23" t="s">
        <v>0</v>
      </c>
      <c r="H1635" s="23" t="s">
        <v>3910</v>
      </c>
      <c r="I1635" s="23" t="s">
        <v>248</v>
      </c>
      <c r="J1635" s="23">
        <v>43.012</v>
      </c>
      <c r="K1635" s="23">
        <v>-81.218000000000004</v>
      </c>
      <c r="L1635" s="23" t="s">
        <v>7645</v>
      </c>
      <c r="M1635" s="23">
        <v>2016</v>
      </c>
      <c r="N1635" s="23"/>
      <c r="O1635" s="23"/>
      <c r="P1635" s="23"/>
      <c r="Q1635" s="23"/>
      <c r="R1635" s="23"/>
      <c r="S1635" s="23"/>
      <c r="T1635" s="23"/>
      <c r="U1635" s="23"/>
      <c r="V1635" s="23"/>
      <c r="W1635" s="23"/>
      <c r="X1635" s="23"/>
      <c r="Y1635" s="23"/>
      <c r="Z1635" s="23"/>
      <c r="AA1635" s="23"/>
      <c r="AB1635" s="23" t="s">
        <v>3969</v>
      </c>
      <c r="AC1635" s="23"/>
      <c r="AD1635" s="23"/>
      <c r="AE1635" s="23">
        <v>0.5</v>
      </c>
      <c r="AF1635" s="23"/>
      <c r="AG1635" s="23"/>
      <c r="AH1635" s="23"/>
      <c r="AI1635" s="23"/>
      <c r="AJ1635" s="23"/>
      <c r="AK1635" s="23"/>
      <c r="AL1635" s="23"/>
      <c r="AM1635" s="23"/>
      <c r="AN1635" s="23"/>
      <c r="AO1635" s="23"/>
      <c r="AP1635" s="23"/>
      <c r="AQ1635" s="23"/>
      <c r="AR1635" s="23"/>
      <c r="AS1635" s="23"/>
      <c r="AT1635" s="23" t="s">
        <v>7644</v>
      </c>
      <c r="AU1635" s="23"/>
      <c r="AV1635" s="23"/>
      <c r="AW1635" s="23"/>
      <c r="AX1635" s="23"/>
      <c r="AY1635" s="23"/>
      <c r="AZ1635" s="23"/>
      <c r="BA1635" s="23"/>
      <c r="BB1635" s="23"/>
      <c r="BC1635" s="23"/>
      <c r="BD1635" s="23"/>
      <c r="BE1635" s="23"/>
      <c r="BF1635" s="23"/>
      <c r="BG1635" s="23"/>
      <c r="BH1635" s="23"/>
      <c r="BI1635" s="23"/>
      <c r="BJ1635" s="23"/>
      <c r="BK1635" s="23"/>
      <c r="BL1635" s="23"/>
    </row>
    <row r="1636" spans="1:64" s="24" customFormat="1" x14ac:dyDescent="0.35">
      <c r="A1636" s="21">
        <v>101863</v>
      </c>
      <c r="B1636" s="23" t="s">
        <v>3970</v>
      </c>
      <c r="C1636" s="23">
        <v>0</v>
      </c>
      <c r="D1636" s="23">
        <v>0</v>
      </c>
      <c r="E1636" s="23">
        <v>1</v>
      </c>
      <c r="F1636" s="23" t="s">
        <v>3909</v>
      </c>
      <c r="G1636" s="23" t="s">
        <v>0</v>
      </c>
      <c r="H1636" s="23" t="s">
        <v>3910</v>
      </c>
      <c r="I1636" s="23" t="s">
        <v>248</v>
      </c>
      <c r="J1636" s="23">
        <v>43.012999999999998</v>
      </c>
      <c r="K1636" s="23">
        <v>-81.216999999999999</v>
      </c>
      <c r="L1636" s="23" t="s">
        <v>7645</v>
      </c>
      <c r="M1636" s="23">
        <v>2015</v>
      </c>
      <c r="N1636" s="23"/>
      <c r="O1636" s="23"/>
      <c r="P1636" s="23"/>
      <c r="Q1636" s="23"/>
      <c r="R1636" s="23"/>
      <c r="S1636" s="23"/>
      <c r="T1636" s="23"/>
      <c r="U1636" s="23"/>
      <c r="V1636" s="23"/>
      <c r="W1636" s="23"/>
      <c r="X1636" s="23"/>
      <c r="Y1636" s="23"/>
      <c r="Z1636" s="23"/>
      <c r="AA1636" s="23"/>
      <c r="AB1636" s="23" t="s">
        <v>3971</v>
      </c>
      <c r="AC1636" s="23"/>
      <c r="AD1636" s="23"/>
      <c r="AE1636" s="23">
        <v>0.5</v>
      </c>
      <c r="AF1636" s="23"/>
      <c r="AG1636" s="23"/>
      <c r="AH1636" s="23"/>
      <c r="AI1636" s="23"/>
      <c r="AJ1636" s="23"/>
      <c r="AK1636" s="23"/>
      <c r="AL1636" s="23"/>
      <c r="AM1636" s="23"/>
      <c r="AN1636" s="23"/>
      <c r="AO1636" s="23"/>
      <c r="AP1636" s="23"/>
      <c r="AQ1636" s="23"/>
      <c r="AR1636" s="23"/>
      <c r="AS1636" s="23"/>
      <c r="AT1636" s="23" t="s">
        <v>7644</v>
      </c>
      <c r="AU1636" s="23"/>
      <c r="AV1636" s="23"/>
      <c r="AW1636" s="23"/>
      <c r="AX1636" s="23"/>
      <c r="AY1636" s="23"/>
      <c r="AZ1636" s="23"/>
      <c r="BA1636" s="23"/>
      <c r="BB1636" s="23"/>
      <c r="BC1636" s="23"/>
      <c r="BD1636" s="23"/>
      <c r="BE1636" s="23"/>
      <c r="BF1636" s="23"/>
      <c r="BG1636" s="23"/>
      <c r="BH1636" s="23"/>
      <c r="BI1636" s="23"/>
      <c r="BJ1636" s="23"/>
      <c r="BK1636" s="23"/>
      <c r="BL1636" s="23"/>
    </row>
    <row r="1637" spans="1:64" s="24" customFormat="1" x14ac:dyDescent="0.35">
      <c r="A1637" s="21">
        <v>101864</v>
      </c>
      <c r="B1637" s="23" t="s">
        <v>3972</v>
      </c>
      <c r="C1637" s="23">
        <v>0</v>
      </c>
      <c r="D1637" s="23">
        <v>0</v>
      </c>
      <c r="E1637" s="23">
        <v>1</v>
      </c>
      <c r="F1637" s="23" t="s">
        <v>3909</v>
      </c>
      <c r="G1637" s="23"/>
      <c r="H1637" s="23" t="s">
        <v>3910</v>
      </c>
      <c r="I1637" s="23" t="s">
        <v>248</v>
      </c>
      <c r="J1637" s="23">
        <v>43.014000000000003</v>
      </c>
      <c r="K1637" s="23">
        <v>-81.216000000000008</v>
      </c>
      <c r="L1637" s="23" t="s">
        <v>7645</v>
      </c>
      <c r="M1637" s="23">
        <v>2015</v>
      </c>
      <c r="N1637" s="23"/>
      <c r="O1637" s="23"/>
      <c r="P1637" s="23"/>
      <c r="Q1637" s="23"/>
      <c r="R1637" s="23"/>
      <c r="S1637" s="23"/>
      <c r="T1637" s="23"/>
      <c r="U1637" s="23"/>
      <c r="V1637" s="23"/>
      <c r="W1637" s="23"/>
      <c r="X1637" s="23"/>
      <c r="Y1637" s="23"/>
      <c r="Z1637" s="23"/>
      <c r="AA1637" s="23"/>
      <c r="AB1637" s="23" t="s">
        <v>3973</v>
      </c>
      <c r="AC1637" s="23"/>
      <c r="AD1637" s="23"/>
      <c r="AE1637" s="23">
        <v>0.125</v>
      </c>
      <c r="AF1637" s="23"/>
      <c r="AG1637" s="23"/>
      <c r="AH1637" s="23"/>
      <c r="AI1637" s="23"/>
      <c r="AJ1637" s="23"/>
      <c r="AK1637" s="23"/>
      <c r="AL1637" s="23"/>
      <c r="AM1637" s="23"/>
      <c r="AN1637" s="23"/>
      <c r="AO1637" s="23"/>
      <c r="AP1637" s="23"/>
      <c r="AQ1637" s="23"/>
      <c r="AR1637" s="23"/>
      <c r="AS1637" s="23"/>
      <c r="AT1637" s="23" t="s">
        <v>7644</v>
      </c>
      <c r="AU1637" s="23"/>
      <c r="AV1637" s="23"/>
      <c r="AW1637" s="23"/>
      <c r="AX1637" s="23"/>
      <c r="AY1637" s="23"/>
      <c r="AZ1637" s="23"/>
      <c r="BA1637" s="23"/>
      <c r="BB1637" s="23"/>
      <c r="BC1637" s="23"/>
      <c r="BD1637" s="23"/>
      <c r="BE1637" s="23"/>
      <c r="BF1637" s="23"/>
      <c r="BG1637" s="23"/>
      <c r="BH1637" s="23"/>
      <c r="BI1637" s="23"/>
      <c r="BJ1637" s="23"/>
      <c r="BK1637" s="23"/>
      <c r="BL1637" s="23"/>
    </row>
    <row r="1638" spans="1:64" s="24" customFormat="1" x14ac:dyDescent="0.35">
      <c r="A1638" s="21">
        <v>101865</v>
      </c>
      <c r="B1638" s="23" t="s">
        <v>3974</v>
      </c>
      <c r="C1638" s="23">
        <v>0</v>
      </c>
      <c r="D1638" s="23">
        <v>0</v>
      </c>
      <c r="E1638" s="23">
        <v>1</v>
      </c>
      <c r="F1638" s="23" t="s">
        <v>3909</v>
      </c>
      <c r="G1638" s="23"/>
      <c r="H1638" s="23" t="s">
        <v>3910</v>
      </c>
      <c r="I1638" s="23" t="s">
        <v>248</v>
      </c>
      <c r="J1638" s="23">
        <v>43.015000000000001</v>
      </c>
      <c r="K1638" s="23">
        <v>-81.215000000000003</v>
      </c>
      <c r="L1638" s="23" t="s">
        <v>7645</v>
      </c>
      <c r="M1638" s="23">
        <v>2015</v>
      </c>
      <c r="N1638" s="23"/>
      <c r="O1638" s="23"/>
      <c r="P1638" s="23"/>
      <c r="Q1638" s="23"/>
      <c r="R1638" s="23"/>
      <c r="S1638" s="23"/>
      <c r="T1638" s="23"/>
      <c r="U1638" s="23"/>
      <c r="V1638" s="23"/>
      <c r="W1638" s="23"/>
      <c r="X1638" s="23"/>
      <c r="Y1638" s="23"/>
      <c r="Z1638" s="23"/>
      <c r="AA1638" s="23"/>
      <c r="AB1638" s="23" t="s">
        <v>3975</v>
      </c>
      <c r="AC1638" s="23"/>
      <c r="AD1638" s="23"/>
      <c r="AE1638" s="23">
        <v>0.23200000000000001</v>
      </c>
      <c r="AF1638" s="23"/>
      <c r="AG1638" s="23"/>
      <c r="AH1638" s="23"/>
      <c r="AI1638" s="23"/>
      <c r="AJ1638" s="23"/>
      <c r="AK1638" s="23"/>
      <c r="AL1638" s="23"/>
      <c r="AM1638" s="23"/>
      <c r="AN1638" s="23"/>
      <c r="AO1638" s="23"/>
      <c r="AP1638" s="23"/>
      <c r="AQ1638" s="23"/>
      <c r="AR1638" s="23"/>
      <c r="AS1638" s="23"/>
      <c r="AT1638" s="23" t="s">
        <v>7644</v>
      </c>
      <c r="AU1638" s="23"/>
      <c r="AV1638" s="23"/>
      <c r="AW1638" s="23"/>
      <c r="AX1638" s="23"/>
      <c r="AY1638" s="23"/>
      <c r="AZ1638" s="23"/>
      <c r="BA1638" s="23"/>
      <c r="BB1638" s="23"/>
      <c r="BC1638" s="23"/>
      <c r="BD1638" s="23"/>
      <c r="BE1638" s="23"/>
      <c r="BF1638" s="23"/>
      <c r="BG1638" s="23"/>
      <c r="BH1638" s="23"/>
      <c r="BI1638" s="23"/>
      <c r="BJ1638" s="23"/>
      <c r="BK1638" s="23"/>
      <c r="BL1638" s="23"/>
    </row>
    <row r="1639" spans="1:64" s="24" customFormat="1" x14ac:dyDescent="0.35">
      <c r="A1639" s="21">
        <v>101866</v>
      </c>
      <c r="B1639" s="23" t="s">
        <v>3976</v>
      </c>
      <c r="C1639" s="23">
        <v>0</v>
      </c>
      <c r="D1639" s="23">
        <v>0</v>
      </c>
      <c r="E1639" s="23">
        <v>1</v>
      </c>
      <c r="F1639" s="23" t="s">
        <v>3977</v>
      </c>
      <c r="G1639" s="23" t="s">
        <v>0</v>
      </c>
      <c r="H1639" s="23" t="s">
        <v>3910</v>
      </c>
      <c r="I1639" s="23" t="s">
        <v>248</v>
      </c>
      <c r="J1639" s="23">
        <v>43.015999999999998</v>
      </c>
      <c r="K1639" s="23">
        <v>-81.213999999999999</v>
      </c>
      <c r="L1639" s="23" t="s">
        <v>7645</v>
      </c>
      <c r="M1639" s="23">
        <v>2016</v>
      </c>
      <c r="N1639" s="23"/>
      <c r="O1639" s="23"/>
      <c r="P1639" s="23"/>
      <c r="Q1639" s="23"/>
      <c r="R1639" s="23"/>
      <c r="S1639" s="23"/>
      <c r="T1639" s="23"/>
      <c r="U1639" s="23"/>
      <c r="V1639" s="23"/>
      <c r="W1639" s="23"/>
      <c r="X1639" s="23"/>
      <c r="Y1639" s="23"/>
      <c r="Z1639" s="23"/>
      <c r="AA1639" s="23"/>
      <c r="AB1639" s="23" t="s">
        <v>3978</v>
      </c>
      <c r="AC1639" s="23"/>
      <c r="AD1639" s="23"/>
      <c r="AE1639" s="23">
        <v>0.17</v>
      </c>
      <c r="AF1639" s="23"/>
      <c r="AG1639" s="23"/>
      <c r="AH1639" s="23"/>
      <c r="AI1639" s="23"/>
      <c r="AJ1639" s="23"/>
      <c r="AK1639" s="23"/>
      <c r="AL1639" s="23"/>
      <c r="AM1639" s="23"/>
      <c r="AN1639" s="23"/>
      <c r="AO1639" s="23"/>
      <c r="AP1639" s="23"/>
      <c r="AQ1639" s="23"/>
      <c r="AR1639" s="23"/>
      <c r="AS1639" s="23"/>
      <c r="AT1639" s="23" t="s">
        <v>7644</v>
      </c>
      <c r="AU1639" s="23"/>
      <c r="AV1639" s="23"/>
      <c r="AW1639" s="23"/>
      <c r="AX1639" s="23"/>
      <c r="AY1639" s="23"/>
      <c r="AZ1639" s="23"/>
      <c r="BA1639" s="23"/>
      <c r="BB1639" s="23"/>
      <c r="BC1639" s="23"/>
      <c r="BD1639" s="23"/>
      <c r="BE1639" s="23"/>
      <c r="BF1639" s="23"/>
      <c r="BG1639" s="23"/>
      <c r="BH1639" s="23"/>
      <c r="BI1639" s="23"/>
      <c r="BJ1639" s="23"/>
      <c r="BK1639" s="23"/>
      <c r="BL1639" s="23"/>
    </row>
    <row r="1640" spans="1:64" s="24" customFormat="1" x14ac:dyDescent="0.35">
      <c r="A1640" s="21">
        <v>101867</v>
      </c>
      <c r="B1640" s="23" t="s">
        <v>3979</v>
      </c>
      <c r="C1640" s="23">
        <v>0</v>
      </c>
      <c r="D1640" s="23">
        <v>0</v>
      </c>
      <c r="E1640" s="23">
        <v>1</v>
      </c>
      <c r="F1640" s="23" t="s">
        <v>3977</v>
      </c>
      <c r="G1640" s="23" t="s">
        <v>0</v>
      </c>
      <c r="H1640" s="23" t="s">
        <v>3910</v>
      </c>
      <c r="I1640" s="23" t="s">
        <v>248</v>
      </c>
      <c r="J1640" s="23">
        <v>43.016999999999996</v>
      </c>
      <c r="K1640" s="23">
        <v>-81.213000000000008</v>
      </c>
      <c r="L1640" s="23" t="s">
        <v>7645</v>
      </c>
      <c r="M1640" s="23">
        <v>2016</v>
      </c>
      <c r="N1640" s="23"/>
      <c r="O1640" s="23"/>
      <c r="P1640" s="23"/>
      <c r="Q1640" s="23"/>
      <c r="R1640" s="23"/>
      <c r="S1640" s="23"/>
      <c r="T1640" s="23"/>
      <c r="U1640" s="23"/>
      <c r="V1640" s="23"/>
      <c r="W1640" s="23"/>
      <c r="X1640" s="23"/>
      <c r="Y1640" s="23"/>
      <c r="Z1640" s="23"/>
      <c r="AA1640" s="23"/>
      <c r="AB1640" s="23" t="s">
        <v>3980</v>
      </c>
      <c r="AC1640" s="23"/>
      <c r="AD1640" s="23"/>
      <c r="AE1640" s="23">
        <v>0.36</v>
      </c>
      <c r="AF1640" s="23"/>
      <c r="AG1640" s="23"/>
      <c r="AH1640" s="23"/>
      <c r="AI1640" s="23"/>
      <c r="AJ1640" s="23"/>
      <c r="AK1640" s="23"/>
      <c r="AL1640" s="23"/>
      <c r="AM1640" s="23"/>
      <c r="AN1640" s="23"/>
      <c r="AO1640" s="23"/>
      <c r="AP1640" s="23"/>
      <c r="AQ1640" s="23"/>
      <c r="AR1640" s="23"/>
      <c r="AS1640" s="23"/>
      <c r="AT1640" s="23" t="s">
        <v>7644</v>
      </c>
      <c r="AU1640" s="23"/>
      <c r="AV1640" s="23"/>
      <c r="AW1640" s="23"/>
      <c r="AX1640" s="23"/>
      <c r="AY1640" s="23"/>
      <c r="AZ1640" s="23"/>
      <c r="BA1640" s="23"/>
      <c r="BB1640" s="23"/>
      <c r="BC1640" s="23"/>
      <c r="BD1640" s="23"/>
      <c r="BE1640" s="23"/>
      <c r="BF1640" s="23"/>
      <c r="BG1640" s="23"/>
      <c r="BH1640" s="23"/>
      <c r="BI1640" s="23"/>
      <c r="BJ1640" s="23"/>
      <c r="BK1640" s="23"/>
      <c r="BL1640" s="23"/>
    </row>
    <row r="1641" spans="1:64" s="24" customFormat="1" x14ac:dyDescent="0.35">
      <c r="A1641" s="21">
        <v>101868</v>
      </c>
      <c r="B1641" s="23" t="s">
        <v>3981</v>
      </c>
      <c r="C1641" s="23">
        <v>0</v>
      </c>
      <c r="D1641" s="23">
        <v>0</v>
      </c>
      <c r="E1641" s="23">
        <v>1</v>
      </c>
      <c r="F1641" s="23" t="s">
        <v>3977</v>
      </c>
      <c r="G1641" s="23" t="s">
        <v>0</v>
      </c>
      <c r="H1641" s="23" t="s">
        <v>3910</v>
      </c>
      <c r="I1641" s="23" t="s">
        <v>248</v>
      </c>
      <c r="J1641" s="23">
        <v>43.018000000000001</v>
      </c>
      <c r="K1641" s="23">
        <v>-81.212000000000003</v>
      </c>
      <c r="L1641" s="23" t="s">
        <v>7645</v>
      </c>
      <c r="M1641" s="23">
        <v>2016</v>
      </c>
      <c r="N1641" s="23"/>
      <c r="O1641" s="23"/>
      <c r="P1641" s="23"/>
      <c r="Q1641" s="23"/>
      <c r="R1641" s="23"/>
      <c r="S1641" s="23"/>
      <c r="T1641" s="23"/>
      <c r="U1641" s="23"/>
      <c r="V1641" s="23"/>
      <c r="W1641" s="23"/>
      <c r="X1641" s="23"/>
      <c r="Y1641" s="23"/>
      <c r="Z1641" s="23"/>
      <c r="AA1641" s="23"/>
      <c r="AB1641" s="23" t="s">
        <v>3982</v>
      </c>
      <c r="AC1641" s="23"/>
      <c r="AD1641" s="23"/>
      <c r="AE1641" s="23">
        <v>0.5</v>
      </c>
      <c r="AF1641" s="23"/>
      <c r="AG1641" s="23"/>
      <c r="AH1641" s="23"/>
      <c r="AI1641" s="23"/>
      <c r="AJ1641" s="23"/>
      <c r="AK1641" s="23"/>
      <c r="AL1641" s="23"/>
      <c r="AM1641" s="23"/>
      <c r="AN1641" s="23"/>
      <c r="AO1641" s="23"/>
      <c r="AP1641" s="23"/>
      <c r="AQ1641" s="23"/>
      <c r="AR1641" s="23"/>
      <c r="AS1641" s="23"/>
      <c r="AT1641" s="23" t="s">
        <v>7644</v>
      </c>
      <c r="AU1641" s="23"/>
      <c r="AV1641" s="23"/>
      <c r="AW1641" s="23"/>
      <c r="AX1641" s="23"/>
      <c r="AY1641" s="23"/>
      <c r="AZ1641" s="23"/>
      <c r="BA1641" s="23"/>
      <c r="BB1641" s="23"/>
      <c r="BC1641" s="23"/>
      <c r="BD1641" s="23"/>
      <c r="BE1641" s="23"/>
      <c r="BF1641" s="23"/>
      <c r="BG1641" s="23"/>
      <c r="BH1641" s="23"/>
      <c r="BI1641" s="23"/>
      <c r="BJ1641" s="23"/>
      <c r="BK1641" s="23"/>
      <c r="BL1641" s="23"/>
    </row>
    <row r="1642" spans="1:64" s="24" customFormat="1" x14ac:dyDescent="0.35">
      <c r="A1642" s="21">
        <v>101869</v>
      </c>
      <c r="B1642" s="23" t="s">
        <v>3983</v>
      </c>
      <c r="C1642" s="23">
        <v>0</v>
      </c>
      <c r="D1642" s="23">
        <v>0</v>
      </c>
      <c r="E1642" s="23">
        <v>1</v>
      </c>
      <c r="F1642" s="23" t="s">
        <v>3977</v>
      </c>
      <c r="G1642" s="23" t="s">
        <v>0</v>
      </c>
      <c r="H1642" s="23" t="s">
        <v>3910</v>
      </c>
      <c r="I1642" s="23" t="s">
        <v>248</v>
      </c>
      <c r="J1642" s="23">
        <v>43.018999999999998</v>
      </c>
      <c r="K1642" s="23">
        <v>-81.210999999999999</v>
      </c>
      <c r="L1642" s="23" t="s">
        <v>7645</v>
      </c>
      <c r="M1642" s="23">
        <v>2016</v>
      </c>
      <c r="N1642" s="23"/>
      <c r="O1642" s="23"/>
      <c r="P1642" s="23"/>
      <c r="Q1642" s="23"/>
      <c r="R1642" s="23"/>
      <c r="S1642" s="23"/>
      <c r="T1642" s="23"/>
      <c r="U1642" s="23"/>
      <c r="V1642" s="23"/>
      <c r="W1642" s="23"/>
      <c r="X1642" s="23"/>
      <c r="Y1642" s="23"/>
      <c r="Z1642" s="23"/>
      <c r="AA1642" s="23"/>
      <c r="AB1642" s="23" t="s">
        <v>3984</v>
      </c>
      <c r="AC1642" s="23"/>
      <c r="AD1642" s="23"/>
      <c r="AE1642" s="23">
        <v>0.22</v>
      </c>
      <c r="AF1642" s="23"/>
      <c r="AG1642" s="23"/>
      <c r="AH1642" s="23"/>
      <c r="AI1642" s="23"/>
      <c r="AJ1642" s="23"/>
      <c r="AK1642" s="23"/>
      <c r="AL1642" s="23"/>
      <c r="AM1642" s="23"/>
      <c r="AN1642" s="23"/>
      <c r="AO1642" s="23"/>
      <c r="AP1642" s="23"/>
      <c r="AQ1642" s="23"/>
      <c r="AR1642" s="23"/>
      <c r="AS1642" s="23"/>
      <c r="AT1642" s="23" t="s">
        <v>7644</v>
      </c>
      <c r="AU1642" s="23"/>
      <c r="AV1642" s="23"/>
      <c r="AW1642" s="23"/>
      <c r="AX1642" s="23"/>
      <c r="AY1642" s="23"/>
      <c r="AZ1642" s="23"/>
      <c r="BA1642" s="23"/>
      <c r="BB1642" s="23"/>
      <c r="BC1642" s="23"/>
      <c r="BD1642" s="23"/>
      <c r="BE1642" s="23"/>
      <c r="BF1642" s="23"/>
      <c r="BG1642" s="23"/>
      <c r="BH1642" s="23"/>
      <c r="BI1642" s="23"/>
      <c r="BJ1642" s="23"/>
      <c r="BK1642" s="23"/>
      <c r="BL1642" s="23"/>
    </row>
    <row r="1643" spans="1:64" s="24" customFormat="1" x14ac:dyDescent="0.35">
      <c r="A1643" s="21">
        <v>101870</v>
      </c>
      <c r="B1643" s="23" t="s">
        <v>3985</v>
      </c>
      <c r="C1643" s="23">
        <v>0</v>
      </c>
      <c r="D1643" s="23">
        <v>0</v>
      </c>
      <c r="E1643" s="23">
        <v>1</v>
      </c>
      <c r="F1643" s="23" t="s">
        <v>3977</v>
      </c>
      <c r="G1643" s="23" t="s">
        <v>0</v>
      </c>
      <c r="H1643" s="23" t="s">
        <v>3910</v>
      </c>
      <c r="I1643" s="23" t="s">
        <v>248</v>
      </c>
      <c r="J1643" s="23">
        <v>43.019999999999996</v>
      </c>
      <c r="K1643" s="23">
        <v>-81.210000000000008</v>
      </c>
      <c r="L1643" s="23" t="s">
        <v>7645</v>
      </c>
      <c r="M1643" s="23">
        <v>2016</v>
      </c>
      <c r="N1643" s="23"/>
      <c r="O1643" s="23"/>
      <c r="P1643" s="23"/>
      <c r="Q1643" s="23"/>
      <c r="R1643" s="23"/>
      <c r="S1643" s="23"/>
      <c r="T1643" s="23"/>
      <c r="U1643" s="23"/>
      <c r="V1643" s="23"/>
      <c r="W1643" s="23"/>
      <c r="X1643" s="23"/>
      <c r="Y1643" s="23"/>
      <c r="Z1643" s="23"/>
      <c r="AA1643" s="23"/>
      <c r="AB1643" s="23" t="s">
        <v>3986</v>
      </c>
      <c r="AC1643" s="23"/>
      <c r="AD1643" s="23"/>
      <c r="AE1643" s="23">
        <v>0.26</v>
      </c>
      <c r="AF1643" s="23"/>
      <c r="AG1643" s="23"/>
      <c r="AH1643" s="23"/>
      <c r="AI1643" s="23"/>
      <c r="AJ1643" s="23"/>
      <c r="AK1643" s="23"/>
      <c r="AL1643" s="23"/>
      <c r="AM1643" s="23"/>
      <c r="AN1643" s="23"/>
      <c r="AO1643" s="23"/>
      <c r="AP1643" s="23"/>
      <c r="AQ1643" s="23"/>
      <c r="AR1643" s="23"/>
      <c r="AS1643" s="23"/>
      <c r="AT1643" s="23" t="s">
        <v>7644</v>
      </c>
      <c r="AU1643" s="23"/>
      <c r="AV1643" s="23"/>
      <c r="AW1643" s="23"/>
      <c r="AX1643" s="23"/>
      <c r="AY1643" s="23"/>
      <c r="AZ1643" s="23"/>
      <c r="BA1643" s="23"/>
      <c r="BB1643" s="23"/>
      <c r="BC1643" s="23"/>
      <c r="BD1643" s="23"/>
      <c r="BE1643" s="23"/>
      <c r="BF1643" s="23"/>
      <c r="BG1643" s="23"/>
      <c r="BH1643" s="23"/>
      <c r="BI1643" s="23"/>
      <c r="BJ1643" s="23"/>
      <c r="BK1643" s="23"/>
      <c r="BL1643" s="23"/>
    </row>
    <row r="1644" spans="1:64" s="24" customFormat="1" x14ac:dyDescent="0.35">
      <c r="A1644" s="21">
        <v>101871</v>
      </c>
      <c r="B1644" s="23" t="s">
        <v>3987</v>
      </c>
      <c r="C1644" s="23">
        <v>0</v>
      </c>
      <c r="D1644" s="23">
        <v>0</v>
      </c>
      <c r="E1644" s="23">
        <v>1</v>
      </c>
      <c r="F1644" s="23" t="s">
        <v>3977</v>
      </c>
      <c r="G1644" s="23" t="s">
        <v>0</v>
      </c>
      <c r="H1644" s="23" t="s">
        <v>3910</v>
      </c>
      <c r="I1644" s="23" t="s">
        <v>248</v>
      </c>
      <c r="J1644" s="23">
        <v>43.021000000000001</v>
      </c>
      <c r="K1644" s="23">
        <v>-81.209000000000003</v>
      </c>
      <c r="L1644" s="23" t="s">
        <v>7645</v>
      </c>
      <c r="M1644" s="23">
        <v>2016</v>
      </c>
      <c r="N1644" s="23"/>
      <c r="O1644" s="23"/>
      <c r="P1644" s="23"/>
      <c r="Q1644" s="23"/>
      <c r="R1644" s="23"/>
      <c r="S1644" s="23"/>
      <c r="T1644" s="23"/>
      <c r="U1644" s="23"/>
      <c r="V1644" s="23"/>
      <c r="W1644" s="23"/>
      <c r="X1644" s="23"/>
      <c r="Y1644" s="23"/>
      <c r="Z1644" s="23"/>
      <c r="AA1644" s="23"/>
      <c r="AB1644" s="23" t="s">
        <v>3988</v>
      </c>
      <c r="AC1644" s="23"/>
      <c r="AD1644" s="23"/>
      <c r="AE1644" s="23">
        <v>0.24</v>
      </c>
      <c r="AF1644" s="23"/>
      <c r="AG1644" s="23"/>
      <c r="AH1644" s="23"/>
      <c r="AI1644" s="23"/>
      <c r="AJ1644" s="23"/>
      <c r="AK1644" s="23"/>
      <c r="AL1644" s="23"/>
      <c r="AM1644" s="23"/>
      <c r="AN1644" s="23"/>
      <c r="AO1644" s="23"/>
      <c r="AP1644" s="23"/>
      <c r="AQ1644" s="23"/>
      <c r="AR1644" s="23"/>
      <c r="AS1644" s="23"/>
      <c r="AT1644" s="23" t="s">
        <v>7644</v>
      </c>
      <c r="AU1644" s="23"/>
      <c r="AV1644" s="23"/>
      <c r="AW1644" s="23"/>
      <c r="AX1644" s="23"/>
      <c r="AY1644" s="23"/>
      <c r="AZ1644" s="23"/>
      <c r="BA1644" s="23"/>
      <c r="BB1644" s="23"/>
      <c r="BC1644" s="23"/>
      <c r="BD1644" s="23"/>
      <c r="BE1644" s="23"/>
      <c r="BF1644" s="23"/>
      <c r="BG1644" s="23"/>
      <c r="BH1644" s="23"/>
      <c r="BI1644" s="23"/>
      <c r="BJ1644" s="23"/>
      <c r="BK1644" s="23"/>
      <c r="BL1644" s="23"/>
    </row>
    <row r="1645" spans="1:64" s="24" customFormat="1" x14ac:dyDescent="0.35">
      <c r="A1645" s="21">
        <v>101872</v>
      </c>
      <c r="B1645" s="23" t="s">
        <v>3989</v>
      </c>
      <c r="C1645" s="23">
        <v>0</v>
      </c>
      <c r="D1645" s="23">
        <v>0</v>
      </c>
      <c r="E1645" s="23">
        <v>1</v>
      </c>
      <c r="F1645" s="23" t="s">
        <v>3977</v>
      </c>
      <c r="G1645" s="23" t="s">
        <v>0</v>
      </c>
      <c r="H1645" s="23" t="s">
        <v>3910</v>
      </c>
      <c r="I1645" s="23" t="s">
        <v>248</v>
      </c>
      <c r="J1645" s="23">
        <v>43.021999999999998</v>
      </c>
      <c r="K1645" s="23">
        <v>-81.207999999999998</v>
      </c>
      <c r="L1645" s="23" t="s">
        <v>7645</v>
      </c>
      <c r="M1645" s="23">
        <v>2016</v>
      </c>
      <c r="N1645" s="23"/>
      <c r="O1645" s="23"/>
      <c r="P1645" s="23"/>
      <c r="Q1645" s="23"/>
      <c r="R1645" s="23"/>
      <c r="S1645" s="23"/>
      <c r="T1645" s="23"/>
      <c r="U1645" s="23"/>
      <c r="V1645" s="23"/>
      <c r="W1645" s="23"/>
      <c r="X1645" s="23"/>
      <c r="Y1645" s="23"/>
      <c r="Z1645" s="23"/>
      <c r="AA1645" s="23"/>
      <c r="AB1645" s="23" t="s">
        <v>3990</v>
      </c>
      <c r="AC1645" s="23"/>
      <c r="AD1645" s="23"/>
      <c r="AE1645" s="23">
        <v>0.17</v>
      </c>
      <c r="AF1645" s="23"/>
      <c r="AG1645" s="23"/>
      <c r="AH1645" s="23"/>
      <c r="AI1645" s="23"/>
      <c r="AJ1645" s="23"/>
      <c r="AK1645" s="23"/>
      <c r="AL1645" s="23"/>
      <c r="AM1645" s="23"/>
      <c r="AN1645" s="23"/>
      <c r="AO1645" s="23"/>
      <c r="AP1645" s="23"/>
      <c r="AQ1645" s="23"/>
      <c r="AR1645" s="23"/>
      <c r="AS1645" s="23"/>
      <c r="AT1645" s="23" t="s">
        <v>7644</v>
      </c>
      <c r="AU1645" s="23"/>
      <c r="AV1645" s="23"/>
      <c r="AW1645" s="23"/>
      <c r="AX1645" s="23"/>
      <c r="AY1645" s="23"/>
      <c r="AZ1645" s="23"/>
      <c r="BA1645" s="23"/>
      <c r="BB1645" s="23"/>
      <c r="BC1645" s="23"/>
      <c r="BD1645" s="23"/>
      <c r="BE1645" s="23"/>
      <c r="BF1645" s="23"/>
      <c r="BG1645" s="23"/>
      <c r="BH1645" s="23"/>
      <c r="BI1645" s="23"/>
      <c r="BJ1645" s="23"/>
      <c r="BK1645" s="23"/>
      <c r="BL1645" s="23"/>
    </row>
    <row r="1646" spans="1:64" s="24" customFormat="1" x14ac:dyDescent="0.35">
      <c r="A1646" s="21">
        <v>101873</v>
      </c>
      <c r="B1646" s="23" t="s">
        <v>3991</v>
      </c>
      <c r="C1646" s="23">
        <v>0</v>
      </c>
      <c r="D1646" s="23">
        <v>0</v>
      </c>
      <c r="E1646" s="23">
        <v>1</v>
      </c>
      <c r="F1646" s="23" t="s">
        <v>3977</v>
      </c>
      <c r="G1646" s="23" t="s">
        <v>0</v>
      </c>
      <c r="H1646" s="23" t="s">
        <v>3910</v>
      </c>
      <c r="I1646" s="23" t="s">
        <v>248</v>
      </c>
      <c r="J1646" s="23">
        <v>43.022999999999996</v>
      </c>
      <c r="K1646" s="23">
        <v>-81.207000000000008</v>
      </c>
      <c r="L1646" s="23" t="s">
        <v>7645</v>
      </c>
      <c r="M1646" s="23">
        <v>2016</v>
      </c>
      <c r="N1646" s="23"/>
      <c r="O1646" s="23"/>
      <c r="P1646" s="23"/>
      <c r="Q1646" s="23"/>
      <c r="R1646" s="23"/>
      <c r="S1646" s="23"/>
      <c r="T1646" s="23"/>
      <c r="U1646" s="23"/>
      <c r="V1646" s="23"/>
      <c r="W1646" s="23"/>
      <c r="X1646" s="23"/>
      <c r="Y1646" s="23"/>
      <c r="Z1646" s="23"/>
      <c r="AA1646" s="23"/>
      <c r="AB1646" s="23" t="s">
        <v>3992</v>
      </c>
      <c r="AC1646" s="23"/>
      <c r="AD1646" s="23"/>
      <c r="AE1646" s="23">
        <v>0.4</v>
      </c>
      <c r="AF1646" s="23"/>
      <c r="AG1646" s="23"/>
      <c r="AH1646" s="23"/>
      <c r="AI1646" s="23"/>
      <c r="AJ1646" s="23"/>
      <c r="AK1646" s="23"/>
      <c r="AL1646" s="23"/>
      <c r="AM1646" s="23"/>
      <c r="AN1646" s="23"/>
      <c r="AO1646" s="23"/>
      <c r="AP1646" s="23"/>
      <c r="AQ1646" s="23"/>
      <c r="AR1646" s="23"/>
      <c r="AS1646" s="23"/>
      <c r="AT1646" s="23" t="s">
        <v>7644</v>
      </c>
      <c r="AU1646" s="23"/>
      <c r="AV1646" s="23"/>
      <c r="AW1646" s="23"/>
      <c r="AX1646" s="23"/>
      <c r="AY1646" s="23"/>
      <c r="AZ1646" s="23"/>
      <c r="BA1646" s="23"/>
      <c r="BB1646" s="23"/>
      <c r="BC1646" s="23"/>
      <c r="BD1646" s="23"/>
      <c r="BE1646" s="23"/>
      <c r="BF1646" s="23"/>
      <c r="BG1646" s="23"/>
      <c r="BH1646" s="23"/>
      <c r="BI1646" s="23"/>
      <c r="BJ1646" s="23"/>
      <c r="BK1646" s="23"/>
      <c r="BL1646" s="23"/>
    </row>
    <row r="1647" spans="1:64" s="24" customFormat="1" x14ac:dyDescent="0.35">
      <c r="A1647" s="21">
        <v>101874</v>
      </c>
      <c r="B1647" s="23" t="s">
        <v>3993</v>
      </c>
      <c r="C1647" s="23">
        <v>0</v>
      </c>
      <c r="D1647" s="23">
        <v>0</v>
      </c>
      <c r="E1647" s="23">
        <v>1</v>
      </c>
      <c r="F1647" s="23" t="s">
        <v>3977</v>
      </c>
      <c r="G1647" s="23" t="s">
        <v>0</v>
      </c>
      <c r="H1647" s="23" t="s">
        <v>3910</v>
      </c>
      <c r="I1647" s="23" t="s">
        <v>248</v>
      </c>
      <c r="J1647" s="23">
        <v>43.024000000000001</v>
      </c>
      <c r="K1647" s="23">
        <v>-81.206000000000003</v>
      </c>
      <c r="L1647" s="23" t="s">
        <v>7645</v>
      </c>
      <c r="M1647" s="23">
        <v>2016</v>
      </c>
      <c r="N1647" s="23"/>
      <c r="O1647" s="23"/>
      <c r="P1647" s="23"/>
      <c r="Q1647" s="23"/>
      <c r="R1647" s="23"/>
      <c r="S1647" s="23"/>
      <c r="T1647" s="23"/>
      <c r="U1647" s="23"/>
      <c r="V1647" s="23"/>
      <c r="W1647" s="23"/>
      <c r="X1647" s="23"/>
      <c r="Y1647" s="23"/>
      <c r="Z1647" s="23"/>
      <c r="AA1647" s="23"/>
      <c r="AB1647" s="23" t="s">
        <v>3994</v>
      </c>
      <c r="AC1647" s="23"/>
      <c r="AD1647" s="23"/>
      <c r="AE1647" s="23">
        <v>0.5</v>
      </c>
      <c r="AF1647" s="23"/>
      <c r="AG1647" s="23"/>
      <c r="AH1647" s="23"/>
      <c r="AI1647" s="23"/>
      <c r="AJ1647" s="23"/>
      <c r="AK1647" s="23"/>
      <c r="AL1647" s="23"/>
      <c r="AM1647" s="23"/>
      <c r="AN1647" s="23"/>
      <c r="AO1647" s="23"/>
      <c r="AP1647" s="23"/>
      <c r="AQ1647" s="23"/>
      <c r="AR1647" s="23"/>
      <c r="AS1647" s="23"/>
      <c r="AT1647" s="23" t="s">
        <v>7644</v>
      </c>
      <c r="AU1647" s="23"/>
      <c r="AV1647" s="23"/>
      <c r="AW1647" s="23"/>
      <c r="AX1647" s="23"/>
      <c r="AY1647" s="23"/>
      <c r="AZ1647" s="23"/>
      <c r="BA1647" s="23"/>
      <c r="BB1647" s="23"/>
      <c r="BC1647" s="23"/>
      <c r="BD1647" s="23"/>
      <c r="BE1647" s="23"/>
      <c r="BF1647" s="23"/>
      <c r="BG1647" s="23"/>
      <c r="BH1647" s="23"/>
      <c r="BI1647" s="23"/>
      <c r="BJ1647" s="23"/>
      <c r="BK1647" s="23"/>
      <c r="BL1647" s="23"/>
    </row>
    <row r="1648" spans="1:64" s="24" customFormat="1" x14ac:dyDescent="0.35">
      <c r="A1648" s="21">
        <v>101875</v>
      </c>
      <c r="B1648" s="23" t="s">
        <v>3995</v>
      </c>
      <c r="C1648" s="23">
        <v>0</v>
      </c>
      <c r="D1648" s="23">
        <v>0</v>
      </c>
      <c r="E1648" s="23">
        <v>1</v>
      </c>
      <c r="F1648" s="23" t="s">
        <v>3977</v>
      </c>
      <c r="G1648" s="23" t="s">
        <v>0</v>
      </c>
      <c r="H1648" s="23" t="s">
        <v>3910</v>
      </c>
      <c r="I1648" s="23" t="s">
        <v>248</v>
      </c>
      <c r="J1648" s="23">
        <v>43.024999999999999</v>
      </c>
      <c r="K1648" s="23">
        <v>-81.204999999999998</v>
      </c>
      <c r="L1648" s="23" t="s">
        <v>7645</v>
      </c>
      <c r="M1648" s="23">
        <v>2016</v>
      </c>
      <c r="N1648" s="23"/>
      <c r="O1648" s="23"/>
      <c r="P1648" s="23"/>
      <c r="Q1648" s="23"/>
      <c r="R1648" s="23"/>
      <c r="S1648" s="23"/>
      <c r="T1648" s="23"/>
      <c r="U1648" s="23"/>
      <c r="V1648" s="23"/>
      <c r="W1648" s="23"/>
      <c r="X1648" s="23"/>
      <c r="Y1648" s="23"/>
      <c r="Z1648" s="23"/>
      <c r="AA1648" s="23"/>
      <c r="AB1648" s="23" t="s">
        <v>3996</v>
      </c>
      <c r="AC1648" s="23"/>
      <c r="AD1648" s="23"/>
      <c r="AE1648" s="23">
        <v>0.25</v>
      </c>
      <c r="AF1648" s="23"/>
      <c r="AG1648" s="23"/>
      <c r="AH1648" s="23"/>
      <c r="AI1648" s="23"/>
      <c r="AJ1648" s="23"/>
      <c r="AK1648" s="23"/>
      <c r="AL1648" s="23"/>
      <c r="AM1648" s="23"/>
      <c r="AN1648" s="23"/>
      <c r="AO1648" s="23"/>
      <c r="AP1648" s="23"/>
      <c r="AQ1648" s="23"/>
      <c r="AR1648" s="23"/>
      <c r="AS1648" s="23"/>
      <c r="AT1648" s="23" t="s">
        <v>7644</v>
      </c>
      <c r="AU1648" s="23"/>
      <c r="AV1648" s="23"/>
      <c r="AW1648" s="23"/>
      <c r="AX1648" s="23"/>
      <c r="AY1648" s="23"/>
      <c r="AZ1648" s="23"/>
      <c r="BA1648" s="23"/>
      <c r="BB1648" s="23"/>
      <c r="BC1648" s="23"/>
      <c r="BD1648" s="23"/>
      <c r="BE1648" s="23"/>
      <c r="BF1648" s="23"/>
      <c r="BG1648" s="23"/>
      <c r="BH1648" s="23"/>
      <c r="BI1648" s="23"/>
      <c r="BJ1648" s="23"/>
      <c r="BK1648" s="23"/>
      <c r="BL1648" s="23"/>
    </row>
    <row r="1649" spans="1:64" s="24" customFormat="1" x14ac:dyDescent="0.35">
      <c r="A1649" s="21">
        <v>101876</v>
      </c>
      <c r="B1649" s="23" t="s">
        <v>3997</v>
      </c>
      <c r="C1649" s="23">
        <v>0</v>
      </c>
      <c r="D1649" s="23">
        <v>0</v>
      </c>
      <c r="E1649" s="23">
        <v>1</v>
      </c>
      <c r="F1649" s="23" t="s">
        <v>1687</v>
      </c>
      <c r="G1649" s="23" t="s">
        <v>0</v>
      </c>
      <c r="H1649" s="23" t="s">
        <v>3910</v>
      </c>
      <c r="I1649" s="23" t="s">
        <v>248</v>
      </c>
      <c r="J1649" s="23">
        <v>43.025999999999996</v>
      </c>
      <c r="K1649" s="23">
        <v>-81.204000000000008</v>
      </c>
      <c r="L1649" s="23" t="s">
        <v>7645</v>
      </c>
      <c r="M1649" s="23">
        <v>2014</v>
      </c>
      <c r="N1649" s="23"/>
      <c r="O1649" s="23"/>
      <c r="P1649" s="23"/>
      <c r="Q1649" s="23"/>
      <c r="R1649" s="23"/>
      <c r="S1649" s="23"/>
      <c r="T1649" s="23"/>
      <c r="U1649" s="23"/>
      <c r="V1649" s="23"/>
      <c r="W1649" s="23"/>
      <c r="X1649" s="23"/>
      <c r="Y1649" s="23"/>
      <c r="Z1649" s="23"/>
      <c r="AA1649" s="23"/>
      <c r="AB1649" s="23" t="s">
        <v>3998</v>
      </c>
      <c r="AC1649" s="23"/>
      <c r="AD1649" s="23"/>
      <c r="AE1649" s="23">
        <v>0.15</v>
      </c>
      <c r="AF1649" s="23"/>
      <c r="AG1649" s="23"/>
      <c r="AH1649" s="23"/>
      <c r="AI1649" s="23"/>
      <c r="AJ1649" s="23"/>
      <c r="AK1649" s="23"/>
      <c r="AL1649" s="23"/>
      <c r="AM1649" s="23"/>
      <c r="AN1649" s="23"/>
      <c r="AO1649" s="23"/>
      <c r="AP1649" s="23"/>
      <c r="AQ1649" s="23"/>
      <c r="AR1649" s="23"/>
      <c r="AS1649" s="23"/>
      <c r="AT1649" s="23" t="s">
        <v>7644</v>
      </c>
      <c r="AU1649" s="23"/>
      <c r="AV1649" s="23"/>
      <c r="AW1649" s="23"/>
      <c r="AX1649" s="23"/>
      <c r="AY1649" s="23"/>
      <c r="AZ1649" s="23"/>
      <c r="BA1649" s="23"/>
      <c r="BB1649" s="23"/>
      <c r="BC1649" s="23"/>
      <c r="BD1649" s="23"/>
      <c r="BE1649" s="23"/>
      <c r="BF1649" s="23"/>
      <c r="BG1649" s="23"/>
      <c r="BH1649" s="23"/>
      <c r="BI1649" s="23"/>
      <c r="BJ1649" s="23"/>
      <c r="BK1649" s="23"/>
      <c r="BL1649" s="23"/>
    </row>
    <row r="1650" spans="1:64" s="24" customFormat="1" x14ac:dyDescent="0.35">
      <c r="A1650" s="21">
        <v>101877</v>
      </c>
      <c r="B1650" s="23" t="s">
        <v>3999</v>
      </c>
      <c r="C1650" s="23">
        <v>0</v>
      </c>
      <c r="D1650" s="23">
        <v>0</v>
      </c>
      <c r="E1650" s="23">
        <v>1</v>
      </c>
      <c r="F1650" s="23" t="s">
        <v>1687</v>
      </c>
      <c r="G1650" s="23" t="s">
        <v>0</v>
      </c>
      <c r="H1650" s="23" t="s">
        <v>3910</v>
      </c>
      <c r="I1650" s="23" t="s">
        <v>248</v>
      </c>
      <c r="J1650" s="23">
        <v>43.027000000000001</v>
      </c>
      <c r="K1650" s="23">
        <v>-81.203000000000003</v>
      </c>
      <c r="L1650" s="23" t="s">
        <v>7645</v>
      </c>
      <c r="M1650" s="23">
        <v>2014</v>
      </c>
      <c r="N1650" s="23"/>
      <c r="O1650" s="23"/>
      <c r="P1650" s="23"/>
      <c r="Q1650" s="23"/>
      <c r="R1650" s="23"/>
      <c r="S1650" s="23"/>
      <c r="T1650" s="23"/>
      <c r="U1650" s="23"/>
      <c r="V1650" s="23"/>
      <c r="W1650" s="23"/>
      <c r="X1650" s="23"/>
      <c r="Y1650" s="23"/>
      <c r="Z1650" s="23"/>
      <c r="AA1650" s="23"/>
      <c r="AB1650" s="23" t="s">
        <v>4000</v>
      </c>
      <c r="AC1650" s="23"/>
      <c r="AD1650" s="23"/>
      <c r="AE1650" s="23">
        <v>0.15</v>
      </c>
      <c r="AF1650" s="23"/>
      <c r="AG1650" s="23"/>
      <c r="AH1650" s="23"/>
      <c r="AI1650" s="23"/>
      <c r="AJ1650" s="23"/>
      <c r="AK1650" s="23"/>
      <c r="AL1650" s="23"/>
      <c r="AM1650" s="23"/>
      <c r="AN1650" s="23"/>
      <c r="AO1650" s="23"/>
      <c r="AP1650" s="23"/>
      <c r="AQ1650" s="23"/>
      <c r="AR1650" s="23"/>
      <c r="AS1650" s="23"/>
      <c r="AT1650" s="23" t="s">
        <v>7644</v>
      </c>
      <c r="AU1650" s="23"/>
      <c r="AV1650" s="23"/>
      <c r="AW1650" s="23"/>
      <c r="AX1650" s="23"/>
      <c r="AY1650" s="23"/>
      <c r="AZ1650" s="23"/>
      <c r="BA1650" s="23"/>
      <c r="BB1650" s="23"/>
      <c r="BC1650" s="23"/>
      <c r="BD1650" s="23"/>
      <c r="BE1650" s="23"/>
      <c r="BF1650" s="23"/>
      <c r="BG1650" s="23"/>
      <c r="BH1650" s="23"/>
      <c r="BI1650" s="23"/>
      <c r="BJ1650" s="23"/>
      <c r="BK1650" s="23"/>
      <c r="BL1650" s="23"/>
    </row>
    <row r="1651" spans="1:64" s="24" customFormat="1" x14ac:dyDescent="0.35">
      <c r="A1651" s="21">
        <v>101878</v>
      </c>
      <c r="B1651" s="23" t="s">
        <v>4001</v>
      </c>
      <c r="C1651" s="23">
        <v>0</v>
      </c>
      <c r="D1651" s="23">
        <v>0</v>
      </c>
      <c r="E1651" s="23">
        <v>1</v>
      </c>
      <c r="F1651" s="23" t="s">
        <v>4002</v>
      </c>
      <c r="G1651" s="23" t="s">
        <v>0</v>
      </c>
      <c r="H1651" s="23" t="s">
        <v>3910</v>
      </c>
      <c r="I1651" s="23" t="s">
        <v>248</v>
      </c>
      <c r="J1651" s="23">
        <v>43.027999999999999</v>
      </c>
      <c r="K1651" s="23">
        <v>-81.201999999999998</v>
      </c>
      <c r="L1651" s="23" t="s">
        <v>7645</v>
      </c>
      <c r="M1651" s="23">
        <v>2013</v>
      </c>
      <c r="N1651" s="23"/>
      <c r="O1651" s="23"/>
      <c r="P1651" s="23"/>
      <c r="Q1651" s="23"/>
      <c r="R1651" s="23"/>
      <c r="S1651" s="23"/>
      <c r="T1651" s="23"/>
      <c r="U1651" s="23"/>
      <c r="V1651" s="23"/>
      <c r="W1651" s="23"/>
      <c r="X1651" s="23"/>
      <c r="Y1651" s="23"/>
      <c r="Z1651" s="23"/>
      <c r="AA1651" s="23"/>
      <c r="AB1651" s="23" t="s">
        <v>4003</v>
      </c>
      <c r="AC1651" s="23"/>
      <c r="AD1651" s="23"/>
      <c r="AE1651" s="23">
        <v>0.25</v>
      </c>
      <c r="AF1651" s="23"/>
      <c r="AG1651" s="23"/>
      <c r="AH1651" s="23"/>
      <c r="AI1651" s="23"/>
      <c r="AJ1651" s="23"/>
      <c r="AK1651" s="23"/>
      <c r="AL1651" s="23"/>
      <c r="AM1651" s="23"/>
      <c r="AN1651" s="23"/>
      <c r="AO1651" s="23"/>
      <c r="AP1651" s="23"/>
      <c r="AQ1651" s="23"/>
      <c r="AR1651" s="23"/>
      <c r="AS1651" s="23"/>
      <c r="AT1651" s="23" t="s">
        <v>7644</v>
      </c>
      <c r="AU1651" s="23"/>
      <c r="AV1651" s="23"/>
      <c r="AW1651" s="23"/>
      <c r="AX1651" s="23"/>
      <c r="AY1651" s="23"/>
      <c r="AZ1651" s="23"/>
      <c r="BA1651" s="23"/>
      <c r="BB1651" s="23"/>
      <c r="BC1651" s="23"/>
      <c r="BD1651" s="23"/>
      <c r="BE1651" s="23"/>
      <c r="BF1651" s="23"/>
      <c r="BG1651" s="23"/>
      <c r="BH1651" s="23"/>
      <c r="BI1651" s="23"/>
      <c r="BJ1651" s="23"/>
      <c r="BK1651" s="23"/>
      <c r="BL1651" s="23"/>
    </row>
    <row r="1652" spans="1:64" s="24" customFormat="1" x14ac:dyDescent="0.35">
      <c r="A1652" s="21">
        <v>101879</v>
      </c>
      <c r="B1652" s="23" t="s">
        <v>4004</v>
      </c>
      <c r="C1652" s="23">
        <v>0</v>
      </c>
      <c r="D1652" s="23">
        <v>0</v>
      </c>
      <c r="E1652" s="23">
        <v>1</v>
      </c>
      <c r="F1652" s="23" t="s">
        <v>4005</v>
      </c>
      <c r="G1652" s="23" t="s">
        <v>0</v>
      </c>
      <c r="H1652" s="23" t="s">
        <v>3910</v>
      </c>
      <c r="I1652" s="23" t="s">
        <v>248</v>
      </c>
      <c r="J1652" s="23">
        <v>43.028999999999996</v>
      </c>
      <c r="K1652" s="23">
        <v>-81.201000000000008</v>
      </c>
      <c r="L1652" s="23" t="s">
        <v>7645</v>
      </c>
      <c r="M1652" s="23">
        <v>2011</v>
      </c>
      <c r="N1652" s="23"/>
      <c r="O1652" s="23"/>
      <c r="P1652" s="23"/>
      <c r="Q1652" s="23"/>
      <c r="R1652" s="23"/>
      <c r="S1652" s="23"/>
      <c r="T1652" s="23"/>
      <c r="U1652" s="23"/>
      <c r="V1652" s="23"/>
      <c r="W1652" s="23"/>
      <c r="X1652" s="23"/>
      <c r="Y1652" s="23"/>
      <c r="Z1652" s="23"/>
      <c r="AA1652" s="23"/>
      <c r="AB1652" s="23" t="s">
        <v>4006</v>
      </c>
      <c r="AC1652" s="23"/>
      <c r="AD1652" s="23"/>
      <c r="AE1652" s="23">
        <v>0.16872000000000001</v>
      </c>
      <c r="AF1652" s="23"/>
      <c r="AG1652" s="23"/>
      <c r="AH1652" s="23"/>
      <c r="AI1652" s="23"/>
      <c r="AJ1652" s="23"/>
      <c r="AK1652" s="23"/>
      <c r="AL1652" s="23"/>
      <c r="AM1652" s="23"/>
      <c r="AN1652" s="23"/>
      <c r="AO1652" s="23"/>
      <c r="AP1652" s="23"/>
      <c r="AQ1652" s="23"/>
      <c r="AR1652" s="23"/>
      <c r="AS1652" s="23"/>
      <c r="AT1652" s="23" t="s">
        <v>7644</v>
      </c>
      <c r="AU1652" s="23"/>
      <c r="AV1652" s="23"/>
      <c r="AW1652" s="23"/>
      <c r="AX1652" s="23"/>
      <c r="AY1652" s="23"/>
      <c r="AZ1652" s="23"/>
      <c r="BA1652" s="23"/>
      <c r="BB1652" s="23"/>
      <c r="BC1652" s="23"/>
      <c r="BD1652" s="23"/>
      <c r="BE1652" s="23"/>
      <c r="BF1652" s="23"/>
      <c r="BG1652" s="23"/>
      <c r="BH1652" s="23"/>
      <c r="BI1652" s="23"/>
      <c r="BJ1652" s="23"/>
      <c r="BK1652" s="23"/>
      <c r="BL1652" s="23"/>
    </row>
    <row r="1653" spans="1:64" s="24" customFormat="1" x14ac:dyDescent="0.35">
      <c r="A1653" s="21">
        <v>101881</v>
      </c>
      <c r="B1653" s="23" t="s">
        <v>4007</v>
      </c>
      <c r="C1653" s="23">
        <v>0</v>
      </c>
      <c r="D1653" s="23">
        <v>0</v>
      </c>
      <c r="E1653" s="23">
        <v>1</v>
      </c>
      <c r="F1653" s="23" t="s">
        <v>4008</v>
      </c>
      <c r="G1653" s="23" t="s">
        <v>0</v>
      </c>
      <c r="H1653" s="23" t="s">
        <v>4009</v>
      </c>
      <c r="I1653" s="23" t="s">
        <v>248</v>
      </c>
      <c r="J1653" s="23">
        <v>44.277000000000001</v>
      </c>
      <c r="K1653" s="23">
        <v>-76.718000000000004</v>
      </c>
      <c r="L1653" s="23" t="s">
        <v>7645</v>
      </c>
      <c r="M1653" s="23">
        <v>2014</v>
      </c>
      <c r="N1653" s="23"/>
      <c r="O1653" s="23"/>
      <c r="P1653" s="23"/>
      <c r="Q1653" s="23"/>
      <c r="R1653" s="23"/>
      <c r="S1653" s="23"/>
      <c r="T1653" s="23"/>
      <c r="U1653" s="23"/>
      <c r="V1653" s="23"/>
      <c r="W1653" s="23"/>
      <c r="X1653" s="23"/>
      <c r="Y1653" s="23"/>
      <c r="Z1653" s="23"/>
      <c r="AA1653" s="23"/>
      <c r="AB1653" s="23" t="s">
        <v>80</v>
      </c>
      <c r="AC1653" s="23"/>
      <c r="AD1653" s="23">
        <v>5</v>
      </c>
      <c r="AE1653" s="23">
        <v>10</v>
      </c>
      <c r="AF1653" s="23"/>
      <c r="AG1653" s="23"/>
      <c r="AH1653" s="23"/>
      <c r="AI1653" s="23"/>
      <c r="AJ1653" s="23"/>
      <c r="AK1653" s="23"/>
      <c r="AL1653" s="23"/>
      <c r="AM1653" s="23"/>
      <c r="AN1653" s="23"/>
      <c r="AO1653" s="23"/>
      <c r="AP1653" s="23"/>
      <c r="AQ1653" s="23"/>
      <c r="AR1653" s="23"/>
      <c r="AS1653" s="23"/>
      <c r="AT1653" s="23" t="s">
        <v>7647</v>
      </c>
      <c r="AU1653" s="23"/>
      <c r="AV1653" s="23"/>
      <c r="AW1653" s="23"/>
      <c r="AX1653" s="23"/>
      <c r="AY1653" s="23"/>
      <c r="AZ1653" s="23"/>
      <c r="BA1653" s="23"/>
      <c r="BB1653" s="23"/>
      <c r="BC1653" s="23"/>
      <c r="BD1653" s="23"/>
      <c r="BE1653" s="23"/>
      <c r="BF1653" s="23"/>
      <c r="BG1653" s="23"/>
      <c r="BH1653" s="23"/>
      <c r="BI1653" s="23"/>
      <c r="BJ1653" s="23"/>
      <c r="BK1653" s="23"/>
      <c r="BL1653" s="23"/>
    </row>
    <row r="1654" spans="1:64" s="24" customFormat="1" x14ac:dyDescent="0.35">
      <c r="A1654" s="21">
        <v>101882</v>
      </c>
      <c r="B1654" s="23" t="s">
        <v>4010</v>
      </c>
      <c r="C1654" s="23">
        <v>0</v>
      </c>
      <c r="D1654" s="23">
        <v>0</v>
      </c>
      <c r="E1654" s="23">
        <v>1</v>
      </c>
      <c r="F1654" s="23" t="s">
        <v>3642</v>
      </c>
      <c r="G1654" s="23"/>
      <c r="H1654" s="23" t="s">
        <v>4011</v>
      </c>
      <c r="I1654" s="23" t="s">
        <v>248</v>
      </c>
      <c r="J1654" s="23">
        <v>43.215000000000003</v>
      </c>
      <c r="K1654" s="23">
        <v>-81.361999999999995</v>
      </c>
      <c r="L1654" s="23" t="s">
        <v>7645</v>
      </c>
      <c r="M1654" s="23">
        <v>2015</v>
      </c>
      <c r="N1654" s="23"/>
      <c r="O1654" s="23"/>
      <c r="P1654" s="23"/>
      <c r="Q1654" s="23"/>
      <c r="R1654" s="23"/>
      <c r="S1654" s="23"/>
      <c r="T1654" s="23"/>
      <c r="U1654" s="23"/>
      <c r="V1654" s="23"/>
      <c r="W1654" s="23"/>
      <c r="X1654" s="23"/>
      <c r="Y1654" s="23"/>
      <c r="Z1654" s="23"/>
      <c r="AA1654" s="23"/>
      <c r="AB1654" s="23" t="s">
        <v>4012</v>
      </c>
      <c r="AC1654" s="23"/>
      <c r="AD1654" s="23"/>
      <c r="AE1654" s="23">
        <v>0.22</v>
      </c>
      <c r="AF1654" s="23"/>
      <c r="AG1654" s="23"/>
      <c r="AH1654" s="23"/>
      <c r="AI1654" s="23"/>
      <c r="AJ1654" s="23"/>
      <c r="AK1654" s="23"/>
      <c r="AL1654" s="23"/>
      <c r="AM1654" s="23"/>
      <c r="AN1654" s="23"/>
      <c r="AO1654" s="23"/>
      <c r="AP1654" s="23"/>
      <c r="AQ1654" s="23"/>
      <c r="AR1654" s="23"/>
      <c r="AS1654" s="23"/>
      <c r="AT1654" s="23" t="s">
        <v>7644</v>
      </c>
      <c r="AU1654" s="23"/>
      <c r="AV1654" s="23"/>
      <c r="AW1654" s="23"/>
      <c r="AX1654" s="23"/>
      <c r="AY1654" s="23"/>
      <c r="AZ1654" s="23"/>
      <c r="BA1654" s="23"/>
      <c r="BB1654" s="23"/>
      <c r="BC1654" s="23"/>
      <c r="BD1654" s="23"/>
      <c r="BE1654" s="23"/>
      <c r="BF1654" s="23"/>
      <c r="BG1654" s="23"/>
      <c r="BH1654" s="23"/>
      <c r="BI1654" s="23"/>
      <c r="BJ1654" s="23"/>
      <c r="BK1654" s="23"/>
      <c r="BL1654" s="23"/>
    </row>
    <row r="1655" spans="1:64" s="24" customFormat="1" x14ac:dyDescent="0.35">
      <c r="A1655" s="21">
        <v>101883</v>
      </c>
      <c r="B1655" s="23" t="s">
        <v>4013</v>
      </c>
      <c r="C1655" s="23">
        <v>0</v>
      </c>
      <c r="D1655" s="23">
        <v>0</v>
      </c>
      <c r="E1655" s="23">
        <v>1</v>
      </c>
      <c r="F1655" s="23" t="s">
        <v>3642</v>
      </c>
      <c r="G1655" s="23" t="s">
        <v>0</v>
      </c>
      <c r="H1655" s="23" t="s">
        <v>4011</v>
      </c>
      <c r="I1655" s="23" t="s">
        <v>248</v>
      </c>
      <c r="J1655" s="23">
        <v>43.216000000000001</v>
      </c>
      <c r="K1655" s="23">
        <v>-81.36099999999999</v>
      </c>
      <c r="L1655" s="23" t="s">
        <v>7645</v>
      </c>
      <c r="M1655" s="23">
        <v>2017</v>
      </c>
      <c r="N1655" s="23"/>
      <c r="O1655" s="23"/>
      <c r="P1655" s="23"/>
      <c r="Q1655" s="23"/>
      <c r="R1655" s="23"/>
      <c r="S1655" s="23"/>
      <c r="T1655" s="23"/>
      <c r="U1655" s="23"/>
      <c r="V1655" s="23"/>
      <c r="W1655" s="23"/>
      <c r="X1655" s="23"/>
      <c r="Y1655" s="23"/>
      <c r="Z1655" s="23"/>
      <c r="AA1655" s="23"/>
      <c r="AB1655" s="23" t="s">
        <v>4014</v>
      </c>
      <c r="AC1655" s="23"/>
      <c r="AD1655" s="23"/>
      <c r="AE1655" s="23">
        <v>0.25</v>
      </c>
      <c r="AF1655" s="23"/>
      <c r="AG1655" s="23"/>
      <c r="AH1655" s="23"/>
      <c r="AI1655" s="23"/>
      <c r="AJ1655" s="23"/>
      <c r="AK1655" s="23"/>
      <c r="AL1655" s="23"/>
      <c r="AM1655" s="23"/>
      <c r="AN1655" s="23"/>
      <c r="AO1655" s="23"/>
      <c r="AP1655" s="23"/>
      <c r="AQ1655" s="23"/>
      <c r="AR1655" s="23"/>
      <c r="AS1655" s="23"/>
      <c r="AT1655" s="23" t="s">
        <v>7644</v>
      </c>
      <c r="AU1655" s="23"/>
      <c r="AV1655" s="23"/>
      <c r="AW1655" s="23"/>
      <c r="AX1655" s="23"/>
      <c r="AY1655" s="23"/>
      <c r="AZ1655" s="23"/>
      <c r="BA1655" s="23"/>
      <c r="BB1655" s="23"/>
      <c r="BC1655" s="23"/>
      <c r="BD1655" s="23"/>
      <c r="BE1655" s="23"/>
      <c r="BF1655" s="23"/>
      <c r="BG1655" s="23"/>
      <c r="BH1655" s="23"/>
      <c r="BI1655" s="23"/>
      <c r="BJ1655" s="23"/>
      <c r="BK1655" s="23"/>
      <c r="BL1655" s="23"/>
    </row>
    <row r="1656" spans="1:64" s="24" customFormat="1" x14ac:dyDescent="0.35">
      <c r="A1656" s="21">
        <v>101884</v>
      </c>
      <c r="B1656" s="23" t="s">
        <v>4015</v>
      </c>
      <c r="C1656" s="23">
        <v>0</v>
      </c>
      <c r="D1656" s="23">
        <v>0</v>
      </c>
      <c r="E1656" s="23">
        <v>1</v>
      </c>
      <c r="F1656" s="23" t="s">
        <v>4016</v>
      </c>
      <c r="G1656" s="23" t="s">
        <v>0</v>
      </c>
      <c r="H1656" s="23" t="s">
        <v>4017</v>
      </c>
      <c r="I1656" s="23" t="s">
        <v>248</v>
      </c>
      <c r="J1656" s="23">
        <v>44.576999999999998</v>
      </c>
      <c r="K1656" s="23">
        <v>-75.784000000000006</v>
      </c>
      <c r="L1656" s="23" t="s">
        <v>7645</v>
      </c>
      <c r="M1656" s="23">
        <v>2013</v>
      </c>
      <c r="N1656" s="23"/>
      <c r="O1656" s="23"/>
      <c r="P1656" s="23"/>
      <c r="Q1656" s="23"/>
      <c r="R1656" s="23"/>
      <c r="S1656" s="23"/>
      <c r="T1656" s="23"/>
      <c r="U1656" s="23"/>
      <c r="V1656" s="23"/>
      <c r="W1656" s="23"/>
      <c r="X1656" s="23"/>
      <c r="Y1656" s="23"/>
      <c r="Z1656" s="23"/>
      <c r="AA1656" s="23"/>
      <c r="AB1656" s="23" t="s">
        <v>1475</v>
      </c>
      <c r="AC1656" s="23"/>
      <c r="AD1656" s="23"/>
      <c r="AE1656" s="23">
        <v>10</v>
      </c>
      <c r="AF1656" s="23"/>
      <c r="AG1656" s="23"/>
      <c r="AH1656" s="23"/>
      <c r="AI1656" s="23"/>
      <c r="AJ1656" s="23"/>
      <c r="AK1656" s="23"/>
      <c r="AL1656" s="23"/>
      <c r="AM1656" s="23"/>
      <c r="AN1656" s="23"/>
      <c r="AO1656" s="23"/>
      <c r="AP1656" s="23"/>
      <c r="AQ1656" s="23"/>
      <c r="AR1656" s="23"/>
      <c r="AS1656" s="23"/>
      <c r="AT1656" s="23" t="s">
        <v>7644</v>
      </c>
      <c r="AU1656" s="23"/>
      <c r="AV1656" s="23"/>
      <c r="AW1656" s="23"/>
      <c r="AX1656" s="23"/>
      <c r="AY1656" s="23"/>
      <c r="AZ1656" s="23"/>
      <c r="BA1656" s="23"/>
      <c r="BB1656" s="23"/>
      <c r="BC1656" s="23"/>
      <c r="BD1656" s="23"/>
      <c r="BE1656" s="23"/>
      <c r="BF1656" s="23"/>
      <c r="BG1656" s="23"/>
      <c r="BH1656" s="23"/>
      <c r="BI1656" s="23"/>
      <c r="BJ1656" s="23"/>
      <c r="BK1656" s="23"/>
      <c r="BL1656" s="23"/>
    </row>
    <row r="1657" spans="1:64" s="24" customFormat="1" x14ac:dyDescent="0.35">
      <c r="A1657" s="21">
        <v>101885</v>
      </c>
      <c r="B1657" s="23" t="s">
        <v>4018</v>
      </c>
      <c r="C1657" s="23">
        <v>0</v>
      </c>
      <c r="D1657" s="23">
        <v>0</v>
      </c>
      <c r="E1657" s="23">
        <v>1</v>
      </c>
      <c r="F1657" s="23" t="s">
        <v>3386</v>
      </c>
      <c r="G1657" s="23" t="s">
        <v>0</v>
      </c>
      <c r="H1657" s="23" t="s">
        <v>4019</v>
      </c>
      <c r="I1657" s="23" t="s">
        <v>248</v>
      </c>
      <c r="J1657" s="23">
        <v>43.23</v>
      </c>
      <c r="K1657" s="23">
        <v>-80.144999999999996</v>
      </c>
      <c r="L1657" s="23" t="s">
        <v>7645</v>
      </c>
      <c r="M1657" s="23">
        <v>2016</v>
      </c>
      <c r="N1657" s="23"/>
      <c r="O1657" s="23"/>
      <c r="P1657" s="23"/>
      <c r="Q1657" s="23"/>
      <c r="R1657" s="23"/>
      <c r="S1657" s="23"/>
      <c r="T1657" s="23"/>
      <c r="U1657" s="23"/>
      <c r="V1657" s="23"/>
      <c r="W1657" s="23"/>
      <c r="X1657" s="23"/>
      <c r="Y1657" s="23"/>
      <c r="Z1657" s="23"/>
      <c r="AA1657" s="23"/>
      <c r="AB1657" s="23" t="s">
        <v>4020</v>
      </c>
      <c r="AC1657" s="23"/>
      <c r="AD1657" s="23"/>
      <c r="AE1657" s="23">
        <v>0.15</v>
      </c>
      <c r="AF1657" s="23"/>
      <c r="AG1657" s="23"/>
      <c r="AH1657" s="23"/>
      <c r="AI1657" s="23"/>
      <c r="AJ1657" s="23"/>
      <c r="AK1657" s="23"/>
      <c r="AL1657" s="23"/>
      <c r="AM1657" s="23"/>
      <c r="AN1657" s="23"/>
      <c r="AO1657" s="23"/>
      <c r="AP1657" s="23"/>
      <c r="AQ1657" s="23"/>
      <c r="AR1657" s="23"/>
      <c r="AS1657" s="23"/>
      <c r="AT1657" s="23" t="s">
        <v>7644</v>
      </c>
      <c r="AU1657" s="23"/>
      <c r="AV1657" s="23"/>
      <c r="AW1657" s="23"/>
      <c r="AX1657" s="23"/>
      <c r="AY1657" s="23"/>
      <c r="AZ1657" s="23"/>
      <c r="BA1657" s="23"/>
      <c r="BB1657" s="23"/>
      <c r="BC1657" s="23"/>
      <c r="BD1657" s="23"/>
      <c r="BE1657" s="23"/>
      <c r="BF1657" s="23"/>
      <c r="BG1657" s="23"/>
      <c r="BH1657" s="23"/>
      <c r="BI1657" s="23"/>
      <c r="BJ1657" s="23"/>
      <c r="BK1657" s="23"/>
      <c r="BL1657" s="23"/>
    </row>
    <row r="1658" spans="1:64" s="24" customFormat="1" x14ac:dyDescent="0.35">
      <c r="A1658" s="21">
        <v>101886</v>
      </c>
      <c r="B1658" s="23" t="s">
        <v>4021</v>
      </c>
      <c r="C1658" s="23">
        <v>0</v>
      </c>
      <c r="D1658" s="23">
        <v>0</v>
      </c>
      <c r="E1658" s="23">
        <v>1</v>
      </c>
      <c r="F1658" s="23" t="s">
        <v>1413</v>
      </c>
      <c r="G1658" s="23" t="s">
        <v>0</v>
      </c>
      <c r="H1658" s="23" t="s">
        <v>4022</v>
      </c>
      <c r="I1658" s="23" t="s">
        <v>248</v>
      </c>
      <c r="J1658" s="23">
        <v>45.414999999999999</v>
      </c>
      <c r="K1658" s="23">
        <v>-77.757000000000005</v>
      </c>
      <c r="L1658" s="23" t="s">
        <v>7645</v>
      </c>
      <c r="M1658" s="23">
        <v>1976</v>
      </c>
      <c r="N1658" s="23"/>
      <c r="O1658" s="23"/>
      <c r="P1658" s="23">
        <v>221</v>
      </c>
      <c r="Q1658" s="23"/>
      <c r="R1658" s="23"/>
      <c r="S1658" s="23"/>
      <c r="T1658" s="23"/>
      <c r="U1658" s="23"/>
      <c r="V1658" s="23"/>
      <c r="W1658" s="23"/>
      <c r="X1658" s="23"/>
      <c r="Y1658" s="23"/>
      <c r="Z1658" s="23"/>
      <c r="AA1658" s="23"/>
      <c r="AB1658" s="23" t="s">
        <v>4023</v>
      </c>
      <c r="AC1658" s="23"/>
      <c r="AD1658" s="23">
        <v>2</v>
      </c>
      <c r="AE1658" s="23">
        <v>82</v>
      </c>
      <c r="AF1658" s="23"/>
      <c r="AG1658" s="23"/>
      <c r="AH1658" s="23"/>
      <c r="AI1658" s="23"/>
      <c r="AJ1658" s="23"/>
      <c r="AK1658" s="23"/>
      <c r="AL1658" s="23"/>
      <c r="AM1658" s="23"/>
      <c r="AN1658" s="23"/>
      <c r="AO1658" s="23"/>
      <c r="AP1658" s="23"/>
      <c r="AQ1658" s="23"/>
      <c r="AR1658" s="23"/>
      <c r="AS1658" s="23"/>
      <c r="AT1658" s="23" t="s">
        <v>7648</v>
      </c>
      <c r="AU1658" s="23"/>
      <c r="AV1658" s="23"/>
      <c r="AW1658" s="23"/>
      <c r="AX1658" s="23"/>
      <c r="AY1658" s="23"/>
      <c r="AZ1658" s="23"/>
      <c r="BA1658" s="23"/>
      <c r="BB1658" s="23"/>
      <c r="BC1658" s="23"/>
      <c r="BD1658" s="23"/>
      <c r="BE1658" s="23"/>
      <c r="BF1658" s="23"/>
      <c r="BG1658" s="23"/>
      <c r="BH1658" s="23"/>
      <c r="BI1658" s="23"/>
      <c r="BJ1658" s="23"/>
      <c r="BK1658" s="23"/>
      <c r="BL1658" s="23"/>
    </row>
    <row r="1659" spans="1:64" s="24" customFormat="1" x14ac:dyDescent="0.35">
      <c r="A1659" s="21">
        <v>101887</v>
      </c>
      <c r="B1659" s="23" t="s">
        <v>4024</v>
      </c>
      <c r="C1659" s="23">
        <v>0</v>
      </c>
      <c r="D1659" s="23">
        <v>0</v>
      </c>
      <c r="E1659" s="23">
        <v>1</v>
      </c>
      <c r="F1659" s="23" t="s">
        <v>1413</v>
      </c>
      <c r="G1659" s="23" t="s">
        <v>0</v>
      </c>
      <c r="H1659" s="23" t="s">
        <v>4022</v>
      </c>
      <c r="I1659" s="23" t="s">
        <v>248</v>
      </c>
      <c r="J1659" s="23">
        <v>45.415999999999997</v>
      </c>
      <c r="K1659" s="23">
        <v>-77.756</v>
      </c>
      <c r="L1659" s="23" t="s">
        <v>7645</v>
      </c>
      <c r="M1659" s="23">
        <v>1942</v>
      </c>
      <c r="N1659" s="23"/>
      <c r="O1659" s="23"/>
      <c r="P1659" s="23">
        <v>221</v>
      </c>
      <c r="Q1659" s="23"/>
      <c r="R1659" s="23"/>
      <c r="S1659" s="23"/>
      <c r="T1659" s="23"/>
      <c r="U1659" s="23"/>
      <c r="V1659" s="23"/>
      <c r="W1659" s="23"/>
      <c r="X1659" s="23"/>
      <c r="Y1659" s="23"/>
      <c r="Z1659" s="23"/>
      <c r="AA1659" s="23"/>
      <c r="AB1659" s="23" t="s">
        <v>4025</v>
      </c>
      <c r="AC1659" s="23"/>
      <c r="AD1659" s="23">
        <v>4</v>
      </c>
      <c r="AE1659" s="23">
        <v>176</v>
      </c>
      <c r="AF1659" s="23"/>
      <c r="AG1659" s="23"/>
      <c r="AH1659" s="23"/>
      <c r="AI1659" s="23"/>
      <c r="AJ1659" s="23"/>
      <c r="AK1659" s="23"/>
      <c r="AL1659" s="23"/>
      <c r="AM1659" s="23"/>
      <c r="AN1659" s="23"/>
      <c r="AO1659" s="23"/>
      <c r="AP1659" s="23"/>
      <c r="AQ1659" s="23"/>
      <c r="AR1659" s="23"/>
      <c r="AS1659" s="23"/>
      <c r="AT1659" s="23" t="s">
        <v>7648</v>
      </c>
      <c r="AU1659" s="23"/>
      <c r="AV1659" s="23"/>
      <c r="AW1659" s="23"/>
      <c r="AX1659" s="23"/>
      <c r="AY1659" s="23"/>
      <c r="AZ1659" s="23"/>
      <c r="BA1659" s="23"/>
      <c r="BB1659" s="23"/>
      <c r="BC1659" s="23"/>
      <c r="BD1659" s="23"/>
      <c r="BE1659" s="23"/>
      <c r="BF1659" s="23"/>
      <c r="BG1659" s="23"/>
      <c r="BH1659" s="23"/>
      <c r="BI1659" s="23"/>
      <c r="BJ1659" s="23"/>
      <c r="BK1659" s="23"/>
      <c r="BL1659" s="23"/>
    </row>
    <row r="1660" spans="1:64" s="24" customFormat="1" x14ac:dyDescent="0.35">
      <c r="A1660" s="21">
        <v>101888</v>
      </c>
      <c r="B1660" s="23" t="s">
        <v>4026</v>
      </c>
      <c r="C1660" s="23">
        <v>0</v>
      </c>
      <c r="D1660" s="23">
        <v>0</v>
      </c>
      <c r="E1660" s="23">
        <v>1</v>
      </c>
      <c r="F1660" s="23" t="s">
        <v>1413</v>
      </c>
      <c r="G1660" s="23" t="s">
        <v>0</v>
      </c>
      <c r="H1660" s="23" t="s">
        <v>4022</v>
      </c>
      <c r="I1660" s="23" t="s">
        <v>248</v>
      </c>
      <c r="J1660" s="23">
        <v>45.417000000000002</v>
      </c>
      <c r="K1660" s="23">
        <v>-77.75500000000001</v>
      </c>
      <c r="L1660" s="23" t="s">
        <v>7645</v>
      </c>
      <c r="M1660" s="23">
        <v>1917</v>
      </c>
      <c r="N1660" s="23"/>
      <c r="O1660" s="23"/>
      <c r="P1660" s="23">
        <v>221</v>
      </c>
      <c r="Q1660" s="23"/>
      <c r="R1660" s="23"/>
      <c r="S1660" s="23"/>
      <c r="T1660" s="23"/>
      <c r="U1660" s="23"/>
      <c r="V1660" s="23"/>
      <c r="W1660" s="23"/>
      <c r="X1660" s="23"/>
      <c r="Y1660" s="23"/>
      <c r="Z1660" s="23"/>
      <c r="AA1660" s="23"/>
      <c r="AB1660" s="23" t="s">
        <v>4027</v>
      </c>
      <c r="AC1660" s="23"/>
      <c r="AD1660" s="23">
        <v>2</v>
      </c>
      <c r="AE1660" s="23">
        <v>5</v>
      </c>
      <c r="AF1660" s="23"/>
      <c r="AG1660" s="23"/>
      <c r="AH1660" s="23"/>
      <c r="AI1660" s="23"/>
      <c r="AJ1660" s="23"/>
      <c r="AK1660" s="23"/>
      <c r="AL1660" s="23"/>
      <c r="AM1660" s="23"/>
      <c r="AN1660" s="23"/>
      <c r="AO1660" s="23"/>
      <c r="AP1660" s="23"/>
      <c r="AQ1660" s="23"/>
      <c r="AR1660" s="23"/>
      <c r="AS1660" s="23"/>
      <c r="AT1660" s="23" t="s">
        <v>7648</v>
      </c>
      <c r="AU1660" s="23"/>
      <c r="AV1660" s="23"/>
      <c r="AW1660" s="23"/>
      <c r="AX1660" s="23"/>
      <c r="AY1660" s="23"/>
      <c r="AZ1660" s="23"/>
      <c r="BA1660" s="23"/>
      <c r="BB1660" s="23"/>
      <c r="BC1660" s="23"/>
      <c r="BD1660" s="23"/>
      <c r="BE1660" s="23"/>
      <c r="BF1660" s="23"/>
      <c r="BG1660" s="23"/>
      <c r="BH1660" s="23"/>
      <c r="BI1660" s="23"/>
      <c r="BJ1660" s="23"/>
      <c r="BK1660" s="23"/>
      <c r="BL1660" s="23"/>
    </row>
    <row r="1661" spans="1:64" s="24" customFormat="1" x14ac:dyDescent="0.35">
      <c r="A1661" s="21">
        <v>101889</v>
      </c>
      <c r="B1661" s="23" t="s">
        <v>4028</v>
      </c>
      <c r="C1661" s="23">
        <v>0</v>
      </c>
      <c r="D1661" s="23">
        <v>0</v>
      </c>
      <c r="E1661" s="23">
        <v>1</v>
      </c>
      <c r="F1661" s="23" t="s">
        <v>1413</v>
      </c>
      <c r="G1661" s="23" t="s">
        <v>0</v>
      </c>
      <c r="H1661" s="23" t="s">
        <v>4022</v>
      </c>
      <c r="I1661" s="23" t="s">
        <v>248</v>
      </c>
      <c r="J1661" s="23">
        <v>45.417999999999999</v>
      </c>
      <c r="K1661" s="23">
        <v>-77.754000000000005</v>
      </c>
      <c r="L1661" s="23" t="s">
        <v>7645</v>
      </c>
      <c r="M1661" s="23">
        <v>1967</v>
      </c>
      <c r="N1661" s="23"/>
      <c r="O1661" s="23"/>
      <c r="P1661" s="23">
        <v>221</v>
      </c>
      <c r="Q1661" s="23"/>
      <c r="R1661" s="23"/>
      <c r="S1661" s="23"/>
      <c r="T1661" s="23"/>
      <c r="U1661" s="23"/>
      <c r="V1661" s="23"/>
      <c r="W1661" s="23"/>
      <c r="X1661" s="23"/>
      <c r="Y1661" s="23"/>
      <c r="Z1661" s="23"/>
      <c r="AA1661" s="23"/>
      <c r="AB1661" s="23" t="s">
        <v>4029</v>
      </c>
      <c r="AC1661" s="23"/>
      <c r="AD1661" s="23">
        <v>2</v>
      </c>
      <c r="AE1661" s="23">
        <v>170</v>
      </c>
      <c r="AF1661" s="23"/>
      <c r="AG1661" s="23"/>
      <c r="AH1661" s="23"/>
      <c r="AI1661" s="23"/>
      <c r="AJ1661" s="23"/>
      <c r="AK1661" s="23"/>
      <c r="AL1661" s="23"/>
      <c r="AM1661" s="23"/>
      <c r="AN1661" s="23"/>
      <c r="AO1661" s="23"/>
      <c r="AP1661" s="23"/>
      <c r="AQ1661" s="23"/>
      <c r="AR1661" s="23"/>
      <c r="AS1661" s="23"/>
      <c r="AT1661" s="23" t="s">
        <v>7648</v>
      </c>
      <c r="AU1661" s="23"/>
      <c r="AV1661" s="23"/>
      <c r="AW1661" s="23"/>
      <c r="AX1661" s="23"/>
      <c r="AY1661" s="23"/>
      <c r="AZ1661" s="23"/>
      <c r="BA1661" s="23"/>
      <c r="BB1661" s="23"/>
      <c r="BC1661" s="23"/>
      <c r="BD1661" s="23"/>
      <c r="BE1661" s="23"/>
      <c r="BF1661" s="23"/>
      <c r="BG1661" s="23"/>
      <c r="BH1661" s="23"/>
      <c r="BI1661" s="23"/>
      <c r="BJ1661" s="23"/>
      <c r="BK1661" s="23"/>
      <c r="BL1661" s="23"/>
    </row>
    <row r="1662" spans="1:64" s="24" customFormat="1" x14ac:dyDescent="0.35">
      <c r="A1662" s="21">
        <v>101890</v>
      </c>
      <c r="B1662" s="23" t="s">
        <v>4030</v>
      </c>
      <c r="C1662" s="23">
        <v>0</v>
      </c>
      <c r="D1662" s="23">
        <v>0</v>
      </c>
      <c r="E1662" s="23">
        <v>1</v>
      </c>
      <c r="F1662" s="23" t="s">
        <v>1413</v>
      </c>
      <c r="G1662" s="23" t="s">
        <v>0</v>
      </c>
      <c r="H1662" s="23" t="s">
        <v>4022</v>
      </c>
      <c r="I1662" s="23" t="s">
        <v>248</v>
      </c>
      <c r="J1662" s="23">
        <v>45.418999999999997</v>
      </c>
      <c r="K1662" s="23">
        <v>-77.753</v>
      </c>
      <c r="L1662" s="23" t="s">
        <v>7645</v>
      </c>
      <c r="M1662" s="23">
        <v>1948</v>
      </c>
      <c r="N1662" s="23"/>
      <c r="O1662" s="23"/>
      <c r="P1662" s="23">
        <v>221</v>
      </c>
      <c r="Q1662" s="23"/>
      <c r="R1662" s="23"/>
      <c r="S1662" s="23"/>
      <c r="T1662" s="23"/>
      <c r="U1662" s="23"/>
      <c r="V1662" s="23"/>
      <c r="W1662" s="23"/>
      <c r="X1662" s="23"/>
      <c r="Y1662" s="23"/>
      <c r="Z1662" s="23"/>
      <c r="AA1662" s="23"/>
      <c r="AB1662" s="23" t="s">
        <v>4031</v>
      </c>
      <c r="AC1662" s="23"/>
      <c r="AD1662" s="23">
        <v>5</v>
      </c>
      <c r="AE1662" s="23">
        <v>182</v>
      </c>
      <c r="AF1662" s="23"/>
      <c r="AG1662" s="23"/>
      <c r="AH1662" s="23"/>
      <c r="AI1662" s="23"/>
      <c r="AJ1662" s="23"/>
      <c r="AK1662" s="23"/>
      <c r="AL1662" s="23"/>
      <c r="AM1662" s="23"/>
      <c r="AN1662" s="23"/>
      <c r="AO1662" s="23"/>
      <c r="AP1662" s="23"/>
      <c r="AQ1662" s="23"/>
      <c r="AR1662" s="23"/>
      <c r="AS1662" s="23"/>
      <c r="AT1662" s="23" t="s">
        <v>7648</v>
      </c>
      <c r="AU1662" s="23"/>
      <c r="AV1662" s="23"/>
      <c r="AW1662" s="23"/>
      <c r="AX1662" s="23"/>
      <c r="AY1662" s="23"/>
      <c r="AZ1662" s="23"/>
      <c r="BA1662" s="23"/>
      <c r="BB1662" s="23"/>
      <c r="BC1662" s="23"/>
      <c r="BD1662" s="23"/>
      <c r="BE1662" s="23"/>
      <c r="BF1662" s="23"/>
      <c r="BG1662" s="23"/>
      <c r="BH1662" s="23"/>
      <c r="BI1662" s="23"/>
      <c r="BJ1662" s="23"/>
      <c r="BK1662" s="23"/>
      <c r="BL1662" s="23"/>
    </row>
    <row r="1663" spans="1:64" s="24" customFormat="1" x14ac:dyDescent="0.35">
      <c r="A1663" s="21">
        <v>101891</v>
      </c>
      <c r="B1663" s="23" t="s">
        <v>4032</v>
      </c>
      <c r="C1663" s="23">
        <v>0</v>
      </c>
      <c r="D1663" s="23">
        <v>0</v>
      </c>
      <c r="E1663" s="23">
        <v>1</v>
      </c>
      <c r="F1663" s="23" t="s">
        <v>1615</v>
      </c>
      <c r="G1663" s="23" t="s">
        <v>0</v>
      </c>
      <c r="H1663" s="23" t="s">
        <v>4033</v>
      </c>
      <c r="I1663" s="23" t="s">
        <v>248</v>
      </c>
      <c r="J1663" s="23">
        <v>44.505000000000003</v>
      </c>
      <c r="K1663" s="23">
        <v>-77.472999999999999</v>
      </c>
      <c r="L1663" s="23" t="s">
        <v>7645</v>
      </c>
      <c r="M1663" s="23">
        <v>2017</v>
      </c>
      <c r="N1663" s="23"/>
      <c r="O1663" s="23"/>
      <c r="P1663" s="23"/>
      <c r="Q1663" s="23"/>
      <c r="R1663" s="23"/>
      <c r="S1663" s="23"/>
      <c r="T1663" s="23"/>
      <c r="U1663" s="23"/>
      <c r="V1663" s="23"/>
      <c r="W1663" s="23"/>
      <c r="X1663" s="23"/>
      <c r="Y1663" s="23"/>
      <c r="Z1663" s="23"/>
      <c r="AA1663" s="23"/>
      <c r="AB1663" s="23" t="s">
        <v>4034</v>
      </c>
      <c r="AC1663" s="23"/>
      <c r="AD1663" s="23"/>
      <c r="AE1663" s="23">
        <v>0.25</v>
      </c>
      <c r="AF1663" s="23"/>
      <c r="AG1663" s="23"/>
      <c r="AH1663" s="23"/>
      <c r="AI1663" s="23"/>
      <c r="AJ1663" s="23"/>
      <c r="AK1663" s="23"/>
      <c r="AL1663" s="23"/>
      <c r="AM1663" s="23"/>
      <c r="AN1663" s="23"/>
      <c r="AO1663" s="23"/>
      <c r="AP1663" s="23"/>
      <c r="AQ1663" s="23"/>
      <c r="AR1663" s="23"/>
      <c r="AS1663" s="23"/>
      <c r="AT1663" s="23" t="s">
        <v>7644</v>
      </c>
      <c r="AU1663" s="23"/>
      <c r="AV1663" s="23"/>
      <c r="AW1663" s="23"/>
      <c r="AX1663" s="23"/>
      <c r="AY1663" s="23"/>
      <c r="AZ1663" s="23"/>
      <c r="BA1663" s="23"/>
      <c r="BB1663" s="23"/>
      <c r="BC1663" s="23"/>
      <c r="BD1663" s="23"/>
      <c r="BE1663" s="23"/>
      <c r="BF1663" s="23"/>
      <c r="BG1663" s="23"/>
      <c r="BH1663" s="23"/>
      <c r="BI1663" s="23"/>
      <c r="BJ1663" s="23"/>
      <c r="BK1663" s="23"/>
      <c r="BL1663" s="23"/>
    </row>
    <row r="1664" spans="1:64" s="24" customFormat="1" x14ac:dyDescent="0.35">
      <c r="A1664" s="21">
        <v>101892</v>
      </c>
      <c r="B1664" s="23" t="s">
        <v>4035</v>
      </c>
      <c r="C1664" s="23">
        <v>0</v>
      </c>
      <c r="D1664" s="23">
        <v>0</v>
      </c>
      <c r="E1664" s="23">
        <v>1</v>
      </c>
      <c r="F1664" s="23" t="s">
        <v>0</v>
      </c>
      <c r="G1664" s="23" t="s">
        <v>0</v>
      </c>
      <c r="H1664" s="23" t="s">
        <v>4033</v>
      </c>
      <c r="I1664" s="23" t="s">
        <v>248</v>
      </c>
      <c r="J1664" s="23">
        <v>44.506</v>
      </c>
      <c r="K1664" s="23">
        <v>-77.471999999999994</v>
      </c>
      <c r="L1664" s="23" t="s">
        <v>7645</v>
      </c>
      <c r="M1664" s="23">
        <v>2016</v>
      </c>
      <c r="N1664" s="23"/>
      <c r="O1664" s="23"/>
      <c r="P1664" s="23"/>
      <c r="Q1664" s="23"/>
      <c r="R1664" s="23"/>
      <c r="S1664" s="23"/>
      <c r="T1664" s="23"/>
      <c r="U1664" s="23"/>
      <c r="V1664" s="23"/>
      <c r="W1664" s="23"/>
      <c r="X1664" s="23"/>
      <c r="Y1664" s="23"/>
      <c r="Z1664" s="23"/>
      <c r="AA1664" s="23"/>
      <c r="AB1664" s="23" t="s">
        <v>4036</v>
      </c>
      <c r="AC1664" s="23"/>
      <c r="AD1664" s="23"/>
      <c r="AE1664" s="23">
        <v>0.5</v>
      </c>
      <c r="AF1664" s="23"/>
      <c r="AG1664" s="23"/>
      <c r="AH1664" s="23"/>
      <c r="AI1664" s="23"/>
      <c r="AJ1664" s="23"/>
      <c r="AK1664" s="23"/>
      <c r="AL1664" s="23"/>
      <c r="AM1664" s="23"/>
      <c r="AN1664" s="23"/>
      <c r="AO1664" s="23"/>
      <c r="AP1664" s="23"/>
      <c r="AQ1664" s="23"/>
      <c r="AR1664" s="23"/>
      <c r="AS1664" s="23"/>
      <c r="AT1664" s="23" t="s">
        <v>7644</v>
      </c>
      <c r="AU1664" s="23"/>
      <c r="AV1664" s="23"/>
      <c r="AW1664" s="23"/>
      <c r="AX1664" s="23"/>
      <c r="AY1664" s="23"/>
      <c r="AZ1664" s="23"/>
      <c r="BA1664" s="23"/>
      <c r="BB1664" s="23"/>
      <c r="BC1664" s="23"/>
      <c r="BD1664" s="23"/>
      <c r="BE1664" s="23"/>
      <c r="BF1664" s="23"/>
      <c r="BG1664" s="23"/>
      <c r="BH1664" s="23"/>
      <c r="BI1664" s="23"/>
      <c r="BJ1664" s="23"/>
      <c r="BK1664" s="23"/>
      <c r="BL1664" s="23"/>
    </row>
    <row r="1665" spans="1:64" s="24" customFormat="1" x14ac:dyDescent="0.35">
      <c r="A1665" s="21">
        <v>101893</v>
      </c>
      <c r="B1665" s="23" t="s">
        <v>4037</v>
      </c>
      <c r="C1665" s="23">
        <v>0</v>
      </c>
      <c r="D1665" s="23">
        <v>0</v>
      </c>
      <c r="E1665" s="23">
        <v>1</v>
      </c>
      <c r="F1665" s="23" t="s">
        <v>486</v>
      </c>
      <c r="G1665" s="23" t="s">
        <v>0</v>
      </c>
      <c r="H1665" s="23" t="s">
        <v>4038</v>
      </c>
      <c r="I1665" s="23" t="s">
        <v>248</v>
      </c>
      <c r="J1665" s="23">
        <v>47.94</v>
      </c>
      <c r="K1665" s="23">
        <v>-84.835999999999999</v>
      </c>
      <c r="L1665" s="23" t="s">
        <v>7645</v>
      </c>
      <c r="M1665" s="23">
        <v>1990</v>
      </c>
      <c r="N1665" s="23"/>
      <c r="O1665" s="23"/>
      <c r="P1665" s="23">
        <v>221</v>
      </c>
      <c r="Q1665" s="23"/>
      <c r="R1665" s="23"/>
      <c r="S1665" s="23"/>
      <c r="T1665" s="23"/>
      <c r="U1665" s="23"/>
      <c r="V1665" s="23"/>
      <c r="W1665" s="23"/>
      <c r="X1665" s="23"/>
      <c r="Y1665" s="23"/>
      <c r="Z1665" s="23"/>
      <c r="AA1665" s="23"/>
      <c r="AB1665" s="23" t="s">
        <v>1573</v>
      </c>
      <c r="AC1665" s="23"/>
      <c r="AD1665" s="23">
        <v>1</v>
      </c>
      <c r="AE1665" s="23">
        <v>12.5</v>
      </c>
      <c r="AF1665" s="23"/>
      <c r="AG1665" s="23">
        <v>63000</v>
      </c>
      <c r="AH1665" s="23"/>
      <c r="AI1665" s="23"/>
      <c r="AJ1665" s="23"/>
      <c r="AK1665" s="23"/>
      <c r="AL1665" s="23"/>
      <c r="AM1665" s="23"/>
      <c r="AN1665" s="23"/>
      <c r="AO1665" s="23"/>
      <c r="AP1665" s="23"/>
      <c r="AQ1665" s="23"/>
      <c r="AR1665" s="23"/>
      <c r="AS1665" s="23"/>
      <c r="AT1665" s="23" t="s">
        <v>7648</v>
      </c>
      <c r="AU1665" s="23"/>
      <c r="AV1665" s="23"/>
      <c r="AW1665" s="23"/>
      <c r="AX1665" s="23"/>
      <c r="AY1665" s="23"/>
      <c r="AZ1665" s="23"/>
      <c r="BA1665" s="23"/>
      <c r="BB1665" s="23"/>
      <c r="BC1665" s="23"/>
      <c r="BD1665" s="23"/>
      <c r="BE1665" s="23"/>
      <c r="BF1665" s="23"/>
      <c r="BG1665" s="23"/>
      <c r="BH1665" s="23"/>
      <c r="BI1665" s="23"/>
      <c r="BJ1665" s="23"/>
      <c r="BK1665" s="23"/>
      <c r="BL1665" s="23"/>
    </row>
    <row r="1666" spans="1:64" s="24" customFormat="1" x14ac:dyDescent="0.35">
      <c r="A1666" s="21">
        <v>101894</v>
      </c>
      <c r="B1666" s="23" t="s">
        <v>4039</v>
      </c>
      <c r="C1666" s="23">
        <v>0</v>
      </c>
      <c r="D1666" s="23">
        <v>0</v>
      </c>
      <c r="E1666" s="23">
        <v>1</v>
      </c>
      <c r="F1666" s="23" t="s">
        <v>486</v>
      </c>
      <c r="G1666" s="23" t="s">
        <v>0</v>
      </c>
      <c r="H1666" s="23" t="s">
        <v>4038</v>
      </c>
      <c r="I1666" s="23" t="s">
        <v>248</v>
      </c>
      <c r="J1666" s="23">
        <v>47.940999999999995</v>
      </c>
      <c r="K1666" s="23">
        <v>-84.834999999999994</v>
      </c>
      <c r="L1666" s="23" t="s">
        <v>7645</v>
      </c>
      <c r="M1666" s="23">
        <v>1990</v>
      </c>
      <c r="N1666" s="23"/>
      <c r="O1666" s="23"/>
      <c r="P1666" s="23">
        <v>221</v>
      </c>
      <c r="Q1666" s="23"/>
      <c r="R1666" s="23"/>
      <c r="S1666" s="23"/>
      <c r="T1666" s="23"/>
      <c r="U1666" s="23"/>
      <c r="V1666" s="23"/>
      <c r="W1666" s="23"/>
      <c r="X1666" s="23"/>
      <c r="Y1666" s="23"/>
      <c r="Z1666" s="23"/>
      <c r="AA1666" s="23"/>
      <c r="AB1666" s="23" t="s">
        <v>1573</v>
      </c>
      <c r="AC1666" s="23"/>
      <c r="AD1666" s="23">
        <v>1</v>
      </c>
      <c r="AE1666" s="23">
        <v>15</v>
      </c>
      <c r="AF1666" s="23"/>
      <c r="AG1666" s="23">
        <v>77000</v>
      </c>
      <c r="AH1666" s="23"/>
      <c r="AI1666" s="23"/>
      <c r="AJ1666" s="23"/>
      <c r="AK1666" s="23"/>
      <c r="AL1666" s="23"/>
      <c r="AM1666" s="23"/>
      <c r="AN1666" s="23"/>
      <c r="AO1666" s="23"/>
      <c r="AP1666" s="23"/>
      <c r="AQ1666" s="23"/>
      <c r="AR1666" s="23"/>
      <c r="AS1666" s="23"/>
      <c r="AT1666" s="23" t="s">
        <v>7648</v>
      </c>
      <c r="AU1666" s="23"/>
      <c r="AV1666" s="23"/>
      <c r="AW1666" s="23"/>
      <c r="AX1666" s="23"/>
      <c r="AY1666" s="23"/>
      <c r="AZ1666" s="23"/>
      <c r="BA1666" s="23"/>
      <c r="BB1666" s="23"/>
      <c r="BC1666" s="23"/>
      <c r="BD1666" s="23"/>
      <c r="BE1666" s="23"/>
      <c r="BF1666" s="23"/>
      <c r="BG1666" s="23"/>
      <c r="BH1666" s="23"/>
      <c r="BI1666" s="23"/>
      <c r="BJ1666" s="23"/>
      <c r="BK1666" s="23"/>
      <c r="BL1666" s="23"/>
    </row>
    <row r="1667" spans="1:64" s="24" customFormat="1" x14ac:dyDescent="0.35">
      <c r="A1667" s="21">
        <v>101895</v>
      </c>
      <c r="B1667" s="23" t="s">
        <v>4040</v>
      </c>
      <c r="C1667" s="23">
        <v>0</v>
      </c>
      <c r="D1667" s="23">
        <v>0</v>
      </c>
      <c r="E1667" s="23">
        <v>1</v>
      </c>
      <c r="F1667" s="23" t="s">
        <v>486</v>
      </c>
      <c r="G1667" s="23" t="s">
        <v>0</v>
      </c>
      <c r="H1667" s="23" t="s">
        <v>4038</v>
      </c>
      <c r="I1667" s="23" t="s">
        <v>248</v>
      </c>
      <c r="J1667" s="23">
        <v>47.942</v>
      </c>
      <c r="K1667" s="23">
        <v>-84.834000000000003</v>
      </c>
      <c r="L1667" s="23" t="s">
        <v>7645</v>
      </c>
      <c r="M1667" s="23">
        <v>1990</v>
      </c>
      <c r="N1667" s="23"/>
      <c r="O1667" s="23"/>
      <c r="P1667" s="23">
        <v>221</v>
      </c>
      <c r="Q1667" s="23"/>
      <c r="R1667" s="23"/>
      <c r="S1667" s="23"/>
      <c r="T1667" s="23"/>
      <c r="U1667" s="23"/>
      <c r="V1667" s="23"/>
      <c r="W1667" s="23"/>
      <c r="X1667" s="23"/>
      <c r="Y1667" s="23"/>
      <c r="Z1667" s="23"/>
      <c r="AA1667" s="23"/>
      <c r="AB1667" s="23" t="s">
        <v>1573</v>
      </c>
      <c r="AC1667" s="23"/>
      <c r="AD1667" s="23">
        <v>1</v>
      </c>
      <c r="AE1667" s="23">
        <v>15.5</v>
      </c>
      <c r="AF1667" s="23"/>
      <c r="AG1667" s="23">
        <v>72000</v>
      </c>
      <c r="AH1667" s="23"/>
      <c r="AI1667" s="23"/>
      <c r="AJ1667" s="23"/>
      <c r="AK1667" s="23"/>
      <c r="AL1667" s="23"/>
      <c r="AM1667" s="23"/>
      <c r="AN1667" s="23"/>
      <c r="AO1667" s="23"/>
      <c r="AP1667" s="23"/>
      <c r="AQ1667" s="23"/>
      <c r="AR1667" s="23"/>
      <c r="AS1667" s="23"/>
      <c r="AT1667" s="23" t="s">
        <v>7648</v>
      </c>
      <c r="AU1667" s="23"/>
      <c r="AV1667" s="23"/>
      <c r="AW1667" s="23"/>
      <c r="AX1667" s="23"/>
      <c r="AY1667" s="23"/>
      <c r="AZ1667" s="23"/>
      <c r="BA1667" s="23"/>
      <c r="BB1667" s="23"/>
      <c r="BC1667" s="23"/>
      <c r="BD1667" s="23"/>
      <c r="BE1667" s="23"/>
      <c r="BF1667" s="23"/>
      <c r="BG1667" s="23"/>
      <c r="BH1667" s="23"/>
      <c r="BI1667" s="23"/>
      <c r="BJ1667" s="23"/>
      <c r="BK1667" s="23"/>
      <c r="BL1667" s="23"/>
    </row>
    <row r="1668" spans="1:64" s="24" customFormat="1" x14ac:dyDescent="0.35">
      <c r="A1668" s="21">
        <v>101896</v>
      </c>
      <c r="B1668" s="23" t="s">
        <v>4041</v>
      </c>
      <c r="C1668" s="23">
        <v>0</v>
      </c>
      <c r="D1668" s="23">
        <v>0</v>
      </c>
      <c r="E1668" s="23">
        <v>1</v>
      </c>
      <c r="F1668" s="23" t="s">
        <v>4042</v>
      </c>
      <c r="G1668" s="23" t="s">
        <v>0</v>
      </c>
      <c r="H1668" s="23" t="s">
        <v>4043</v>
      </c>
      <c r="I1668" s="23" t="s">
        <v>248</v>
      </c>
      <c r="J1668" s="23">
        <v>42.209000000000003</v>
      </c>
      <c r="K1668" s="23">
        <v>-82.888000000000005</v>
      </c>
      <c r="L1668" s="23" t="s">
        <v>7645</v>
      </c>
      <c r="M1668" s="23">
        <v>2013</v>
      </c>
      <c r="N1668" s="23"/>
      <c r="O1668" s="23"/>
      <c r="P1668" s="23"/>
      <c r="Q1668" s="23"/>
      <c r="R1668" s="23"/>
      <c r="S1668" s="23"/>
      <c r="T1668" s="23"/>
      <c r="U1668" s="23"/>
      <c r="V1668" s="23"/>
      <c r="W1668" s="23"/>
      <c r="X1668" s="23"/>
      <c r="Y1668" s="23"/>
      <c r="Z1668" s="23"/>
      <c r="AA1668" s="23"/>
      <c r="AB1668" s="23" t="s">
        <v>4044</v>
      </c>
      <c r="AC1668" s="23"/>
      <c r="AD1668" s="23"/>
      <c r="AE1668" s="23">
        <v>0.5</v>
      </c>
      <c r="AF1668" s="23"/>
      <c r="AG1668" s="23"/>
      <c r="AH1668" s="23"/>
      <c r="AI1668" s="23"/>
      <c r="AJ1668" s="23"/>
      <c r="AK1668" s="23"/>
      <c r="AL1668" s="23"/>
      <c r="AM1668" s="23"/>
      <c r="AN1668" s="23"/>
      <c r="AO1668" s="23"/>
      <c r="AP1668" s="23"/>
      <c r="AQ1668" s="23"/>
      <c r="AR1668" s="23"/>
      <c r="AS1668" s="23"/>
      <c r="AT1668" s="23" t="s">
        <v>7644</v>
      </c>
      <c r="AU1668" s="23"/>
      <c r="AV1668" s="23"/>
      <c r="AW1668" s="23"/>
      <c r="AX1668" s="23"/>
      <c r="AY1668" s="23"/>
      <c r="AZ1668" s="23"/>
      <c r="BA1668" s="23"/>
      <c r="BB1668" s="23"/>
      <c r="BC1668" s="23"/>
      <c r="BD1668" s="23"/>
      <c r="BE1668" s="23"/>
      <c r="BF1668" s="23"/>
      <c r="BG1668" s="23"/>
      <c r="BH1668" s="23"/>
      <c r="BI1668" s="23"/>
      <c r="BJ1668" s="23"/>
      <c r="BK1668" s="23"/>
      <c r="BL1668" s="23"/>
    </row>
    <row r="1669" spans="1:64" s="24" customFormat="1" x14ac:dyDescent="0.35">
      <c r="A1669" s="21">
        <v>101897</v>
      </c>
      <c r="B1669" s="23" t="s">
        <v>4045</v>
      </c>
      <c r="C1669" s="23">
        <v>0</v>
      </c>
      <c r="D1669" s="23">
        <v>0</v>
      </c>
      <c r="E1669" s="23">
        <v>1</v>
      </c>
      <c r="F1669" s="23" t="s">
        <v>1684</v>
      </c>
      <c r="G1669" s="23"/>
      <c r="H1669" s="23" t="s">
        <v>4043</v>
      </c>
      <c r="I1669" s="23" t="s">
        <v>248</v>
      </c>
      <c r="J1669" s="23">
        <v>42.21</v>
      </c>
      <c r="K1669" s="23">
        <v>-82.887</v>
      </c>
      <c r="L1669" s="23" t="s">
        <v>7645</v>
      </c>
      <c r="M1669" s="23">
        <v>2012</v>
      </c>
      <c r="N1669" s="23"/>
      <c r="O1669" s="23"/>
      <c r="P1669" s="23"/>
      <c r="Q1669" s="23"/>
      <c r="R1669" s="23"/>
      <c r="S1669" s="23"/>
      <c r="T1669" s="23"/>
      <c r="U1669" s="23"/>
      <c r="V1669" s="23"/>
      <c r="W1669" s="23"/>
      <c r="X1669" s="23"/>
      <c r="Y1669" s="23"/>
      <c r="Z1669" s="23"/>
      <c r="AA1669" s="23"/>
      <c r="AB1669" s="23" t="s">
        <v>4046</v>
      </c>
      <c r="AC1669" s="23"/>
      <c r="AD1669" s="23"/>
      <c r="AE1669" s="23">
        <v>0.21</v>
      </c>
      <c r="AF1669" s="23"/>
      <c r="AG1669" s="23"/>
      <c r="AH1669" s="23"/>
      <c r="AI1669" s="23"/>
      <c r="AJ1669" s="23"/>
      <c r="AK1669" s="23"/>
      <c r="AL1669" s="23"/>
      <c r="AM1669" s="23"/>
      <c r="AN1669" s="23"/>
      <c r="AO1669" s="23"/>
      <c r="AP1669" s="23"/>
      <c r="AQ1669" s="23"/>
      <c r="AR1669" s="23"/>
      <c r="AS1669" s="23"/>
      <c r="AT1669" s="23" t="s">
        <v>7644</v>
      </c>
      <c r="AU1669" s="23"/>
      <c r="AV1669" s="23"/>
      <c r="AW1669" s="23"/>
      <c r="AX1669" s="23"/>
      <c r="AY1669" s="23"/>
      <c r="AZ1669" s="23"/>
      <c r="BA1669" s="23"/>
      <c r="BB1669" s="23"/>
      <c r="BC1669" s="23"/>
      <c r="BD1669" s="23"/>
      <c r="BE1669" s="23"/>
      <c r="BF1669" s="23"/>
      <c r="BG1669" s="23"/>
      <c r="BH1669" s="23"/>
      <c r="BI1669" s="23"/>
      <c r="BJ1669" s="23"/>
      <c r="BK1669" s="23"/>
      <c r="BL1669" s="23"/>
    </row>
    <row r="1670" spans="1:64" s="24" customFormat="1" x14ac:dyDescent="0.35">
      <c r="A1670" s="21">
        <v>101898</v>
      </c>
      <c r="B1670" s="23" t="s">
        <v>4047</v>
      </c>
      <c r="C1670" s="23">
        <v>0</v>
      </c>
      <c r="D1670" s="23">
        <v>0</v>
      </c>
      <c r="E1670" s="23">
        <v>1</v>
      </c>
      <c r="F1670" s="23" t="s">
        <v>4048</v>
      </c>
      <c r="G1670" s="23" t="s">
        <v>0</v>
      </c>
      <c r="H1670" s="23" t="s">
        <v>4043</v>
      </c>
      <c r="I1670" s="23" t="s">
        <v>248</v>
      </c>
      <c r="J1670" s="23">
        <v>42.211000000000006</v>
      </c>
      <c r="K1670" s="23">
        <v>-82.88600000000001</v>
      </c>
      <c r="L1670" s="23" t="s">
        <v>7645</v>
      </c>
      <c r="M1670" s="23">
        <v>2011</v>
      </c>
      <c r="N1670" s="23"/>
      <c r="O1670" s="23"/>
      <c r="P1670" s="23"/>
      <c r="Q1670" s="23"/>
      <c r="R1670" s="23"/>
      <c r="S1670" s="23"/>
      <c r="T1670" s="23"/>
      <c r="U1670" s="23"/>
      <c r="V1670" s="23"/>
      <c r="W1670" s="23"/>
      <c r="X1670" s="23"/>
      <c r="Y1670" s="23"/>
      <c r="Z1670" s="23"/>
      <c r="AA1670" s="23"/>
      <c r="AB1670" s="23" t="s">
        <v>4049</v>
      </c>
      <c r="AC1670" s="23"/>
      <c r="AD1670" s="23"/>
      <c r="AE1670" s="23">
        <v>0.23499999999999999</v>
      </c>
      <c r="AF1670" s="23"/>
      <c r="AG1670" s="23"/>
      <c r="AH1670" s="23"/>
      <c r="AI1670" s="23"/>
      <c r="AJ1670" s="23"/>
      <c r="AK1670" s="23"/>
      <c r="AL1670" s="23"/>
      <c r="AM1670" s="23"/>
      <c r="AN1670" s="23"/>
      <c r="AO1670" s="23"/>
      <c r="AP1670" s="23"/>
      <c r="AQ1670" s="23"/>
      <c r="AR1670" s="23"/>
      <c r="AS1670" s="23"/>
      <c r="AT1670" s="23" t="s">
        <v>7644</v>
      </c>
      <c r="AU1670" s="23"/>
      <c r="AV1670" s="23"/>
      <c r="AW1670" s="23"/>
      <c r="AX1670" s="23"/>
      <c r="AY1670" s="23"/>
      <c r="AZ1670" s="23"/>
      <c r="BA1670" s="23"/>
      <c r="BB1670" s="23"/>
      <c r="BC1670" s="23"/>
      <c r="BD1670" s="23"/>
      <c r="BE1670" s="23"/>
      <c r="BF1670" s="23"/>
      <c r="BG1670" s="23"/>
      <c r="BH1670" s="23"/>
      <c r="BI1670" s="23"/>
      <c r="BJ1670" s="23"/>
      <c r="BK1670" s="23"/>
      <c r="BL1670" s="23"/>
    </row>
    <row r="1671" spans="1:64" s="24" customFormat="1" x14ac:dyDescent="0.35">
      <c r="A1671" s="21">
        <v>101901</v>
      </c>
      <c r="B1671" s="23" t="s">
        <v>4050</v>
      </c>
      <c r="C1671" s="23">
        <v>0</v>
      </c>
      <c r="D1671" s="23">
        <v>0</v>
      </c>
      <c r="E1671" s="23">
        <v>1</v>
      </c>
      <c r="F1671" s="23" t="s">
        <v>4051</v>
      </c>
      <c r="G1671" s="23" t="s">
        <v>0</v>
      </c>
      <c r="H1671" s="23" t="s">
        <v>4052</v>
      </c>
      <c r="I1671" s="23" t="s">
        <v>248</v>
      </c>
      <c r="J1671" s="23">
        <v>45.703000000000003</v>
      </c>
      <c r="K1671" s="23">
        <v>-82.037000000000006</v>
      </c>
      <c r="L1671" s="23" t="s">
        <v>7645</v>
      </c>
      <c r="M1671" s="23">
        <v>2012</v>
      </c>
      <c r="N1671" s="23"/>
      <c r="O1671" s="23"/>
      <c r="P1671" s="23">
        <v>2211</v>
      </c>
      <c r="Q1671" s="23"/>
      <c r="R1671" s="23"/>
      <c r="S1671" s="23"/>
      <c r="T1671" s="23"/>
      <c r="U1671" s="23"/>
      <c r="V1671" s="23"/>
      <c r="W1671" s="23"/>
      <c r="X1671" s="23"/>
      <c r="Y1671" s="23"/>
      <c r="Z1671" s="23"/>
      <c r="AA1671" s="23"/>
      <c r="AB1671" s="23" t="s">
        <v>80</v>
      </c>
      <c r="AC1671" s="23"/>
      <c r="AD1671" s="23">
        <v>2</v>
      </c>
      <c r="AE1671" s="23">
        <v>4</v>
      </c>
      <c r="AF1671" s="23"/>
      <c r="AG1671" s="23"/>
      <c r="AH1671" s="23"/>
      <c r="AI1671" s="23"/>
      <c r="AJ1671" s="23"/>
      <c r="AK1671" s="23"/>
      <c r="AL1671" s="23"/>
      <c r="AM1671" s="23"/>
      <c r="AN1671" s="23"/>
      <c r="AO1671" s="23"/>
      <c r="AP1671" s="23"/>
      <c r="AQ1671" s="23"/>
      <c r="AR1671" s="23"/>
      <c r="AS1671" s="23"/>
      <c r="AT1671" s="23" t="s">
        <v>7647</v>
      </c>
      <c r="AU1671" s="23"/>
      <c r="AV1671" s="23"/>
      <c r="AW1671" s="23"/>
      <c r="AX1671" s="23"/>
      <c r="AY1671" s="23"/>
      <c r="AZ1671" s="23"/>
      <c r="BA1671" s="23"/>
      <c r="BB1671" s="23"/>
      <c r="BC1671" s="23"/>
      <c r="BD1671" s="23"/>
      <c r="BE1671" s="23"/>
      <c r="BF1671" s="23"/>
      <c r="BG1671" s="23"/>
      <c r="BH1671" s="23"/>
      <c r="BI1671" s="23"/>
      <c r="BJ1671" s="23"/>
      <c r="BK1671" s="23"/>
      <c r="BL1671" s="23"/>
    </row>
    <row r="1672" spans="1:64" s="24" customFormat="1" x14ac:dyDescent="0.35">
      <c r="A1672" s="21">
        <v>101903</v>
      </c>
      <c r="B1672" s="23" t="s">
        <v>4053</v>
      </c>
      <c r="C1672" s="23">
        <v>0</v>
      </c>
      <c r="D1672" s="23">
        <v>0</v>
      </c>
      <c r="E1672" s="23">
        <v>1</v>
      </c>
      <c r="F1672" s="23" t="s">
        <v>519</v>
      </c>
      <c r="G1672" s="23" t="s">
        <v>4054</v>
      </c>
      <c r="H1672" s="23" t="s">
        <v>4055</v>
      </c>
      <c r="I1672" s="23" t="s">
        <v>248</v>
      </c>
      <c r="J1672" s="23">
        <v>48.717999999999996</v>
      </c>
      <c r="K1672" s="23">
        <v>-86.381</v>
      </c>
      <c r="L1672" s="23" t="s">
        <v>7645</v>
      </c>
      <c r="M1672" s="23">
        <v>2008</v>
      </c>
      <c r="N1672" s="23"/>
      <c r="O1672" s="23"/>
      <c r="P1672" s="23"/>
      <c r="Q1672" s="23"/>
      <c r="R1672" s="23"/>
      <c r="S1672" s="23"/>
      <c r="T1672" s="23"/>
      <c r="U1672" s="23"/>
      <c r="V1672" s="23"/>
      <c r="W1672" s="23"/>
      <c r="X1672" s="23"/>
      <c r="Y1672" s="23"/>
      <c r="Z1672" s="23"/>
      <c r="AA1672" s="23"/>
      <c r="AB1672" s="23" t="s">
        <v>4056</v>
      </c>
      <c r="AC1672" s="23"/>
      <c r="AD1672" s="23"/>
      <c r="AE1672" s="23">
        <v>23</v>
      </c>
      <c r="AF1672" s="23"/>
      <c r="AG1672" s="23">
        <v>109000</v>
      </c>
      <c r="AH1672" s="23"/>
      <c r="AI1672" s="23"/>
      <c r="AJ1672" s="23"/>
      <c r="AK1672" s="23"/>
      <c r="AL1672" s="23"/>
      <c r="AM1672" s="23"/>
      <c r="AN1672" s="23"/>
      <c r="AO1672" s="23"/>
      <c r="AP1672" s="23"/>
      <c r="AQ1672" s="23"/>
      <c r="AR1672" s="23"/>
      <c r="AS1672" s="23"/>
      <c r="AT1672" s="23" t="s">
        <v>7648</v>
      </c>
      <c r="AU1672" s="23"/>
      <c r="AV1672" s="23"/>
      <c r="AW1672" s="23"/>
      <c r="AX1672" s="23"/>
      <c r="AY1672" s="23"/>
      <c r="AZ1672" s="23"/>
      <c r="BA1672" s="23"/>
      <c r="BB1672" s="23"/>
      <c r="BC1672" s="23"/>
      <c r="BD1672" s="23"/>
      <c r="BE1672" s="23"/>
      <c r="BF1672" s="23"/>
      <c r="BG1672" s="23"/>
      <c r="BH1672" s="23"/>
      <c r="BI1672" s="23"/>
      <c r="BJ1672" s="23"/>
      <c r="BK1672" s="23"/>
      <c r="BL1672" s="23"/>
    </row>
    <row r="1673" spans="1:64" s="24" customFormat="1" x14ac:dyDescent="0.35">
      <c r="A1673" s="21">
        <v>101905</v>
      </c>
      <c r="B1673" s="23" t="s">
        <v>4057</v>
      </c>
      <c r="C1673" s="23">
        <v>0</v>
      </c>
      <c r="D1673" s="23">
        <v>0</v>
      </c>
      <c r="E1673" s="23">
        <v>1</v>
      </c>
      <c r="F1673" s="23" t="s">
        <v>1443</v>
      </c>
      <c r="G1673" s="23" t="s">
        <v>0</v>
      </c>
      <c r="H1673" s="23" t="s">
        <v>4058</v>
      </c>
      <c r="I1673" s="23" t="s">
        <v>248</v>
      </c>
      <c r="J1673" s="23">
        <v>43.856000000000002</v>
      </c>
      <c r="K1673" s="23">
        <v>-79.337000000000003</v>
      </c>
      <c r="L1673" s="23" t="s">
        <v>7645</v>
      </c>
      <c r="M1673" s="23">
        <v>2013</v>
      </c>
      <c r="N1673" s="23"/>
      <c r="O1673" s="23"/>
      <c r="P1673" s="23"/>
      <c r="Q1673" s="23"/>
      <c r="R1673" s="23"/>
      <c r="S1673" s="23"/>
      <c r="T1673" s="23"/>
      <c r="U1673" s="23"/>
      <c r="V1673" s="23"/>
      <c r="W1673" s="23"/>
      <c r="X1673" s="23"/>
      <c r="Y1673" s="23"/>
      <c r="Z1673" s="23"/>
      <c r="AA1673" s="23"/>
      <c r="AB1673" s="23" t="s">
        <v>4059</v>
      </c>
      <c r="AC1673" s="23"/>
      <c r="AD1673" s="23"/>
      <c r="AE1673" s="23">
        <v>0.25</v>
      </c>
      <c r="AF1673" s="23"/>
      <c r="AG1673" s="23"/>
      <c r="AH1673" s="23"/>
      <c r="AI1673" s="23"/>
      <c r="AJ1673" s="23"/>
      <c r="AK1673" s="23"/>
      <c r="AL1673" s="23"/>
      <c r="AM1673" s="23"/>
      <c r="AN1673" s="23"/>
      <c r="AO1673" s="23"/>
      <c r="AP1673" s="23"/>
      <c r="AQ1673" s="23"/>
      <c r="AR1673" s="23"/>
      <c r="AS1673" s="23"/>
      <c r="AT1673" s="23" t="s">
        <v>7644</v>
      </c>
      <c r="AU1673" s="23"/>
      <c r="AV1673" s="23"/>
      <c r="AW1673" s="23"/>
      <c r="AX1673" s="23"/>
      <c r="AY1673" s="23"/>
      <c r="AZ1673" s="23"/>
      <c r="BA1673" s="23"/>
      <c r="BB1673" s="23"/>
      <c r="BC1673" s="23"/>
      <c r="BD1673" s="23"/>
      <c r="BE1673" s="23"/>
      <c r="BF1673" s="23"/>
      <c r="BG1673" s="23"/>
      <c r="BH1673" s="23"/>
      <c r="BI1673" s="23"/>
      <c r="BJ1673" s="23"/>
      <c r="BK1673" s="23"/>
      <c r="BL1673" s="23"/>
    </row>
    <row r="1674" spans="1:64" s="24" customFormat="1" x14ac:dyDescent="0.35">
      <c r="A1674" s="21">
        <v>101906</v>
      </c>
      <c r="B1674" s="23" t="s">
        <v>4060</v>
      </c>
      <c r="C1674" s="23">
        <v>0</v>
      </c>
      <c r="D1674" s="23">
        <v>0</v>
      </c>
      <c r="E1674" s="23">
        <v>1</v>
      </c>
      <c r="F1674" s="23" t="s">
        <v>4061</v>
      </c>
      <c r="G1674" s="23" t="s">
        <v>0</v>
      </c>
      <c r="H1674" s="23" t="s">
        <v>4058</v>
      </c>
      <c r="I1674" s="23" t="s">
        <v>248</v>
      </c>
      <c r="J1674" s="23">
        <v>43.856999999999999</v>
      </c>
      <c r="K1674" s="23">
        <v>-79.335999999999999</v>
      </c>
      <c r="L1674" s="23" t="s">
        <v>7645</v>
      </c>
      <c r="M1674" s="23">
        <v>2011</v>
      </c>
      <c r="N1674" s="23"/>
      <c r="O1674" s="23"/>
      <c r="P1674" s="23"/>
      <c r="Q1674" s="23"/>
      <c r="R1674" s="23"/>
      <c r="S1674" s="23"/>
      <c r="T1674" s="23"/>
      <c r="U1674" s="23"/>
      <c r="V1674" s="23"/>
      <c r="W1674" s="23"/>
      <c r="X1674" s="23"/>
      <c r="Y1674" s="23"/>
      <c r="Z1674" s="23"/>
      <c r="AA1674" s="23"/>
      <c r="AB1674" s="23" t="s">
        <v>4062</v>
      </c>
      <c r="AC1674" s="23"/>
      <c r="AD1674" s="23"/>
      <c r="AE1674" s="23">
        <v>0.15</v>
      </c>
      <c r="AF1674" s="23"/>
      <c r="AG1674" s="23"/>
      <c r="AH1674" s="23"/>
      <c r="AI1674" s="23"/>
      <c r="AJ1674" s="23"/>
      <c r="AK1674" s="23"/>
      <c r="AL1674" s="23"/>
      <c r="AM1674" s="23"/>
      <c r="AN1674" s="23"/>
      <c r="AO1674" s="23"/>
      <c r="AP1674" s="23"/>
      <c r="AQ1674" s="23"/>
      <c r="AR1674" s="23"/>
      <c r="AS1674" s="23"/>
      <c r="AT1674" s="23" t="s">
        <v>7644</v>
      </c>
      <c r="AU1674" s="23"/>
      <c r="AV1674" s="23"/>
      <c r="AW1674" s="23"/>
      <c r="AX1674" s="23"/>
      <c r="AY1674" s="23"/>
      <c r="AZ1674" s="23"/>
      <c r="BA1674" s="23"/>
      <c r="BB1674" s="23"/>
      <c r="BC1674" s="23"/>
      <c r="BD1674" s="23"/>
      <c r="BE1674" s="23"/>
      <c r="BF1674" s="23"/>
      <c r="BG1674" s="23"/>
      <c r="BH1674" s="23"/>
      <c r="BI1674" s="23"/>
      <c r="BJ1674" s="23"/>
      <c r="BK1674" s="23"/>
      <c r="BL1674" s="23"/>
    </row>
    <row r="1675" spans="1:64" s="24" customFormat="1" x14ac:dyDescent="0.35">
      <c r="A1675" s="21">
        <v>101907</v>
      </c>
      <c r="B1675" s="23" t="s">
        <v>4063</v>
      </c>
      <c r="C1675" s="23">
        <v>0</v>
      </c>
      <c r="D1675" s="23">
        <v>0</v>
      </c>
      <c r="E1675" s="23">
        <v>1</v>
      </c>
      <c r="F1675" s="23" t="s">
        <v>4064</v>
      </c>
      <c r="G1675" s="23" t="s">
        <v>0</v>
      </c>
      <c r="H1675" s="23" t="s">
        <v>4058</v>
      </c>
      <c r="I1675" s="23" t="s">
        <v>248</v>
      </c>
      <c r="J1675" s="23">
        <v>43.858000000000004</v>
      </c>
      <c r="K1675" s="23">
        <v>-79.335000000000008</v>
      </c>
      <c r="L1675" s="23" t="s">
        <v>7645</v>
      </c>
      <c r="M1675" s="23">
        <v>2013</v>
      </c>
      <c r="N1675" s="23"/>
      <c r="O1675" s="23"/>
      <c r="P1675" s="23"/>
      <c r="Q1675" s="23"/>
      <c r="R1675" s="23"/>
      <c r="S1675" s="23"/>
      <c r="T1675" s="23"/>
      <c r="U1675" s="23"/>
      <c r="V1675" s="23"/>
      <c r="W1675" s="23"/>
      <c r="X1675" s="23"/>
      <c r="Y1675" s="23"/>
      <c r="Z1675" s="23"/>
      <c r="AA1675" s="23"/>
      <c r="AB1675" s="23" t="s">
        <v>4065</v>
      </c>
      <c r="AC1675" s="23"/>
      <c r="AD1675" s="23"/>
      <c r="AE1675" s="23">
        <v>0.2</v>
      </c>
      <c r="AF1675" s="23"/>
      <c r="AG1675" s="23"/>
      <c r="AH1675" s="23"/>
      <c r="AI1675" s="23"/>
      <c r="AJ1675" s="23"/>
      <c r="AK1675" s="23"/>
      <c r="AL1675" s="23"/>
      <c r="AM1675" s="23"/>
      <c r="AN1675" s="23"/>
      <c r="AO1675" s="23"/>
      <c r="AP1675" s="23"/>
      <c r="AQ1675" s="23"/>
      <c r="AR1675" s="23"/>
      <c r="AS1675" s="23"/>
      <c r="AT1675" s="23" t="s">
        <v>7644</v>
      </c>
      <c r="AU1675" s="23"/>
      <c r="AV1675" s="23"/>
      <c r="AW1675" s="23"/>
      <c r="AX1675" s="23"/>
      <c r="AY1675" s="23"/>
      <c r="AZ1675" s="23"/>
      <c r="BA1675" s="23"/>
      <c r="BB1675" s="23"/>
      <c r="BC1675" s="23"/>
      <c r="BD1675" s="23"/>
      <c r="BE1675" s="23"/>
      <c r="BF1675" s="23"/>
      <c r="BG1675" s="23"/>
      <c r="BH1675" s="23"/>
      <c r="BI1675" s="23"/>
      <c r="BJ1675" s="23"/>
      <c r="BK1675" s="23"/>
      <c r="BL1675" s="23"/>
    </row>
    <row r="1676" spans="1:64" s="24" customFormat="1" x14ac:dyDescent="0.35">
      <c r="A1676" s="21">
        <v>101908</v>
      </c>
      <c r="B1676" s="23" t="s">
        <v>4066</v>
      </c>
      <c r="C1676" s="23">
        <v>0</v>
      </c>
      <c r="D1676" s="23">
        <v>0</v>
      </c>
      <c r="E1676" s="23">
        <v>1</v>
      </c>
      <c r="F1676" s="23" t="s">
        <v>4067</v>
      </c>
      <c r="G1676" s="23" t="s">
        <v>0</v>
      </c>
      <c r="H1676" s="23" t="s">
        <v>4058</v>
      </c>
      <c r="I1676" s="23" t="s">
        <v>248</v>
      </c>
      <c r="J1676" s="23">
        <v>43.859000000000002</v>
      </c>
      <c r="K1676" s="23">
        <v>-79.334000000000003</v>
      </c>
      <c r="L1676" s="23" t="s">
        <v>7645</v>
      </c>
      <c r="M1676" s="23">
        <v>2015</v>
      </c>
      <c r="N1676" s="23"/>
      <c r="O1676" s="23"/>
      <c r="P1676" s="23"/>
      <c r="Q1676" s="23"/>
      <c r="R1676" s="23"/>
      <c r="S1676" s="23"/>
      <c r="T1676" s="23"/>
      <c r="U1676" s="23"/>
      <c r="V1676" s="23"/>
      <c r="W1676" s="23"/>
      <c r="X1676" s="23"/>
      <c r="Y1676" s="23"/>
      <c r="Z1676" s="23"/>
      <c r="AA1676" s="23"/>
      <c r="AB1676" s="23" t="s">
        <v>4068</v>
      </c>
      <c r="AC1676" s="23"/>
      <c r="AD1676" s="23"/>
      <c r="AE1676" s="23">
        <v>0.15</v>
      </c>
      <c r="AF1676" s="23"/>
      <c r="AG1676" s="23"/>
      <c r="AH1676" s="23"/>
      <c r="AI1676" s="23"/>
      <c r="AJ1676" s="23"/>
      <c r="AK1676" s="23"/>
      <c r="AL1676" s="23"/>
      <c r="AM1676" s="23"/>
      <c r="AN1676" s="23"/>
      <c r="AO1676" s="23"/>
      <c r="AP1676" s="23"/>
      <c r="AQ1676" s="23"/>
      <c r="AR1676" s="23"/>
      <c r="AS1676" s="23"/>
      <c r="AT1676" s="23" t="s">
        <v>7644</v>
      </c>
      <c r="AU1676" s="23"/>
      <c r="AV1676" s="23"/>
      <c r="AW1676" s="23"/>
      <c r="AX1676" s="23"/>
      <c r="AY1676" s="23"/>
      <c r="AZ1676" s="23"/>
      <c r="BA1676" s="23"/>
      <c r="BB1676" s="23"/>
      <c r="BC1676" s="23"/>
      <c r="BD1676" s="23"/>
      <c r="BE1676" s="23"/>
      <c r="BF1676" s="23"/>
      <c r="BG1676" s="23"/>
      <c r="BH1676" s="23"/>
      <c r="BI1676" s="23"/>
      <c r="BJ1676" s="23"/>
      <c r="BK1676" s="23"/>
      <c r="BL1676" s="23"/>
    </row>
    <row r="1677" spans="1:64" s="24" customFormat="1" x14ac:dyDescent="0.35">
      <c r="A1677" s="21">
        <v>101909</v>
      </c>
      <c r="B1677" s="23" t="s">
        <v>4069</v>
      </c>
      <c r="C1677" s="23">
        <v>0</v>
      </c>
      <c r="D1677" s="23">
        <v>0</v>
      </c>
      <c r="E1677" s="23">
        <v>1</v>
      </c>
      <c r="F1677" s="23" t="s">
        <v>4064</v>
      </c>
      <c r="G1677" s="23" t="s">
        <v>0</v>
      </c>
      <c r="H1677" s="23" t="s">
        <v>4058</v>
      </c>
      <c r="I1677" s="23" t="s">
        <v>248</v>
      </c>
      <c r="J1677" s="23">
        <v>43.86</v>
      </c>
      <c r="K1677" s="23">
        <v>-79.332999999999998</v>
      </c>
      <c r="L1677" s="23" t="s">
        <v>7645</v>
      </c>
      <c r="M1677" s="23">
        <v>2012</v>
      </c>
      <c r="N1677" s="23"/>
      <c r="O1677" s="23"/>
      <c r="P1677" s="23"/>
      <c r="Q1677" s="23"/>
      <c r="R1677" s="23"/>
      <c r="S1677" s="23"/>
      <c r="T1677" s="23"/>
      <c r="U1677" s="23"/>
      <c r="V1677" s="23"/>
      <c r="W1677" s="23"/>
      <c r="X1677" s="23"/>
      <c r="Y1677" s="23"/>
      <c r="Z1677" s="23"/>
      <c r="AA1677" s="23"/>
      <c r="AB1677" s="23" t="s">
        <v>4070</v>
      </c>
      <c r="AC1677" s="23"/>
      <c r="AD1677" s="23"/>
      <c r="AE1677" s="23">
        <v>0.25</v>
      </c>
      <c r="AF1677" s="23"/>
      <c r="AG1677" s="23"/>
      <c r="AH1677" s="23"/>
      <c r="AI1677" s="23"/>
      <c r="AJ1677" s="23"/>
      <c r="AK1677" s="23"/>
      <c r="AL1677" s="23"/>
      <c r="AM1677" s="23"/>
      <c r="AN1677" s="23"/>
      <c r="AO1677" s="23"/>
      <c r="AP1677" s="23"/>
      <c r="AQ1677" s="23"/>
      <c r="AR1677" s="23"/>
      <c r="AS1677" s="23"/>
      <c r="AT1677" s="23" t="s">
        <v>7644</v>
      </c>
      <c r="AU1677" s="23"/>
      <c r="AV1677" s="23"/>
      <c r="AW1677" s="23"/>
      <c r="AX1677" s="23"/>
      <c r="AY1677" s="23"/>
      <c r="AZ1677" s="23"/>
      <c r="BA1677" s="23"/>
      <c r="BB1677" s="23"/>
      <c r="BC1677" s="23"/>
      <c r="BD1677" s="23"/>
      <c r="BE1677" s="23"/>
      <c r="BF1677" s="23"/>
      <c r="BG1677" s="23"/>
      <c r="BH1677" s="23"/>
      <c r="BI1677" s="23"/>
      <c r="BJ1677" s="23"/>
      <c r="BK1677" s="23"/>
      <c r="BL1677" s="23"/>
    </row>
    <row r="1678" spans="1:64" s="24" customFormat="1" x14ac:dyDescent="0.35">
      <c r="A1678" s="21">
        <v>101910</v>
      </c>
      <c r="B1678" s="23" t="s">
        <v>4071</v>
      </c>
      <c r="C1678" s="23">
        <v>0</v>
      </c>
      <c r="D1678" s="23">
        <v>0</v>
      </c>
      <c r="E1678" s="23">
        <v>1</v>
      </c>
      <c r="F1678" s="23" t="s">
        <v>4064</v>
      </c>
      <c r="G1678" s="23" t="s">
        <v>0</v>
      </c>
      <c r="H1678" s="23" t="s">
        <v>4058</v>
      </c>
      <c r="I1678" s="23" t="s">
        <v>248</v>
      </c>
      <c r="J1678" s="23">
        <v>43.861000000000004</v>
      </c>
      <c r="K1678" s="23">
        <v>-79.332000000000008</v>
      </c>
      <c r="L1678" s="23" t="s">
        <v>7645</v>
      </c>
      <c r="M1678" s="23">
        <v>2013</v>
      </c>
      <c r="N1678" s="23"/>
      <c r="O1678" s="23"/>
      <c r="P1678" s="23"/>
      <c r="Q1678" s="23"/>
      <c r="R1678" s="23"/>
      <c r="S1678" s="23"/>
      <c r="T1678" s="23"/>
      <c r="U1678" s="23"/>
      <c r="V1678" s="23"/>
      <c r="W1678" s="23"/>
      <c r="X1678" s="23"/>
      <c r="Y1678" s="23"/>
      <c r="Z1678" s="23"/>
      <c r="AA1678" s="23"/>
      <c r="AB1678" s="23" t="s">
        <v>4072</v>
      </c>
      <c r="AC1678" s="23"/>
      <c r="AD1678" s="23"/>
      <c r="AE1678" s="23">
        <v>0.25</v>
      </c>
      <c r="AF1678" s="23"/>
      <c r="AG1678" s="23"/>
      <c r="AH1678" s="23"/>
      <c r="AI1678" s="23"/>
      <c r="AJ1678" s="23"/>
      <c r="AK1678" s="23"/>
      <c r="AL1678" s="23"/>
      <c r="AM1678" s="23"/>
      <c r="AN1678" s="23"/>
      <c r="AO1678" s="23"/>
      <c r="AP1678" s="23"/>
      <c r="AQ1678" s="23"/>
      <c r="AR1678" s="23"/>
      <c r="AS1678" s="23"/>
      <c r="AT1678" s="23" t="s">
        <v>7644</v>
      </c>
      <c r="AU1678" s="23"/>
      <c r="AV1678" s="23"/>
      <c r="AW1678" s="23"/>
      <c r="AX1678" s="23"/>
      <c r="AY1678" s="23"/>
      <c r="AZ1678" s="23"/>
      <c r="BA1678" s="23"/>
      <c r="BB1678" s="23"/>
      <c r="BC1678" s="23"/>
      <c r="BD1678" s="23"/>
      <c r="BE1678" s="23"/>
      <c r="BF1678" s="23"/>
      <c r="BG1678" s="23"/>
      <c r="BH1678" s="23"/>
      <c r="BI1678" s="23"/>
      <c r="BJ1678" s="23"/>
      <c r="BK1678" s="23"/>
      <c r="BL1678" s="23"/>
    </row>
    <row r="1679" spans="1:64" s="24" customFormat="1" x14ac:dyDescent="0.35">
      <c r="A1679" s="21">
        <v>101911</v>
      </c>
      <c r="B1679" s="23" t="s">
        <v>4073</v>
      </c>
      <c r="C1679" s="23">
        <v>0</v>
      </c>
      <c r="D1679" s="23">
        <v>0</v>
      </c>
      <c r="E1679" s="23">
        <v>1</v>
      </c>
      <c r="F1679" s="23" t="s">
        <v>1917</v>
      </c>
      <c r="G1679" s="23" t="s">
        <v>0</v>
      </c>
      <c r="H1679" s="23" t="s">
        <v>4058</v>
      </c>
      <c r="I1679" s="23" t="s">
        <v>248</v>
      </c>
      <c r="J1679" s="23">
        <v>43.862000000000002</v>
      </c>
      <c r="K1679" s="23">
        <v>-79.331000000000003</v>
      </c>
      <c r="L1679" s="23" t="s">
        <v>7645</v>
      </c>
      <c r="M1679" s="23">
        <v>2012</v>
      </c>
      <c r="N1679" s="23"/>
      <c r="O1679" s="23"/>
      <c r="P1679" s="23"/>
      <c r="Q1679" s="23"/>
      <c r="R1679" s="23"/>
      <c r="S1679" s="23"/>
      <c r="T1679" s="23"/>
      <c r="U1679" s="23"/>
      <c r="V1679" s="23"/>
      <c r="W1679" s="23"/>
      <c r="X1679" s="23"/>
      <c r="Y1679" s="23"/>
      <c r="Z1679" s="23"/>
      <c r="AA1679" s="23"/>
      <c r="AB1679" s="23" t="s">
        <v>4074</v>
      </c>
      <c r="AC1679" s="23"/>
      <c r="AD1679" s="23"/>
      <c r="AE1679" s="23">
        <v>0.25</v>
      </c>
      <c r="AF1679" s="23"/>
      <c r="AG1679" s="23"/>
      <c r="AH1679" s="23"/>
      <c r="AI1679" s="23"/>
      <c r="AJ1679" s="23"/>
      <c r="AK1679" s="23"/>
      <c r="AL1679" s="23"/>
      <c r="AM1679" s="23"/>
      <c r="AN1679" s="23"/>
      <c r="AO1679" s="23"/>
      <c r="AP1679" s="23"/>
      <c r="AQ1679" s="23"/>
      <c r="AR1679" s="23"/>
      <c r="AS1679" s="23"/>
      <c r="AT1679" s="23" t="s">
        <v>7644</v>
      </c>
      <c r="AU1679" s="23"/>
      <c r="AV1679" s="23"/>
      <c r="AW1679" s="23"/>
      <c r="AX1679" s="23"/>
      <c r="AY1679" s="23"/>
      <c r="AZ1679" s="23"/>
      <c r="BA1679" s="23"/>
      <c r="BB1679" s="23"/>
      <c r="BC1679" s="23"/>
      <c r="BD1679" s="23"/>
      <c r="BE1679" s="23"/>
      <c r="BF1679" s="23"/>
      <c r="BG1679" s="23"/>
      <c r="BH1679" s="23"/>
      <c r="BI1679" s="23"/>
      <c r="BJ1679" s="23"/>
      <c r="BK1679" s="23"/>
      <c r="BL1679" s="23"/>
    </row>
    <row r="1680" spans="1:64" s="24" customFormat="1" x14ac:dyDescent="0.35">
      <c r="A1680" s="21">
        <v>101912</v>
      </c>
      <c r="B1680" s="23" t="s">
        <v>4075</v>
      </c>
      <c r="C1680" s="23">
        <v>0</v>
      </c>
      <c r="D1680" s="23">
        <v>0</v>
      </c>
      <c r="E1680" s="23">
        <v>1</v>
      </c>
      <c r="F1680" s="23" t="s">
        <v>4076</v>
      </c>
      <c r="G1680" s="23" t="s">
        <v>0</v>
      </c>
      <c r="H1680" s="23" t="s">
        <v>4058</v>
      </c>
      <c r="I1680" s="23" t="s">
        <v>248</v>
      </c>
      <c r="J1680" s="23">
        <v>43.863</v>
      </c>
      <c r="K1680" s="23">
        <v>-79.33</v>
      </c>
      <c r="L1680" s="23" t="s">
        <v>7645</v>
      </c>
      <c r="M1680" s="23">
        <v>2010</v>
      </c>
      <c r="N1680" s="23"/>
      <c r="O1680" s="23"/>
      <c r="P1680" s="23"/>
      <c r="Q1680" s="23"/>
      <c r="R1680" s="23"/>
      <c r="S1680" s="23"/>
      <c r="T1680" s="23"/>
      <c r="U1680" s="23"/>
      <c r="V1680" s="23"/>
      <c r="W1680" s="23"/>
      <c r="X1680" s="23"/>
      <c r="Y1680" s="23"/>
      <c r="Z1680" s="23"/>
      <c r="AA1680" s="23"/>
      <c r="AB1680" s="23" t="s">
        <v>4077</v>
      </c>
      <c r="AC1680" s="23"/>
      <c r="AD1680" s="23"/>
      <c r="AE1680" s="23">
        <v>0.25</v>
      </c>
      <c r="AF1680" s="23"/>
      <c r="AG1680" s="23"/>
      <c r="AH1680" s="23"/>
      <c r="AI1680" s="23"/>
      <c r="AJ1680" s="23"/>
      <c r="AK1680" s="23"/>
      <c r="AL1680" s="23"/>
      <c r="AM1680" s="23"/>
      <c r="AN1680" s="23"/>
      <c r="AO1680" s="23"/>
      <c r="AP1680" s="23"/>
      <c r="AQ1680" s="23"/>
      <c r="AR1680" s="23"/>
      <c r="AS1680" s="23"/>
      <c r="AT1680" s="23" t="s">
        <v>7644</v>
      </c>
      <c r="AU1680" s="23"/>
      <c r="AV1680" s="23"/>
      <c r="AW1680" s="23"/>
      <c r="AX1680" s="23"/>
      <c r="AY1680" s="23"/>
      <c r="AZ1680" s="23"/>
      <c r="BA1680" s="23"/>
      <c r="BB1680" s="23"/>
      <c r="BC1680" s="23"/>
      <c r="BD1680" s="23"/>
      <c r="BE1680" s="23"/>
      <c r="BF1680" s="23"/>
      <c r="BG1680" s="23"/>
      <c r="BH1680" s="23"/>
      <c r="BI1680" s="23"/>
      <c r="BJ1680" s="23"/>
      <c r="BK1680" s="23"/>
      <c r="BL1680" s="23"/>
    </row>
    <row r="1681" spans="1:64" s="24" customFormat="1" x14ac:dyDescent="0.35">
      <c r="A1681" s="21">
        <v>101913</v>
      </c>
      <c r="B1681" s="23" t="s">
        <v>4078</v>
      </c>
      <c r="C1681" s="23">
        <v>0</v>
      </c>
      <c r="D1681" s="23">
        <v>0</v>
      </c>
      <c r="E1681" s="23">
        <v>1</v>
      </c>
      <c r="F1681" s="23" t="s">
        <v>4079</v>
      </c>
      <c r="G1681" s="23" t="s">
        <v>0</v>
      </c>
      <c r="H1681" s="23" t="s">
        <v>4058</v>
      </c>
      <c r="I1681" s="23" t="s">
        <v>248</v>
      </c>
      <c r="J1681" s="23">
        <v>43.864000000000004</v>
      </c>
      <c r="K1681" s="23">
        <v>-79.329000000000008</v>
      </c>
      <c r="L1681" s="23" t="s">
        <v>7645</v>
      </c>
      <c r="M1681" s="23">
        <v>2015</v>
      </c>
      <c r="N1681" s="23"/>
      <c r="O1681" s="23"/>
      <c r="P1681" s="23"/>
      <c r="Q1681" s="23"/>
      <c r="R1681" s="23"/>
      <c r="S1681" s="23"/>
      <c r="T1681" s="23"/>
      <c r="U1681" s="23"/>
      <c r="V1681" s="23"/>
      <c r="W1681" s="23"/>
      <c r="X1681" s="23"/>
      <c r="Y1681" s="23"/>
      <c r="Z1681" s="23"/>
      <c r="AA1681" s="23"/>
      <c r="AB1681" s="23" t="s">
        <v>4080</v>
      </c>
      <c r="AC1681" s="23"/>
      <c r="AD1681" s="23"/>
      <c r="AE1681" s="23">
        <v>0.15</v>
      </c>
      <c r="AF1681" s="23"/>
      <c r="AG1681" s="23"/>
      <c r="AH1681" s="23"/>
      <c r="AI1681" s="23"/>
      <c r="AJ1681" s="23"/>
      <c r="AK1681" s="23"/>
      <c r="AL1681" s="23"/>
      <c r="AM1681" s="23"/>
      <c r="AN1681" s="23"/>
      <c r="AO1681" s="23"/>
      <c r="AP1681" s="23"/>
      <c r="AQ1681" s="23"/>
      <c r="AR1681" s="23"/>
      <c r="AS1681" s="23"/>
      <c r="AT1681" s="23" t="s">
        <v>7644</v>
      </c>
      <c r="AU1681" s="23"/>
      <c r="AV1681" s="23"/>
      <c r="AW1681" s="23"/>
      <c r="AX1681" s="23"/>
      <c r="AY1681" s="23"/>
      <c r="AZ1681" s="23"/>
      <c r="BA1681" s="23"/>
      <c r="BB1681" s="23"/>
      <c r="BC1681" s="23"/>
      <c r="BD1681" s="23"/>
      <c r="BE1681" s="23"/>
      <c r="BF1681" s="23"/>
      <c r="BG1681" s="23"/>
      <c r="BH1681" s="23"/>
      <c r="BI1681" s="23"/>
      <c r="BJ1681" s="23"/>
      <c r="BK1681" s="23"/>
      <c r="BL1681" s="23"/>
    </row>
    <row r="1682" spans="1:64" s="24" customFormat="1" x14ac:dyDescent="0.35">
      <c r="A1682" s="21">
        <v>101914</v>
      </c>
      <c r="B1682" s="23" t="s">
        <v>4081</v>
      </c>
      <c r="C1682" s="23">
        <v>0</v>
      </c>
      <c r="D1682" s="23">
        <v>0</v>
      </c>
      <c r="E1682" s="23">
        <v>1</v>
      </c>
      <c r="F1682" s="23" t="s">
        <v>4082</v>
      </c>
      <c r="G1682" s="23" t="s">
        <v>0</v>
      </c>
      <c r="H1682" s="23" t="s">
        <v>4058</v>
      </c>
      <c r="I1682" s="23" t="s">
        <v>248</v>
      </c>
      <c r="J1682" s="23">
        <v>43.865000000000002</v>
      </c>
      <c r="K1682" s="23">
        <v>-79.328000000000003</v>
      </c>
      <c r="L1682" s="23" t="s">
        <v>7645</v>
      </c>
      <c r="M1682" s="23">
        <v>2014</v>
      </c>
      <c r="N1682" s="23"/>
      <c r="O1682" s="23"/>
      <c r="P1682" s="23"/>
      <c r="Q1682" s="23"/>
      <c r="R1682" s="23"/>
      <c r="S1682" s="23"/>
      <c r="T1682" s="23"/>
      <c r="U1682" s="23"/>
      <c r="V1682" s="23"/>
      <c r="W1682" s="23"/>
      <c r="X1682" s="23"/>
      <c r="Y1682" s="23"/>
      <c r="Z1682" s="23"/>
      <c r="AA1682" s="23"/>
      <c r="AB1682" s="23" t="s">
        <v>4083</v>
      </c>
      <c r="AC1682" s="23"/>
      <c r="AD1682" s="23"/>
      <c r="AE1682" s="23">
        <v>0.15</v>
      </c>
      <c r="AF1682" s="23"/>
      <c r="AG1682" s="23"/>
      <c r="AH1682" s="23"/>
      <c r="AI1682" s="23"/>
      <c r="AJ1682" s="23"/>
      <c r="AK1682" s="23"/>
      <c r="AL1682" s="23"/>
      <c r="AM1682" s="23"/>
      <c r="AN1682" s="23"/>
      <c r="AO1682" s="23"/>
      <c r="AP1682" s="23"/>
      <c r="AQ1682" s="23"/>
      <c r="AR1682" s="23"/>
      <c r="AS1682" s="23"/>
      <c r="AT1682" s="23" t="s">
        <v>7644</v>
      </c>
      <c r="AU1682" s="23"/>
      <c r="AV1682" s="23"/>
      <c r="AW1682" s="23"/>
      <c r="AX1682" s="23"/>
      <c r="AY1682" s="23"/>
      <c r="AZ1682" s="23"/>
      <c r="BA1682" s="23"/>
      <c r="BB1682" s="23"/>
      <c r="BC1682" s="23"/>
      <c r="BD1682" s="23"/>
      <c r="BE1682" s="23"/>
      <c r="BF1682" s="23"/>
      <c r="BG1682" s="23"/>
      <c r="BH1682" s="23"/>
      <c r="BI1682" s="23"/>
      <c r="BJ1682" s="23"/>
      <c r="BK1682" s="23"/>
      <c r="BL1682" s="23"/>
    </row>
    <row r="1683" spans="1:64" s="24" customFormat="1" x14ac:dyDescent="0.35">
      <c r="A1683" s="21">
        <v>101915</v>
      </c>
      <c r="B1683" s="23" t="s">
        <v>4084</v>
      </c>
      <c r="C1683" s="23">
        <v>0</v>
      </c>
      <c r="D1683" s="23">
        <v>0</v>
      </c>
      <c r="E1683" s="23">
        <v>1</v>
      </c>
      <c r="F1683" s="23" t="s">
        <v>2140</v>
      </c>
      <c r="G1683" s="23"/>
      <c r="H1683" s="23" t="s">
        <v>4058</v>
      </c>
      <c r="I1683" s="23" t="s">
        <v>248</v>
      </c>
      <c r="J1683" s="23">
        <v>43.866</v>
      </c>
      <c r="K1683" s="23">
        <v>-79.326999999999998</v>
      </c>
      <c r="L1683" s="23" t="s">
        <v>7645</v>
      </c>
      <c r="M1683" s="23">
        <v>2012</v>
      </c>
      <c r="N1683" s="23"/>
      <c r="O1683" s="23"/>
      <c r="P1683" s="23"/>
      <c r="Q1683" s="23"/>
      <c r="R1683" s="23"/>
      <c r="S1683" s="23"/>
      <c r="T1683" s="23"/>
      <c r="U1683" s="23"/>
      <c r="V1683" s="23"/>
      <c r="W1683" s="23"/>
      <c r="X1683" s="23"/>
      <c r="Y1683" s="23"/>
      <c r="Z1683" s="23"/>
      <c r="AA1683" s="23"/>
      <c r="AB1683" s="23" t="s">
        <v>4085</v>
      </c>
      <c r="AC1683" s="23"/>
      <c r="AD1683" s="23"/>
      <c r="AE1683" s="23">
        <v>0.14399999999999999</v>
      </c>
      <c r="AF1683" s="23"/>
      <c r="AG1683" s="23"/>
      <c r="AH1683" s="23"/>
      <c r="AI1683" s="23"/>
      <c r="AJ1683" s="23"/>
      <c r="AK1683" s="23"/>
      <c r="AL1683" s="23"/>
      <c r="AM1683" s="23"/>
      <c r="AN1683" s="23"/>
      <c r="AO1683" s="23"/>
      <c r="AP1683" s="23"/>
      <c r="AQ1683" s="23"/>
      <c r="AR1683" s="23"/>
      <c r="AS1683" s="23"/>
      <c r="AT1683" s="23" t="s">
        <v>7644</v>
      </c>
      <c r="AU1683" s="23"/>
      <c r="AV1683" s="23"/>
      <c r="AW1683" s="23"/>
      <c r="AX1683" s="23"/>
      <c r="AY1683" s="23"/>
      <c r="AZ1683" s="23"/>
      <c r="BA1683" s="23"/>
      <c r="BB1683" s="23"/>
      <c r="BC1683" s="23"/>
      <c r="BD1683" s="23"/>
      <c r="BE1683" s="23"/>
      <c r="BF1683" s="23"/>
      <c r="BG1683" s="23"/>
      <c r="BH1683" s="23"/>
      <c r="BI1683" s="23"/>
      <c r="BJ1683" s="23"/>
      <c r="BK1683" s="23"/>
      <c r="BL1683" s="23"/>
    </row>
    <row r="1684" spans="1:64" s="24" customFormat="1" x14ac:dyDescent="0.35">
      <c r="A1684" s="21">
        <v>101916</v>
      </c>
      <c r="B1684" s="23" t="s">
        <v>4086</v>
      </c>
      <c r="C1684" s="23">
        <v>0</v>
      </c>
      <c r="D1684" s="23">
        <v>0</v>
      </c>
      <c r="E1684" s="23">
        <v>1</v>
      </c>
      <c r="F1684" s="23" t="s">
        <v>4087</v>
      </c>
      <c r="G1684" s="23"/>
      <c r="H1684" s="23" t="s">
        <v>4058</v>
      </c>
      <c r="I1684" s="23" t="s">
        <v>248</v>
      </c>
      <c r="J1684" s="23">
        <v>43.867000000000004</v>
      </c>
      <c r="K1684" s="23">
        <v>-79.326000000000008</v>
      </c>
      <c r="L1684" s="23" t="s">
        <v>7645</v>
      </c>
      <c r="M1684" s="23">
        <v>2015</v>
      </c>
      <c r="N1684" s="23"/>
      <c r="O1684" s="23"/>
      <c r="P1684" s="23"/>
      <c r="Q1684" s="23"/>
      <c r="R1684" s="23"/>
      <c r="S1684" s="23"/>
      <c r="T1684" s="23"/>
      <c r="U1684" s="23"/>
      <c r="V1684" s="23"/>
      <c r="W1684" s="23"/>
      <c r="X1684" s="23"/>
      <c r="Y1684" s="23"/>
      <c r="Z1684" s="23"/>
      <c r="AA1684" s="23"/>
      <c r="AB1684" s="23" t="s">
        <v>4088</v>
      </c>
      <c r="AC1684" s="23"/>
      <c r="AD1684" s="23"/>
      <c r="AE1684" s="23">
        <v>0.15</v>
      </c>
      <c r="AF1684" s="23"/>
      <c r="AG1684" s="23"/>
      <c r="AH1684" s="23"/>
      <c r="AI1684" s="23"/>
      <c r="AJ1684" s="23"/>
      <c r="AK1684" s="23"/>
      <c r="AL1684" s="23"/>
      <c r="AM1684" s="23"/>
      <c r="AN1684" s="23"/>
      <c r="AO1684" s="23"/>
      <c r="AP1684" s="23"/>
      <c r="AQ1684" s="23"/>
      <c r="AR1684" s="23"/>
      <c r="AS1684" s="23"/>
      <c r="AT1684" s="23" t="s">
        <v>7644</v>
      </c>
      <c r="AU1684" s="23"/>
      <c r="AV1684" s="23"/>
      <c r="AW1684" s="23"/>
      <c r="AX1684" s="23"/>
      <c r="AY1684" s="23"/>
      <c r="AZ1684" s="23"/>
      <c r="BA1684" s="23"/>
      <c r="BB1684" s="23"/>
      <c r="BC1684" s="23"/>
      <c r="BD1684" s="23"/>
      <c r="BE1684" s="23"/>
      <c r="BF1684" s="23"/>
      <c r="BG1684" s="23"/>
      <c r="BH1684" s="23"/>
      <c r="BI1684" s="23"/>
      <c r="BJ1684" s="23"/>
      <c r="BK1684" s="23"/>
      <c r="BL1684" s="23"/>
    </row>
    <row r="1685" spans="1:64" s="24" customFormat="1" x14ac:dyDescent="0.35">
      <c r="A1685" s="21">
        <v>101917</v>
      </c>
      <c r="B1685" s="23" t="s">
        <v>4089</v>
      </c>
      <c r="C1685" s="23">
        <v>0</v>
      </c>
      <c r="D1685" s="23">
        <v>0</v>
      </c>
      <c r="E1685" s="23">
        <v>1</v>
      </c>
      <c r="F1685" s="23" t="s">
        <v>1687</v>
      </c>
      <c r="G1685" s="23" t="s">
        <v>0</v>
      </c>
      <c r="H1685" s="23" t="s">
        <v>4058</v>
      </c>
      <c r="I1685" s="23" t="s">
        <v>248</v>
      </c>
      <c r="J1685" s="23">
        <v>43.868000000000002</v>
      </c>
      <c r="K1685" s="23">
        <v>-79.325000000000003</v>
      </c>
      <c r="L1685" s="23" t="s">
        <v>7645</v>
      </c>
      <c r="M1685" s="23">
        <v>2015</v>
      </c>
      <c r="N1685" s="23"/>
      <c r="O1685" s="23"/>
      <c r="P1685" s="23"/>
      <c r="Q1685" s="23"/>
      <c r="R1685" s="23"/>
      <c r="S1685" s="23"/>
      <c r="T1685" s="23"/>
      <c r="U1685" s="23"/>
      <c r="V1685" s="23"/>
      <c r="W1685" s="23"/>
      <c r="X1685" s="23"/>
      <c r="Y1685" s="23"/>
      <c r="Z1685" s="23"/>
      <c r="AA1685" s="23"/>
      <c r="AB1685" s="23" t="s">
        <v>4090</v>
      </c>
      <c r="AC1685" s="23"/>
      <c r="AD1685" s="23"/>
      <c r="AE1685" s="23">
        <v>0.45</v>
      </c>
      <c r="AF1685" s="23"/>
      <c r="AG1685" s="23"/>
      <c r="AH1685" s="23"/>
      <c r="AI1685" s="23"/>
      <c r="AJ1685" s="23"/>
      <c r="AK1685" s="23"/>
      <c r="AL1685" s="23"/>
      <c r="AM1685" s="23"/>
      <c r="AN1685" s="23"/>
      <c r="AO1685" s="23"/>
      <c r="AP1685" s="23"/>
      <c r="AQ1685" s="23"/>
      <c r="AR1685" s="23"/>
      <c r="AS1685" s="23"/>
      <c r="AT1685" s="23" t="s">
        <v>7644</v>
      </c>
      <c r="AU1685" s="23"/>
      <c r="AV1685" s="23"/>
      <c r="AW1685" s="23"/>
      <c r="AX1685" s="23"/>
      <c r="AY1685" s="23"/>
      <c r="AZ1685" s="23"/>
      <c r="BA1685" s="23"/>
      <c r="BB1685" s="23"/>
      <c r="BC1685" s="23"/>
      <c r="BD1685" s="23"/>
      <c r="BE1685" s="23"/>
      <c r="BF1685" s="23"/>
      <c r="BG1685" s="23"/>
      <c r="BH1685" s="23"/>
      <c r="BI1685" s="23"/>
      <c r="BJ1685" s="23"/>
      <c r="BK1685" s="23"/>
      <c r="BL1685" s="23"/>
    </row>
    <row r="1686" spans="1:64" s="24" customFormat="1" x14ac:dyDescent="0.35">
      <c r="A1686" s="21">
        <v>101918</v>
      </c>
      <c r="B1686" s="23" t="s">
        <v>4091</v>
      </c>
      <c r="C1686" s="23">
        <v>0</v>
      </c>
      <c r="D1686" s="23">
        <v>0</v>
      </c>
      <c r="E1686" s="23">
        <v>1</v>
      </c>
      <c r="F1686" s="23" t="s">
        <v>4091</v>
      </c>
      <c r="G1686" s="23"/>
      <c r="H1686" s="23" t="s">
        <v>4058</v>
      </c>
      <c r="I1686" s="23" t="s">
        <v>248</v>
      </c>
      <c r="J1686" s="23">
        <v>43.869</v>
      </c>
      <c r="K1686" s="23">
        <v>-79.323999999999998</v>
      </c>
      <c r="L1686" s="23" t="s">
        <v>7645</v>
      </c>
      <c r="M1686" s="23">
        <v>1992</v>
      </c>
      <c r="N1686" s="23"/>
      <c r="O1686" s="23"/>
      <c r="P1686" s="23">
        <v>611</v>
      </c>
      <c r="Q1686" s="23"/>
      <c r="R1686" s="23"/>
      <c r="S1686" s="23"/>
      <c r="T1686" s="23"/>
      <c r="U1686" s="23"/>
      <c r="V1686" s="23"/>
      <c r="W1686" s="23"/>
      <c r="X1686" s="23"/>
      <c r="Y1686" s="23"/>
      <c r="Z1686" s="23"/>
      <c r="AA1686" s="23"/>
      <c r="AB1686" s="23" t="s">
        <v>4092</v>
      </c>
      <c r="AC1686" s="23"/>
      <c r="AD1686" s="23"/>
      <c r="AE1686" s="23"/>
      <c r="AF1686" s="23">
        <v>1.4419999999999999</v>
      </c>
      <c r="AG1686" s="23"/>
      <c r="AH1686" s="23"/>
      <c r="AI1686" s="23"/>
      <c r="AJ1686" s="23"/>
      <c r="AK1686" s="23"/>
      <c r="AL1686" s="23"/>
      <c r="AM1686" s="23"/>
      <c r="AN1686" s="23"/>
      <c r="AO1686" s="23"/>
      <c r="AP1686" s="23"/>
      <c r="AQ1686" s="23"/>
      <c r="AR1686" s="23"/>
      <c r="AS1686" s="23"/>
      <c r="AT1686" s="23" t="s">
        <v>7651</v>
      </c>
      <c r="AU1686" s="23"/>
      <c r="AV1686" s="23"/>
      <c r="AW1686" s="23"/>
      <c r="AX1686" s="23"/>
      <c r="AY1686" s="23"/>
      <c r="AZ1686" s="23"/>
      <c r="BA1686" s="23"/>
      <c r="BB1686" s="23"/>
      <c r="BC1686" s="23"/>
      <c r="BD1686" s="23"/>
      <c r="BE1686" s="23"/>
      <c r="BF1686" s="23"/>
      <c r="BG1686" s="23"/>
      <c r="BH1686" s="23"/>
      <c r="BI1686" s="23"/>
      <c r="BJ1686" s="23"/>
      <c r="BK1686" s="23"/>
      <c r="BL1686" s="23"/>
    </row>
    <row r="1687" spans="1:64" s="24" customFormat="1" x14ac:dyDescent="0.35">
      <c r="A1687" s="21">
        <v>101919</v>
      </c>
      <c r="B1687" s="23" t="s">
        <v>4093</v>
      </c>
      <c r="C1687" s="23">
        <v>0</v>
      </c>
      <c r="D1687" s="23">
        <v>0</v>
      </c>
      <c r="E1687" s="23">
        <v>1</v>
      </c>
      <c r="F1687" s="23" t="s">
        <v>4094</v>
      </c>
      <c r="G1687" s="23"/>
      <c r="H1687" s="23" t="s">
        <v>4058</v>
      </c>
      <c r="I1687" s="23" t="s">
        <v>248</v>
      </c>
      <c r="J1687" s="23">
        <v>43.870000000000005</v>
      </c>
      <c r="K1687" s="23">
        <v>-79.323000000000008</v>
      </c>
      <c r="L1687" s="23" t="s">
        <v>7645</v>
      </c>
      <c r="M1687" s="23">
        <v>2015</v>
      </c>
      <c r="N1687" s="23"/>
      <c r="O1687" s="23"/>
      <c r="P1687" s="23"/>
      <c r="Q1687" s="23"/>
      <c r="R1687" s="23"/>
      <c r="S1687" s="23"/>
      <c r="T1687" s="23"/>
      <c r="U1687" s="23"/>
      <c r="V1687" s="23"/>
      <c r="W1687" s="23"/>
      <c r="X1687" s="23"/>
      <c r="Y1687" s="23"/>
      <c r="Z1687" s="23"/>
      <c r="AA1687" s="23"/>
      <c r="AB1687" s="23" t="s">
        <v>4095</v>
      </c>
      <c r="AC1687" s="23"/>
      <c r="AD1687" s="23"/>
      <c r="AE1687" s="23">
        <v>0.10299999999999999</v>
      </c>
      <c r="AF1687" s="23"/>
      <c r="AG1687" s="23"/>
      <c r="AH1687" s="23"/>
      <c r="AI1687" s="23"/>
      <c r="AJ1687" s="23"/>
      <c r="AK1687" s="23"/>
      <c r="AL1687" s="23"/>
      <c r="AM1687" s="23"/>
      <c r="AN1687" s="23"/>
      <c r="AO1687" s="23"/>
      <c r="AP1687" s="23"/>
      <c r="AQ1687" s="23"/>
      <c r="AR1687" s="23"/>
      <c r="AS1687" s="23"/>
      <c r="AT1687" s="23" t="s">
        <v>7644</v>
      </c>
      <c r="AU1687" s="23"/>
      <c r="AV1687" s="23"/>
      <c r="AW1687" s="23"/>
      <c r="AX1687" s="23"/>
      <c r="AY1687" s="23"/>
      <c r="AZ1687" s="23"/>
      <c r="BA1687" s="23"/>
      <c r="BB1687" s="23"/>
      <c r="BC1687" s="23"/>
      <c r="BD1687" s="23"/>
      <c r="BE1687" s="23"/>
      <c r="BF1687" s="23"/>
      <c r="BG1687" s="23"/>
      <c r="BH1687" s="23"/>
      <c r="BI1687" s="23"/>
      <c r="BJ1687" s="23"/>
      <c r="BK1687" s="23"/>
      <c r="BL1687" s="23"/>
    </row>
    <row r="1688" spans="1:64" s="24" customFormat="1" x14ac:dyDescent="0.35">
      <c r="A1688" s="21">
        <v>101920</v>
      </c>
      <c r="B1688" s="23" t="s">
        <v>4096</v>
      </c>
      <c r="C1688" s="23">
        <v>0</v>
      </c>
      <c r="D1688" s="23">
        <v>0</v>
      </c>
      <c r="E1688" s="23">
        <v>1</v>
      </c>
      <c r="F1688" s="23" t="s">
        <v>1917</v>
      </c>
      <c r="G1688" s="23" t="s">
        <v>0</v>
      </c>
      <c r="H1688" s="23" t="s">
        <v>4058</v>
      </c>
      <c r="I1688" s="23" t="s">
        <v>248</v>
      </c>
      <c r="J1688" s="23">
        <v>43.871000000000002</v>
      </c>
      <c r="K1688" s="23">
        <v>-79.322000000000003</v>
      </c>
      <c r="L1688" s="23" t="s">
        <v>7645</v>
      </c>
      <c r="M1688" s="23">
        <v>2012</v>
      </c>
      <c r="N1688" s="23"/>
      <c r="O1688" s="23"/>
      <c r="P1688" s="23"/>
      <c r="Q1688" s="23"/>
      <c r="R1688" s="23"/>
      <c r="S1688" s="23"/>
      <c r="T1688" s="23"/>
      <c r="U1688" s="23"/>
      <c r="V1688" s="23"/>
      <c r="W1688" s="23"/>
      <c r="X1688" s="23"/>
      <c r="Y1688" s="23"/>
      <c r="Z1688" s="23"/>
      <c r="AA1688" s="23"/>
      <c r="AB1688" s="23" t="s">
        <v>4097</v>
      </c>
      <c r="AC1688" s="23"/>
      <c r="AD1688" s="23"/>
      <c r="AE1688" s="23">
        <v>0.3</v>
      </c>
      <c r="AF1688" s="23"/>
      <c r="AG1688" s="23"/>
      <c r="AH1688" s="23"/>
      <c r="AI1688" s="23"/>
      <c r="AJ1688" s="23"/>
      <c r="AK1688" s="23"/>
      <c r="AL1688" s="23"/>
      <c r="AM1688" s="23"/>
      <c r="AN1688" s="23"/>
      <c r="AO1688" s="23"/>
      <c r="AP1688" s="23"/>
      <c r="AQ1688" s="23"/>
      <c r="AR1688" s="23"/>
      <c r="AS1688" s="23"/>
      <c r="AT1688" s="23" t="s">
        <v>7644</v>
      </c>
      <c r="AU1688" s="23"/>
      <c r="AV1688" s="23"/>
      <c r="AW1688" s="23"/>
      <c r="AX1688" s="23"/>
      <c r="AY1688" s="23"/>
      <c r="AZ1688" s="23"/>
      <c r="BA1688" s="23"/>
      <c r="BB1688" s="23"/>
      <c r="BC1688" s="23"/>
      <c r="BD1688" s="23"/>
      <c r="BE1688" s="23"/>
      <c r="BF1688" s="23"/>
      <c r="BG1688" s="23"/>
      <c r="BH1688" s="23"/>
      <c r="BI1688" s="23"/>
      <c r="BJ1688" s="23"/>
      <c r="BK1688" s="23"/>
      <c r="BL1688" s="23"/>
    </row>
    <row r="1689" spans="1:64" s="24" customFormat="1" x14ac:dyDescent="0.35">
      <c r="A1689" s="21">
        <v>101921</v>
      </c>
      <c r="B1689" s="23" t="s">
        <v>4098</v>
      </c>
      <c r="C1689" s="23">
        <v>0</v>
      </c>
      <c r="D1689" s="23">
        <v>0</v>
      </c>
      <c r="E1689" s="23">
        <v>1</v>
      </c>
      <c r="F1689" s="23" t="s">
        <v>1452</v>
      </c>
      <c r="G1689" s="23" t="s">
        <v>0</v>
      </c>
      <c r="H1689" s="23" t="s">
        <v>4058</v>
      </c>
      <c r="I1689" s="23" t="s">
        <v>248</v>
      </c>
      <c r="J1689" s="23">
        <v>43.872</v>
      </c>
      <c r="K1689" s="23">
        <v>-79.320999999999998</v>
      </c>
      <c r="L1689" s="23" t="s">
        <v>7645</v>
      </c>
      <c r="M1689" s="23">
        <v>2014</v>
      </c>
      <c r="N1689" s="23"/>
      <c r="O1689" s="23"/>
      <c r="P1689" s="23"/>
      <c r="Q1689" s="23"/>
      <c r="R1689" s="23"/>
      <c r="S1689" s="23"/>
      <c r="T1689" s="23"/>
      <c r="U1689" s="23"/>
      <c r="V1689" s="23"/>
      <c r="W1689" s="23"/>
      <c r="X1689" s="23"/>
      <c r="Y1689" s="23"/>
      <c r="Z1689" s="23"/>
      <c r="AA1689" s="23"/>
      <c r="AB1689" s="23" t="s">
        <v>4099</v>
      </c>
      <c r="AC1689" s="23"/>
      <c r="AD1689" s="23"/>
      <c r="AE1689" s="23">
        <v>0.4</v>
      </c>
      <c r="AF1689" s="23"/>
      <c r="AG1689" s="23"/>
      <c r="AH1689" s="23"/>
      <c r="AI1689" s="23"/>
      <c r="AJ1689" s="23"/>
      <c r="AK1689" s="23"/>
      <c r="AL1689" s="23"/>
      <c r="AM1689" s="23"/>
      <c r="AN1689" s="23"/>
      <c r="AO1689" s="23"/>
      <c r="AP1689" s="23"/>
      <c r="AQ1689" s="23"/>
      <c r="AR1689" s="23"/>
      <c r="AS1689" s="23"/>
      <c r="AT1689" s="23" t="s">
        <v>7644</v>
      </c>
      <c r="AU1689" s="23"/>
      <c r="AV1689" s="23"/>
      <c r="AW1689" s="23"/>
      <c r="AX1689" s="23"/>
      <c r="AY1689" s="23"/>
      <c r="AZ1689" s="23"/>
      <c r="BA1689" s="23"/>
      <c r="BB1689" s="23"/>
      <c r="BC1689" s="23"/>
      <c r="BD1689" s="23"/>
      <c r="BE1689" s="23"/>
      <c r="BF1689" s="23"/>
      <c r="BG1689" s="23"/>
      <c r="BH1689" s="23"/>
      <c r="BI1689" s="23"/>
      <c r="BJ1689" s="23"/>
      <c r="BK1689" s="23"/>
      <c r="BL1689" s="23"/>
    </row>
    <row r="1690" spans="1:64" s="24" customFormat="1" x14ac:dyDescent="0.35">
      <c r="A1690" s="21">
        <v>101922</v>
      </c>
      <c r="B1690" s="23" t="s">
        <v>4100</v>
      </c>
      <c r="C1690" s="23">
        <v>0</v>
      </c>
      <c r="D1690" s="23">
        <v>0</v>
      </c>
      <c r="E1690" s="23">
        <v>1</v>
      </c>
      <c r="F1690" s="23" t="s">
        <v>4101</v>
      </c>
      <c r="G1690" s="23"/>
      <c r="H1690" s="23" t="s">
        <v>4058</v>
      </c>
      <c r="I1690" s="23" t="s">
        <v>248</v>
      </c>
      <c r="J1690" s="23">
        <v>43.873000000000005</v>
      </c>
      <c r="K1690" s="23">
        <v>-79.320000000000007</v>
      </c>
      <c r="L1690" s="23" t="s">
        <v>7645</v>
      </c>
      <c r="M1690" s="23">
        <v>2012</v>
      </c>
      <c r="N1690" s="23"/>
      <c r="O1690" s="23"/>
      <c r="P1690" s="23"/>
      <c r="Q1690" s="23"/>
      <c r="R1690" s="23"/>
      <c r="S1690" s="23"/>
      <c r="T1690" s="23"/>
      <c r="U1690" s="23"/>
      <c r="V1690" s="23"/>
      <c r="W1690" s="23"/>
      <c r="X1690" s="23"/>
      <c r="Y1690" s="23"/>
      <c r="Z1690" s="23"/>
      <c r="AA1690" s="23"/>
      <c r="AB1690" s="23" t="s">
        <v>4102</v>
      </c>
      <c r="AC1690" s="23"/>
      <c r="AD1690" s="23"/>
      <c r="AE1690" s="23">
        <v>0.12</v>
      </c>
      <c r="AF1690" s="23"/>
      <c r="AG1690" s="23"/>
      <c r="AH1690" s="23"/>
      <c r="AI1690" s="23"/>
      <c r="AJ1690" s="23"/>
      <c r="AK1690" s="23"/>
      <c r="AL1690" s="23"/>
      <c r="AM1690" s="23"/>
      <c r="AN1690" s="23"/>
      <c r="AO1690" s="23"/>
      <c r="AP1690" s="23"/>
      <c r="AQ1690" s="23"/>
      <c r="AR1690" s="23"/>
      <c r="AS1690" s="23"/>
      <c r="AT1690" s="23" t="s">
        <v>7644</v>
      </c>
      <c r="AU1690" s="23"/>
      <c r="AV1690" s="23"/>
      <c r="AW1690" s="23"/>
      <c r="AX1690" s="23"/>
      <c r="AY1690" s="23"/>
      <c r="AZ1690" s="23"/>
      <c r="BA1690" s="23"/>
      <c r="BB1690" s="23"/>
      <c r="BC1690" s="23"/>
      <c r="BD1690" s="23"/>
      <c r="BE1690" s="23"/>
      <c r="BF1690" s="23"/>
      <c r="BG1690" s="23"/>
      <c r="BH1690" s="23"/>
      <c r="BI1690" s="23"/>
      <c r="BJ1690" s="23"/>
      <c r="BK1690" s="23"/>
      <c r="BL1690" s="23"/>
    </row>
    <row r="1691" spans="1:64" s="24" customFormat="1" x14ac:dyDescent="0.35">
      <c r="A1691" s="21">
        <v>101923</v>
      </c>
      <c r="B1691" s="23" t="s">
        <v>4103</v>
      </c>
      <c r="C1691" s="23">
        <v>0</v>
      </c>
      <c r="D1691" s="23">
        <v>0</v>
      </c>
      <c r="E1691" s="23">
        <v>1</v>
      </c>
      <c r="F1691" s="23" t="s">
        <v>4104</v>
      </c>
      <c r="G1691" s="23"/>
      <c r="H1691" s="23" t="s">
        <v>4058</v>
      </c>
      <c r="I1691" s="23" t="s">
        <v>248</v>
      </c>
      <c r="J1691" s="23">
        <v>43.874000000000002</v>
      </c>
      <c r="K1691" s="23">
        <v>-79.319000000000003</v>
      </c>
      <c r="L1691" s="23" t="s">
        <v>7645</v>
      </c>
      <c r="M1691" s="23">
        <v>2013</v>
      </c>
      <c r="N1691" s="23"/>
      <c r="O1691" s="23"/>
      <c r="P1691" s="23"/>
      <c r="Q1691" s="23"/>
      <c r="R1691" s="23"/>
      <c r="S1691" s="23"/>
      <c r="T1691" s="23"/>
      <c r="U1691" s="23"/>
      <c r="V1691" s="23"/>
      <c r="W1691" s="23"/>
      <c r="X1691" s="23"/>
      <c r="Y1691" s="23"/>
      <c r="Z1691" s="23"/>
      <c r="AA1691" s="23"/>
      <c r="AB1691" s="23" t="s">
        <v>4105</v>
      </c>
      <c r="AC1691" s="23"/>
      <c r="AD1691" s="23"/>
      <c r="AE1691" s="23">
        <v>0.1835</v>
      </c>
      <c r="AF1691" s="23"/>
      <c r="AG1691" s="23"/>
      <c r="AH1691" s="23"/>
      <c r="AI1691" s="23"/>
      <c r="AJ1691" s="23"/>
      <c r="AK1691" s="23"/>
      <c r="AL1691" s="23"/>
      <c r="AM1691" s="23"/>
      <c r="AN1691" s="23"/>
      <c r="AO1691" s="23"/>
      <c r="AP1691" s="23"/>
      <c r="AQ1691" s="23"/>
      <c r="AR1691" s="23"/>
      <c r="AS1691" s="23"/>
      <c r="AT1691" s="23" t="s">
        <v>7644</v>
      </c>
      <c r="AU1691" s="23"/>
      <c r="AV1691" s="23"/>
      <c r="AW1691" s="23"/>
      <c r="AX1691" s="23"/>
      <c r="AY1691" s="23"/>
      <c r="AZ1691" s="23"/>
      <c r="BA1691" s="23"/>
      <c r="BB1691" s="23"/>
      <c r="BC1691" s="23"/>
      <c r="BD1691" s="23"/>
      <c r="BE1691" s="23"/>
      <c r="BF1691" s="23"/>
      <c r="BG1691" s="23"/>
      <c r="BH1691" s="23"/>
      <c r="BI1691" s="23"/>
      <c r="BJ1691" s="23"/>
      <c r="BK1691" s="23"/>
      <c r="BL1691" s="23"/>
    </row>
    <row r="1692" spans="1:64" s="24" customFormat="1" x14ac:dyDescent="0.35">
      <c r="A1692" s="21">
        <v>101924</v>
      </c>
      <c r="B1692" s="23" t="s">
        <v>4106</v>
      </c>
      <c r="C1692" s="23">
        <v>0</v>
      </c>
      <c r="D1692" s="23">
        <v>0</v>
      </c>
      <c r="E1692" s="23">
        <v>1</v>
      </c>
      <c r="F1692" s="23" t="s">
        <v>1687</v>
      </c>
      <c r="G1692" s="23" t="s">
        <v>0</v>
      </c>
      <c r="H1692" s="23" t="s">
        <v>4058</v>
      </c>
      <c r="I1692" s="23" t="s">
        <v>248</v>
      </c>
      <c r="J1692" s="23">
        <v>43.875</v>
      </c>
      <c r="K1692" s="23">
        <v>-79.317999999999998</v>
      </c>
      <c r="L1692" s="23" t="s">
        <v>7645</v>
      </c>
      <c r="M1692" s="23">
        <v>2012</v>
      </c>
      <c r="N1692" s="23"/>
      <c r="O1692" s="23"/>
      <c r="P1692" s="23"/>
      <c r="Q1692" s="23"/>
      <c r="R1692" s="23"/>
      <c r="S1692" s="23"/>
      <c r="T1692" s="23"/>
      <c r="U1692" s="23"/>
      <c r="V1692" s="23"/>
      <c r="W1692" s="23"/>
      <c r="X1692" s="23"/>
      <c r="Y1692" s="23"/>
      <c r="Z1692" s="23"/>
      <c r="AA1692" s="23"/>
      <c r="AB1692" s="23" t="s">
        <v>4107</v>
      </c>
      <c r="AC1692" s="23"/>
      <c r="AD1692" s="23"/>
      <c r="AE1692" s="23">
        <v>0.2495</v>
      </c>
      <c r="AF1692" s="23"/>
      <c r="AG1692" s="23"/>
      <c r="AH1692" s="23"/>
      <c r="AI1692" s="23"/>
      <c r="AJ1692" s="23"/>
      <c r="AK1692" s="23"/>
      <c r="AL1692" s="23"/>
      <c r="AM1692" s="23"/>
      <c r="AN1692" s="23"/>
      <c r="AO1692" s="23"/>
      <c r="AP1692" s="23"/>
      <c r="AQ1692" s="23"/>
      <c r="AR1692" s="23"/>
      <c r="AS1692" s="23"/>
      <c r="AT1692" s="23" t="s">
        <v>7644</v>
      </c>
      <c r="AU1692" s="23"/>
      <c r="AV1692" s="23"/>
      <c r="AW1692" s="23"/>
      <c r="AX1692" s="23"/>
      <c r="AY1692" s="23"/>
      <c r="AZ1692" s="23"/>
      <c r="BA1692" s="23"/>
      <c r="BB1692" s="23"/>
      <c r="BC1692" s="23"/>
      <c r="BD1692" s="23"/>
      <c r="BE1692" s="23"/>
      <c r="BF1692" s="23"/>
      <c r="BG1692" s="23"/>
      <c r="BH1692" s="23"/>
      <c r="BI1692" s="23"/>
      <c r="BJ1692" s="23"/>
      <c r="BK1692" s="23"/>
      <c r="BL1692" s="23"/>
    </row>
    <row r="1693" spans="1:64" s="24" customFormat="1" x14ac:dyDescent="0.35">
      <c r="A1693" s="21">
        <v>101925</v>
      </c>
      <c r="B1693" s="23" t="s">
        <v>4108</v>
      </c>
      <c r="C1693" s="23">
        <v>0</v>
      </c>
      <c r="D1693" s="23">
        <v>0</v>
      </c>
      <c r="E1693" s="23">
        <v>1</v>
      </c>
      <c r="F1693" s="23" t="s">
        <v>1687</v>
      </c>
      <c r="G1693" s="23" t="s">
        <v>0</v>
      </c>
      <c r="H1693" s="23" t="s">
        <v>4058</v>
      </c>
      <c r="I1693" s="23" t="s">
        <v>248</v>
      </c>
      <c r="J1693" s="23">
        <v>43.876000000000005</v>
      </c>
      <c r="K1693" s="23">
        <v>-79.317000000000007</v>
      </c>
      <c r="L1693" s="23" t="s">
        <v>7645</v>
      </c>
      <c r="M1693" s="23">
        <v>2012</v>
      </c>
      <c r="N1693" s="23"/>
      <c r="O1693" s="23"/>
      <c r="P1693" s="23"/>
      <c r="Q1693" s="23"/>
      <c r="R1693" s="23"/>
      <c r="S1693" s="23"/>
      <c r="T1693" s="23"/>
      <c r="U1693" s="23"/>
      <c r="V1693" s="23"/>
      <c r="W1693" s="23"/>
      <c r="X1693" s="23"/>
      <c r="Y1693" s="23"/>
      <c r="Z1693" s="23"/>
      <c r="AA1693" s="23"/>
      <c r="AB1693" s="23" t="s">
        <v>4109</v>
      </c>
      <c r="AC1693" s="23"/>
      <c r="AD1693" s="23"/>
      <c r="AE1693" s="23">
        <v>0.28499999999999998</v>
      </c>
      <c r="AF1693" s="23"/>
      <c r="AG1693" s="23"/>
      <c r="AH1693" s="23"/>
      <c r="AI1693" s="23"/>
      <c r="AJ1693" s="23"/>
      <c r="AK1693" s="23"/>
      <c r="AL1693" s="23"/>
      <c r="AM1693" s="23"/>
      <c r="AN1693" s="23"/>
      <c r="AO1693" s="23"/>
      <c r="AP1693" s="23"/>
      <c r="AQ1693" s="23"/>
      <c r="AR1693" s="23"/>
      <c r="AS1693" s="23"/>
      <c r="AT1693" s="23" t="s">
        <v>7644</v>
      </c>
      <c r="AU1693" s="23"/>
      <c r="AV1693" s="23"/>
      <c r="AW1693" s="23"/>
      <c r="AX1693" s="23"/>
      <c r="AY1693" s="23"/>
      <c r="AZ1693" s="23"/>
      <c r="BA1693" s="23"/>
      <c r="BB1693" s="23"/>
      <c r="BC1693" s="23"/>
      <c r="BD1693" s="23"/>
      <c r="BE1693" s="23"/>
      <c r="BF1693" s="23"/>
      <c r="BG1693" s="23"/>
      <c r="BH1693" s="23"/>
      <c r="BI1693" s="23"/>
      <c r="BJ1693" s="23"/>
      <c r="BK1693" s="23"/>
      <c r="BL1693" s="23"/>
    </row>
    <row r="1694" spans="1:64" s="24" customFormat="1" x14ac:dyDescent="0.35">
      <c r="A1694" s="21">
        <v>101926</v>
      </c>
      <c r="B1694" s="23" t="s">
        <v>4110</v>
      </c>
      <c r="C1694" s="23">
        <v>0</v>
      </c>
      <c r="D1694" s="23">
        <v>0</v>
      </c>
      <c r="E1694" s="23">
        <v>1</v>
      </c>
      <c r="F1694" s="23" t="s">
        <v>4111</v>
      </c>
      <c r="G1694" s="23" t="s">
        <v>0</v>
      </c>
      <c r="H1694" s="23" t="s">
        <v>4058</v>
      </c>
      <c r="I1694" s="23" t="s">
        <v>248</v>
      </c>
      <c r="J1694" s="23">
        <v>43.877000000000002</v>
      </c>
      <c r="K1694" s="23">
        <v>-79.316000000000003</v>
      </c>
      <c r="L1694" s="23" t="s">
        <v>7645</v>
      </c>
      <c r="M1694" s="23">
        <v>2015</v>
      </c>
      <c r="N1694" s="23"/>
      <c r="O1694" s="23"/>
      <c r="P1694" s="23"/>
      <c r="Q1694" s="23"/>
      <c r="R1694" s="23"/>
      <c r="S1694" s="23"/>
      <c r="T1694" s="23"/>
      <c r="U1694" s="23"/>
      <c r="V1694" s="23"/>
      <c r="W1694" s="23"/>
      <c r="X1694" s="23"/>
      <c r="Y1694" s="23"/>
      <c r="Z1694" s="23"/>
      <c r="AA1694" s="23"/>
      <c r="AB1694" s="23" t="s">
        <v>4112</v>
      </c>
      <c r="AC1694" s="23"/>
      <c r="AD1694" s="23"/>
      <c r="AE1694" s="23">
        <v>0.25</v>
      </c>
      <c r="AF1694" s="23"/>
      <c r="AG1694" s="23"/>
      <c r="AH1694" s="23"/>
      <c r="AI1694" s="23"/>
      <c r="AJ1694" s="23"/>
      <c r="AK1694" s="23"/>
      <c r="AL1694" s="23"/>
      <c r="AM1694" s="23"/>
      <c r="AN1694" s="23"/>
      <c r="AO1694" s="23"/>
      <c r="AP1694" s="23"/>
      <c r="AQ1694" s="23"/>
      <c r="AR1694" s="23"/>
      <c r="AS1694" s="23"/>
      <c r="AT1694" s="23" t="s">
        <v>7644</v>
      </c>
      <c r="AU1694" s="23"/>
      <c r="AV1694" s="23"/>
      <c r="AW1694" s="23"/>
      <c r="AX1694" s="23"/>
      <c r="AY1694" s="23"/>
      <c r="AZ1694" s="23"/>
      <c r="BA1694" s="23"/>
      <c r="BB1694" s="23"/>
      <c r="BC1694" s="23"/>
      <c r="BD1694" s="23"/>
      <c r="BE1694" s="23"/>
      <c r="BF1694" s="23"/>
      <c r="BG1694" s="23"/>
      <c r="BH1694" s="23"/>
      <c r="BI1694" s="23"/>
      <c r="BJ1694" s="23"/>
      <c r="BK1694" s="23"/>
      <c r="BL1694" s="23"/>
    </row>
    <row r="1695" spans="1:64" s="24" customFormat="1" x14ac:dyDescent="0.35">
      <c r="A1695" s="21">
        <v>101927</v>
      </c>
      <c r="B1695" s="23" t="s">
        <v>4113</v>
      </c>
      <c r="C1695" s="23">
        <v>0</v>
      </c>
      <c r="D1695" s="23">
        <v>0</v>
      </c>
      <c r="E1695" s="23">
        <v>1</v>
      </c>
      <c r="F1695" s="23" t="s">
        <v>1936</v>
      </c>
      <c r="G1695" s="23"/>
      <c r="H1695" s="23" t="s">
        <v>4058</v>
      </c>
      <c r="I1695" s="23" t="s">
        <v>248</v>
      </c>
      <c r="J1695" s="23">
        <v>43.878</v>
      </c>
      <c r="K1695" s="23">
        <v>-79.314999999999998</v>
      </c>
      <c r="L1695" s="23" t="s">
        <v>7645</v>
      </c>
      <c r="M1695" s="23">
        <v>2015</v>
      </c>
      <c r="N1695" s="23"/>
      <c r="O1695" s="23"/>
      <c r="P1695" s="23"/>
      <c r="Q1695" s="23"/>
      <c r="R1695" s="23"/>
      <c r="S1695" s="23"/>
      <c r="T1695" s="23"/>
      <c r="U1695" s="23"/>
      <c r="V1695" s="23"/>
      <c r="W1695" s="23"/>
      <c r="X1695" s="23"/>
      <c r="Y1695" s="23"/>
      <c r="Z1695" s="23"/>
      <c r="AA1695" s="23"/>
      <c r="AB1695" s="23" t="s">
        <v>4114</v>
      </c>
      <c r="AC1695" s="23"/>
      <c r="AD1695" s="23"/>
      <c r="AE1695" s="23">
        <v>0.2</v>
      </c>
      <c r="AF1695" s="23"/>
      <c r="AG1695" s="23"/>
      <c r="AH1695" s="23"/>
      <c r="AI1695" s="23"/>
      <c r="AJ1695" s="23"/>
      <c r="AK1695" s="23"/>
      <c r="AL1695" s="23"/>
      <c r="AM1695" s="23"/>
      <c r="AN1695" s="23"/>
      <c r="AO1695" s="23"/>
      <c r="AP1695" s="23"/>
      <c r="AQ1695" s="23"/>
      <c r="AR1695" s="23"/>
      <c r="AS1695" s="23"/>
      <c r="AT1695" s="23" t="s">
        <v>7644</v>
      </c>
      <c r="AU1695" s="23"/>
      <c r="AV1695" s="23"/>
      <c r="AW1695" s="23"/>
      <c r="AX1695" s="23"/>
      <c r="AY1695" s="23"/>
      <c r="AZ1695" s="23"/>
      <c r="BA1695" s="23"/>
      <c r="BB1695" s="23"/>
      <c r="BC1695" s="23"/>
      <c r="BD1695" s="23"/>
      <c r="BE1695" s="23"/>
      <c r="BF1695" s="23"/>
      <c r="BG1695" s="23"/>
      <c r="BH1695" s="23"/>
      <c r="BI1695" s="23"/>
      <c r="BJ1695" s="23"/>
      <c r="BK1695" s="23"/>
      <c r="BL1695" s="23"/>
    </row>
    <row r="1696" spans="1:64" s="24" customFormat="1" x14ac:dyDescent="0.35">
      <c r="A1696" s="21">
        <v>101928</v>
      </c>
      <c r="B1696" s="23" t="s">
        <v>4115</v>
      </c>
      <c r="C1696" s="23">
        <v>0</v>
      </c>
      <c r="D1696" s="23">
        <v>0</v>
      </c>
      <c r="E1696" s="23">
        <v>1</v>
      </c>
      <c r="F1696" s="23" t="s">
        <v>4116</v>
      </c>
      <c r="G1696" s="23" t="s">
        <v>0</v>
      </c>
      <c r="H1696" s="23" t="s">
        <v>4058</v>
      </c>
      <c r="I1696" s="23" t="s">
        <v>248</v>
      </c>
      <c r="J1696" s="23">
        <v>43.879000000000005</v>
      </c>
      <c r="K1696" s="23">
        <v>-79.314000000000007</v>
      </c>
      <c r="L1696" s="23" t="s">
        <v>7645</v>
      </c>
      <c r="M1696" s="23">
        <v>2015</v>
      </c>
      <c r="N1696" s="23"/>
      <c r="O1696" s="23"/>
      <c r="P1696" s="23"/>
      <c r="Q1696" s="23"/>
      <c r="R1696" s="23"/>
      <c r="S1696" s="23"/>
      <c r="T1696" s="23"/>
      <c r="U1696" s="23"/>
      <c r="V1696" s="23"/>
      <c r="W1696" s="23"/>
      <c r="X1696" s="23"/>
      <c r="Y1696" s="23"/>
      <c r="Z1696" s="23"/>
      <c r="AA1696" s="23"/>
      <c r="AB1696" s="23" t="s">
        <v>4117</v>
      </c>
      <c r="AC1696" s="23"/>
      <c r="AD1696" s="23"/>
      <c r="AE1696" s="23">
        <v>0.15</v>
      </c>
      <c r="AF1696" s="23"/>
      <c r="AG1696" s="23"/>
      <c r="AH1696" s="23"/>
      <c r="AI1696" s="23"/>
      <c r="AJ1696" s="23"/>
      <c r="AK1696" s="23"/>
      <c r="AL1696" s="23"/>
      <c r="AM1696" s="23"/>
      <c r="AN1696" s="23"/>
      <c r="AO1696" s="23"/>
      <c r="AP1696" s="23"/>
      <c r="AQ1696" s="23"/>
      <c r="AR1696" s="23"/>
      <c r="AS1696" s="23"/>
      <c r="AT1696" s="23" t="s">
        <v>7644</v>
      </c>
      <c r="AU1696" s="23"/>
      <c r="AV1696" s="23"/>
      <c r="AW1696" s="23"/>
      <c r="AX1696" s="23"/>
      <c r="AY1696" s="23"/>
      <c r="AZ1696" s="23"/>
      <c r="BA1696" s="23"/>
      <c r="BB1696" s="23"/>
      <c r="BC1696" s="23"/>
      <c r="BD1696" s="23"/>
      <c r="BE1696" s="23"/>
      <c r="BF1696" s="23"/>
      <c r="BG1696" s="23"/>
      <c r="BH1696" s="23"/>
      <c r="BI1696" s="23"/>
      <c r="BJ1696" s="23"/>
      <c r="BK1696" s="23"/>
      <c r="BL1696" s="23"/>
    </row>
    <row r="1697" spans="1:64" s="24" customFormat="1" x14ac:dyDescent="0.35">
      <c r="A1697" s="21">
        <v>101929</v>
      </c>
      <c r="B1697" s="23" t="s">
        <v>4118</v>
      </c>
      <c r="C1697" s="23">
        <v>0</v>
      </c>
      <c r="D1697" s="23">
        <v>0</v>
      </c>
      <c r="E1697" s="23">
        <v>1</v>
      </c>
      <c r="F1697" s="23" t="s">
        <v>4116</v>
      </c>
      <c r="G1697" s="23" t="s">
        <v>0</v>
      </c>
      <c r="H1697" s="23" t="s">
        <v>4058</v>
      </c>
      <c r="I1697" s="23" t="s">
        <v>248</v>
      </c>
      <c r="J1697" s="23">
        <v>43.88</v>
      </c>
      <c r="K1697" s="23">
        <v>-79.313000000000002</v>
      </c>
      <c r="L1697" s="23" t="s">
        <v>7645</v>
      </c>
      <c r="M1697" s="23">
        <v>2016</v>
      </c>
      <c r="N1697" s="23"/>
      <c r="O1697" s="23"/>
      <c r="P1697" s="23"/>
      <c r="Q1697" s="23"/>
      <c r="R1697" s="23"/>
      <c r="S1697" s="23"/>
      <c r="T1697" s="23"/>
      <c r="U1697" s="23"/>
      <c r="V1697" s="23"/>
      <c r="W1697" s="23"/>
      <c r="X1697" s="23"/>
      <c r="Y1697" s="23"/>
      <c r="Z1697" s="23"/>
      <c r="AA1697" s="23"/>
      <c r="AB1697" s="23" t="s">
        <v>4119</v>
      </c>
      <c r="AC1697" s="23"/>
      <c r="AD1697" s="23"/>
      <c r="AE1697" s="23">
        <v>0.2</v>
      </c>
      <c r="AF1697" s="23"/>
      <c r="AG1697" s="23"/>
      <c r="AH1697" s="23"/>
      <c r="AI1697" s="23"/>
      <c r="AJ1697" s="23"/>
      <c r="AK1697" s="23"/>
      <c r="AL1697" s="23"/>
      <c r="AM1697" s="23"/>
      <c r="AN1697" s="23"/>
      <c r="AO1697" s="23"/>
      <c r="AP1697" s="23"/>
      <c r="AQ1697" s="23"/>
      <c r="AR1697" s="23"/>
      <c r="AS1697" s="23"/>
      <c r="AT1697" s="23" t="s">
        <v>7644</v>
      </c>
      <c r="AU1697" s="23"/>
      <c r="AV1697" s="23"/>
      <c r="AW1697" s="23"/>
      <c r="AX1697" s="23"/>
      <c r="AY1697" s="23"/>
      <c r="AZ1697" s="23"/>
      <c r="BA1697" s="23"/>
      <c r="BB1697" s="23"/>
      <c r="BC1697" s="23"/>
      <c r="BD1697" s="23"/>
      <c r="BE1697" s="23"/>
      <c r="BF1697" s="23"/>
      <c r="BG1697" s="23"/>
      <c r="BH1697" s="23"/>
      <c r="BI1697" s="23"/>
      <c r="BJ1697" s="23"/>
      <c r="BK1697" s="23"/>
      <c r="BL1697" s="23"/>
    </row>
    <row r="1698" spans="1:64" s="24" customFormat="1" x14ac:dyDescent="0.35">
      <c r="A1698" s="21">
        <v>101930</v>
      </c>
      <c r="B1698" s="23" t="s">
        <v>4120</v>
      </c>
      <c r="C1698" s="23">
        <v>0</v>
      </c>
      <c r="D1698" s="23">
        <v>0</v>
      </c>
      <c r="E1698" s="23">
        <v>1</v>
      </c>
      <c r="F1698" s="23" t="s">
        <v>1694</v>
      </c>
      <c r="G1698" s="23" t="s">
        <v>0</v>
      </c>
      <c r="H1698" s="23" t="s">
        <v>4058</v>
      </c>
      <c r="I1698" s="23" t="s">
        <v>248</v>
      </c>
      <c r="J1698" s="23">
        <v>43.881</v>
      </c>
      <c r="K1698" s="23">
        <v>-79.311999999999998</v>
      </c>
      <c r="L1698" s="23" t="s">
        <v>7645</v>
      </c>
      <c r="M1698" s="23">
        <v>2016</v>
      </c>
      <c r="N1698" s="23"/>
      <c r="O1698" s="23"/>
      <c r="P1698" s="23"/>
      <c r="Q1698" s="23"/>
      <c r="R1698" s="23"/>
      <c r="S1698" s="23"/>
      <c r="T1698" s="23"/>
      <c r="U1698" s="23"/>
      <c r="V1698" s="23"/>
      <c r="W1698" s="23"/>
      <c r="X1698" s="23"/>
      <c r="Y1698" s="23"/>
      <c r="Z1698" s="23"/>
      <c r="AA1698" s="23"/>
      <c r="AB1698" s="23" t="s">
        <v>4121</v>
      </c>
      <c r="AC1698" s="23"/>
      <c r="AD1698" s="23"/>
      <c r="AE1698" s="23">
        <v>0.14818100000000001</v>
      </c>
      <c r="AF1698" s="23"/>
      <c r="AG1698" s="23"/>
      <c r="AH1698" s="23"/>
      <c r="AI1698" s="23"/>
      <c r="AJ1698" s="23"/>
      <c r="AK1698" s="23"/>
      <c r="AL1698" s="23"/>
      <c r="AM1698" s="23"/>
      <c r="AN1698" s="23"/>
      <c r="AO1698" s="23"/>
      <c r="AP1698" s="23"/>
      <c r="AQ1698" s="23"/>
      <c r="AR1698" s="23"/>
      <c r="AS1698" s="23"/>
      <c r="AT1698" s="23" t="s">
        <v>7644</v>
      </c>
      <c r="AU1698" s="23"/>
      <c r="AV1698" s="23"/>
      <c r="AW1698" s="23"/>
      <c r="AX1698" s="23"/>
      <c r="AY1698" s="23"/>
      <c r="AZ1698" s="23"/>
      <c r="BA1698" s="23"/>
      <c r="BB1698" s="23"/>
      <c r="BC1698" s="23"/>
      <c r="BD1698" s="23"/>
      <c r="BE1698" s="23"/>
      <c r="BF1698" s="23"/>
      <c r="BG1698" s="23"/>
      <c r="BH1698" s="23"/>
      <c r="BI1698" s="23"/>
      <c r="BJ1698" s="23"/>
      <c r="BK1698" s="23"/>
      <c r="BL1698" s="23"/>
    </row>
    <row r="1699" spans="1:64" s="24" customFormat="1" x14ac:dyDescent="0.35">
      <c r="A1699" s="21">
        <v>101931</v>
      </c>
      <c r="B1699" s="23" t="s">
        <v>4122</v>
      </c>
      <c r="C1699" s="23">
        <v>0</v>
      </c>
      <c r="D1699" s="23">
        <v>0</v>
      </c>
      <c r="E1699" s="23">
        <v>1</v>
      </c>
      <c r="F1699" s="23" t="s">
        <v>1687</v>
      </c>
      <c r="G1699" s="23" t="s">
        <v>0</v>
      </c>
      <c r="H1699" s="23" t="s">
        <v>4058</v>
      </c>
      <c r="I1699" s="23" t="s">
        <v>248</v>
      </c>
      <c r="J1699" s="23">
        <v>43.882000000000005</v>
      </c>
      <c r="K1699" s="23">
        <v>-79.311000000000007</v>
      </c>
      <c r="L1699" s="23" t="s">
        <v>7645</v>
      </c>
      <c r="M1699" s="23">
        <v>2014</v>
      </c>
      <c r="N1699" s="23"/>
      <c r="O1699" s="23"/>
      <c r="P1699" s="23"/>
      <c r="Q1699" s="23"/>
      <c r="R1699" s="23"/>
      <c r="S1699" s="23"/>
      <c r="T1699" s="23"/>
      <c r="U1699" s="23"/>
      <c r="V1699" s="23"/>
      <c r="W1699" s="23"/>
      <c r="X1699" s="23"/>
      <c r="Y1699" s="23"/>
      <c r="Z1699" s="23"/>
      <c r="AA1699" s="23"/>
      <c r="AB1699" s="23" t="s">
        <v>4123</v>
      </c>
      <c r="AC1699" s="23"/>
      <c r="AD1699" s="23"/>
      <c r="AE1699" s="23">
        <v>0.15</v>
      </c>
      <c r="AF1699" s="23"/>
      <c r="AG1699" s="23"/>
      <c r="AH1699" s="23"/>
      <c r="AI1699" s="23"/>
      <c r="AJ1699" s="23"/>
      <c r="AK1699" s="23"/>
      <c r="AL1699" s="23"/>
      <c r="AM1699" s="23"/>
      <c r="AN1699" s="23"/>
      <c r="AO1699" s="23"/>
      <c r="AP1699" s="23"/>
      <c r="AQ1699" s="23"/>
      <c r="AR1699" s="23"/>
      <c r="AS1699" s="23"/>
      <c r="AT1699" s="23" t="s">
        <v>7644</v>
      </c>
      <c r="AU1699" s="23"/>
      <c r="AV1699" s="23"/>
      <c r="AW1699" s="23"/>
      <c r="AX1699" s="23"/>
      <c r="AY1699" s="23"/>
      <c r="AZ1699" s="23"/>
      <c r="BA1699" s="23"/>
      <c r="BB1699" s="23"/>
      <c r="BC1699" s="23"/>
      <c r="BD1699" s="23"/>
      <c r="BE1699" s="23"/>
      <c r="BF1699" s="23"/>
      <c r="BG1699" s="23"/>
      <c r="BH1699" s="23"/>
      <c r="BI1699" s="23"/>
      <c r="BJ1699" s="23"/>
      <c r="BK1699" s="23"/>
      <c r="BL1699" s="23"/>
    </row>
    <row r="1700" spans="1:64" s="24" customFormat="1" x14ac:dyDescent="0.35">
      <c r="A1700" s="21">
        <v>101932</v>
      </c>
      <c r="B1700" s="23" t="s">
        <v>4124</v>
      </c>
      <c r="C1700" s="23">
        <v>0</v>
      </c>
      <c r="D1700" s="23">
        <v>0</v>
      </c>
      <c r="E1700" s="23">
        <v>1</v>
      </c>
      <c r="F1700" s="23" t="s">
        <v>4125</v>
      </c>
      <c r="G1700" s="23" t="s">
        <v>0</v>
      </c>
      <c r="H1700" s="23" t="s">
        <v>4058</v>
      </c>
      <c r="I1700" s="23" t="s">
        <v>248</v>
      </c>
      <c r="J1700" s="23">
        <v>43.883000000000003</v>
      </c>
      <c r="K1700" s="23">
        <v>-79.31</v>
      </c>
      <c r="L1700" s="23" t="s">
        <v>7645</v>
      </c>
      <c r="M1700" s="23">
        <v>2015</v>
      </c>
      <c r="N1700" s="23"/>
      <c r="O1700" s="23"/>
      <c r="P1700" s="23"/>
      <c r="Q1700" s="23"/>
      <c r="R1700" s="23"/>
      <c r="S1700" s="23"/>
      <c r="T1700" s="23"/>
      <c r="U1700" s="23"/>
      <c r="V1700" s="23"/>
      <c r="W1700" s="23"/>
      <c r="X1700" s="23"/>
      <c r="Y1700" s="23"/>
      <c r="Z1700" s="23"/>
      <c r="AA1700" s="23"/>
      <c r="AB1700" s="23" t="s">
        <v>4126</v>
      </c>
      <c r="AC1700" s="23"/>
      <c r="AD1700" s="23"/>
      <c r="AE1700" s="23">
        <v>0.2</v>
      </c>
      <c r="AF1700" s="23"/>
      <c r="AG1700" s="23"/>
      <c r="AH1700" s="23"/>
      <c r="AI1700" s="23"/>
      <c r="AJ1700" s="23"/>
      <c r="AK1700" s="23"/>
      <c r="AL1700" s="23"/>
      <c r="AM1700" s="23"/>
      <c r="AN1700" s="23"/>
      <c r="AO1700" s="23"/>
      <c r="AP1700" s="23"/>
      <c r="AQ1700" s="23"/>
      <c r="AR1700" s="23"/>
      <c r="AS1700" s="23"/>
      <c r="AT1700" s="23" t="s">
        <v>7644</v>
      </c>
      <c r="AU1700" s="23"/>
      <c r="AV1700" s="23"/>
      <c r="AW1700" s="23"/>
      <c r="AX1700" s="23"/>
      <c r="AY1700" s="23"/>
      <c r="AZ1700" s="23"/>
      <c r="BA1700" s="23"/>
      <c r="BB1700" s="23"/>
      <c r="BC1700" s="23"/>
      <c r="BD1700" s="23"/>
      <c r="BE1700" s="23"/>
      <c r="BF1700" s="23"/>
      <c r="BG1700" s="23"/>
      <c r="BH1700" s="23"/>
      <c r="BI1700" s="23"/>
      <c r="BJ1700" s="23"/>
      <c r="BK1700" s="23"/>
      <c r="BL1700" s="23"/>
    </row>
    <row r="1701" spans="1:64" s="24" customFormat="1" x14ac:dyDescent="0.35">
      <c r="A1701" s="21">
        <v>101935</v>
      </c>
      <c r="B1701" s="23" t="s">
        <v>4127</v>
      </c>
      <c r="C1701" s="23">
        <v>0</v>
      </c>
      <c r="D1701" s="23">
        <v>0</v>
      </c>
      <c r="E1701" s="23">
        <v>1</v>
      </c>
      <c r="F1701" s="23" t="s">
        <v>1501</v>
      </c>
      <c r="G1701" s="23" t="s">
        <v>0</v>
      </c>
      <c r="H1701" s="23" t="s">
        <v>2764</v>
      </c>
      <c r="I1701" s="23" t="s">
        <v>248</v>
      </c>
      <c r="J1701" s="23">
        <v>44.482999999999997</v>
      </c>
      <c r="K1701" s="23">
        <v>-77.682000000000002</v>
      </c>
      <c r="L1701" s="23" t="s">
        <v>7645</v>
      </c>
      <c r="M1701" s="23">
        <v>2015</v>
      </c>
      <c r="N1701" s="23"/>
      <c r="O1701" s="23"/>
      <c r="P1701" s="23"/>
      <c r="Q1701" s="23"/>
      <c r="R1701" s="23"/>
      <c r="S1701" s="23"/>
      <c r="T1701" s="23"/>
      <c r="U1701" s="23"/>
      <c r="V1701" s="23"/>
      <c r="W1701" s="23"/>
      <c r="X1701" s="23"/>
      <c r="Y1701" s="23"/>
      <c r="Z1701" s="23"/>
      <c r="AA1701" s="23"/>
      <c r="AB1701" s="23" t="s">
        <v>4128</v>
      </c>
      <c r="AC1701" s="23"/>
      <c r="AD1701" s="23"/>
      <c r="AE1701" s="23">
        <v>0.25</v>
      </c>
      <c r="AF1701" s="23"/>
      <c r="AG1701" s="23"/>
      <c r="AH1701" s="23"/>
      <c r="AI1701" s="23"/>
      <c r="AJ1701" s="23"/>
      <c r="AK1701" s="23"/>
      <c r="AL1701" s="23"/>
      <c r="AM1701" s="23"/>
      <c r="AN1701" s="23"/>
      <c r="AO1701" s="23"/>
      <c r="AP1701" s="23"/>
      <c r="AQ1701" s="23"/>
      <c r="AR1701" s="23"/>
      <c r="AS1701" s="23"/>
      <c r="AT1701" s="23" t="s">
        <v>7644</v>
      </c>
      <c r="AU1701" s="23"/>
      <c r="AV1701" s="23"/>
      <c r="AW1701" s="23"/>
      <c r="AX1701" s="23"/>
      <c r="AY1701" s="23"/>
      <c r="AZ1701" s="23"/>
      <c r="BA1701" s="23"/>
      <c r="BB1701" s="23"/>
      <c r="BC1701" s="23"/>
      <c r="BD1701" s="23"/>
      <c r="BE1701" s="23"/>
      <c r="BF1701" s="23"/>
      <c r="BG1701" s="23"/>
      <c r="BH1701" s="23"/>
      <c r="BI1701" s="23"/>
      <c r="BJ1701" s="23"/>
      <c r="BK1701" s="23"/>
      <c r="BL1701" s="23"/>
    </row>
    <row r="1702" spans="1:64" s="24" customFormat="1" x14ac:dyDescent="0.35">
      <c r="A1702" s="21">
        <v>101936</v>
      </c>
      <c r="B1702" s="23" t="s">
        <v>4129</v>
      </c>
      <c r="C1702" s="23">
        <v>0</v>
      </c>
      <c r="D1702" s="23">
        <v>0</v>
      </c>
      <c r="E1702" s="23">
        <v>1</v>
      </c>
      <c r="F1702" s="23" t="s">
        <v>1615</v>
      </c>
      <c r="G1702" s="23" t="s">
        <v>0</v>
      </c>
      <c r="H1702" s="23" t="s">
        <v>2764</v>
      </c>
      <c r="I1702" s="23" t="s">
        <v>248</v>
      </c>
      <c r="J1702" s="23">
        <v>44.483999999999995</v>
      </c>
      <c r="K1702" s="23">
        <v>-77.680999999999997</v>
      </c>
      <c r="L1702" s="23" t="s">
        <v>7645</v>
      </c>
      <c r="M1702" s="23">
        <v>2017</v>
      </c>
      <c r="N1702" s="23"/>
      <c r="O1702" s="23"/>
      <c r="P1702" s="23"/>
      <c r="Q1702" s="23"/>
      <c r="R1702" s="23"/>
      <c r="S1702" s="23"/>
      <c r="T1702" s="23"/>
      <c r="U1702" s="23"/>
      <c r="V1702" s="23"/>
      <c r="W1702" s="23"/>
      <c r="X1702" s="23"/>
      <c r="Y1702" s="23"/>
      <c r="Z1702" s="23"/>
      <c r="AA1702" s="23"/>
      <c r="AB1702" s="23" t="s">
        <v>4130</v>
      </c>
      <c r="AC1702" s="23"/>
      <c r="AD1702" s="23"/>
      <c r="AE1702" s="23">
        <v>0.5</v>
      </c>
      <c r="AF1702" s="23"/>
      <c r="AG1702" s="23"/>
      <c r="AH1702" s="23"/>
      <c r="AI1702" s="23"/>
      <c r="AJ1702" s="23"/>
      <c r="AK1702" s="23"/>
      <c r="AL1702" s="23"/>
      <c r="AM1702" s="23"/>
      <c r="AN1702" s="23"/>
      <c r="AO1702" s="23"/>
      <c r="AP1702" s="23"/>
      <c r="AQ1702" s="23"/>
      <c r="AR1702" s="23"/>
      <c r="AS1702" s="23"/>
      <c r="AT1702" s="23" t="s">
        <v>7644</v>
      </c>
      <c r="AU1702" s="23"/>
      <c r="AV1702" s="23"/>
      <c r="AW1702" s="23"/>
      <c r="AX1702" s="23"/>
      <c r="AY1702" s="23"/>
      <c r="AZ1702" s="23"/>
      <c r="BA1702" s="23"/>
      <c r="BB1702" s="23"/>
      <c r="BC1702" s="23"/>
      <c r="BD1702" s="23"/>
      <c r="BE1702" s="23"/>
      <c r="BF1702" s="23"/>
      <c r="BG1702" s="23"/>
      <c r="BH1702" s="23"/>
      <c r="BI1702" s="23"/>
      <c r="BJ1702" s="23"/>
      <c r="BK1702" s="23"/>
      <c r="BL1702" s="23"/>
    </row>
    <row r="1703" spans="1:64" s="24" customFormat="1" x14ac:dyDescent="0.35">
      <c r="A1703" s="21">
        <v>101937</v>
      </c>
      <c r="B1703" s="23" t="s">
        <v>4131</v>
      </c>
      <c r="C1703" s="23">
        <v>0</v>
      </c>
      <c r="D1703" s="23">
        <v>0</v>
      </c>
      <c r="E1703" s="23">
        <v>1</v>
      </c>
      <c r="F1703" s="23" t="s">
        <v>1820</v>
      </c>
      <c r="G1703" s="23" t="s">
        <v>0</v>
      </c>
      <c r="H1703" s="23" t="s">
        <v>4132</v>
      </c>
      <c r="I1703" s="23" t="s">
        <v>248</v>
      </c>
      <c r="J1703" s="23">
        <v>46.213000000000001</v>
      </c>
      <c r="K1703" s="23">
        <v>-82.078000000000003</v>
      </c>
      <c r="L1703" s="23" t="s">
        <v>7645</v>
      </c>
      <c r="M1703" s="23">
        <v>2016</v>
      </c>
      <c r="N1703" s="23"/>
      <c r="O1703" s="23"/>
      <c r="P1703" s="23"/>
      <c r="Q1703" s="23"/>
      <c r="R1703" s="23"/>
      <c r="S1703" s="23"/>
      <c r="T1703" s="23"/>
      <c r="U1703" s="23"/>
      <c r="V1703" s="23"/>
      <c r="W1703" s="23"/>
      <c r="X1703" s="23"/>
      <c r="Y1703" s="23"/>
      <c r="Z1703" s="23"/>
      <c r="AA1703" s="23"/>
      <c r="AB1703" s="23" t="s">
        <v>4133</v>
      </c>
      <c r="AC1703" s="23"/>
      <c r="AD1703" s="23"/>
      <c r="AE1703" s="23">
        <v>0.25</v>
      </c>
      <c r="AF1703" s="23"/>
      <c r="AG1703" s="23"/>
      <c r="AH1703" s="23"/>
      <c r="AI1703" s="23"/>
      <c r="AJ1703" s="23"/>
      <c r="AK1703" s="23"/>
      <c r="AL1703" s="23"/>
      <c r="AM1703" s="23"/>
      <c r="AN1703" s="23"/>
      <c r="AO1703" s="23"/>
      <c r="AP1703" s="23"/>
      <c r="AQ1703" s="23"/>
      <c r="AR1703" s="23"/>
      <c r="AS1703" s="23"/>
      <c r="AT1703" s="23" t="s">
        <v>7644</v>
      </c>
      <c r="AU1703" s="23"/>
      <c r="AV1703" s="23"/>
      <c r="AW1703" s="23"/>
      <c r="AX1703" s="23"/>
      <c r="AY1703" s="23"/>
      <c r="AZ1703" s="23"/>
      <c r="BA1703" s="23"/>
      <c r="BB1703" s="23"/>
      <c r="BC1703" s="23"/>
      <c r="BD1703" s="23"/>
      <c r="BE1703" s="23"/>
      <c r="BF1703" s="23"/>
      <c r="BG1703" s="23"/>
      <c r="BH1703" s="23"/>
      <c r="BI1703" s="23"/>
      <c r="BJ1703" s="23"/>
      <c r="BK1703" s="23"/>
      <c r="BL1703" s="23"/>
    </row>
    <row r="1704" spans="1:64" s="24" customFormat="1" x14ac:dyDescent="0.35">
      <c r="A1704" s="21">
        <v>101938</v>
      </c>
      <c r="B1704" s="23" t="s">
        <v>4134</v>
      </c>
      <c r="C1704" s="23">
        <v>0</v>
      </c>
      <c r="D1704" s="23">
        <v>0</v>
      </c>
      <c r="E1704" s="23">
        <v>1</v>
      </c>
      <c r="F1704" s="23" t="s">
        <v>1820</v>
      </c>
      <c r="G1704" s="23" t="s">
        <v>0</v>
      </c>
      <c r="H1704" s="23" t="s">
        <v>4132</v>
      </c>
      <c r="I1704" s="23" t="s">
        <v>248</v>
      </c>
      <c r="J1704" s="23">
        <v>46.213999999999999</v>
      </c>
      <c r="K1704" s="23">
        <v>-82.076999999999998</v>
      </c>
      <c r="L1704" s="23" t="s">
        <v>7645</v>
      </c>
      <c r="M1704" s="23">
        <v>2016</v>
      </c>
      <c r="N1704" s="23"/>
      <c r="O1704" s="23"/>
      <c r="P1704" s="23"/>
      <c r="Q1704" s="23"/>
      <c r="R1704" s="23"/>
      <c r="S1704" s="23"/>
      <c r="T1704" s="23"/>
      <c r="U1704" s="23"/>
      <c r="V1704" s="23"/>
      <c r="W1704" s="23"/>
      <c r="X1704" s="23"/>
      <c r="Y1704" s="23"/>
      <c r="Z1704" s="23"/>
      <c r="AA1704" s="23"/>
      <c r="AB1704" s="23" t="s">
        <v>4135</v>
      </c>
      <c r="AC1704" s="23"/>
      <c r="AD1704" s="23"/>
      <c r="AE1704" s="23">
        <v>0.25</v>
      </c>
      <c r="AF1704" s="23"/>
      <c r="AG1704" s="23"/>
      <c r="AH1704" s="23"/>
      <c r="AI1704" s="23"/>
      <c r="AJ1704" s="23"/>
      <c r="AK1704" s="23"/>
      <c r="AL1704" s="23"/>
      <c r="AM1704" s="23"/>
      <c r="AN1704" s="23"/>
      <c r="AO1704" s="23"/>
      <c r="AP1704" s="23"/>
      <c r="AQ1704" s="23"/>
      <c r="AR1704" s="23"/>
      <c r="AS1704" s="23"/>
      <c r="AT1704" s="23" t="s">
        <v>7644</v>
      </c>
      <c r="AU1704" s="23"/>
      <c r="AV1704" s="23"/>
      <c r="AW1704" s="23"/>
      <c r="AX1704" s="23"/>
      <c r="AY1704" s="23"/>
      <c r="AZ1704" s="23"/>
      <c r="BA1704" s="23"/>
      <c r="BB1704" s="23"/>
      <c r="BC1704" s="23"/>
      <c r="BD1704" s="23"/>
      <c r="BE1704" s="23"/>
      <c r="BF1704" s="23"/>
      <c r="BG1704" s="23"/>
      <c r="BH1704" s="23"/>
      <c r="BI1704" s="23"/>
      <c r="BJ1704" s="23"/>
      <c r="BK1704" s="23"/>
      <c r="BL1704" s="23"/>
    </row>
    <row r="1705" spans="1:64" s="24" customFormat="1" x14ac:dyDescent="0.35">
      <c r="A1705" s="21">
        <v>101939</v>
      </c>
      <c r="B1705" s="23" t="s">
        <v>4136</v>
      </c>
      <c r="C1705" s="23">
        <v>0</v>
      </c>
      <c r="D1705" s="23">
        <v>0</v>
      </c>
      <c r="E1705" s="23">
        <v>1</v>
      </c>
      <c r="F1705" s="23" t="s">
        <v>1413</v>
      </c>
      <c r="G1705" s="23" t="s">
        <v>0</v>
      </c>
      <c r="H1705" s="23" t="s">
        <v>4137</v>
      </c>
      <c r="I1705" s="23" t="s">
        <v>248</v>
      </c>
      <c r="J1705" s="23">
        <v>47.066000000000003</v>
      </c>
      <c r="K1705" s="23">
        <v>-79.555999999999997</v>
      </c>
      <c r="L1705" s="23" t="s">
        <v>7645</v>
      </c>
      <c r="M1705" s="23">
        <v>1910</v>
      </c>
      <c r="N1705" s="23"/>
      <c r="O1705" s="23"/>
      <c r="P1705" s="23">
        <v>221</v>
      </c>
      <c r="Q1705" s="23"/>
      <c r="R1705" s="23"/>
      <c r="S1705" s="23"/>
      <c r="T1705" s="23"/>
      <c r="U1705" s="23"/>
      <c r="V1705" s="23"/>
      <c r="W1705" s="23"/>
      <c r="X1705" s="23"/>
      <c r="Y1705" s="23"/>
      <c r="Z1705" s="23"/>
      <c r="AA1705" s="23"/>
      <c r="AB1705" s="23" t="s">
        <v>4138</v>
      </c>
      <c r="AC1705" s="23"/>
      <c r="AD1705" s="23">
        <v>4</v>
      </c>
      <c r="AE1705" s="23">
        <v>10</v>
      </c>
      <c r="AF1705" s="23"/>
      <c r="AG1705" s="23"/>
      <c r="AH1705" s="23"/>
      <c r="AI1705" s="23"/>
      <c r="AJ1705" s="23"/>
      <c r="AK1705" s="23"/>
      <c r="AL1705" s="23"/>
      <c r="AM1705" s="23"/>
      <c r="AN1705" s="23"/>
      <c r="AO1705" s="23"/>
      <c r="AP1705" s="23"/>
      <c r="AQ1705" s="23"/>
      <c r="AR1705" s="23"/>
      <c r="AS1705" s="23"/>
      <c r="AT1705" s="23" t="s">
        <v>7648</v>
      </c>
      <c r="AU1705" s="23"/>
      <c r="AV1705" s="23"/>
      <c r="AW1705" s="23"/>
      <c r="AX1705" s="23"/>
      <c r="AY1705" s="23"/>
      <c r="AZ1705" s="23"/>
      <c r="BA1705" s="23"/>
      <c r="BB1705" s="23"/>
      <c r="BC1705" s="23"/>
      <c r="BD1705" s="23"/>
      <c r="BE1705" s="23"/>
      <c r="BF1705" s="23"/>
      <c r="BG1705" s="23"/>
      <c r="BH1705" s="23"/>
      <c r="BI1705" s="23"/>
      <c r="BJ1705" s="23"/>
      <c r="BK1705" s="23"/>
      <c r="BL1705" s="23"/>
    </row>
    <row r="1706" spans="1:64" s="24" customFormat="1" x14ac:dyDescent="0.35">
      <c r="A1706" s="21">
        <v>101940</v>
      </c>
      <c r="B1706" s="23" t="s">
        <v>4139</v>
      </c>
      <c r="C1706" s="23">
        <v>0</v>
      </c>
      <c r="D1706" s="23">
        <v>0</v>
      </c>
      <c r="E1706" s="23">
        <v>1</v>
      </c>
      <c r="F1706" s="23" t="s">
        <v>4140</v>
      </c>
      <c r="G1706" s="23" t="s">
        <v>0</v>
      </c>
      <c r="H1706" s="23" t="s">
        <v>4141</v>
      </c>
      <c r="I1706" s="23" t="s">
        <v>248</v>
      </c>
      <c r="J1706" s="23">
        <v>47.939</v>
      </c>
      <c r="K1706" s="23">
        <v>-80.647000000000006</v>
      </c>
      <c r="L1706" s="23" t="s">
        <v>7645</v>
      </c>
      <c r="M1706" s="23">
        <v>2017</v>
      </c>
      <c r="N1706" s="23"/>
      <c r="O1706" s="23"/>
      <c r="P1706" s="23"/>
      <c r="Q1706" s="23"/>
      <c r="R1706" s="23"/>
      <c r="S1706" s="23"/>
      <c r="T1706" s="23"/>
      <c r="U1706" s="23"/>
      <c r="V1706" s="23"/>
      <c r="W1706" s="23"/>
      <c r="X1706" s="23"/>
      <c r="Y1706" s="23"/>
      <c r="Z1706" s="23"/>
      <c r="AA1706" s="23"/>
      <c r="AB1706" s="23" t="s">
        <v>4142</v>
      </c>
      <c r="AC1706" s="23"/>
      <c r="AD1706" s="23"/>
      <c r="AE1706" s="23">
        <v>0.5</v>
      </c>
      <c r="AF1706" s="23"/>
      <c r="AG1706" s="23"/>
      <c r="AH1706" s="23"/>
      <c r="AI1706" s="23"/>
      <c r="AJ1706" s="23"/>
      <c r="AK1706" s="23"/>
      <c r="AL1706" s="23"/>
      <c r="AM1706" s="23"/>
      <c r="AN1706" s="23"/>
      <c r="AO1706" s="23"/>
      <c r="AP1706" s="23"/>
      <c r="AQ1706" s="23"/>
      <c r="AR1706" s="23"/>
      <c r="AS1706" s="23"/>
      <c r="AT1706" s="23" t="s">
        <v>7644</v>
      </c>
      <c r="AU1706" s="23"/>
      <c r="AV1706" s="23"/>
      <c r="AW1706" s="23"/>
      <c r="AX1706" s="23"/>
      <c r="AY1706" s="23"/>
      <c r="AZ1706" s="23"/>
      <c r="BA1706" s="23"/>
      <c r="BB1706" s="23"/>
      <c r="BC1706" s="23"/>
      <c r="BD1706" s="23"/>
      <c r="BE1706" s="23"/>
      <c r="BF1706" s="23"/>
      <c r="BG1706" s="23"/>
      <c r="BH1706" s="23"/>
      <c r="BI1706" s="23"/>
      <c r="BJ1706" s="23"/>
      <c r="BK1706" s="23"/>
      <c r="BL1706" s="23"/>
    </row>
    <row r="1707" spans="1:64" s="24" customFormat="1" x14ac:dyDescent="0.35">
      <c r="A1707" s="21">
        <v>101941</v>
      </c>
      <c r="B1707" s="23" t="s">
        <v>4143</v>
      </c>
      <c r="C1707" s="23">
        <v>0</v>
      </c>
      <c r="D1707" s="23">
        <v>0</v>
      </c>
      <c r="E1707" s="23">
        <v>1</v>
      </c>
      <c r="F1707" s="23" t="s">
        <v>4140</v>
      </c>
      <c r="G1707" s="23" t="s">
        <v>0</v>
      </c>
      <c r="H1707" s="23" t="s">
        <v>4141</v>
      </c>
      <c r="I1707" s="23" t="s">
        <v>248</v>
      </c>
      <c r="J1707" s="23">
        <v>47.94</v>
      </c>
      <c r="K1707" s="23">
        <v>-80.646000000000001</v>
      </c>
      <c r="L1707" s="23" t="s">
        <v>7645</v>
      </c>
      <c r="M1707" s="23">
        <v>2017</v>
      </c>
      <c r="N1707" s="23"/>
      <c r="O1707" s="23"/>
      <c r="P1707" s="23"/>
      <c r="Q1707" s="23"/>
      <c r="R1707" s="23"/>
      <c r="S1707" s="23"/>
      <c r="T1707" s="23"/>
      <c r="U1707" s="23"/>
      <c r="V1707" s="23"/>
      <c r="W1707" s="23"/>
      <c r="X1707" s="23"/>
      <c r="Y1707" s="23"/>
      <c r="Z1707" s="23"/>
      <c r="AA1707" s="23"/>
      <c r="AB1707" s="23" t="s">
        <v>4144</v>
      </c>
      <c r="AC1707" s="23"/>
      <c r="AD1707" s="23"/>
      <c r="AE1707" s="23">
        <v>0.5</v>
      </c>
      <c r="AF1707" s="23"/>
      <c r="AG1707" s="23"/>
      <c r="AH1707" s="23"/>
      <c r="AI1707" s="23"/>
      <c r="AJ1707" s="23"/>
      <c r="AK1707" s="23"/>
      <c r="AL1707" s="23"/>
      <c r="AM1707" s="23"/>
      <c r="AN1707" s="23"/>
      <c r="AO1707" s="23"/>
      <c r="AP1707" s="23"/>
      <c r="AQ1707" s="23"/>
      <c r="AR1707" s="23"/>
      <c r="AS1707" s="23"/>
      <c r="AT1707" s="23" t="s">
        <v>7644</v>
      </c>
      <c r="AU1707" s="23"/>
      <c r="AV1707" s="23"/>
      <c r="AW1707" s="23"/>
      <c r="AX1707" s="23"/>
      <c r="AY1707" s="23"/>
      <c r="AZ1707" s="23"/>
      <c r="BA1707" s="23"/>
      <c r="BB1707" s="23"/>
      <c r="BC1707" s="23"/>
      <c r="BD1707" s="23"/>
      <c r="BE1707" s="23"/>
      <c r="BF1707" s="23"/>
      <c r="BG1707" s="23"/>
      <c r="BH1707" s="23"/>
      <c r="BI1707" s="23"/>
      <c r="BJ1707" s="23"/>
      <c r="BK1707" s="23"/>
      <c r="BL1707" s="23"/>
    </row>
    <row r="1708" spans="1:64" s="24" customFormat="1" x14ac:dyDescent="0.35">
      <c r="A1708" s="21">
        <v>101942</v>
      </c>
      <c r="B1708" s="23" t="s">
        <v>4145</v>
      </c>
      <c r="C1708" s="23">
        <v>0</v>
      </c>
      <c r="D1708" s="23">
        <v>0</v>
      </c>
      <c r="E1708" s="23">
        <v>1</v>
      </c>
      <c r="F1708" s="23" t="s">
        <v>1413</v>
      </c>
      <c r="G1708" s="23" t="s">
        <v>0</v>
      </c>
      <c r="H1708" s="23" t="s">
        <v>4146</v>
      </c>
      <c r="I1708" s="23" t="s">
        <v>248</v>
      </c>
      <c r="J1708" s="23">
        <v>50.49</v>
      </c>
      <c r="K1708" s="23">
        <v>-81.784000000000006</v>
      </c>
      <c r="L1708" s="23" t="s">
        <v>7645</v>
      </c>
      <c r="M1708" s="23">
        <v>1965</v>
      </c>
      <c r="N1708" s="23"/>
      <c r="O1708" s="23"/>
      <c r="P1708" s="23">
        <v>221</v>
      </c>
      <c r="Q1708" s="23"/>
      <c r="R1708" s="23"/>
      <c r="S1708" s="23"/>
      <c r="T1708" s="23"/>
      <c r="U1708" s="23"/>
      <c r="V1708" s="23"/>
      <c r="W1708" s="23"/>
      <c r="X1708" s="23"/>
      <c r="Y1708" s="23"/>
      <c r="Z1708" s="23"/>
      <c r="AA1708" s="23"/>
      <c r="AB1708" s="23" t="s">
        <v>61</v>
      </c>
      <c r="AC1708" s="23"/>
      <c r="AD1708" s="23">
        <v>3</v>
      </c>
      <c r="AE1708" s="23">
        <v>220</v>
      </c>
      <c r="AF1708" s="23"/>
      <c r="AG1708" s="23"/>
      <c r="AH1708" s="23"/>
      <c r="AI1708" s="23"/>
      <c r="AJ1708" s="23"/>
      <c r="AK1708" s="23"/>
      <c r="AL1708" s="23"/>
      <c r="AM1708" s="23"/>
      <c r="AN1708" s="23"/>
      <c r="AO1708" s="23"/>
      <c r="AP1708" s="23"/>
      <c r="AQ1708" s="23"/>
      <c r="AR1708" s="23"/>
      <c r="AS1708" s="23"/>
      <c r="AT1708" s="23" t="s">
        <v>7648</v>
      </c>
      <c r="AU1708" s="23"/>
      <c r="AV1708" s="23"/>
      <c r="AW1708" s="23"/>
      <c r="AX1708" s="23"/>
      <c r="AY1708" s="23"/>
      <c r="AZ1708" s="23"/>
      <c r="BA1708" s="23"/>
      <c r="BB1708" s="23"/>
      <c r="BC1708" s="23"/>
      <c r="BD1708" s="23"/>
      <c r="BE1708" s="23"/>
      <c r="BF1708" s="23"/>
      <c r="BG1708" s="23"/>
      <c r="BH1708" s="23"/>
      <c r="BI1708" s="23"/>
      <c r="BJ1708" s="23"/>
      <c r="BK1708" s="23"/>
      <c r="BL1708" s="23"/>
    </row>
    <row r="1709" spans="1:64" s="24" customFormat="1" x14ac:dyDescent="0.35">
      <c r="A1709" s="21">
        <v>101943</v>
      </c>
      <c r="B1709" s="23" t="s">
        <v>4147</v>
      </c>
      <c r="C1709" s="23">
        <v>0</v>
      </c>
      <c r="D1709" s="23">
        <v>0</v>
      </c>
      <c r="E1709" s="23">
        <v>1</v>
      </c>
      <c r="F1709" s="23" t="s">
        <v>1413</v>
      </c>
      <c r="G1709" s="23" t="s">
        <v>0</v>
      </c>
      <c r="H1709" s="23" t="s">
        <v>4146</v>
      </c>
      <c r="I1709" s="23" t="s">
        <v>248</v>
      </c>
      <c r="J1709" s="23">
        <v>50.491</v>
      </c>
      <c r="K1709" s="23">
        <v>-81.783000000000001</v>
      </c>
      <c r="L1709" s="23" t="s">
        <v>7645</v>
      </c>
      <c r="M1709" s="23">
        <v>1966</v>
      </c>
      <c r="N1709" s="23"/>
      <c r="O1709" s="23"/>
      <c r="P1709" s="23">
        <v>221</v>
      </c>
      <c r="Q1709" s="23"/>
      <c r="R1709" s="23"/>
      <c r="S1709" s="23"/>
      <c r="T1709" s="23"/>
      <c r="U1709" s="23"/>
      <c r="V1709" s="23"/>
      <c r="W1709" s="23"/>
      <c r="X1709" s="23"/>
      <c r="Y1709" s="23"/>
      <c r="Z1709" s="23"/>
      <c r="AA1709" s="23"/>
      <c r="AB1709" s="23" t="s">
        <v>61</v>
      </c>
      <c r="AC1709" s="23"/>
      <c r="AD1709" s="23">
        <v>3</v>
      </c>
      <c r="AE1709" s="23">
        <v>232</v>
      </c>
      <c r="AF1709" s="23"/>
      <c r="AG1709" s="23"/>
      <c r="AH1709" s="23"/>
      <c r="AI1709" s="23"/>
      <c r="AJ1709" s="23"/>
      <c r="AK1709" s="23"/>
      <c r="AL1709" s="23"/>
      <c r="AM1709" s="23"/>
      <c r="AN1709" s="23"/>
      <c r="AO1709" s="23"/>
      <c r="AP1709" s="23"/>
      <c r="AQ1709" s="23"/>
      <c r="AR1709" s="23"/>
      <c r="AS1709" s="23"/>
      <c r="AT1709" s="23" t="s">
        <v>7648</v>
      </c>
      <c r="AU1709" s="23"/>
      <c r="AV1709" s="23"/>
      <c r="AW1709" s="23"/>
      <c r="AX1709" s="23"/>
      <c r="AY1709" s="23"/>
      <c r="AZ1709" s="23"/>
      <c r="BA1709" s="23"/>
      <c r="BB1709" s="23"/>
      <c r="BC1709" s="23"/>
      <c r="BD1709" s="23"/>
      <c r="BE1709" s="23"/>
      <c r="BF1709" s="23"/>
      <c r="BG1709" s="23"/>
      <c r="BH1709" s="23"/>
      <c r="BI1709" s="23"/>
      <c r="BJ1709" s="23"/>
      <c r="BK1709" s="23"/>
      <c r="BL1709" s="23"/>
    </row>
    <row r="1710" spans="1:64" s="24" customFormat="1" x14ac:dyDescent="0.35">
      <c r="A1710" s="21">
        <v>101944</v>
      </c>
      <c r="B1710" s="23" t="s">
        <v>4148</v>
      </c>
      <c r="C1710" s="23">
        <v>0</v>
      </c>
      <c r="D1710" s="23">
        <v>0</v>
      </c>
      <c r="E1710" s="23">
        <v>1</v>
      </c>
      <c r="F1710" s="23" t="s">
        <v>1413</v>
      </c>
      <c r="G1710" s="23" t="s">
        <v>0</v>
      </c>
      <c r="H1710" s="23" t="s">
        <v>4146</v>
      </c>
      <c r="I1710" s="23" t="s">
        <v>248</v>
      </c>
      <c r="J1710" s="23">
        <v>50.492000000000004</v>
      </c>
      <c r="K1710" s="23">
        <v>-81.782000000000011</v>
      </c>
      <c r="L1710" s="23" t="s">
        <v>7645</v>
      </c>
      <c r="M1710" s="23">
        <v>1963</v>
      </c>
      <c r="N1710" s="23"/>
      <c r="O1710" s="23"/>
      <c r="P1710" s="23">
        <v>221</v>
      </c>
      <c r="Q1710" s="23"/>
      <c r="R1710" s="23"/>
      <c r="S1710" s="23"/>
      <c r="T1710" s="23"/>
      <c r="U1710" s="23"/>
      <c r="V1710" s="23"/>
      <c r="W1710" s="23"/>
      <c r="X1710" s="23"/>
      <c r="Y1710" s="23"/>
      <c r="Z1710" s="23"/>
      <c r="AA1710" s="23"/>
      <c r="AB1710" s="23" t="s">
        <v>61</v>
      </c>
      <c r="AC1710" s="23"/>
      <c r="AD1710" s="23">
        <v>3</v>
      </c>
      <c r="AE1710" s="23">
        <v>205</v>
      </c>
      <c r="AF1710" s="23"/>
      <c r="AG1710" s="23"/>
      <c r="AH1710" s="23"/>
      <c r="AI1710" s="23"/>
      <c r="AJ1710" s="23"/>
      <c r="AK1710" s="23"/>
      <c r="AL1710" s="23"/>
      <c r="AM1710" s="23"/>
      <c r="AN1710" s="23"/>
      <c r="AO1710" s="23"/>
      <c r="AP1710" s="23"/>
      <c r="AQ1710" s="23"/>
      <c r="AR1710" s="23"/>
      <c r="AS1710" s="23"/>
      <c r="AT1710" s="23" t="s">
        <v>7648</v>
      </c>
      <c r="AU1710" s="23"/>
      <c r="AV1710" s="23"/>
      <c r="AW1710" s="23"/>
      <c r="AX1710" s="23"/>
      <c r="AY1710" s="23"/>
      <c r="AZ1710" s="23"/>
      <c r="BA1710" s="23"/>
      <c r="BB1710" s="23"/>
      <c r="BC1710" s="23"/>
      <c r="BD1710" s="23"/>
      <c r="BE1710" s="23"/>
      <c r="BF1710" s="23"/>
      <c r="BG1710" s="23"/>
      <c r="BH1710" s="23"/>
      <c r="BI1710" s="23"/>
      <c r="BJ1710" s="23"/>
      <c r="BK1710" s="23"/>
      <c r="BL1710" s="23"/>
    </row>
    <row r="1711" spans="1:64" s="24" customFormat="1" x14ac:dyDescent="0.35">
      <c r="A1711" s="21">
        <v>101945</v>
      </c>
      <c r="B1711" s="23" t="s">
        <v>4149</v>
      </c>
      <c r="C1711" s="23">
        <v>0</v>
      </c>
      <c r="D1711" s="23">
        <v>0</v>
      </c>
      <c r="E1711" s="23">
        <v>1</v>
      </c>
      <c r="F1711" s="23" t="s">
        <v>1413</v>
      </c>
      <c r="G1711" s="23" t="s">
        <v>0</v>
      </c>
      <c r="H1711" s="23" t="s">
        <v>4146</v>
      </c>
      <c r="I1711" s="23" t="s">
        <v>248</v>
      </c>
      <c r="J1711" s="23">
        <v>50.493000000000002</v>
      </c>
      <c r="K1711" s="23">
        <v>-81.781000000000006</v>
      </c>
      <c r="L1711" s="23" t="s">
        <v>7645</v>
      </c>
      <c r="M1711" s="23">
        <v>1923</v>
      </c>
      <c r="N1711" s="23"/>
      <c r="O1711" s="23"/>
      <c r="P1711" s="23">
        <v>221</v>
      </c>
      <c r="Q1711" s="23"/>
      <c r="R1711" s="23"/>
      <c r="S1711" s="23"/>
      <c r="T1711" s="23"/>
      <c r="U1711" s="23"/>
      <c r="V1711" s="23"/>
      <c r="W1711" s="23"/>
      <c r="X1711" s="23"/>
      <c r="Y1711" s="23"/>
      <c r="Z1711" s="23"/>
      <c r="AA1711" s="23"/>
      <c r="AB1711" s="23" t="s">
        <v>61</v>
      </c>
      <c r="AC1711" s="23"/>
      <c r="AD1711" s="23">
        <v>2</v>
      </c>
      <c r="AE1711" s="23">
        <v>14</v>
      </c>
      <c r="AF1711" s="23"/>
      <c r="AG1711" s="23"/>
      <c r="AH1711" s="23"/>
      <c r="AI1711" s="23"/>
      <c r="AJ1711" s="23"/>
      <c r="AK1711" s="23"/>
      <c r="AL1711" s="23"/>
      <c r="AM1711" s="23"/>
      <c r="AN1711" s="23"/>
      <c r="AO1711" s="23"/>
      <c r="AP1711" s="23"/>
      <c r="AQ1711" s="23"/>
      <c r="AR1711" s="23"/>
      <c r="AS1711" s="23"/>
      <c r="AT1711" s="23" t="s">
        <v>7648</v>
      </c>
      <c r="AU1711" s="23"/>
      <c r="AV1711" s="23"/>
      <c r="AW1711" s="23"/>
      <c r="AX1711" s="23"/>
      <c r="AY1711" s="23"/>
      <c r="AZ1711" s="23"/>
      <c r="BA1711" s="23"/>
      <c r="BB1711" s="23"/>
      <c r="BC1711" s="23"/>
      <c r="BD1711" s="23"/>
      <c r="BE1711" s="23"/>
      <c r="BF1711" s="23"/>
      <c r="BG1711" s="23"/>
      <c r="BH1711" s="23"/>
      <c r="BI1711" s="23"/>
      <c r="BJ1711" s="23"/>
      <c r="BK1711" s="23"/>
      <c r="BL1711" s="23"/>
    </row>
    <row r="1712" spans="1:64" s="24" customFormat="1" x14ac:dyDescent="0.35">
      <c r="A1712" s="21">
        <v>101946</v>
      </c>
      <c r="B1712" s="23" t="s">
        <v>4150</v>
      </c>
      <c r="C1712" s="23">
        <v>0</v>
      </c>
      <c r="D1712" s="23">
        <v>0</v>
      </c>
      <c r="E1712" s="23">
        <v>1</v>
      </c>
      <c r="F1712" s="23" t="s">
        <v>1413</v>
      </c>
      <c r="G1712" s="23" t="s">
        <v>0</v>
      </c>
      <c r="H1712" s="23" t="s">
        <v>4146</v>
      </c>
      <c r="I1712" s="23" t="s">
        <v>248</v>
      </c>
      <c r="J1712" s="23">
        <v>50.494</v>
      </c>
      <c r="K1712" s="23">
        <v>-81.78</v>
      </c>
      <c r="L1712" s="23" t="s">
        <v>7645</v>
      </c>
      <c r="M1712" s="23">
        <v>2010</v>
      </c>
      <c r="N1712" s="23"/>
      <c r="O1712" s="23"/>
      <c r="P1712" s="23">
        <v>221</v>
      </c>
      <c r="Q1712" s="23"/>
      <c r="R1712" s="23"/>
      <c r="S1712" s="23"/>
      <c r="T1712" s="23"/>
      <c r="U1712" s="23"/>
      <c r="V1712" s="23"/>
      <c r="W1712" s="23"/>
      <c r="X1712" s="23"/>
      <c r="Y1712" s="23"/>
      <c r="Z1712" s="23"/>
      <c r="AA1712" s="23"/>
      <c r="AB1712" s="23" t="s">
        <v>61</v>
      </c>
      <c r="AC1712" s="23"/>
      <c r="AD1712" s="23">
        <v>1</v>
      </c>
      <c r="AE1712" s="23">
        <v>6</v>
      </c>
      <c r="AF1712" s="23"/>
      <c r="AG1712" s="23"/>
      <c r="AH1712" s="23"/>
      <c r="AI1712" s="23"/>
      <c r="AJ1712" s="23"/>
      <c r="AK1712" s="23"/>
      <c r="AL1712" s="23"/>
      <c r="AM1712" s="23"/>
      <c r="AN1712" s="23"/>
      <c r="AO1712" s="23"/>
      <c r="AP1712" s="23"/>
      <c r="AQ1712" s="23"/>
      <c r="AR1712" s="23"/>
      <c r="AS1712" s="23"/>
      <c r="AT1712" s="23" t="s">
        <v>7648</v>
      </c>
      <c r="AU1712" s="23"/>
      <c r="AV1712" s="23"/>
      <c r="AW1712" s="23"/>
      <c r="AX1712" s="23"/>
      <c r="AY1712" s="23"/>
      <c r="AZ1712" s="23"/>
      <c r="BA1712" s="23"/>
      <c r="BB1712" s="23"/>
      <c r="BC1712" s="23"/>
      <c r="BD1712" s="23"/>
      <c r="BE1712" s="23"/>
      <c r="BF1712" s="23"/>
      <c r="BG1712" s="23"/>
      <c r="BH1712" s="23"/>
      <c r="BI1712" s="23"/>
      <c r="BJ1712" s="23"/>
      <c r="BK1712" s="23"/>
      <c r="BL1712" s="23"/>
    </row>
    <row r="1713" spans="1:64" s="24" customFormat="1" x14ac:dyDescent="0.35">
      <c r="A1713" s="21">
        <v>101947</v>
      </c>
      <c r="B1713" s="23" t="s">
        <v>4151</v>
      </c>
      <c r="C1713" s="23">
        <v>0</v>
      </c>
      <c r="D1713" s="23">
        <v>0</v>
      </c>
      <c r="E1713" s="23">
        <v>1</v>
      </c>
      <c r="F1713" s="23" t="s">
        <v>1413</v>
      </c>
      <c r="G1713" s="23" t="s">
        <v>0</v>
      </c>
      <c r="H1713" s="23" t="s">
        <v>4146</v>
      </c>
      <c r="I1713" s="23" t="s">
        <v>248</v>
      </c>
      <c r="J1713" s="23">
        <v>50.495000000000005</v>
      </c>
      <c r="K1713" s="23">
        <v>-81.779000000000011</v>
      </c>
      <c r="L1713" s="23" t="s">
        <v>7645</v>
      </c>
      <c r="M1713" s="23">
        <v>2014</v>
      </c>
      <c r="N1713" s="23"/>
      <c r="O1713" s="23"/>
      <c r="P1713" s="23">
        <v>221</v>
      </c>
      <c r="Q1713" s="23"/>
      <c r="R1713" s="23"/>
      <c r="S1713" s="23"/>
      <c r="T1713" s="23"/>
      <c r="U1713" s="23"/>
      <c r="V1713" s="23"/>
      <c r="W1713" s="23"/>
      <c r="X1713" s="23"/>
      <c r="Y1713" s="23"/>
      <c r="Z1713" s="23"/>
      <c r="AA1713" s="23"/>
      <c r="AB1713" s="23" t="s">
        <v>61</v>
      </c>
      <c r="AC1713" s="23"/>
      <c r="AD1713" s="23">
        <v>4</v>
      </c>
      <c r="AE1713" s="23">
        <v>267</v>
      </c>
      <c r="AF1713" s="23"/>
      <c r="AG1713" s="23"/>
      <c r="AH1713" s="23"/>
      <c r="AI1713" s="23"/>
      <c r="AJ1713" s="23"/>
      <c r="AK1713" s="23"/>
      <c r="AL1713" s="23"/>
      <c r="AM1713" s="23"/>
      <c r="AN1713" s="23"/>
      <c r="AO1713" s="23"/>
      <c r="AP1713" s="23"/>
      <c r="AQ1713" s="23"/>
      <c r="AR1713" s="23"/>
      <c r="AS1713" s="23"/>
      <c r="AT1713" s="23" t="s">
        <v>7648</v>
      </c>
      <c r="AU1713" s="23"/>
      <c r="AV1713" s="23"/>
      <c r="AW1713" s="23"/>
      <c r="AX1713" s="23"/>
      <c r="AY1713" s="23"/>
      <c r="AZ1713" s="23"/>
      <c r="BA1713" s="23"/>
      <c r="BB1713" s="23"/>
      <c r="BC1713" s="23"/>
      <c r="BD1713" s="23"/>
      <c r="BE1713" s="23"/>
      <c r="BF1713" s="23"/>
      <c r="BG1713" s="23"/>
      <c r="BH1713" s="23"/>
      <c r="BI1713" s="23"/>
      <c r="BJ1713" s="23"/>
      <c r="BK1713" s="23"/>
      <c r="BL1713" s="23"/>
    </row>
    <row r="1714" spans="1:64" s="24" customFormat="1" x14ac:dyDescent="0.35">
      <c r="A1714" s="21">
        <v>101948</v>
      </c>
      <c r="B1714" s="23" t="s">
        <v>4152</v>
      </c>
      <c r="C1714" s="23">
        <v>0</v>
      </c>
      <c r="D1714" s="23">
        <v>0</v>
      </c>
      <c r="E1714" s="23">
        <v>1</v>
      </c>
      <c r="F1714" s="23" t="s">
        <v>4153</v>
      </c>
      <c r="G1714" s="23" t="s">
        <v>0</v>
      </c>
      <c r="H1714" s="23" t="s">
        <v>4146</v>
      </c>
      <c r="I1714" s="23" t="s">
        <v>248</v>
      </c>
      <c r="J1714" s="23">
        <v>50.496000000000002</v>
      </c>
      <c r="K1714" s="23">
        <v>-81.778000000000006</v>
      </c>
      <c r="L1714" s="23" t="s">
        <v>7645</v>
      </c>
      <c r="M1714" s="23">
        <v>1917</v>
      </c>
      <c r="N1714" s="23"/>
      <c r="O1714" s="23"/>
      <c r="P1714" s="23">
        <v>322</v>
      </c>
      <c r="Q1714" s="23"/>
      <c r="R1714" s="23"/>
      <c r="S1714" s="23"/>
      <c r="T1714" s="23"/>
      <c r="U1714" s="23"/>
      <c r="V1714" s="23"/>
      <c r="W1714" s="23"/>
      <c r="X1714" s="23"/>
      <c r="Y1714" s="23"/>
      <c r="Z1714" s="23"/>
      <c r="AA1714" s="23"/>
      <c r="AB1714" s="23" t="s">
        <v>61</v>
      </c>
      <c r="AC1714" s="23"/>
      <c r="AD1714" s="23"/>
      <c r="AE1714" s="23">
        <v>8</v>
      </c>
      <c r="AF1714" s="23"/>
      <c r="AG1714" s="23">
        <v>179000</v>
      </c>
      <c r="AH1714" s="23"/>
      <c r="AI1714" s="23"/>
      <c r="AJ1714" s="23"/>
      <c r="AK1714" s="23"/>
      <c r="AL1714" s="23"/>
      <c r="AM1714" s="23"/>
      <c r="AN1714" s="23"/>
      <c r="AO1714" s="23"/>
      <c r="AP1714" s="23"/>
      <c r="AQ1714" s="23"/>
      <c r="AR1714" s="23"/>
      <c r="AS1714" s="23"/>
      <c r="AT1714" s="23" t="s">
        <v>7648</v>
      </c>
      <c r="AU1714" s="23"/>
      <c r="AV1714" s="23"/>
      <c r="AW1714" s="23"/>
      <c r="AX1714" s="23"/>
      <c r="AY1714" s="23"/>
      <c r="AZ1714" s="23"/>
      <c r="BA1714" s="23"/>
      <c r="BB1714" s="23"/>
      <c r="BC1714" s="23"/>
      <c r="BD1714" s="23"/>
      <c r="BE1714" s="23"/>
      <c r="BF1714" s="23"/>
      <c r="BG1714" s="23"/>
      <c r="BH1714" s="23"/>
      <c r="BI1714" s="23"/>
      <c r="BJ1714" s="23"/>
      <c r="BK1714" s="23"/>
      <c r="BL1714" s="23"/>
    </row>
    <row r="1715" spans="1:64" s="24" customFormat="1" x14ac:dyDescent="0.35">
      <c r="A1715" s="21">
        <v>101950</v>
      </c>
      <c r="B1715" s="23" t="s">
        <v>4154</v>
      </c>
      <c r="C1715" s="23">
        <v>0</v>
      </c>
      <c r="D1715" s="23">
        <v>0</v>
      </c>
      <c r="E1715" s="23">
        <v>1</v>
      </c>
      <c r="F1715" s="23" t="s">
        <v>1413</v>
      </c>
      <c r="G1715" s="23" t="s">
        <v>0</v>
      </c>
      <c r="H1715" s="23" t="s">
        <v>4146</v>
      </c>
      <c r="I1715" s="23" t="s">
        <v>248</v>
      </c>
      <c r="J1715" s="23">
        <v>50.498000000000005</v>
      </c>
      <c r="K1715" s="23">
        <v>-81.77600000000001</v>
      </c>
      <c r="L1715" s="23" t="s">
        <v>7645</v>
      </c>
      <c r="M1715" s="23">
        <v>1912</v>
      </c>
      <c r="N1715" s="23"/>
      <c r="O1715" s="23"/>
      <c r="P1715" s="23">
        <v>221</v>
      </c>
      <c r="Q1715" s="23"/>
      <c r="R1715" s="23"/>
      <c r="S1715" s="23"/>
      <c r="T1715" s="23"/>
      <c r="U1715" s="23"/>
      <c r="V1715" s="23"/>
      <c r="W1715" s="23"/>
      <c r="X1715" s="23"/>
      <c r="Y1715" s="23"/>
      <c r="Z1715" s="23"/>
      <c r="AA1715" s="23"/>
      <c r="AB1715" s="23" t="s">
        <v>61</v>
      </c>
      <c r="AC1715" s="23"/>
      <c r="AD1715" s="23">
        <v>2</v>
      </c>
      <c r="AE1715" s="23">
        <v>15</v>
      </c>
      <c r="AF1715" s="23"/>
      <c r="AG1715" s="23"/>
      <c r="AH1715" s="23"/>
      <c r="AI1715" s="23"/>
      <c r="AJ1715" s="23"/>
      <c r="AK1715" s="23"/>
      <c r="AL1715" s="23"/>
      <c r="AM1715" s="23"/>
      <c r="AN1715" s="23"/>
      <c r="AO1715" s="23"/>
      <c r="AP1715" s="23"/>
      <c r="AQ1715" s="23"/>
      <c r="AR1715" s="23"/>
      <c r="AS1715" s="23"/>
      <c r="AT1715" s="23" t="s">
        <v>7648</v>
      </c>
      <c r="AU1715" s="23"/>
      <c r="AV1715" s="23"/>
      <c r="AW1715" s="23"/>
      <c r="AX1715" s="23"/>
      <c r="AY1715" s="23"/>
      <c r="AZ1715" s="23"/>
      <c r="BA1715" s="23"/>
      <c r="BB1715" s="23"/>
      <c r="BC1715" s="23"/>
      <c r="BD1715" s="23"/>
      <c r="BE1715" s="23"/>
      <c r="BF1715" s="23"/>
      <c r="BG1715" s="23"/>
      <c r="BH1715" s="23"/>
      <c r="BI1715" s="23"/>
      <c r="BJ1715" s="23"/>
      <c r="BK1715" s="23"/>
      <c r="BL1715" s="23"/>
    </row>
    <row r="1716" spans="1:64" s="24" customFormat="1" x14ac:dyDescent="0.35">
      <c r="A1716" s="21">
        <v>101951</v>
      </c>
      <c r="B1716" s="23" t="s">
        <v>4155</v>
      </c>
      <c r="C1716" s="23">
        <v>0</v>
      </c>
      <c r="D1716" s="23">
        <v>0</v>
      </c>
      <c r="E1716" s="23">
        <v>1</v>
      </c>
      <c r="F1716" s="23" t="s">
        <v>164</v>
      </c>
      <c r="G1716" s="23" t="s">
        <v>0</v>
      </c>
      <c r="H1716" s="23" t="s">
        <v>4156</v>
      </c>
      <c r="I1716" s="23" t="s">
        <v>248</v>
      </c>
      <c r="J1716" s="23">
        <v>46.317</v>
      </c>
      <c r="K1716" s="23">
        <v>-78.701999999999998</v>
      </c>
      <c r="L1716" s="23" t="s">
        <v>7645</v>
      </c>
      <c r="M1716" s="23">
        <v>1999</v>
      </c>
      <c r="N1716" s="23"/>
      <c r="O1716" s="23"/>
      <c r="P1716" s="23">
        <v>221</v>
      </c>
      <c r="Q1716" s="23"/>
      <c r="R1716" s="23"/>
      <c r="S1716" s="23"/>
      <c r="T1716" s="23"/>
      <c r="U1716" s="23"/>
      <c r="V1716" s="23"/>
      <c r="W1716" s="23"/>
      <c r="X1716" s="23"/>
      <c r="Y1716" s="23"/>
      <c r="Z1716" s="23"/>
      <c r="AA1716" s="23"/>
      <c r="AB1716" s="23" t="s">
        <v>4157</v>
      </c>
      <c r="AC1716" s="23"/>
      <c r="AD1716" s="23">
        <v>1</v>
      </c>
      <c r="AE1716" s="23">
        <v>0.56999999999999995</v>
      </c>
      <c r="AF1716" s="23"/>
      <c r="AG1716" s="23">
        <v>3387</v>
      </c>
      <c r="AH1716" s="23"/>
      <c r="AI1716" s="23"/>
      <c r="AJ1716" s="23"/>
      <c r="AK1716" s="23"/>
      <c r="AL1716" s="23"/>
      <c r="AM1716" s="23"/>
      <c r="AN1716" s="23"/>
      <c r="AO1716" s="23"/>
      <c r="AP1716" s="23"/>
      <c r="AQ1716" s="23"/>
      <c r="AR1716" s="23"/>
      <c r="AS1716" s="23"/>
      <c r="AT1716" s="23" t="s">
        <v>7648</v>
      </c>
      <c r="AU1716" s="23"/>
      <c r="AV1716" s="23"/>
      <c r="AW1716" s="23"/>
      <c r="AX1716" s="23"/>
      <c r="AY1716" s="23"/>
      <c r="AZ1716" s="23"/>
      <c r="BA1716" s="23"/>
      <c r="BB1716" s="23"/>
      <c r="BC1716" s="23"/>
      <c r="BD1716" s="23"/>
      <c r="BE1716" s="23"/>
      <c r="BF1716" s="23"/>
      <c r="BG1716" s="23"/>
      <c r="BH1716" s="23"/>
      <c r="BI1716" s="23"/>
      <c r="BJ1716" s="23"/>
      <c r="BK1716" s="23"/>
      <c r="BL1716" s="23"/>
    </row>
    <row r="1717" spans="1:64" s="24" customFormat="1" x14ac:dyDescent="0.35">
      <c r="A1717" s="21">
        <v>101952</v>
      </c>
      <c r="B1717" s="23" t="s">
        <v>4158</v>
      </c>
      <c r="C1717" s="23">
        <v>0</v>
      </c>
      <c r="D1717" s="23">
        <v>0</v>
      </c>
      <c r="E1717" s="23">
        <v>1</v>
      </c>
      <c r="F1717" s="23" t="s">
        <v>4159</v>
      </c>
      <c r="G1717" s="23" t="s">
        <v>0</v>
      </c>
      <c r="H1717" s="23" t="s">
        <v>4160</v>
      </c>
      <c r="I1717" s="23" t="s">
        <v>248</v>
      </c>
      <c r="J1717" s="23">
        <v>48.145000000000003</v>
      </c>
      <c r="K1717" s="23">
        <v>-79.569999999999993</v>
      </c>
      <c r="L1717" s="23" t="s">
        <v>7645</v>
      </c>
      <c r="M1717" s="23">
        <v>2016</v>
      </c>
      <c r="N1717" s="23"/>
      <c r="O1717" s="23"/>
      <c r="P1717" s="23"/>
      <c r="Q1717" s="23"/>
      <c r="R1717" s="23"/>
      <c r="S1717" s="23"/>
      <c r="T1717" s="23"/>
      <c r="U1717" s="23"/>
      <c r="V1717" s="23"/>
      <c r="W1717" s="23"/>
      <c r="X1717" s="23"/>
      <c r="Y1717" s="23"/>
      <c r="Z1717" s="23"/>
      <c r="AA1717" s="23"/>
      <c r="AB1717" s="23" t="s">
        <v>4161</v>
      </c>
      <c r="AC1717" s="23"/>
      <c r="AD1717" s="23"/>
      <c r="AE1717" s="23">
        <v>0.25</v>
      </c>
      <c r="AF1717" s="23"/>
      <c r="AG1717" s="23"/>
      <c r="AH1717" s="23"/>
      <c r="AI1717" s="23"/>
      <c r="AJ1717" s="23"/>
      <c r="AK1717" s="23"/>
      <c r="AL1717" s="23"/>
      <c r="AM1717" s="23"/>
      <c r="AN1717" s="23"/>
      <c r="AO1717" s="23"/>
      <c r="AP1717" s="23"/>
      <c r="AQ1717" s="23"/>
      <c r="AR1717" s="23"/>
      <c r="AS1717" s="23"/>
      <c r="AT1717" s="23" t="s">
        <v>7644</v>
      </c>
      <c r="AU1717" s="23"/>
      <c r="AV1717" s="23"/>
      <c r="AW1717" s="23"/>
      <c r="AX1717" s="23"/>
      <c r="AY1717" s="23"/>
      <c r="AZ1717" s="23"/>
      <c r="BA1717" s="23"/>
      <c r="BB1717" s="23"/>
      <c r="BC1717" s="23"/>
      <c r="BD1717" s="23"/>
      <c r="BE1717" s="23"/>
      <c r="BF1717" s="23"/>
      <c r="BG1717" s="23"/>
      <c r="BH1717" s="23"/>
      <c r="BI1717" s="23"/>
      <c r="BJ1717" s="23"/>
      <c r="BK1717" s="23"/>
      <c r="BL1717" s="23"/>
    </row>
    <row r="1718" spans="1:64" s="24" customFormat="1" x14ac:dyDescent="0.35">
      <c r="A1718" s="21">
        <v>101953</v>
      </c>
      <c r="B1718" s="23" t="s">
        <v>4162</v>
      </c>
      <c r="C1718" s="23">
        <v>0</v>
      </c>
      <c r="D1718" s="23">
        <v>0</v>
      </c>
      <c r="E1718" s="23">
        <v>1</v>
      </c>
      <c r="F1718" s="23" t="s">
        <v>4159</v>
      </c>
      <c r="G1718" s="23" t="s">
        <v>0</v>
      </c>
      <c r="H1718" s="23" t="s">
        <v>4160</v>
      </c>
      <c r="I1718" s="23" t="s">
        <v>248</v>
      </c>
      <c r="J1718" s="23">
        <v>48.146000000000001</v>
      </c>
      <c r="K1718" s="23">
        <v>-79.568999999999988</v>
      </c>
      <c r="L1718" s="23" t="s">
        <v>7645</v>
      </c>
      <c r="M1718" s="23">
        <v>2016</v>
      </c>
      <c r="N1718" s="23"/>
      <c r="O1718" s="23"/>
      <c r="P1718" s="23"/>
      <c r="Q1718" s="23"/>
      <c r="R1718" s="23"/>
      <c r="S1718" s="23"/>
      <c r="T1718" s="23"/>
      <c r="U1718" s="23"/>
      <c r="V1718" s="23"/>
      <c r="W1718" s="23"/>
      <c r="X1718" s="23"/>
      <c r="Y1718" s="23"/>
      <c r="Z1718" s="23"/>
      <c r="AA1718" s="23"/>
      <c r="AB1718" s="23" t="s">
        <v>4163</v>
      </c>
      <c r="AC1718" s="23"/>
      <c r="AD1718" s="23"/>
      <c r="AE1718" s="23">
        <v>0.25</v>
      </c>
      <c r="AF1718" s="23"/>
      <c r="AG1718" s="23"/>
      <c r="AH1718" s="23"/>
      <c r="AI1718" s="23"/>
      <c r="AJ1718" s="23"/>
      <c r="AK1718" s="23"/>
      <c r="AL1718" s="23"/>
      <c r="AM1718" s="23"/>
      <c r="AN1718" s="23"/>
      <c r="AO1718" s="23"/>
      <c r="AP1718" s="23"/>
      <c r="AQ1718" s="23"/>
      <c r="AR1718" s="23"/>
      <c r="AS1718" s="23"/>
      <c r="AT1718" s="23" t="s">
        <v>7644</v>
      </c>
      <c r="AU1718" s="23"/>
      <c r="AV1718" s="23"/>
      <c r="AW1718" s="23"/>
      <c r="AX1718" s="23"/>
      <c r="AY1718" s="23"/>
      <c r="AZ1718" s="23"/>
      <c r="BA1718" s="23"/>
      <c r="BB1718" s="23"/>
      <c r="BC1718" s="23"/>
      <c r="BD1718" s="23"/>
      <c r="BE1718" s="23"/>
      <c r="BF1718" s="23"/>
      <c r="BG1718" s="23"/>
      <c r="BH1718" s="23"/>
      <c r="BI1718" s="23"/>
      <c r="BJ1718" s="23"/>
      <c r="BK1718" s="23"/>
      <c r="BL1718" s="23"/>
    </row>
    <row r="1719" spans="1:64" s="24" customFormat="1" x14ac:dyDescent="0.35">
      <c r="A1719" s="21">
        <v>101954</v>
      </c>
      <c r="B1719" s="23" t="s">
        <v>4164</v>
      </c>
      <c r="C1719" s="23">
        <v>0</v>
      </c>
      <c r="D1719" s="23">
        <v>0</v>
      </c>
      <c r="E1719" s="23">
        <v>1</v>
      </c>
      <c r="F1719" s="23" t="s">
        <v>4159</v>
      </c>
      <c r="G1719" s="23" t="s">
        <v>0</v>
      </c>
      <c r="H1719" s="23" t="s">
        <v>4160</v>
      </c>
      <c r="I1719" s="23" t="s">
        <v>248</v>
      </c>
      <c r="J1719" s="23">
        <v>48.147000000000006</v>
      </c>
      <c r="K1719" s="23">
        <v>-79.567999999999998</v>
      </c>
      <c r="L1719" s="23" t="s">
        <v>7645</v>
      </c>
      <c r="M1719" s="23">
        <v>2016</v>
      </c>
      <c r="N1719" s="23"/>
      <c r="O1719" s="23"/>
      <c r="P1719" s="23"/>
      <c r="Q1719" s="23"/>
      <c r="R1719" s="23"/>
      <c r="S1719" s="23"/>
      <c r="T1719" s="23"/>
      <c r="U1719" s="23"/>
      <c r="V1719" s="23"/>
      <c r="W1719" s="23"/>
      <c r="X1719" s="23"/>
      <c r="Y1719" s="23"/>
      <c r="Z1719" s="23"/>
      <c r="AA1719" s="23"/>
      <c r="AB1719" s="23" t="s">
        <v>4165</v>
      </c>
      <c r="AC1719" s="23"/>
      <c r="AD1719" s="23"/>
      <c r="AE1719" s="23">
        <v>0.25</v>
      </c>
      <c r="AF1719" s="23"/>
      <c r="AG1719" s="23"/>
      <c r="AH1719" s="23"/>
      <c r="AI1719" s="23"/>
      <c r="AJ1719" s="23"/>
      <c r="AK1719" s="23"/>
      <c r="AL1719" s="23"/>
      <c r="AM1719" s="23"/>
      <c r="AN1719" s="23"/>
      <c r="AO1719" s="23"/>
      <c r="AP1719" s="23"/>
      <c r="AQ1719" s="23"/>
      <c r="AR1719" s="23"/>
      <c r="AS1719" s="23"/>
      <c r="AT1719" s="23" t="s">
        <v>7644</v>
      </c>
      <c r="AU1719" s="23"/>
      <c r="AV1719" s="23"/>
      <c r="AW1719" s="23"/>
      <c r="AX1719" s="23"/>
      <c r="AY1719" s="23"/>
      <c r="AZ1719" s="23"/>
      <c r="BA1719" s="23"/>
      <c r="BB1719" s="23"/>
      <c r="BC1719" s="23"/>
      <c r="BD1719" s="23"/>
      <c r="BE1719" s="23"/>
      <c r="BF1719" s="23"/>
      <c r="BG1719" s="23"/>
      <c r="BH1719" s="23"/>
      <c r="BI1719" s="23"/>
      <c r="BJ1719" s="23"/>
      <c r="BK1719" s="23"/>
      <c r="BL1719" s="23"/>
    </row>
    <row r="1720" spans="1:64" s="24" customFormat="1" x14ac:dyDescent="0.35">
      <c r="A1720" s="21">
        <v>101955</v>
      </c>
      <c r="B1720" s="23" t="s">
        <v>4166</v>
      </c>
      <c r="C1720" s="23">
        <v>0</v>
      </c>
      <c r="D1720" s="23">
        <v>0</v>
      </c>
      <c r="E1720" s="23">
        <v>1</v>
      </c>
      <c r="F1720" s="23" t="s">
        <v>4167</v>
      </c>
      <c r="G1720" s="23" t="s">
        <v>4168</v>
      </c>
      <c r="H1720" s="23" t="s">
        <v>4169</v>
      </c>
      <c r="I1720" s="23" t="s">
        <v>248</v>
      </c>
      <c r="J1720" s="23">
        <v>42.146999999999998</v>
      </c>
      <c r="K1720" s="23">
        <v>-82.966999999999999</v>
      </c>
      <c r="L1720" s="23" t="s">
        <v>7645</v>
      </c>
      <c r="M1720" s="23">
        <v>2013</v>
      </c>
      <c r="N1720" s="23"/>
      <c r="O1720" s="23"/>
      <c r="P1720" s="23"/>
      <c r="Q1720" s="23"/>
      <c r="R1720" s="23"/>
      <c r="S1720" s="23"/>
      <c r="T1720" s="23"/>
      <c r="U1720" s="23"/>
      <c r="V1720" s="23"/>
      <c r="W1720" s="23"/>
      <c r="X1720" s="23"/>
      <c r="Y1720" s="23"/>
      <c r="Z1720" s="23"/>
      <c r="AA1720" s="23"/>
      <c r="AB1720" s="23" t="s">
        <v>4170</v>
      </c>
      <c r="AC1720" s="23"/>
      <c r="AD1720" s="23"/>
      <c r="AE1720" s="23">
        <v>0.25</v>
      </c>
      <c r="AF1720" s="23"/>
      <c r="AG1720" s="23"/>
      <c r="AH1720" s="23"/>
      <c r="AI1720" s="23"/>
      <c r="AJ1720" s="23"/>
      <c r="AK1720" s="23"/>
      <c r="AL1720" s="23"/>
      <c r="AM1720" s="23"/>
      <c r="AN1720" s="23"/>
      <c r="AO1720" s="23"/>
      <c r="AP1720" s="23"/>
      <c r="AQ1720" s="23"/>
      <c r="AR1720" s="23"/>
      <c r="AS1720" s="23"/>
      <c r="AT1720" s="23" t="s">
        <v>7644</v>
      </c>
      <c r="AU1720" s="23"/>
      <c r="AV1720" s="23"/>
      <c r="AW1720" s="23"/>
      <c r="AX1720" s="23"/>
      <c r="AY1720" s="23"/>
      <c r="AZ1720" s="23"/>
      <c r="BA1720" s="23"/>
      <c r="BB1720" s="23"/>
      <c r="BC1720" s="23"/>
      <c r="BD1720" s="23"/>
      <c r="BE1720" s="23"/>
      <c r="BF1720" s="23"/>
      <c r="BG1720" s="23"/>
      <c r="BH1720" s="23"/>
      <c r="BI1720" s="23"/>
      <c r="BJ1720" s="23"/>
      <c r="BK1720" s="23"/>
      <c r="BL1720" s="23"/>
    </row>
    <row r="1721" spans="1:64" s="24" customFormat="1" x14ac:dyDescent="0.35">
      <c r="A1721" s="21">
        <v>101956</v>
      </c>
      <c r="B1721" s="23" t="s">
        <v>4171</v>
      </c>
      <c r="C1721" s="23">
        <v>0</v>
      </c>
      <c r="D1721" s="23">
        <v>0</v>
      </c>
      <c r="E1721" s="23">
        <v>1</v>
      </c>
      <c r="F1721" s="23" t="s">
        <v>1272</v>
      </c>
      <c r="G1721" s="23" t="s">
        <v>0</v>
      </c>
      <c r="H1721" s="23" t="s">
        <v>4172</v>
      </c>
      <c r="I1721" s="23" t="s">
        <v>248</v>
      </c>
      <c r="J1721" s="23">
        <v>44.311999999999998</v>
      </c>
      <c r="K1721" s="23">
        <v>-80.293999999999997</v>
      </c>
      <c r="L1721" s="23" t="s">
        <v>7645</v>
      </c>
      <c r="M1721" s="23">
        <v>2016</v>
      </c>
      <c r="N1721" s="23"/>
      <c r="O1721" s="23"/>
      <c r="P1721" s="23"/>
      <c r="Q1721" s="23"/>
      <c r="R1721" s="23"/>
      <c r="S1721" s="23"/>
      <c r="T1721" s="23"/>
      <c r="U1721" s="23"/>
      <c r="V1721" s="23"/>
      <c r="W1721" s="23"/>
      <c r="X1721" s="23"/>
      <c r="Y1721" s="23"/>
      <c r="Z1721" s="23"/>
      <c r="AA1721" s="23"/>
      <c r="AB1721" s="23" t="s">
        <v>4173</v>
      </c>
      <c r="AC1721" s="23"/>
      <c r="AD1721" s="23">
        <v>9</v>
      </c>
      <c r="AE1721" s="23">
        <v>18.45</v>
      </c>
      <c r="AF1721" s="23"/>
      <c r="AG1721" s="23"/>
      <c r="AH1721" s="23"/>
      <c r="AI1721" s="23"/>
      <c r="AJ1721" s="23"/>
      <c r="AK1721" s="23"/>
      <c r="AL1721" s="23"/>
      <c r="AM1721" s="23"/>
      <c r="AN1721" s="23"/>
      <c r="AO1721" s="23"/>
      <c r="AP1721" s="23"/>
      <c r="AQ1721" s="23"/>
      <c r="AR1721" s="23"/>
      <c r="AS1721" s="23"/>
      <c r="AT1721" s="23" t="s">
        <v>7647</v>
      </c>
      <c r="AU1721" s="23"/>
      <c r="AV1721" s="23"/>
      <c r="AW1721" s="23"/>
      <c r="AX1721" s="23"/>
      <c r="AY1721" s="23"/>
      <c r="AZ1721" s="23"/>
      <c r="BA1721" s="23"/>
      <c r="BB1721" s="23"/>
      <c r="BC1721" s="23"/>
      <c r="BD1721" s="23"/>
      <c r="BE1721" s="23"/>
      <c r="BF1721" s="23"/>
      <c r="BG1721" s="23"/>
      <c r="BH1721" s="23"/>
      <c r="BI1721" s="23"/>
      <c r="BJ1721" s="23"/>
      <c r="BK1721" s="23"/>
      <c r="BL1721" s="23"/>
    </row>
    <row r="1722" spans="1:64" s="24" customFormat="1" x14ac:dyDescent="0.35">
      <c r="A1722" s="21">
        <v>101957</v>
      </c>
      <c r="B1722" s="23" t="s">
        <v>4174</v>
      </c>
      <c r="C1722" s="23">
        <v>0</v>
      </c>
      <c r="D1722" s="23">
        <v>0</v>
      </c>
      <c r="E1722" s="23">
        <v>1</v>
      </c>
      <c r="F1722" s="23" t="s">
        <v>1511</v>
      </c>
      <c r="G1722" s="23" t="s">
        <v>0</v>
      </c>
      <c r="H1722" s="23" t="s">
        <v>4175</v>
      </c>
      <c r="I1722" s="23" t="s">
        <v>248</v>
      </c>
      <c r="J1722" s="23">
        <v>45.948</v>
      </c>
      <c r="K1722" s="23">
        <v>-81.947000000000003</v>
      </c>
      <c r="L1722" s="23" t="s">
        <v>7645</v>
      </c>
      <c r="M1722" s="23">
        <v>2014</v>
      </c>
      <c r="N1722" s="23"/>
      <c r="O1722" s="23"/>
      <c r="P1722" s="23"/>
      <c r="Q1722" s="23"/>
      <c r="R1722" s="23"/>
      <c r="S1722" s="23"/>
      <c r="T1722" s="23"/>
      <c r="U1722" s="23"/>
      <c r="V1722" s="23"/>
      <c r="W1722" s="23"/>
      <c r="X1722" s="23"/>
      <c r="Y1722" s="23"/>
      <c r="Z1722" s="23"/>
      <c r="AA1722" s="23"/>
      <c r="AB1722" s="23" t="s">
        <v>80</v>
      </c>
      <c r="AC1722" s="23"/>
      <c r="AD1722" s="23">
        <v>24</v>
      </c>
      <c r="AE1722" s="23">
        <v>60</v>
      </c>
      <c r="AF1722" s="23"/>
      <c r="AG1722" s="23"/>
      <c r="AH1722" s="23"/>
      <c r="AI1722" s="23"/>
      <c r="AJ1722" s="23"/>
      <c r="AK1722" s="23"/>
      <c r="AL1722" s="23"/>
      <c r="AM1722" s="23"/>
      <c r="AN1722" s="23"/>
      <c r="AO1722" s="23"/>
      <c r="AP1722" s="23"/>
      <c r="AQ1722" s="23"/>
      <c r="AR1722" s="23"/>
      <c r="AS1722" s="23"/>
      <c r="AT1722" s="23" t="s">
        <v>7647</v>
      </c>
      <c r="AU1722" s="23"/>
      <c r="AV1722" s="23"/>
      <c r="AW1722" s="23"/>
      <c r="AX1722" s="23"/>
      <c r="AY1722" s="23"/>
      <c r="AZ1722" s="23"/>
      <c r="BA1722" s="23"/>
      <c r="BB1722" s="23"/>
      <c r="BC1722" s="23"/>
      <c r="BD1722" s="23"/>
      <c r="BE1722" s="23"/>
      <c r="BF1722" s="23"/>
      <c r="BG1722" s="23"/>
      <c r="BH1722" s="23"/>
      <c r="BI1722" s="23"/>
      <c r="BJ1722" s="23"/>
      <c r="BK1722" s="23"/>
      <c r="BL1722" s="23"/>
    </row>
    <row r="1723" spans="1:64" s="24" customFormat="1" x14ac:dyDescent="0.35">
      <c r="A1723" s="21">
        <v>101958</v>
      </c>
      <c r="B1723" s="23" t="s">
        <v>4176</v>
      </c>
      <c r="C1723" s="23">
        <v>0</v>
      </c>
      <c r="D1723" s="23">
        <v>0</v>
      </c>
      <c r="E1723" s="23">
        <v>1</v>
      </c>
      <c r="F1723" s="23" t="s">
        <v>4177</v>
      </c>
      <c r="G1723" s="23" t="s">
        <v>0</v>
      </c>
      <c r="H1723" s="23" t="s">
        <v>4178</v>
      </c>
      <c r="I1723" s="23" t="s">
        <v>248</v>
      </c>
      <c r="J1723" s="23">
        <v>44.606000000000002</v>
      </c>
      <c r="K1723" s="23">
        <v>-80.593999999999994</v>
      </c>
      <c r="L1723" s="23" t="s">
        <v>7645</v>
      </c>
      <c r="M1723" s="23">
        <v>2011</v>
      </c>
      <c r="N1723" s="23"/>
      <c r="O1723" s="23"/>
      <c r="P1723" s="23"/>
      <c r="Q1723" s="23"/>
      <c r="R1723" s="23"/>
      <c r="S1723" s="23"/>
      <c r="T1723" s="23"/>
      <c r="U1723" s="23"/>
      <c r="V1723" s="23"/>
      <c r="W1723" s="23"/>
      <c r="X1723" s="23"/>
      <c r="Y1723" s="23"/>
      <c r="Z1723" s="23"/>
      <c r="AA1723" s="23"/>
      <c r="AB1723" s="23" t="s">
        <v>4179</v>
      </c>
      <c r="AC1723" s="23"/>
      <c r="AD1723" s="23"/>
      <c r="AE1723" s="23">
        <v>0.25</v>
      </c>
      <c r="AF1723" s="23"/>
      <c r="AG1723" s="23"/>
      <c r="AH1723" s="23"/>
      <c r="AI1723" s="23"/>
      <c r="AJ1723" s="23"/>
      <c r="AK1723" s="23"/>
      <c r="AL1723" s="23"/>
      <c r="AM1723" s="23"/>
      <c r="AN1723" s="23"/>
      <c r="AO1723" s="23"/>
      <c r="AP1723" s="23"/>
      <c r="AQ1723" s="23"/>
      <c r="AR1723" s="23"/>
      <c r="AS1723" s="23"/>
      <c r="AT1723" s="23" t="s">
        <v>7644</v>
      </c>
      <c r="AU1723" s="23"/>
      <c r="AV1723" s="23"/>
      <c r="AW1723" s="23"/>
      <c r="AX1723" s="23"/>
      <c r="AY1723" s="23"/>
      <c r="AZ1723" s="23"/>
      <c r="BA1723" s="23"/>
      <c r="BB1723" s="23"/>
      <c r="BC1723" s="23"/>
      <c r="BD1723" s="23"/>
      <c r="BE1723" s="23"/>
      <c r="BF1723" s="23"/>
      <c r="BG1723" s="23"/>
      <c r="BH1723" s="23"/>
      <c r="BI1723" s="23"/>
      <c r="BJ1723" s="23"/>
      <c r="BK1723" s="23"/>
      <c r="BL1723" s="23"/>
    </row>
    <row r="1724" spans="1:64" s="24" customFormat="1" x14ac:dyDescent="0.35">
      <c r="A1724" s="21">
        <v>101959</v>
      </c>
      <c r="B1724" s="23" t="s">
        <v>4180</v>
      </c>
      <c r="C1724" s="23">
        <v>0</v>
      </c>
      <c r="D1724" s="23">
        <v>0</v>
      </c>
      <c r="E1724" s="23">
        <v>1</v>
      </c>
      <c r="F1724" s="23" t="s">
        <v>2258</v>
      </c>
      <c r="G1724" s="23" t="s">
        <v>0</v>
      </c>
      <c r="H1724" s="23" t="s">
        <v>4181</v>
      </c>
      <c r="I1724" s="23" t="s">
        <v>248</v>
      </c>
      <c r="J1724" s="23">
        <v>44.845999999999997</v>
      </c>
      <c r="K1724" s="23">
        <v>-75.811000000000007</v>
      </c>
      <c r="L1724" s="23" t="s">
        <v>7645</v>
      </c>
      <c r="M1724" s="23">
        <v>2012</v>
      </c>
      <c r="N1724" s="23"/>
      <c r="O1724" s="23"/>
      <c r="P1724" s="23"/>
      <c r="Q1724" s="23"/>
      <c r="R1724" s="23"/>
      <c r="S1724" s="23"/>
      <c r="T1724" s="23"/>
      <c r="U1724" s="23"/>
      <c r="V1724" s="23"/>
      <c r="W1724" s="23"/>
      <c r="X1724" s="23"/>
      <c r="Y1724" s="23"/>
      <c r="Z1724" s="23"/>
      <c r="AA1724" s="23"/>
      <c r="AB1724" s="23" t="s">
        <v>1475</v>
      </c>
      <c r="AC1724" s="23"/>
      <c r="AD1724" s="23"/>
      <c r="AE1724" s="23">
        <v>7</v>
      </c>
      <c r="AF1724" s="23"/>
      <c r="AG1724" s="23"/>
      <c r="AH1724" s="23"/>
      <c r="AI1724" s="23"/>
      <c r="AJ1724" s="23"/>
      <c r="AK1724" s="23"/>
      <c r="AL1724" s="23"/>
      <c r="AM1724" s="23"/>
      <c r="AN1724" s="23"/>
      <c r="AO1724" s="23"/>
      <c r="AP1724" s="23"/>
      <c r="AQ1724" s="23"/>
      <c r="AR1724" s="23"/>
      <c r="AS1724" s="23"/>
      <c r="AT1724" s="23" t="s">
        <v>7644</v>
      </c>
      <c r="AU1724" s="23"/>
      <c r="AV1724" s="23"/>
      <c r="AW1724" s="23"/>
      <c r="AX1724" s="23"/>
      <c r="AY1724" s="23"/>
      <c r="AZ1724" s="23"/>
      <c r="BA1724" s="23"/>
      <c r="BB1724" s="23"/>
      <c r="BC1724" s="23"/>
      <c r="BD1724" s="23"/>
      <c r="BE1724" s="23"/>
      <c r="BF1724" s="23"/>
      <c r="BG1724" s="23"/>
      <c r="BH1724" s="23"/>
      <c r="BI1724" s="23"/>
      <c r="BJ1724" s="23"/>
      <c r="BK1724" s="23"/>
      <c r="BL1724" s="23"/>
    </row>
    <row r="1725" spans="1:64" s="24" customFormat="1" x14ac:dyDescent="0.35">
      <c r="A1725" s="21">
        <v>101960</v>
      </c>
      <c r="B1725" s="23" t="s">
        <v>4182</v>
      </c>
      <c r="C1725" s="23">
        <v>0</v>
      </c>
      <c r="D1725" s="23">
        <v>0</v>
      </c>
      <c r="E1725" s="23">
        <v>1</v>
      </c>
      <c r="F1725" s="23" t="s">
        <v>1805</v>
      </c>
      <c r="G1725" s="23" t="s">
        <v>0</v>
      </c>
      <c r="H1725" s="23" t="s">
        <v>4181</v>
      </c>
      <c r="I1725" s="23" t="s">
        <v>248</v>
      </c>
      <c r="J1725" s="23">
        <v>44.846999999999994</v>
      </c>
      <c r="K1725" s="23">
        <v>-75.81</v>
      </c>
      <c r="L1725" s="23" t="s">
        <v>7645</v>
      </c>
      <c r="M1725" s="23">
        <v>2016</v>
      </c>
      <c r="N1725" s="23"/>
      <c r="O1725" s="23"/>
      <c r="P1725" s="23"/>
      <c r="Q1725" s="23"/>
      <c r="R1725" s="23"/>
      <c r="S1725" s="23"/>
      <c r="T1725" s="23"/>
      <c r="U1725" s="23"/>
      <c r="V1725" s="23"/>
      <c r="W1725" s="23"/>
      <c r="X1725" s="23"/>
      <c r="Y1725" s="23"/>
      <c r="Z1725" s="23"/>
      <c r="AA1725" s="23"/>
      <c r="AB1725" s="23" t="s">
        <v>4183</v>
      </c>
      <c r="AC1725" s="23"/>
      <c r="AD1725" s="23"/>
      <c r="AE1725" s="23">
        <v>0.5</v>
      </c>
      <c r="AF1725" s="23"/>
      <c r="AG1725" s="23"/>
      <c r="AH1725" s="23"/>
      <c r="AI1725" s="23"/>
      <c r="AJ1725" s="23"/>
      <c r="AK1725" s="23"/>
      <c r="AL1725" s="23"/>
      <c r="AM1725" s="23"/>
      <c r="AN1725" s="23"/>
      <c r="AO1725" s="23"/>
      <c r="AP1725" s="23"/>
      <c r="AQ1725" s="23"/>
      <c r="AR1725" s="23"/>
      <c r="AS1725" s="23"/>
      <c r="AT1725" s="23" t="s">
        <v>7644</v>
      </c>
      <c r="AU1725" s="23"/>
      <c r="AV1725" s="23"/>
      <c r="AW1725" s="23"/>
      <c r="AX1725" s="23"/>
      <c r="AY1725" s="23"/>
      <c r="AZ1725" s="23"/>
      <c r="BA1725" s="23"/>
      <c r="BB1725" s="23"/>
      <c r="BC1725" s="23"/>
      <c r="BD1725" s="23"/>
      <c r="BE1725" s="23"/>
      <c r="BF1725" s="23"/>
      <c r="BG1725" s="23"/>
      <c r="BH1725" s="23"/>
      <c r="BI1725" s="23"/>
      <c r="BJ1725" s="23"/>
      <c r="BK1725" s="23"/>
      <c r="BL1725" s="23"/>
    </row>
    <row r="1726" spans="1:64" s="24" customFormat="1" x14ac:dyDescent="0.35">
      <c r="A1726" s="21">
        <v>101961</v>
      </c>
      <c r="B1726" s="23" t="s">
        <v>4184</v>
      </c>
      <c r="C1726" s="23">
        <v>0</v>
      </c>
      <c r="D1726" s="23">
        <v>0</v>
      </c>
      <c r="E1726" s="23">
        <v>1</v>
      </c>
      <c r="F1726" s="23" t="s">
        <v>486</v>
      </c>
      <c r="G1726" s="23" t="s">
        <v>0</v>
      </c>
      <c r="H1726" s="23" t="s">
        <v>4185</v>
      </c>
      <c r="I1726" s="23" t="s">
        <v>248</v>
      </c>
      <c r="J1726" s="23">
        <v>47.935000000000002</v>
      </c>
      <c r="K1726" s="23">
        <v>-84.837999999999994</v>
      </c>
      <c r="L1726" s="23" t="s">
        <v>7645</v>
      </c>
      <c r="M1726" s="23">
        <v>1929</v>
      </c>
      <c r="N1726" s="23"/>
      <c r="O1726" s="23"/>
      <c r="P1726" s="23">
        <v>221</v>
      </c>
      <c r="Q1726" s="23"/>
      <c r="R1726" s="23"/>
      <c r="S1726" s="23"/>
      <c r="T1726" s="23"/>
      <c r="U1726" s="23"/>
      <c r="V1726" s="23"/>
      <c r="W1726" s="23"/>
      <c r="X1726" s="23"/>
      <c r="Y1726" s="23"/>
      <c r="Z1726" s="23"/>
      <c r="AA1726" s="23"/>
      <c r="AB1726" s="23" t="s">
        <v>1573</v>
      </c>
      <c r="AC1726" s="23"/>
      <c r="AD1726" s="23">
        <v>3</v>
      </c>
      <c r="AE1726" s="23">
        <v>45</v>
      </c>
      <c r="AF1726" s="23"/>
      <c r="AG1726" s="23">
        <v>217000</v>
      </c>
      <c r="AH1726" s="23"/>
      <c r="AI1726" s="23"/>
      <c r="AJ1726" s="23"/>
      <c r="AK1726" s="23"/>
      <c r="AL1726" s="23"/>
      <c r="AM1726" s="23"/>
      <c r="AN1726" s="23"/>
      <c r="AO1726" s="23"/>
      <c r="AP1726" s="23"/>
      <c r="AQ1726" s="23"/>
      <c r="AR1726" s="23"/>
      <c r="AS1726" s="23"/>
      <c r="AT1726" s="23" t="s">
        <v>7648</v>
      </c>
      <c r="AU1726" s="23"/>
      <c r="AV1726" s="23"/>
      <c r="AW1726" s="23"/>
      <c r="AX1726" s="23"/>
      <c r="AY1726" s="23"/>
      <c r="AZ1726" s="23"/>
      <c r="BA1726" s="23"/>
      <c r="BB1726" s="23"/>
      <c r="BC1726" s="23"/>
      <c r="BD1726" s="23"/>
      <c r="BE1726" s="23"/>
      <c r="BF1726" s="23"/>
      <c r="BG1726" s="23"/>
      <c r="BH1726" s="23"/>
      <c r="BI1726" s="23"/>
      <c r="BJ1726" s="23"/>
      <c r="BK1726" s="23"/>
      <c r="BL1726" s="23"/>
    </row>
    <row r="1727" spans="1:64" s="24" customFormat="1" x14ac:dyDescent="0.35">
      <c r="A1727" s="21">
        <v>101962</v>
      </c>
      <c r="B1727" s="23" t="s">
        <v>4186</v>
      </c>
      <c r="C1727" s="23">
        <v>0</v>
      </c>
      <c r="D1727" s="23">
        <v>0</v>
      </c>
      <c r="E1727" s="23">
        <v>1</v>
      </c>
      <c r="F1727" s="23" t="s">
        <v>486</v>
      </c>
      <c r="G1727" s="23" t="s">
        <v>0</v>
      </c>
      <c r="H1727" s="23" t="s">
        <v>4185</v>
      </c>
      <c r="I1727" s="23" t="s">
        <v>248</v>
      </c>
      <c r="J1727" s="23">
        <v>47.936</v>
      </c>
      <c r="K1727" s="23">
        <v>-84.836999999999989</v>
      </c>
      <c r="L1727" s="23" t="s">
        <v>7645</v>
      </c>
      <c r="M1727" s="23">
        <v>1959</v>
      </c>
      <c r="N1727" s="23"/>
      <c r="O1727" s="23"/>
      <c r="P1727" s="23">
        <v>221</v>
      </c>
      <c r="Q1727" s="23"/>
      <c r="R1727" s="23"/>
      <c r="S1727" s="23"/>
      <c r="T1727" s="23"/>
      <c r="U1727" s="23"/>
      <c r="V1727" s="23"/>
      <c r="W1727" s="23"/>
      <c r="X1727" s="23"/>
      <c r="Y1727" s="23"/>
      <c r="Z1727" s="23"/>
      <c r="AA1727" s="23"/>
      <c r="AB1727" s="23" t="s">
        <v>1573</v>
      </c>
      <c r="AC1727" s="23"/>
      <c r="AD1727" s="23">
        <v>1</v>
      </c>
      <c r="AE1727" s="23">
        <v>23.2</v>
      </c>
      <c r="AF1727" s="23"/>
      <c r="AG1727" s="23">
        <v>111000</v>
      </c>
      <c r="AH1727" s="23"/>
      <c r="AI1727" s="23"/>
      <c r="AJ1727" s="23"/>
      <c r="AK1727" s="23"/>
      <c r="AL1727" s="23"/>
      <c r="AM1727" s="23"/>
      <c r="AN1727" s="23"/>
      <c r="AO1727" s="23"/>
      <c r="AP1727" s="23"/>
      <c r="AQ1727" s="23"/>
      <c r="AR1727" s="23"/>
      <c r="AS1727" s="23"/>
      <c r="AT1727" s="23" t="s">
        <v>7648</v>
      </c>
      <c r="AU1727" s="23"/>
      <c r="AV1727" s="23"/>
      <c r="AW1727" s="23"/>
      <c r="AX1727" s="23"/>
      <c r="AY1727" s="23"/>
      <c r="AZ1727" s="23"/>
      <c r="BA1727" s="23"/>
      <c r="BB1727" s="23"/>
      <c r="BC1727" s="23"/>
      <c r="BD1727" s="23"/>
      <c r="BE1727" s="23"/>
      <c r="BF1727" s="23"/>
      <c r="BG1727" s="23"/>
      <c r="BH1727" s="23"/>
      <c r="BI1727" s="23"/>
      <c r="BJ1727" s="23"/>
      <c r="BK1727" s="23"/>
      <c r="BL1727" s="23"/>
    </row>
    <row r="1728" spans="1:64" s="24" customFormat="1" x14ac:dyDescent="0.35">
      <c r="A1728" s="21">
        <v>101963</v>
      </c>
      <c r="B1728" s="23" t="s">
        <v>4187</v>
      </c>
      <c r="C1728" s="23">
        <v>0</v>
      </c>
      <c r="D1728" s="23">
        <v>0</v>
      </c>
      <c r="E1728" s="23">
        <v>1</v>
      </c>
      <c r="F1728" s="23" t="s">
        <v>486</v>
      </c>
      <c r="G1728" s="23" t="s">
        <v>0</v>
      </c>
      <c r="H1728" s="23" t="s">
        <v>4185</v>
      </c>
      <c r="I1728" s="23" t="s">
        <v>248</v>
      </c>
      <c r="J1728" s="23">
        <v>47.937000000000005</v>
      </c>
      <c r="K1728" s="23">
        <v>-84.835999999999999</v>
      </c>
      <c r="L1728" s="23" t="s">
        <v>7645</v>
      </c>
      <c r="M1728" s="23">
        <v>1954</v>
      </c>
      <c r="N1728" s="23"/>
      <c r="O1728" s="23"/>
      <c r="P1728" s="23">
        <v>221</v>
      </c>
      <c r="Q1728" s="23"/>
      <c r="R1728" s="23"/>
      <c r="S1728" s="23"/>
      <c r="T1728" s="23"/>
      <c r="U1728" s="23"/>
      <c r="V1728" s="23"/>
      <c r="W1728" s="23"/>
      <c r="X1728" s="23"/>
      <c r="Y1728" s="23"/>
      <c r="Z1728" s="23"/>
      <c r="AA1728" s="23"/>
      <c r="AB1728" s="23" t="s">
        <v>1573</v>
      </c>
      <c r="AC1728" s="23"/>
      <c r="AD1728" s="23">
        <v>2</v>
      </c>
      <c r="AE1728" s="23">
        <v>12.8</v>
      </c>
      <c r="AF1728" s="23"/>
      <c r="AG1728" s="23">
        <v>63000</v>
      </c>
      <c r="AH1728" s="23"/>
      <c r="AI1728" s="23"/>
      <c r="AJ1728" s="23"/>
      <c r="AK1728" s="23"/>
      <c r="AL1728" s="23"/>
      <c r="AM1728" s="23"/>
      <c r="AN1728" s="23"/>
      <c r="AO1728" s="23"/>
      <c r="AP1728" s="23"/>
      <c r="AQ1728" s="23"/>
      <c r="AR1728" s="23"/>
      <c r="AS1728" s="23"/>
      <c r="AT1728" s="23" t="s">
        <v>7648</v>
      </c>
      <c r="AU1728" s="23"/>
      <c r="AV1728" s="23"/>
      <c r="AW1728" s="23"/>
      <c r="AX1728" s="23"/>
      <c r="AY1728" s="23"/>
      <c r="AZ1728" s="23"/>
      <c r="BA1728" s="23"/>
      <c r="BB1728" s="23"/>
      <c r="BC1728" s="23"/>
      <c r="BD1728" s="23"/>
      <c r="BE1728" s="23"/>
      <c r="BF1728" s="23"/>
      <c r="BG1728" s="23"/>
      <c r="BH1728" s="23"/>
      <c r="BI1728" s="23"/>
      <c r="BJ1728" s="23"/>
      <c r="BK1728" s="23"/>
      <c r="BL1728" s="23"/>
    </row>
    <row r="1729" spans="1:64" s="24" customFormat="1" x14ac:dyDescent="0.35">
      <c r="A1729" s="21">
        <v>101964</v>
      </c>
      <c r="B1729" s="23" t="s">
        <v>4188</v>
      </c>
      <c r="C1729" s="23">
        <v>0</v>
      </c>
      <c r="D1729" s="23">
        <v>0</v>
      </c>
      <c r="E1729" s="23">
        <v>1</v>
      </c>
      <c r="F1729" s="23" t="s">
        <v>486</v>
      </c>
      <c r="G1729" s="23" t="s">
        <v>0</v>
      </c>
      <c r="H1729" s="23" t="s">
        <v>4185</v>
      </c>
      <c r="I1729" s="23" t="s">
        <v>248</v>
      </c>
      <c r="J1729" s="23">
        <v>47.938000000000002</v>
      </c>
      <c r="K1729" s="23">
        <v>-84.834999999999994</v>
      </c>
      <c r="L1729" s="23" t="s">
        <v>7645</v>
      </c>
      <c r="M1729" s="23">
        <v>1953</v>
      </c>
      <c r="N1729" s="23"/>
      <c r="O1729" s="23"/>
      <c r="P1729" s="23">
        <v>221</v>
      </c>
      <c r="Q1729" s="23"/>
      <c r="R1729" s="23"/>
      <c r="S1729" s="23"/>
      <c r="T1729" s="23"/>
      <c r="U1729" s="23"/>
      <c r="V1729" s="23"/>
      <c r="W1729" s="23"/>
      <c r="X1729" s="23"/>
      <c r="Y1729" s="23"/>
      <c r="Z1729" s="23"/>
      <c r="AA1729" s="23"/>
      <c r="AB1729" s="23" t="s">
        <v>1573</v>
      </c>
      <c r="AC1729" s="23"/>
      <c r="AD1729" s="23">
        <v>2</v>
      </c>
      <c r="AE1729" s="23">
        <v>22.5</v>
      </c>
      <c r="AF1729" s="23"/>
      <c r="AG1729" s="23">
        <v>106000</v>
      </c>
      <c r="AH1729" s="23"/>
      <c r="AI1729" s="23"/>
      <c r="AJ1729" s="23"/>
      <c r="AK1729" s="23"/>
      <c r="AL1729" s="23"/>
      <c r="AM1729" s="23"/>
      <c r="AN1729" s="23"/>
      <c r="AO1729" s="23"/>
      <c r="AP1729" s="23"/>
      <c r="AQ1729" s="23"/>
      <c r="AR1729" s="23"/>
      <c r="AS1729" s="23"/>
      <c r="AT1729" s="23" t="s">
        <v>7648</v>
      </c>
      <c r="AU1729" s="23"/>
      <c r="AV1729" s="23"/>
      <c r="AW1729" s="23"/>
      <c r="AX1729" s="23"/>
      <c r="AY1729" s="23"/>
      <c r="AZ1729" s="23"/>
      <c r="BA1729" s="23"/>
      <c r="BB1729" s="23"/>
      <c r="BC1729" s="23"/>
      <c r="BD1729" s="23"/>
      <c r="BE1729" s="23"/>
      <c r="BF1729" s="23"/>
      <c r="BG1729" s="23"/>
      <c r="BH1729" s="23"/>
      <c r="BI1729" s="23"/>
      <c r="BJ1729" s="23"/>
      <c r="BK1729" s="23"/>
      <c r="BL1729" s="23"/>
    </row>
    <row r="1730" spans="1:64" s="24" customFormat="1" x14ac:dyDescent="0.35">
      <c r="A1730" s="21">
        <v>101965</v>
      </c>
      <c r="B1730" s="23" t="s">
        <v>4189</v>
      </c>
      <c r="C1730" s="23">
        <v>0</v>
      </c>
      <c r="D1730" s="23">
        <v>0</v>
      </c>
      <c r="E1730" s="23">
        <v>1</v>
      </c>
      <c r="F1730" s="23" t="s">
        <v>4190</v>
      </c>
      <c r="G1730" s="23" t="s">
        <v>0</v>
      </c>
      <c r="H1730" s="23" t="s">
        <v>4191</v>
      </c>
      <c r="I1730" s="23" t="s">
        <v>248</v>
      </c>
      <c r="J1730" s="23">
        <v>42.930999999999997</v>
      </c>
      <c r="K1730" s="23">
        <v>-81.427999999999997</v>
      </c>
      <c r="L1730" s="23" t="s">
        <v>7645</v>
      </c>
      <c r="M1730" s="23">
        <v>2014</v>
      </c>
      <c r="N1730" s="23"/>
      <c r="O1730" s="23"/>
      <c r="P1730" s="23"/>
      <c r="Q1730" s="23"/>
      <c r="R1730" s="23"/>
      <c r="S1730" s="23"/>
      <c r="T1730" s="23"/>
      <c r="U1730" s="23"/>
      <c r="V1730" s="23"/>
      <c r="W1730" s="23"/>
      <c r="X1730" s="23"/>
      <c r="Y1730" s="23"/>
      <c r="Z1730" s="23"/>
      <c r="AA1730" s="23"/>
      <c r="AB1730" s="23" t="s">
        <v>80</v>
      </c>
      <c r="AC1730" s="23"/>
      <c r="AD1730" s="23">
        <v>37</v>
      </c>
      <c r="AE1730" s="23">
        <v>59.94</v>
      </c>
      <c r="AF1730" s="23"/>
      <c r="AG1730" s="23"/>
      <c r="AH1730" s="23"/>
      <c r="AI1730" s="23"/>
      <c r="AJ1730" s="23"/>
      <c r="AK1730" s="23"/>
      <c r="AL1730" s="23"/>
      <c r="AM1730" s="23"/>
      <c r="AN1730" s="23"/>
      <c r="AO1730" s="23"/>
      <c r="AP1730" s="23"/>
      <c r="AQ1730" s="23"/>
      <c r="AR1730" s="23"/>
      <c r="AS1730" s="23"/>
      <c r="AT1730" s="23" t="s">
        <v>7647</v>
      </c>
      <c r="AU1730" s="23"/>
      <c r="AV1730" s="23"/>
      <c r="AW1730" s="23"/>
      <c r="AX1730" s="23"/>
      <c r="AY1730" s="23"/>
      <c r="AZ1730" s="23"/>
      <c r="BA1730" s="23"/>
      <c r="BB1730" s="23"/>
      <c r="BC1730" s="23"/>
      <c r="BD1730" s="23"/>
      <c r="BE1730" s="23"/>
      <c r="BF1730" s="23"/>
      <c r="BG1730" s="23"/>
      <c r="BH1730" s="23"/>
      <c r="BI1730" s="23"/>
      <c r="BJ1730" s="23"/>
      <c r="BK1730" s="23"/>
      <c r="BL1730" s="23"/>
    </row>
    <row r="1731" spans="1:64" s="24" customFormat="1" x14ac:dyDescent="0.35">
      <c r="A1731" s="21">
        <v>101966</v>
      </c>
      <c r="B1731" s="23" t="s">
        <v>4192</v>
      </c>
      <c r="C1731" s="23">
        <v>0</v>
      </c>
      <c r="D1731" s="23">
        <v>0</v>
      </c>
      <c r="E1731" s="23">
        <v>1</v>
      </c>
      <c r="F1731" s="23" t="s">
        <v>4193</v>
      </c>
      <c r="G1731" s="23" t="s">
        <v>0</v>
      </c>
      <c r="H1731" s="23" t="s">
        <v>4191</v>
      </c>
      <c r="I1731" s="23" t="s">
        <v>248</v>
      </c>
      <c r="J1731" s="23">
        <v>42.931999999999995</v>
      </c>
      <c r="K1731" s="23">
        <v>-81.426999999999992</v>
      </c>
      <c r="L1731" s="23" t="s">
        <v>7645</v>
      </c>
      <c r="M1731" s="23">
        <v>2014</v>
      </c>
      <c r="N1731" s="23"/>
      <c r="O1731" s="23"/>
      <c r="P1731" s="23"/>
      <c r="Q1731" s="23"/>
      <c r="R1731" s="23"/>
      <c r="S1731" s="23"/>
      <c r="T1731" s="23"/>
      <c r="U1731" s="23"/>
      <c r="V1731" s="23"/>
      <c r="W1731" s="23"/>
      <c r="X1731" s="23"/>
      <c r="Y1731" s="23"/>
      <c r="Z1731" s="23"/>
      <c r="AA1731" s="23"/>
      <c r="AB1731" s="23" t="s">
        <v>80</v>
      </c>
      <c r="AC1731" s="23"/>
      <c r="AD1731" s="23">
        <v>45</v>
      </c>
      <c r="AE1731" s="23">
        <v>72.900000000000006</v>
      </c>
      <c r="AF1731" s="23"/>
      <c r="AG1731" s="23"/>
      <c r="AH1731" s="23"/>
      <c r="AI1731" s="23"/>
      <c r="AJ1731" s="23"/>
      <c r="AK1731" s="23"/>
      <c r="AL1731" s="23"/>
      <c r="AM1731" s="23"/>
      <c r="AN1731" s="23"/>
      <c r="AO1731" s="23"/>
      <c r="AP1731" s="23"/>
      <c r="AQ1731" s="23"/>
      <c r="AR1731" s="23"/>
      <c r="AS1731" s="23"/>
      <c r="AT1731" s="23" t="s">
        <v>7647</v>
      </c>
      <c r="AU1731" s="23"/>
      <c r="AV1731" s="23"/>
      <c r="AW1731" s="23"/>
      <c r="AX1731" s="23"/>
      <c r="AY1731" s="23"/>
      <c r="AZ1731" s="23"/>
      <c r="BA1731" s="23"/>
      <c r="BB1731" s="23"/>
      <c r="BC1731" s="23"/>
      <c r="BD1731" s="23"/>
      <c r="BE1731" s="23"/>
      <c r="BF1731" s="23"/>
      <c r="BG1731" s="23"/>
      <c r="BH1731" s="23"/>
      <c r="BI1731" s="23"/>
      <c r="BJ1731" s="23"/>
      <c r="BK1731" s="23"/>
      <c r="BL1731" s="23"/>
    </row>
    <row r="1732" spans="1:64" s="24" customFormat="1" x14ac:dyDescent="0.35">
      <c r="A1732" s="21">
        <v>101967</v>
      </c>
      <c r="B1732" s="23" t="s">
        <v>4194</v>
      </c>
      <c r="C1732" s="23">
        <v>0</v>
      </c>
      <c r="D1732" s="23">
        <v>0</v>
      </c>
      <c r="E1732" s="23">
        <v>1</v>
      </c>
      <c r="F1732" s="23" t="s">
        <v>2921</v>
      </c>
      <c r="G1732" s="23"/>
      <c r="H1732" s="23" t="s">
        <v>4195</v>
      </c>
      <c r="I1732" s="23" t="s">
        <v>248</v>
      </c>
      <c r="J1732" s="23">
        <v>44.447000000000003</v>
      </c>
      <c r="K1732" s="23">
        <v>-79.73</v>
      </c>
      <c r="L1732" s="23" t="s">
        <v>7645</v>
      </c>
      <c r="M1732" s="23">
        <v>2015</v>
      </c>
      <c r="N1732" s="23"/>
      <c r="O1732" s="23"/>
      <c r="P1732" s="23"/>
      <c r="Q1732" s="23"/>
      <c r="R1732" s="23"/>
      <c r="S1732" s="23"/>
      <c r="T1732" s="23"/>
      <c r="U1732" s="23"/>
      <c r="V1732" s="23"/>
      <c r="W1732" s="23"/>
      <c r="X1732" s="23"/>
      <c r="Y1732" s="23"/>
      <c r="Z1732" s="23"/>
      <c r="AA1732" s="23"/>
      <c r="AB1732" s="23" t="s">
        <v>4196</v>
      </c>
      <c r="AC1732" s="23"/>
      <c r="AD1732" s="23"/>
      <c r="AE1732" s="23">
        <v>0.15</v>
      </c>
      <c r="AF1732" s="23"/>
      <c r="AG1732" s="23"/>
      <c r="AH1732" s="23"/>
      <c r="AI1732" s="23"/>
      <c r="AJ1732" s="23"/>
      <c r="AK1732" s="23"/>
      <c r="AL1732" s="23"/>
      <c r="AM1732" s="23"/>
      <c r="AN1732" s="23"/>
      <c r="AO1732" s="23"/>
      <c r="AP1732" s="23"/>
      <c r="AQ1732" s="23"/>
      <c r="AR1732" s="23"/>
      <c r="AS1732" s="23"/>
      <c r="AT1732" s="23" t="s">
        <v>7644</v>
      </c>
      <c r="AU1732" s="23"/>
      <c r="AV1732" s="23"/>
      <c r="AW1732" s="23"/>
      <c r="AX1732" s="23"/>
      <c r="AY1732" s="23"/>
      <c r="AZ1732" s="23"/>
      <c r="BA1732" s="23"/>
      <c r="BB1732" s="23"/>
      <c r="BC1732" s="23"/>
      <c r="BD1732" s="23"/>
      <c r="BE1732" s="23"/>
      <c r="BF1732" s="23"/>
      <c r="BG1732" s="23"/>
      <c r="BH1732" s="23"/>
      <c r="BI1732" s="23"/>
      <c r="BJ1732" s="23"/>
      <c r="BK1732" s="23"/>
      <c r="BL1732" s="23"/>
    </row>
    <row r="1733" spans="1:64" s="24" customFormat="1" x14ac:dyDescent="0.35">
      <c r="A1733" s="21">
        <v>101968</v>
      </c>
      <c r="B1733" s="23" t="s">
        <v>4197</v>
      </c>
      <c r="C1733" s="23">
        <v>0</v>
      </c>
      <c r="D1733" s="23">
        <v>0</v>
      </c>
      <c r="E1733" s="23">
        <v>1</v>
      </c>
      <c r="F1733" s="23" t="s">
        <v>4198</v>
      </c>
      <c r="G1733" s="23" t="s">
        <v>0</v>
      </c>
      <c r="H1733" s="23" t="s">
        <v>4195</v>
      </c>
      <c r="I1733" s="23" t="s">
        <v>248</v>
      </c>
      <c r="J1733" s="23">
        <v>44.448</v>
      </c>
      <c r="K1733" s="23">
        <v>-79.728999999999999</v>
      </c>
      <c r="L1733" s="23" t="s">
        <v>7645</v>
      </c>
      <c r="M1733" s="23">
        <v>2013</v>
      </c>
      <c r="N1733" s="23"/>
      <c r="O1733" s="23"/>
      <c r="P1733" s="23"/>
      <c r="Q1733" s="23"/>
      <c r="R1733" s="23"/>
      <c r="S1733" s="23"/>
      <c r="T1733" s="23"/>
      <c r="U1733" s="23"/>
      <c r="V1733" s="23"/>
      <c r="W1733" s="23"/>
      <c r="X1733" s="23"/>
      <c r="Y1733" s="23"/>
      <c r="Z1733" s="23"/>
      <c r="AA1733" s="23"/>
      <c r="AB1733" s="23" t="s">
        <v>4199</v>
      </c>
      <c r="AC1733" s="23"/>
      <c r="AD1733" s="23"/>
      <c r="AE1733" s="23">
        <v>8.5</v>
      </c>
      <c r="AF1733" s="23"/>
      <c r="AG1733" s="23"/>
      <c r="AH1733" s="23"/>
      <c r="AI1733" s="23"/>
      <c r="AJ1733" s="23"/>
      <c r="AK1733" s="23"/>
      <c r="AL1733" s="23"/>
      <c r="AM1733" s="23"/>
      <c r="AN1733" s="23"/>
      <c r="AO1733" s="23"/>
      <c r="AP1733" s="23"/>
      <c r="AQ1733" s="23"/>
      <c r="AR1733" s="23"/>
      <c r="AS1733" s="23"/>
      <c r="AT1733" s="23" t="s">
        <v>7644</v>
      </c>
      <c r="AU1733" s="23"/>
      <c r="AV1733" s="23"/>
      <c r="AW1733" s="23"/>
      <c r="AX1733" s="23"/>
      <c r="AY1733" s="23"/>
      <c r="AZ1733" s="23"/>
      <c r="BA1733" s="23"/>
      <c r="BB1733" s="23"/>
      <c r="BC1733" s="23"/>
      <c r="BD1733" s="23"/>
      <c r="BE1733" s="23"/>
      <c r="BF1733" s="23"/>
      <c r="BG1733" s="23"/>
      <c r="BH1733" s="23"/>
      <c r="BI1733" s="23"/>
      <c r="BJ1733" s="23"/>
      <c r="BK1733" s="23"/>
      <c r="BL1733" s="23"/>
    </row>
    <row r="1734" spans="1:64" s="24" customFormat="1" x14ac:dyDescent="0.35">
      <c r="A1734" s="21">
        <v>101969</v>
      </c>
      <c r="B1734" s="23" t="s">
        <v>4200</v>
      </c>
      <c r="C1734" s="23">
        <v>0</v>
      </c>
      <c r="D1734" s="23">
        <v>0</v>
      </c>
      <c r="E1734" s="23">
        <v>1</v>
      </c>
      <c r="F1734" s="23" t="s">
        <v>2788</v>
      </c>
      <c r="G1734" s="23" t="s">
        <v>0</v>
      </c>
      <c r="H1734" s="23" t="s">
        <v>4201</v>
      </c>
      <c r="I1734" s="23" t="s">
        <v>248</v>
      </c>
      <c r="J1734" s="23">
        <v>44.75</v>
      </c>
      <c r="K1734" s="23">
        <v>-79.891999999999996</v>
      </c>
      <c r="L1734" s="23" t="s">
        <v>7645</v>
      </c>
      <c r="M1734" s="23">
        <v>2011</v>
      </c>
      <c r="N1734" s="23"/>
      <c r="O1734" s="23"/>
      <c r="P1734" s="23"/>
      <c r="Q1734" s="23"/>
      <c r="R1734" s="23"/>
      <c r="S1734" s="23"/>
      <c r="T1734" s="23"/>
      <c r="U1734" s="23"/>
      <c r="V1734" s="23"/>
      <c r="W1734" s="23"/>
      <c r="X1734" s="23"/>
      <c r="Y1734" s="23"/>
      <c r="Z1734" s="23"/>
      <c r="AA1734" s="23"/>
      <c r="AB1734" s="23" t="s">
        <v>4202</v>
      </c>
      <c r="AC1734" s="23"/>
      <c r="AD1734" s="23"/>
      <c r="AE1734" s="23">
        <v>0.65200000000000002</v>
      </c>
      <c r="AF1734" s="23"/>
      <c r="AG1734" s="23"/>
      <c r="AH1734" s="23"/>
      <c r="AI1734" s="23"/>
      <c r="AJ1734" s="23"/>
      <c r="AK1734" s="23"/>
      <c r="AL1734" s="23"/>
      <c r="AM1734" s="23"/>
      <c r="AN1734" s="23"/>
      <c r="AO1734" s="23"/>
      <c r="AP1734" s="23"/>
      <c r="AQ1734" s="23"/>
      <c r="AR1734" s="23"/>
      <c r="AS1734" s="23"/>
      <c r="AT1734" s="23" t="s">
        <v>7644</v>
      </c>
      <c r="AU1734" s="23"/>
      <c r="AV1734" s="23"/>
      <c r="AW1734" s="23"/>
      <c r="AX1734" s="23"/>
      <c r="AY1734" s="23"/>
      <c r="AZ1734" s="23"/>
      <c r="BA1734" s="23"/>
      <c r="BB1734" s="23"/>
      <c r="BC1734" s="23"/>
      <c r="BD1734" s="23"/>
      <c r="BE1734" s="23"/>
      <c r="BF1734" s="23"/>
      <c r="BG1734" s="23"/>
      <c r="BH1734" s="23"/>
      <c r="BI1734" s="23"/>
      <c r="BJ1734" s="23"/>
      <c r="BK1734" s="23"/>
      <c r="BL1734" s="23"/>
    </row>
    <row r="1735" spans="1:64" s="24" customFormat="1" x14ac:dyDescent="0.35">
      <c r="A1735" s="21">
        <v>101970</v>
      </c>
      <c r="B1735" s="23" t="s">
        <v>4203</v>
      </c>
      <c r="C1735" s="23">
        <v>0</v>
      </c>
      <c r="D1735" s="23">
        <v>0</v>
      </c>
      <c r="E1735" s="23">
        <v>1</v>
      </c>
      <c r="F1735" s="23" t="s">
        <v>1671</v>
      </c>
      <c r="G1735" s="23" t="s">
        <v>0</v>
      </c>
      <c r="H1735" s="23" t="s">
        <v>4201</v>
      </c>
      <c r="I1735" s="23" t="s">
        <v>248</v>
      </c>
      <c r="J1735" s="23">
        <v>44.750999999999998</v>
      </c>
      <c r="K1735" s="23">
        <v>-79.890999999999991</v>
      </c>
      <c r="L1735" s="23" t="s">
        <v>7645</v>
      </c>
      <c r="M1735" s="23">
        <v>2014</v>
      </c>
      <c r="N1735" s="23"/>
      <c r="O1735" s="23"/>
      <c r="P1735" s="23"/>
      <c r="Q1735" s="23"/>
      <c r="R1735" s="23"/>
      <c r="S1735" s="23"/>
      <c r="T1735" s="23"/>
      <c r="U1735" s="23"/>
      <c r="V1735" s="23"/>
      <c r="W1735" s="23"/>
      <c r="X1735" s="23"/>
      <c r="Y1735" s="23"/>
      <c r="Z1735" s="23"/>
      <c r="AA1735" s="23"/>
      <c r="AB1735" s="23" t="s">
        <v>4204</v>
      </c>
      <c r="AC1735" s="23"/>
      <c r="AD1735" s="23"/>
      <c r="AE1735" s="23">
        <v>0.25</v>
      </c>
      <c r="AF1735" s="23"/>
      <c r="AG1735" s="23"/>
      <c r="AH1735" s="23"/>
      <c r="AI1735" s="23"/>
      <c r="AJ1735" s="23"/>
      <c r="AK1735" s="23"/>
      <c r="AL1735" s="23"/>
      <c r="AM1735" s="23"/>
      <c r="AN1735" s="23"/>
      <c r="AO1735" s="23"/>
      <c r="AP1735" s="23"/>
      <c r="AQ1735" s="23"/>
      <c r="AR1735" s="23"/>
      <c r="AS1735" s="23"/>
      <c r="AT1735" s="23" t="s">
        <v>7644</v>
      </c>
      <c r="AU1735" s="23"/>
      <c r="AV1735" s="23"/>
      <c r="AW1735" s="23"/>
      <c r="AX1735" s="23"/>
      <c r="AY1735" s="23"/>
      <c r="AZ1735" s="23"/>
      <c r="BA1735" s="23"/>
      <c r="BB1735" s="23"/>
      <c r="BC1735" s="23"/>
      <c r="BD1735" s="23"/>
      <c r="BE1735" s="23"/>
      <c r="BF1735" s="23"/>
      <c r="BG1735" s="23"/>
      <c r="BH1735" s="23"/>
      <c r="BI1735" s="23"/>
      <c r="BJ1735" s="23"/>
      <c r="BK1735" s="23"/>
      <c r="BL1735" s="23"/>
    </row>
    <row r="1736" spans="1:64" s="24" customFormat="1" x14ac:dyDescent="0.35">
      <c r="A1736" s="21">
        <v>101971</v>
      </c>
      <c r="B1736" s="23" t="s">
        <v>4205</v>
      </c>
      <c r="C1736" s="23">
        <v>0</v>
      </c>
      <c r="D1736" s="23">
        <v>0</v>
      </c>
      <c r="E1736" s="23">
        <v>1</v>
      </c>
      <c r="F1736" s="23" t="s">
        <v>2234</v>
      </c>
      <c r="G1736" s="23" t="s">
        <v>0</v>
      </c>
      <c r="H1736" s="23" t="s">
        <v>4201</v>
      </c>
      <c r="I1736" s="23" t="s">
        <v>248</v>
      </c>
      <c r="J1736" s="23">
        <v>44.752000000000002</v>
      </c>
      <c r="K1736" s="23">
        <v>-79.89</v>
      </c>
      <c r="L1736" s="23" t="s">
        <v>7645</v>
      </c>
      <c r="M1736" s="23">
        <v>2016</v>
      </c>
      <c r="N1736" s="23"/>
      <c r="O1736" s="23"/>
      <c r="P1736" s="23"/>
      <c r="Q1736" s="23"/>
      <c r="R1736" s="23"/>
      <c r="S1736" s="23"/>
      <c r="T1736" s="23"/>
      <c r="U1736" s="23"/>
      <c r="V1736" s="23"/>
      <c r="W1736" s="23"/>
      <c r="X1736" s="23"/>
      <c r="Y1736" s="23"/>
      <c r="Z1736" s="23"/>
      <c r="AA1736" s="23"/>
      <c r="AB1736" s="23" t="s">
        <v>4206</v>
      </c>
      <c r="AC1736" s="23"/>
      <c r="AD1736" s="23"/>
      <c r="AE1736" s="23">
        <v>0.25</v>
      </c>
      <c r="AF1736" s="23"/>
      <c r="AG1736" s="23"/>
      <c r="AH1736" s="23"/>
      <c r="AI1736" s="23"/>
      <c r="AJ1736" s="23"/>
      <c r="AK1736" s="23"/>
      <c r="AL1736" s="23"/>
      <c r="AM1736" s="23"/>
      <c r="AN1736" s="23"/>
      <c r="AO1736" s="23"/>
      <c r="AP1736" s="23"/>
      <c r="AQ1736" s="23"/>
      <c r="AR1736" s="23"/>
      <c r="AS1736" s="23"/>
      <c r="AT1736" s="23" t="s">
        <v>7644</v>
      </c>
      <c r="AU1736" s="23"/>
      <c r="AV1736" s="23"/>
      <c r="AW1736" s="23"/>
      <c r="AX1736" s="23"/>
      <c r="AY1736" s="23"/>
      <c r="AZ1736" s="23"/>
      <c r="BA1736" s="23"/>
      <c r="BB1736" s="23"/>
      <c r="BC1736" s="23"/>
      <c r="BD1736" s="23"/>
      <c r="BE1736" s="23"/>
      <c r="BF1736" s="23"/>
      <c r="BG1736" s="23"/>
      <c r="BH1736" s="23"/>
      <c r="BI1736" s="23"/>
      <c r="BJ1736" s="23"/>
      <c r="BK1736" s="23"/>
      <c r="BL1736" s="23"/>
    </row>
    <row r="1737" spans="1:64" s="24" customFormat="1" x14ac:dyDescent="0.35">
      <c r="A1737" s="21">
        <v>101972</v>
      </c>
      <c r="B1737" s="23" t="s">
        <v>4207</v>
      </c>
      <c r="C1737" s="23">
        <v>0</v>
      </c>
      <c r="D1737" s="23">
        <v>0</v>
      </c>
      <c r="E1737" s="23">
        <v>1</v>
      </c>
      <c r="F1737" s="23" t="s">
        <v>4208</v>
      </c>
      <c r="G1737" s="23"/>
      <c r="H1737" s="23" t="s">
        <v>4209</v>
      </c>
      <c r="I1737" s="23" t="s">
        <v>248</v>
      </c>
      <c r="J1737" s="23">
        <v>43.335999999999999</v>
      </c>
      <c r="K1737" s="23">
        <v>-79.957999999999998</v>
      </c>
      <c r="L1737" s="23" t="s">
        <v>7645</v>
      </c>
      <c r="M1737" s="23">
        <v>2016</v>
      </c>
      <c r="N1737" s="23"/>
      <c r="O1737" s="23"/>
      <c r="P1737" s="23"/>
      <c r="Q1737" s="23"/>
      <c r="R1737" s="23"/>
      <c r="S1737" s="23"/>
      <c r="T1737" s="23"/>
      <c r="U1737" s="23"/>
      <c r="V1737" s="23"/>
      <c r="W1737" s="23"/>
      <c r="X1737" s="23"/>
      <c r="Y1737" s="23"/>
      <c r="Z1737" s="23"/>
      <c r="AA1737" s="23"/>
      <c r="AB1737" s="23" t="s">
        <v>4210</v>
      </c>
      <c r="AC1737" s="23"/>
      <c r="AD1737" s="23"/>
      <c r="AE1737" s="23">
        <v>0.125</v>
      </c>
      <c r="AF1737" s="23"/>
      <c r="AG1737" s="23"/>
      <c r="AH1737" s="23"/>
      <c r="AI1737" s="23"/>
      <c r="AJ1737" s="23"/>
      <c r="AK1737" s="23"/>
      <c r="AL1737" s="23"/>
      <c r="AM1737" s="23"/>
      <c r="AN1737" s="23"/>
      <c r="AO1737" s="23"/>
      <c r="AP1737" s="23"/>
      <c r="AQ1737" s="23"/>
      <c r="AR1737" s="23"/>
      <c r="AS1737" s="23"/>
      <c r="AT1737" s="23" t="s">
        <v>7644</v>
      </c>
      <c r="AU1737" s="23"/>
      <c r="AV1737" s="23"/>
      <c r="AW1737" s="23"/>
      <c r="AX1737" s="23"/>
      <c r="AY1737" s="23"/>
      <c r="AZ1737" s="23"/>
      <c r="BA1737" s="23"/>
      <c r="BB1737" s="23"/>
      <c r="BC1737" s="23"/>
      <c r="BD1737" s="23"/>
      <c r="BE1737" s="23"/>
      <c r="BF1737" s="23"/>
      <c r="BG1737" s="23"/>
      <c r="BH1737" s="23"/>
      <c r="BI1737" s="23"/>
      <c r="BJ1737" s="23"/>
      <c r="BK1737" s="23"/>
      <c r="BL1737" s="23"/>
    </row>
    <row r="1738" spans="1:64" s="24" customFormat="1" x14ac:dyDescent="0.35">
      <c r="A1738" s="21">
        <v>101973</v>
      </c>
      <c r="B1738" s="23" t="s">
        <v>4211</v>
      </c>
      <c r="C1738" s="23">
        <v>0</v>
      </c>
      <c r="D1738" s="23">
        <v>0</v>
      </c>
      <c r="E1738" s="23">
        <v>1</v>
      </c>
      <c r="F1738" s="23" t="s">
        <v>4212</v>
      </c>
      <c r="G1738" s="23" t="s">
        <v>0</v>
      </c>
      <c r="H1738" s="23" t="s">
        <v>4209</v>
      </c>
      <c r="I1738" s="23" t="s">
        <v>248</v>
      </c>
      <c r="J1738" s="23">
        <v>43.336999999999996</v>
      </c>
      <c r="K1738" s="23">
        <v>-79.956999999999994</v>
      </c>
      <c r="L1738" s="23" t="s">
        <v>7645</v>
      </c>
      <c r="M1738" s="23">
        <v>2011</v>
      </c>
      <c r="N1738" s="23"/>
      <c r="O1738" s="23"/>
      <c r="P1738" s="23"/>
      <c r="Q1738" s="23"/>
      <c r="R1738" s="23"/>
      <c r="S1738" s="23"/>
      <c r="T1738" s="23"/>
      <c r="U1738" s="23"/>
      <c r="V1738" s="23"/>
      <c r="W1738" s="23"/>
      <c r="X1738" s="23"/>
      <c r="Y1738" s="23"/>
      <c r="Z1738" s="23"/>
      <c r="AA1738" s="23"/>
      <c r="AB1738" s="23" t="s">
        <v>4213</v>
      </c>
      <c r="AC1738" s="23"/>
      <c r="AD1738" s="23"/>
      <c r="AE1738" s="23">
        <v>0.438</v>
      </c>
      <c r="AF1738" s="23"/>
      <c r="AG1738" s="23"/>
      <c r="AH1738" s="23"/>
      <c r="AI1738" s="23"/>
      <c r="AJ1738" s="23"/>
      <c r="AK1738" s="23"/>
      <c r="AL1738" s="23"/>
      <c r="AM1738" s="23"/>
      <c r="AN1738" s="23"/>
      <c r="AO1738" s="23"/>
      <c r="AP1738" s="23"/>
      <c r="AQ1738" s="23"/>
      <c r="AR1738" s="23"/>
      <c r="AS1738" s="23"/>
      <c r="AT1738" s="23" t="s">
        <v>7644</v>
      </c>
      <c r="AU1738" s="23"/>
      <c r="AV1738" s="23"/>
      <c r="AW1738" s="23"/>
      <c r="AX1738" s="23"/>
      <c r="AY1738" s="23"/>
      <c r="AZ1738" s="23"/>
      <c r="BA1738" s="23"/>
      <c r="BB1738" s="23"/>
      <c r="BC1738" s="23"/>
      <c r="BD1738" s="23"/>
      <c r="BE1738" s="23"/>
      <c r="BF1738" s="23"/>
      <c r="BG1738" s="23"/>
      <c r="BH1738" s="23"/>
      <c r="BI1738" s="23"/>
      <c r="BJ1738" s="23"/>
      <c r="BK1738" s="23"/>
      <c r="BL1738" s="23"/>
    </row>
    <row r="1739" spans="1:64" s="24" customFormat="1" x14ac:dyDescent="0.35">
      <c r="A1739" s="21">
        <v>101974</v>
      </c>
      <c r="B1739" s="23" t="s">
        <v>4214</v>
      </c>
      <c r="C1739" s="23">
        <v>0</v>
      </c>
      <c r="D1739" s="23">
        <v>0</v>
      </c>
      <c r="E1739" s="23">
        <v>1</v>
      </c>
      <c r="F1739" s="23" t="s">
        <v>4215</v>
      </c>
      <c r="G1739" s="23" t="s">
        <v>0</v>
      </c>
      <c r="H1739" s="23" t="s">
        <v>4209</v>
      </c>
      <c r="I1739" s="23" t="s">
        <v>248</v>
      </c>
      <c r="J1739" s="23">
        <v>43.338000000000001</v>
      </c>
      <c r="K1739" s="23">
        <v>-79.956000000000003</v>
      </c>
      <c r="L1739" s="23" t="s">
        <v>7645</v>
      </c>
      <c r="M1739" s="23">
        <v>2014</v>
      </c>
      <c r="N1739" s="23"/>
      <c r="O1739" s="23"/>
      <c r="P1739" s="23"/>
      <c r="Q1739" s="23"/>
      <c r="R1739" s="23"/>
      <c r="S1739" s="23"/>
      <c r="T1739" s="23"/>
      <c r="U1739" s="23"/>
      <c r="V1739" s="23"/>
      <c r="W1739" s="23"/>
      <c r="X1739" s="23"/>
      <c r="Y1739" s="23"/>
      <c r="Z1739" s="23"/>
      <c r="AA1739" s="23"/>
      <c r="AB1739" s="23" t="s">
        <v>4216</v>
      </c>
      <c r="AC1739" s="23"/>
      <c r="AD1739" s="23"/>
      <c r="AE1739" s="23">
        <v>0.25</v>
      </c>
      <c r="AF1739" s="23"/>
      <c r="AG1739" s="23"/>
      <c r="AH1739" s="23"/>
      <c r="AI1739" s="23"/>
      <c r="AJ1739" s="23"/>
      <c r="AK1739" s="23"/>
      <c r="AL1739" s="23"/>
      <c r="AM1739" s="23"/>
      <c r="AN1739" s="23"/>
      <c r="AO1739" s="23"/>
      <c r="AP1739" s="23"/>
      <c r="AQ1739" s="23"/>
      <c r="AR1739" s="23"/>
      <c r="AS1739" s="23"/>
      <c r="AT1739" s="23" t="s">
        <v>7644</v>
      </c>
      <c r="AU1739" s="23"/>
      <c r="AV1739" s="23"/>
      <c r="AW1739" s="23"/>
      <c r="AX1739" s="23"/>
      <c r="AY1739" s="23"/>
      <c r="AZ1739" s="23"/>
      <c r="BA1739" s="23"/>
      <c r="BB1739" s="23"/>
      <c r="BC1739" s="23"/>
      <c r="BD1739" s="23"/>
      <c r="BE1739" s="23"/>
      <c r="BF1739" s="23"/>
      <c r="BG1739" s="23"/>
      <c r="BH1739" s="23"/>
      <c r="BI1739" s="23"/>
      <c r="BJ1739" s="23"/>
      <c r="BK1739" s="23"/>
      <c r="BL1739" s="23"/>
    </row>
    <row r="1740" spans="1:64" s="24" customFormat="1" x14ac:dyDescent="0.35">
      <c r="A1740" s="21">
        <v>101975</v>
      </c>
      <c r="B1740" s="23" t="s">
        <v>4217</v>
      </c>
      <c r="C1740" s="23">
        <v>0</v>
      </c>
      <c r="D1740" s="23">
        <v>0</v>
      </c>
      <c r="E1740" s="23">
        <v>1</v>
      </c>
      <c r="F1740" s="23" t="s">
        <v>1554</v>
      </c>
      <c r="G1740" s="23" t="s">
        <v>0</v>
      </c>
      <c r="H1740" s="23" t="s">
        <v>3310</v>
      </c>
      <c r="I1740" s="23" t="s">
        <v>248</v>
      </c>
      <c r="J1740" s="23">
        <v>43.518999999999998</v>
      </c>
      <c r="K1740" s="23">
        <v>-79.875999999999991</v>
      </c>
      <c r="L1740" s="23" t="s">
        <v>7645</v>
      </c>
      <c r="M1740" s="23">
        <v>2013</v>
      </c>
      <c r="N1740" s="23"/>
      <c r="O1740" s="23"/>
      <c r="P1740" s="23"/>
      <c r="Q1740" s="23"/>
      <c r="R1740" s="23"/>
      <c r="S1740" s="23"/>
      <c r="T1740" s="23"/>
      <c r="U1740" s="23"/>
      <c r="V1740" s="23"/>
      <c r="W1740" s="23"/>
      <c r="X1740" s="23"/>
      <c r="Y1740" s="23"/>
      <c r="Z1740" s="23"/>
      <c r="AA1740" s="23"/>
      <c r="AB1740" s="23" t="s">
        <v>4218</v>
      </c>
      <c r="AC1740" s="23"/>
      <c r="AD1740" s="23"/>
      <c r="AE1740" s="23">
        <v>0.25</v>
      </c>
      <c r="AF1740" s="23"/>
      <c r="AG1740" s="23"/>
      <c r="AH1740" s="23"/>
      <c r="AI1740" s="23"/>
      <c r="AJ1740" s="23"/>
      <c r="AK1740" s="23"/>
      <c r="AL1740" s="23"/>
      <c r="AM1740" s="23"/>
      <c r="AN1740" s="23"/>
      <c r="AO1740" s="23"/>
      <c r="AP1740" s="23"/>
      <c r="AQ1740" s="23"/>
      <c r="AR1740" s="23"/>
      <c r="AS1740" s="23"/>
      <c r="AT1740" s="23" t="s">
        <v>7644</v>
      </c>
      <c r="AU1740" s="23"/>
      <c r="AV1740" s="23"/>
      <c r="AW1740" s="23"/>
      <c r="AX1740" s="23"/>
      <c r="AY1740" s="23"/>
      <c r="AZ1740" s="23"/>
      <c r="BA1740" s="23"/>
      <c r="BB1740" s="23"/>
      <c r="BC1740" s="23"/>
      <c r="BD1740" s="23"/>
      <c r="BE1740" s="23"/>
      <c r="BF1740" s="23"/>
      <c r="BG1740" s="23"/>
      <c r="BH1740" s="23"/>
      <c r="BI1740" s="23"/>
      <c r="BJ1740" s="23"/>
      <c r="BK1740" s="23"/>
      <c r="BL1740" s="23"/>
    </row>
    <row r="1741" spans="1:64" s="24" customFormat="1" x14ac:dyDescent="0.35">
      <c r="A1741" s="21">
        <v>101976</v>
      </c>
      <c r="B1741" s="23" t="s">
        <v>4219</v>
      </c>
      <c r="C1741" s="23">
        <v>0</v>
      </c>
      <c r="D1741" s="23">
        <v>0</v>
      </c>
      <c r="E1741" s="23">
        <v>1</v>
      </c>
      <c r="F1741" s="23" t="s">
        <v>1443</v>
      </c>
      <c r="G1741" s="23" t="s">
        <v>0</v>
      </c>
      <c r="H1741" s="23" t="s">
        <v>3310</v>
      </c>
      <c r="I1741" s="23" t="s">
        <v>248</v>
      </c>
      <c r="J1741" s="23">
        <v>43.52</v>
      </c>
      <c r="K1741" s="23">
        <v>-79.875</v>
      </c>
      <c r="L1741" s="23" t="s">
        <v>7645</v>
      </c>
      <c r="M1741" s="23">
        <v>2013</v>
      </c>
      <c r="N1741" s="23"/>
      <c r="O1741" s="23"/>
      <c r="P1741" s="23"/>
      <c r="Q1741" s="23"/>
      <c r="R1741" s="23"/>
      <c r="S1741" s="23"/>
      <c r="T1741" s="23"/>
      <c r="U1741" s="23"/>
      <c r="V1741" s="23"/>
      <c r="W1741" s="23"/>
      <c r="X1741" s="23"/>
      <c r="Y1741" s="23"/>
      <c r="Z1741" s="23"/>
      <c r="AA1741" s="23"/>
      <c r="AB1741" s="23" t="s">
        <v>4220</v>
      </c>
      <c r="AC1741" s="23"/>
      <c r="AD1741" s="23"/>
      <c r="AE1741" s="23">
        <v>0.25</v>
      </c>
      <c r="AF1741" s="23"/>
      <c r="AG1741" s="23"/>
      <c r="AH1741" s="23"/>
      <c r="AI1741" s="23"/>
      <c r="AJ1741" s="23"/>
      <c r="AK1741" s="23"/>
      <c r="AL1741" s="23"/>
      <c r="AM1741" s="23"/>
      <c r="AN1741" s="23"/>
      <c r="AO1741" s="23"/>
      <c r="AP1741" s="23"/>
      <c r="AQ1741" s="23"/>
      <c r="AR1741" s="23"/>
      <c r="AS1741" s="23"/>
      <c r="AT1741" s="23" t="s">
        <v>7644</v>
      </c>
      <c r="AU1741" s="23"/>
      <c r="AV1741" s="23"/>
      <c r="AW1741" s="23"/>
      <c r="AX1741" s="23"/>
      <c r="AY1741" s="23"/>
      <c r="AZ1741" s="23"/>
      <c r="BA1741" s="23"/>
      <c r="BB1741" s="23"/>
      <c r="BC1741" s="23"/>
      <c r="BD1741" s="23"/>
      <c r="BE1741" s="23"/>
      <c r="BF1741" s="23"/>
      <c r="BG1741" s="23"/>
      <c r="BH1741" s="23"/>
      <c r="BI1741" s="23"/>
      <c r="BJ1741" s="23"/>
      <c r="BK1741" s="23"/>
      <c r="BL1741" s="23"/>
    </row>
    <row r="1742" spans="1:64" s="24" customFormat="1" x14ac:dyDescent="0.35">
      <c r="A1742" s="21">
        <v>101977</v>
      </c>
      <c r="B1742" s="23" t="s">
        <v>4221</v>
      </c>
      <c r="C1742" s="23">
        <v>0</v>
      </c>
      <c r="D1742" s="23">
        <v>0</v>
      </c>
      <c r="E1742" s="23">
        <v>1</v>
      </c>
      <c r="F1742" s="23" t="s">
        <v>2714</v>
      </c>
      <c r="G1742" s="23" t="s">
        <v>0</v>
      </c>
      <c r="H1742" s="23" t="s">
        <v>3310</v>
      </c>
      <c r="I1742" s="23" t="s">
        <v>248</v>
      </c>
      <c r="J1742" s="23">
        <v>43.521000000000001</v>
      </c>
      <c r="K1742" s="23">
        <v>-79.873999999999995</v>
      </c>
      <c r="L1742" s="23" t="s">
        <v>7645</v>
      </c>
      <c r="M1742" s="23">
        <v>2013</v>
      </c>
      <c r="N1742" s="23"/>
      <c r="O1742" s="23"/>
      <c r="P1742" s="23"/>
      <c r="Q1742" s="23"/>
      <c r="R1742" s="23"/>
      <c r="S1742" s="23"/>
      <c r="T1742" s="23"/>
      <c r="U1742" s="23"/>
      <c r="V1742" s="23"/>
      <c r="W1742" s="23"/>
      <c r="X1742" s="23"/>
      <c r="Y1742" s="23"/>
      <c r="Z1742" s="23"/>
      <c r="AA1742" s="23"/>
      <c r="AB1742" s="23" t="s">
        <v>4222</v>
      </c>
      <c r="AC1742" s="23"/>
      <c r="AD1742" s="23"/>
      <c r="AE1742" s="23">
        <v>0.25</v>
      </c>
      <c r="AF1742" s="23"/>
      <c r="AG1742" s="23"/>
      <c r="AH1742" s="23"/>
      <c r="AI1742" s="23"/>
      <c r="AJ1742" s="23"/>
      <c r="AK1742" s="23"/>
      <c r="AL1742" s="23"/>
      <c r="AM1742" s="23"/>
      <c r="AN1742" s="23"/>
      <c r="AO1742" s="23"/>
      <c r="AP1742" s="23"/>
      <c r="AQ1742" s="23"/>
      <c r="AR1742" s="23"/>
      <c r="AS1742" s="23"/>
      <c r="AT1742" s="23" t="s">
        <v>7644</v>
      </c>
      <c r="AU1742" s="23"/>
      <c r="AV1742" s="23"/>
      <c r="AW1742" s="23"/>
      <c r="AX1742" s="23"/>
      <c r="AY1742" s="23"/>
      <c r="AZ1742" s="23"/>
      <c r="BA1742" s="23"/>
      <c r="BB1742" s="23"/>
      <c r="BC1742" s="23"/>
      <c r="BD1742" s="23"/>
      <c r="BE1742" s="23"/>
      <c r="BF1742" s="23"/>
      <c r="BG1742" s="23"/>
      <c r="BH1742" s="23"/>
      <c r="BI1742" s="23"/>
      <c r="BJ1742" s="23"/>
      <c r="BK1742" s="23"/>
      <c r="BL1742" s="23"/>
    </row>
    <row r="1743" spans="1:64" s="24" customFormat="1" x14ac:dyDescent="0.35">
      <c r="A1743" s="21">
        <v>101978</v>
      </c>
      <c r="B1743" s="23" t="s">
        <v>4223</v>
      </c>
      <c r="C1743" s="23">
        <v>0</v>
      </c>
      <c r="D1743" s="23">
        <v>0</v>
      </c>
      <c r="E1743" s="23">
        <v>1</v>
      </c>
      <c r="F1743" s="23" t="s">
        <v>1927</v>
      </c>
      <c r="G1743" s="23" t="s">
        <v>0</v>
      </c>
      <c r="H1743" s="23" t="s">
        <v>3310</v>
      </c>
      <c r="I1743" s="23" t="s">
        <v>248</v>
      </c>
      <c r="J1743" s="23">
        <v>43.521999999999998</v>
      </c>
      <c r="K1743" s="23">
        <v>-79.87299999999999</v>
      </c>
      <c r="L1743" s="23" t="s">
        <v>7645</v>
      </c>
      <c r="M1743" s="23">
        <v>2014</v>
      </c>
      <c r="N1743" s="23"/>
      <c r="O1743" s="23"/>
      <c r="P1743" s="23"/>
      <c r="Q1743" s="23"/>
      <c r="R1743" s="23"/>
      <c r="S1743" s="23"/>
      <c r="T1743" s="23"/>
      <c r="U1743" s="23"/>
      <c r="V1743" s="23"/>
      <c r="W1743" s="23"/>
      <c r="X1743" s="23"/>
      <c r="Y1743" s="23"/>
      <c r="Z1743" s="23"/>
      <c r="AA1743" s="23"/>
      <c r="AB1743" s="23" t="s">
        <v>4224</v>
      </c>
      <c r="AC1743" s="23"/>
      <c r="AD1743" s="23"/>
      <c r="AE1743" s="23">
        <v>0.25</v>
      </c>
      <c r="AF1743" s="23"/>
      <c r="AG1743" s="23"/>
      <c r="AH1743" s="23"/>
      <c r="AI1743" s="23"/>
      <c r="AJ1743" s="23"/>
      <c r="AK1743" s="23"/>
      <c r="AL1743" s="23"/>
      <c r="AM1743" s="23"/>
      <c r="AN1743" s="23"/>
      <c r="AO1743" s="23"/>
      <c r="AP1743" s="23"/>
      <c r="AQ1743" s="23"/>
      <c r="AR1743" s="23"/>
      <c r="AS1743" s="23"/>
      <c r="AT1743" s="23" t="s">
        <v>7644</v>
      </c>
      <c r="AU1743" s="23"/>
      <c r="AV1743" s="23"/>
      <c r="AW1743" s="23"/>
      <c r="AX1743" s="23"/>
      <c r="AY1743" s="23"/>
      <c r="AZ1743" s="23"/>
      <c r="BA1743" s="23"/>
      <c r="BB1743" s="23"/>
      <c r="BC1743" s="23"/>
      <c r="BD1743" s="23"/>
      <c r="BE1743" s="23"/>
      <c r="BF1743" s="23"/>
      <c r="BG1743" s="23"/>
      <c r="BH1743" s="23"/>
      <c r="BI1743" s="23"/>
      <c r="BJ1743" s="23"/>
      <c r="BK1743" s="23"/>
      <c r="BL1743" s="23"/>
    </row>
    <row r="1744" spans="1:64" s="24" customFormat="1" x14ac:dyDescent="0.35">
      <c r="A1744" s="21">
        <v>101979</v>
      </c>
      <c r="B1744" s="23" t="s">
        <v>4225</v>
      </c>
      <c r="C1744" s="23">
        <v>0</v>
      </c>
      <c r="D1744" s="23">
        <v>0</v>
      </c>
      <c r="E1744" s="23">
        <v>1</v>
      </c>
      <c r="F1744" s="23" t="s">
        <v>4226</v>
      </c>
      <c r="G1744" s="23"/>
      <c r="H1744" s="23" t="s">
        <v>3310</v>
      </c>
      <c r="I1744" s="23" t="s">
        <v>248</v>
      </c>
      <c r="J1744" s="23">
        <v>43.523000000000003</v>
      </c>
      <c r="K1744" s="23">
        <v>-79.872</v>
      </c>
      <c r="L1744" s="23" t="s">
        <v>7645</v>
      </c>
      <c r="M1744" s="23">
        <v>2012</v>
      </c>
      <c r="N1744" s="23"/>
      <c r="O1744" s="23"/>
      <c r="P1744" s="23"/>
      <c r="Q1744" s="23"/>
      <c r="R1744" s="23"/>
      <c r="S1744" s="23"/>
      <c r="T1744" s="23"/>
      <c r="U1744" s="23"/>
      <c r="V1744" s="23"/>
      <c r="W1744" s="23"/>
      <c r="X1744" s="23"/>
      <c r="Y1744" s="23"/>
      <c r="Z1744" s="23"/>
      <c r="AA1744" s="23"/>
      <c r="AB1744" s="23" t="s">
        <v>4227</v>
      </c>
      <c r="AC1744" s="23"/>
      <c r="AD1744" s="23"/>
      <c r="AE1744" s="23">
        <v>0.249</v>
      </c>
      <c r="AF1744" s="23"/>
      <c r="AG1744" s="23"/>
      <c r="AH1744" s="23"/>
      <c r="AI1744" s="23"/>
      <c r="AJ1744" s="23"/>
      <c r="AK1744" s="23"/>
      <c r="AL1744" s="23"/>
      <c r="AM1744" s="23"/>
      <c r="AN1744" s="23"/>
      <c r="AO1744" s="23"/>
      <c r="AP1744" s="23"/>
      <c r="AQ1744" s="23"/>
      <c r="AR1744" s="23"/>
      <c r="AS1744" s="23"/>
      <c r="AT1744" s="23" t="s">
        <v>7644</v>
      </c>
      <c r="AU1744" s="23"/>
      <c r="AV1744" s="23"/>
      <c r="AW1744" s="23"/>
      <c r="AX1744" s="23"/>
      <c r="AY1744" s="23"/>
      <c r="AZ1744" s="23"/>
      <c r="BA1744" s="23"/>
      <c r="BB1744" s="23"/>
      <c r="BC1744" s="23"/>
      <c r="BD1744" s="23"/>
      <c r="BE1744" s="23"/>
      <c r="BF1744" s="23"/>
      <c r="BG1744" s="23"/>
      <c r="BH1744" s="23"/>
      <c r="BI1744" s="23"/>
      <c r="BJ1744" s="23"/>
      <c r="BK1744" s="23"/>
      <c r="BL1744" s="23"/>
    </row>
    <row r="1745" spans="1:64" s="24" customFormat="1" x14ac:dyDescent="0.35">
      <c r="A1745" s="21">
        <v>101980</v>
      </c>
      <c r="B1745" s="23" t="s">
        <v>4228</v>
      </c>
      <c r="C1745" s="23">
        <v>0</v>
      </c>
      <c r="D1745" s="23">
        <v>0</v>
      </c>
      <c r="E1745" s="23">
        <v>1</v>
      </c>
      <c r="F1745" s="23" t="s">
        <v>4229</v>
      </c>
      <c r="G1745" s="23" t="s">
        <v>0</v>
      </c>
      <c r="H1745" s="23" t="s">
        <v>3310</v>
      </c>
      <c r="I1745" s="23" t="s">
        <v>248</v>
      </c>
      <c r="J1745" s="23">
        <v>43.524000000000001</v>
      </c>
      <c r="K1745" s="23">
        <v>-79.870999999999995</v>
      </c>
      <c r="L1745" s="23" t="s">
        <v>7645</v>
      </c>
      <c r="M1745" s="23">
        <v>2016</v>
      </c>
      <c r="N1745" s="23"/>
      <c r="O1745" s="23"/>
      <c r="P1745" s="23"/>
      <c r="Q1745" s="23"/>
      <c r="R1745" s="23"/>
      <c r="S1745" s="23"/>
      <c r="T1745" s="23"/>
      <c r="U1745" s="23"/>
      <c r="V1745" s="23"/>
      <c r="W1745" s="23"/>
      <c r="X1745" s="23"/>
      <c r="Y1745" s="23"/>
      <c r="Z1745" s="23"/>
      <c r="AA1745" s="23"/>
      <c r="AB1745" s="23" t="s">
        <v>4230</v>
      </c>
      <c r="AC1745" s="23"/>
      <c r="AD1745" s="23"/>
      <c r="AE1745" s="23">
        <v>0.27</v>
      </c>
      <c r="AF1745" s="23"/>
      <c r="AG1745" s="23"/>
      <c r="AH1745" s="23"/>
      <c r="AI1745" s="23"/>
      <c r="AJ1745" s="23"/>
      <c r="AK1745" s="23"/>
      <c r="AL1745" s="23"/>
      <c r="AM1745" s="23"/>
      <c r="AN1745" s="23"/>
      <c r="AO1745" s="23"/>
      <c r="AP1745" s="23"/>
      <c r="AQ1745" s="23"/>
      <c r="AR1745" s="23"/>
      <c r="AS1745" s="23"/>
      <c r="AT1745" s="23" t="s">
        <v>7644</v>
      </c>
      <c r="AU1745" s="23"/>
      <c r="AV1745" s="23"/>
      <c r="AW1745" s="23"/>
      <c r="AX1745" s="23"/>
      <c r="AY1745" s="23"/>
      <c r="AZ1745" s="23"/>
      <c r="BA1745" s="23"/>
      <c r="BB1745" s="23"/>
      <c r="BC1745" s="23"/>
      <c r="BD1745" s="23"/>
      <c r="BE1745" s="23"/>
      <c r="BF1745" s="23"/>
      <c r="BG1745" s="23"/>
      <c r="BH1745" s="23"/>
      <c r="BI1745" s="23"/>
      <c r="BJ1745" s="23"/>
      <c r="BK1745" s="23"/>
      <c r="BL1745" s="23"/>
    </row>
    <row r="1746" spans="1:64" s="24" customFormat="1" x14ac:dyDescent="0.35">
      <c r="A1746" s="21">
        <v>101981</v>
      </c>
      <c r="B1746" s="23" t="s">
        <v>4231</v>
      </c>
      <c r="C1746" s="23">
        <v>0</v>
      </c>
      <c r="D1746" s="23">
        <v>0</v>
      </c>
      <c r="E1746" s="23">
        <v>1</v>
      </c>
      <c r="F1746" s="23" t="s">
        <v>1671</v>
      </c>
      <c r="G1746" s="23" t="s">
        <v>0</v>
      </c>
      <c r="H1746" s="23" t="s">
        <v>3310</v>
      </c>
      <c r="I1746" s="23" t="s">
        <v>248</v>
      </c>
      <c r="J1746" s="23">
        <v>43.524999999999999</v>
      </c>
      <c r="K1746" s="23">
        <v>-79.86999999999999</v>
      </c>
      <c r="L1746" s="23" t="s">
        <v>7645</v>
      </c>
      <c r="M1746" s="23">
        <v>2014</v>
      </c>
      <c r="N1746" s="23"/>
      <c r="O1746" s="23"/>
      <c r="P1746" s="23"/>
      <c r="Q1746" s="23"/>
      <c r="R1746" s="23"/>
      <c r="S1746" s="23"/>
      <c r="T1746" s="23"/>
      <c r="U1746" s="23"/>
      <c r="V1746" s="23"/>
      <c r="W1746" s="23"/>
      <c r="X1746" s="23"/>
      <c r="Y1746" s="23"/>
      <c r="Z1746" s="23"/>
      <c r="AA1746" s="23"/>
      <c r="AB1746" s="23" t="s">
        <v>4232</v>
      </c>
      <c r="AC1746" s="23"/>
      <c r="AD1746" s="23"/>
      <c r="AE1746" s="23">
        <v>0.25</v>
      </c>
      <c r="AF1746" s="23"/>
      <c r="AG1746" s="23"/>
      <c r="AH1746" s="23"/>
      <c r="AI1746" s="23"/>
      <c r="AJ1746" s="23"/>
      <c r="AK1746" s="23"/>
      <c r="AL1746" s="23"/>
      <c r="AM1746" s="23"/>
      <c r="AN1746" s="23"/>
      <c r="AO1746" s="23"/>
      <c r="AP1746" s="23"/>
      <c r="AQ1746" s="23"/>
      <c r="AR1746" s="23"/>
      <c r="AS1746" s="23"/>
      <c r="AT1746" s="23" t="s">
        <v>7644</v>
      </c>
      <c r="AU1746" s="23"/>
      <c r="AV1746" s="23"/>
      <c r="AW1746" s="23"/>
      <c r="AX1746" s="23"/>
      <c r="AY1746" s="23"/>
      <c r="AZ1746" s="23"/>
      <c r="BA1746" s="23"/>
      <c r="BB1746" s="23"/>
      <c r="BC1746" s="23"/>
      <c r="BD1746" s="23"/>
      <c r="BE1746" s="23"/>
      <c r="BF1746" s="23"/>
      <c r="BG1746" s="23"/>
      <c r="BH1746" s="23"/>
      <c r="BI1746" s="23"/>
      <c r="BJ1746" s="23"/>
      <c r="BK1746" s="23"/>
      <c r="BL1746" s="23"/>
    </row>
    <row r="1747" spans="1:64" s="24" customFormat="1" x14ac:dyDescent="0.35">
      <c r="A1747" s="21">
        <v>101982</v>
      </c>
      <c r="B1747" s="23" t="s">
        <v>4233</v>
      </c>
      <c r="C1747" s="23">
        <v>0</v>
      </c>
      <c r="D1747" s="23">
        <v>0</v>
      </c>
      <c r="E1747" s="23">
        <v>1</v>
      </c>
      <c r="F1747" s="23" t="s">
        <v>2613</v>
      </c>
      <c r="G1747" s="23"/>
      <c r="H1747" s="23" t="s">
        <v>3310</v>
      </c>
      <c r="I1747" s="23" t="s">
        <v>248</v>
      </c>
      <c r="J1747" s="23">
        <v>43.526000000000003</v>
      </c>
      <c r="K1747" s="23">
        <v>-79.869</v>
      </c>
      <c r="L1747" s="23" t="s">
        <v>7645</v>
      </c>
      <c r="M1747" s="23">
        <v>2015</v>
      </c>
      <c r="N1747" s="23"/>
      <c r="O1747" s="23"/>
      <c r="P1747" s="23"/>
      <c r="Q1747" s="23"/>
      <c r="R1747" s="23"/>
      <c r="S1747" s="23"/>
      <c r="T1747" s="23"/>
      <c r="U1747" s="23"/>
      <c r="V1747" s="23"/>
      <c r="W1747" s="23"/>
      <c r="X1747" s="23"/>
      <c r="Y1747" s="23"/>
      <c r="Z1747" s="23"/>
      <c r="AA1747" s="23"/>
      <c r="AB1747" s="23" t="s">
        <v>4234</v>
      </c>
      <c r="AC1747" s="23"/>
      <c r="AD1747" s="23"/>
      <c r="AE1747" s="23">
        <v>0.15</v>
      </c>
      <c r="AF1747" s="23"/>
      <c r="AG1747" s="23"/>
      <c r="AH1747" s="23"/>
      <c r="AI1747" s="23"/>
      <c r="AJ1747" s="23"/>
      <c r="AK1747" s="23"/>
      <c r="AL1747" s="23"/>
      <c r="AM1747" s="23"/>
      <c r="AN1747" s="23"/>
      <c r="AO1747" s="23"/>
      <c r="AP1747" s="23"/>
      <c r="AQ1747" s="23"/>
      <c r="AR1747" s="23"/>
      <c r="AS1747" s="23"/>
      <c r="AT1747" s="23" t="s">
        <v>7644</v>
      </c>
      <c r="AU1747" s="23"/>
      <c r="AV1747" s="23"/>
      <c r="AW1747" s="23"/>
      <c r="AX1747" s="23"/>
      <c r="AY1747" s="23"/>
      <c r="AZ1747" s="23"/>
      <c r="BA1747" s="23"/>
      <c r="BB1747" s="23"/>
      <c r="BC1747" s="23"/>
      <c r="BD1747" s="23"/>
      <c r="BE1747" s="23"/>
      <c r="BF1747" s="23"/>
      <c r="BG1747" s="23"/>
      <c r="BH1747" s="23"/>
      <c r="BI1747" s="23"/>
      <c r="BJ1747" s="23"/>
      <c r="BK1747" s="23"/>
      <c r="BL1747" s="23"/>
    </row>
    <row r="1748" spans="1:64" s="24" customFormat="1" x14ac:dyDescent="0.35">
      <c r="A1748" s="21">
        <v>101983</v>
      </c>
      <c r="B1748" s="23" t="s">
        <v>4235</v>
      </c>
      <c r="C1748" s="23">
        <v>0</v>
      </c>
      <c r="D1748" s="23">
        <v>0</v>
      </c>
      <c r="E1748" s="23">
        <v>1</v>
      </c>
      <c r="F1748" s="23" t="s">
        <v>4236</v>
      </c>
      <c r="G1748" s="23" t="s">
        <v>0</v>
      </c>
      <c r="H1748" s="23" t="s">
        <v>4237</v>
      </c>
      <c r="I1748" s="23" t="s">
        <v>248</v>
      </c>
      <c r="J1748" s="23">
        <v>46.19</v>
      </c>
      <c r="K1748" s="23">
        <v>-83.05</v>
      </c>
      <c r="L1748" s="23" t="s">
        <v>7645</v>
      </c>
      <c r="M1748" s="23">
        <v>1968</v>
      </c>
      <c r="N1748" s="23"/>
      <c r="O1748" s="23"/>
      <c r="P1748" s="23">
        <v>221</v>
      </c>
      <c r="Q1748" s="23"/>
      <c r="R1748" s="23"/>
      <c r="S1748" s="23"/>
      <c r="T1748" s="23"/>
      <c r="U1748" s="23"/>
      <c r="V1748" s="23"/>
      <c r="W1748" s="23"/>
      <c r="X1748" s="23"/>
      <c r="Y1748" s="23"/>
      <c r="Z1748" s="23"/>
      <c r="AA1748" s="23"/>
      <c r="AB1748" s="23" t="s">
        <v>1573</v>
      </c>
      <c r="AC1748" s="23"/>
      <c r="AD1748" s="23">
        <v>2</v>
      </c>
      <c r="AE1748" s="23">
        <v>162</v>
      </c>
      <c r="AF1748" s="23"/>
      <c r="AG1748" s="23">
        <v>167000</v>
      </c>
      <c r="AH1748" s="23"/>
      <c r="AI1748" s="23"/>
      <c r="AJ1748" s="23"/>
      <c r="AK1748" s="23"/>
      <c r="AL1748" s="23"/>
      <c r="AM1748" s="23"/>
      <c r="AN1748" s="23"/>
      <c r="AO1748" s="23"/>
      <c r="AP1748" s="23"/>
      <c r="AQ1748" s="23"/>
      <c r="AR1748" s="23"/>
      <c r="AS1748" s="23"/>
      <c r="AT1748" s="23" t="s">
        <v>7648</v>
      </c>
      <c r="AU1748" s="23"/>
      <c r="AV1748" s="23"/>
      <c r="AW1748" s="23"/>
      <c r="AX1748" s="23"/>
      <c r="AY1748" s="23"/>
      <c r="AZ1748" s="23"/>
      <c r="BA1748" s="23"/>
      <c r="BB1748" s="23"/>
      <c r="BC1748" s="23"/>
      <c r="BD1748" s="23"/>
      <c r="BE1748" s="23"/>
      <c r="BF1748" s="23"/>
      <c r="BG1748" s="23"/>
      <c r="BH1748" s="23"/>
      <c r="BI1748" s="23"/>
      <c r="BJ1748" s="23"/>
      <c r="BK1748" s="23"/>
      <c r="BL1748" s="23"/>
    </row>
    <row r="1749" spans="1:64" s="24" customFormat="1" x14ac:dyDescent="0.35">
      <c r="A1749" s="21">
        <v>101984</v>
      </c>
      <c r="B1749" s="23" t="s">
        <v>4238</v>
      </c>
      <c r="C1749" s="23">
        <v>0</v>
      </c>
      <c r="D1749" s="23">
        <v>0</v>
      </c>
      <c r="E1749" s="23">
        <v>1</v>
      </c>
      <c r="F1749" s="23" t="s">
        <v>4236</v>
      </c>
      <c r="G1749" s="23" t="s">
        <v>0</v>
      </c>
      <c r="H1749" s="23" t="s">
        <v>4237</v>
      </c>
      <c r="I1749" s="23" t="s">
        <v>248</v>
      </c>
      <c r="J1749" s="23">
        <v>46.190999999999995</v>
      </c>
      <c r="K1749" s="23">
        <v>-83.048999999999992</v>
      </c>
      <c r="L1749" s="23" t="s">
        <v>7645</v>
      </c>
      <c r="M1749" s="23">
        <v>1950</v>
      </c>
      <c r="N1749" s="23"/>
      <c r="O1749" s="23"/>
      <c r="P1749" s="23">
        <v>2211</v>
      </c>
      <c r="Q1749" s="23"/>
      <c r="R1749" s="23"/>
      <c r="S1749" s="23"/>
      <c r="T1749" s="23"/>
      <c r="U1749" s="23"/>
      <c r="V1749" s="23"/>
      <c r="W1749" s="23"/>
      <c r="X1749" s="23"/>
      <c r="Y1749" s="23"/>
      <c r="Z1749" s="23"/>
      <c r="AA1749" s="23"/>
      <c r="AB1749" s="23" t="s">
        <v>1573</v>
      </c>
      <c r="AC1749" s="23"/>
      <c r="AD1749" s="23">
        <v>2</v>
      </c>
      <c r="AE1749" s="23">
        <v>46</v>
      </c>
      <c r="AF1749" s="23"/>
      <c r="AG1749" s="23"/>
      <c r="AH1749" s="23"/>
      <c r="AI1749" s="23"/>
      <c r="AJ1749" s="23"/>
      <c r="AK1749" s="23"/>
      <c r="AL1749" s="23"/>
      <c r="AM1749" s="23"/>
      <c r="AN1749" s="23"/>
      <c r="AO1749" s="23"/>
      <c r="AP1749" s="23"/>
      <c r="AQ1749" s="23"/>
      <c r="AR1749" s="23"/>
      <c r="AS1749" s="23"/>
      <c r="AT1749" s="23" t="s">
        <v>7648</v>
      </c>
      <c r="AU1749" s="23"/>
      <c r="AV1749" s="23"/>
      <c r="AW1749" s="23"/>
      <c r="AX1749" s="23"/>
      <c r="AY1749" s="23"/>
      <c r="AZ1749" s="23"/>
      <c r="BA1749" s="23"/>
      <c r="BB1749" s="23"/>
      <c r="BC1749" s="23"/>
      <c r="BD1749" s="23"/>
      <c r="BE1749" s="23"/>
      <c r="BF1749" s="23"/>
      <c r="BG1749" s="23"/>
      <c r="BH1749" s="23"/>
      <c r="BI1749" s="23"/>
      <c r="BJ1749" s="23"/>
      <c r="BK1749" s="23"/>
      <c r="BL1749" s="23"/>
    </row>
    <row r="1750" spans="1:64" s="24" customFormat="1" x14ac:dyDescent="0.35">
      <c r="A1750" s="21">
        <v>101985</v>
      </c>
      <c r="B1750" s="23" t="s">
        <v>4239</v>
      </c>
      <c r="C1750" s="23">
        <v>0</v>
      </c>
      <c r="D1750" s="23">
        <v>0</v>
      </c>
      <c r="E1750" s="23">
        <v>1</v>
      </c>
      <c r="F1750" s="23" t="s">
        <v>4236</v>
      </c>
      <c r="G1750" s="23" t="s">
        <v>0</v>
      </c>
      <c r="H1750" s="23" t="s">
        <v>4237</v>
      </c>
      <c r="I1750" s="23" t="s">
        <v>248</v>
      </c>
      <c r="J1750" s="23">
        <v>46.192</v>
      </c>
      <c r="K1750" s="23">
        <v>-83.048000000000002</v>
      </c>
      <c r="L1750" s="23" t="s">
        <v>7645</v>
      </c>
      <c r="M1750" s="23">
        <v>1961</v>
      </c>
      <c r="N1750" s="23"/>
      <c r="O1750" s="23"/>
      <c r="P1750" s="23">
        <v>221</v>
      </c>
      <c r="Q1750" s="23"/>
      <c r="R1750" s="23"/>
      <c r="S1750" s="23"/>
      <c r="T1750" s="23"/>
      <c r="U1750" s="23"/>
      <c r="V1750" s="23"/>
      <c r="W1750" s="23"/>
      <c r="X1750" s="23"/>
      <c r="Y1750" s="23"/>
      <c r="Z1750" s="23"/>
      <c r="AA1750" s="23"/>
      <c r="AB1750" s="23" t="s">
        <v>1573</v>
      </c>
      <c r="AC1750" s="23"/>
      <c r="AD1750" s="23">
        <v>2</v>
      </c>
      <c r="AE1750" s="23">
        <v>41</v>
      </c>
      <c r="AF1750" s="23"/>
      <c r="AG1750" s="23">
        <v>199000</v>
      </c>
      <c r="AH1750" s="23"/>
      <c r="AI1750" s="23"/>
      <c r="AJ1750" s="23"/>
      <c r="AK1750" s="23"/>
      <c r="AL1750" s="23"/>
      <c r="AM1750" s="23"/>
      <c r="AN1750" s="23"/>
      <c r="AO1750" s="23"/>
      <c r="AP1750" s="23"/>
      <c r="AQ1750" s="23"/>
      <c r="AR1750" s="23"/>
      <c r="AS1750" s="23"/>
      <c r="AT1750" s="23" t="s">
        <v>7648</v>
      </c>
      <c r="AU1750" s="23"/>
      <c r="AV1750" s="23"/>
      <c r="AW1750" s="23"/>
      <c r="AX1750" s="23"/>
      <c r="AY1750" s="23"/>
      <c r="AZ1750" s="23"/>
      <c r="BA1750" s="23"/>
      <c r="BB1750" s="23"/>
      <c r="BC1750" s="23"/>
      <c r="BD1750" s="23"/>
      <c r="BE1750" s="23"/>
      <c r="BF1750" s="23"/>
      <c r="BG1750" s="23"/>
      <c r="BH1750" s="23"/>
      <c r="BI1750" s="23"/>
      <c r="BJ1750" s="23"/>
      <c r="BK1750" s="23"/>
      <c r="BL1750" s="23"/>
    </row>
    <row r="1751" spans="1:64" s="24" customFormat="1" x14ac:dyDescent="0.35">
      <c r="A1751" s="21">
        <v>101986</v>
      </c>
      <c r="B1751" s="23" t="s">
        <v>4240</v>
      </c>
      <c r="C1751" s="23">
        <v>0</v>
      </c>
      <c r="D1751" s="23">
        <v>0</v>
      </c>
      <c r="E1751" s="23">
        <v>1</v>
      </c>
      <c r="F1751" s="23" t="s">
        <v>4236</v>
      </c>
      <c r="G1751" s="23" t="s">
        <v>0</v>
      </c>
      <c r="H1751" s="23" t="s">
        <v>4237</v>
      </c>
      <c r="I1751" s="23" t="s">
        <v>248</v>
      </c>
      <c r="J1751" s="23">
        <v>46.192999999999998</v>
      </c>
      <c r="K1751" s="23">
        <v>-83.046999999999997</v>
      </c>
      <c r="L1751" s="23" t="s">
        <v>7645</v>
      </c>
      <c r="M1751" s="23">
        <v>1970</v>
      </c>
      <c r="N1751" s="23"/>
      <c r="O1751" s="23"/>
      <c r="P1751" s="23">
        <v>221</v>
      </c>
      <c r="Q1751" s="23"/>
      <c r="R1751" s="23"/>
      <c r="S1751" s="23"/>
      <c r="T1751" s="23"/>
      <c r="U1751" s="23"/>
      <c r="V1751" s="23"/>
      <c r="W1751" s="23"/>
      <c r="X1751" s="23"/>
      <c r="Y1751" s="23"/>
      <c r="Z1751" s="23"/>
      <c r="AA1751" s="23"/>
      <c r="AB1751" s="23" t="s">
        <v>1573</v>
      </c>
      <c r="AC1751" s="23"/>
      <c r="AD1751" s="23">
        <v>2</v>
      </c>
      <c r="AE1751" s="23">
        <v>239</v>
      </c>
      <c r="AF1751" s="23"/>
      <c r="AG1751" s="23">
        <v>383000</v>
      </c>
      <c r="AH1751" s="23"/>
      <c r="AI1751" s="23"/>
      <c r="AJ1751" s="23"/>
      <c r="AK1751" s="23"/>
      <c r="AL1751" s="23"/>
      <c r="AM1751" s="23"/>
      <c r="AN1751" s="23"/>
      <c r="AO1751" s="23"/>
      <c r="AP1751" s="23"/>
      <c r="AQ1751" s="23"/>
      <c r="AR1751" s="23"/>
      <c r="AS1751" s="23"/>
      <c r="AT1751" s="23" t="s">
        <v>7648</v>
      </c>
      <c r="AU1751" s="23"/>
      <c r="AV1751" s="23"/>
      <c r="AW1751" s="23"/>
      <c r="AX1751" s="23"/>
      <c r="AY1751" s="23"/>
      <c r="AZ1751" s="23"/>
      <c r="BA1751" s="23"/>
      <c r="BB1751" s="23"/>
      <c r="BC1751" s="23"/>
      <c r="BD1751" s="23"/>
      <c r="BE1751" s="23"/>
      <c r="BF1751" s="23"/>
      <c r="BG1751" s="23"/>
      <c r="BH1751" s="23"/>
      <c r="BI1751" s="23"/>
      <c r="BJ1751" s="23"/>
      <c r="BK1751" s="23"/>
      <c r="BL1751" s="23"/>
    </row>
    <row r="1752" spans="1:64" s="24" customFormat="1" x14ac:dyDescent="0.35">
      <c r="A1752" s="21">
        <v>101987</v>
      </c>
      <c r="B1752" s="23" t="s">
        <v>4241</v>
      </c>
      <c r="C1752" s="23">
        <v>0</v>
      </c>
      <c r="D1752" s="23">
        <v>0</v>
      </c>
      <c r="E1752" s="23">
        <v>1</v>
      </c>
      <c r="F1752" s="23" t="s">
        <v>1443</v>
      </c>
      <c r="G1752" s="23" t="s">
        <v>0</v>
      </c>
      <c r="H1752" s="23" t="s">
        <v>4242</v>
      </c>
      <c r="I1752" s="23" t="s">
        <v>248</v>
      </c>
      <c r="J1752" s="23">
        <v>43.588999999999999</v>
      </c>
      <c r="K1752" s="23">
        <v>-79.644000000000005</v>
      </c>
      <c r="L1752" s="23" t="s">
        <v>7645</v>
      </c>
      <c r="M1752" s="23">
        <v>2013</v>
      </c>
      <c r="N1752" s="23"/>
      <c r="O1752" s="23"/>
      <c r="P1752" s="23"/>
      <c r="Q1752" s="23"/>
      <c r="R1752" s="23"/>
      <c r="S1752" s="23"/>
      <c r="T1752" s="23"/>
      <c r="U1752" s="23"/>
      <c r="V1752" s="23"/>
      <c r="W1752" s="23"/>
      <c r="X1752" s="23"/>
      <c r="Y1752" s="23"/>
      <c r="Z1752" s="23"/>
      <c r="AA1752" s="23"/>
      <c r="AB1752" s="23" t="s">
        <v>4243</v>
      </c>
      <c r="AC1752" s="23"/>
      <c r="AD1752" s="23"/>
      <c r="AE1752" s="23">
        <v>0.25</v>
      </c>
      <c r="AF1752" s="23"/>
      <c r="AG1752" s="23"/>
      <c r="AH1752" s="23"/>
      <c r="AI1752" s="23"/>
      <c r="AJ1752" s="23"/>
      <c r="AK1752" s="23"/>
      <c r="AL1752" s="23"/>
      <c r="AM1752" s="23"/>
      <c r="AN1752" s="23"/>
      <c r="AO1752" s="23"/>
      <c r="AP1752" s="23"/>
      <c r="AQ1752" s="23"/>
      <c r="AR1752" s="23"/>
      <c r="AS1752" s="23"/>
      <c r="AT1752" s="23" t="s">
        <v>7644</v>
      </c>
      <c r="AU1752" s="23"/>
      <c r="AV1752" s="23"/>
      <c r="AW1752" s="23"/>
      <c r="AX1752" s="23"/>
      <c r="AY1752" s="23"/>
      <c r="AZ1752" s="23"/>
      <c r="BA1752" s="23"/>
      <c r="BB1752" s="23"/>
      <c r="BC1752" s="23"/>
      <c r="BD1752" s="23"/>
      <c r="BE1752" s="23"/>
      <c r="BF1752" s="23"/>
      <c r="BG1752" s="23"/>
      <c r="BH1752" s="23"/>
      <c r="BI1752" s="23"/>
      <c r="BJ1752" s="23"/>
      <c r="BK1752" s="23"/>
      <c r="BL1752" s="23"/>
    </row>
    <row r="1753" spans="1:64" s="24" customFormat="1" x14ac:dyDescent="0.35">
      <c r="A1753" s="21">
        <v>101988</v>
      </c>
      <c r="B1753" s="23" t="s">
        <v>4244</v>
      </c>
      <c r="C1753" s="23">
        <v>0</v>
      </c>
      <c r="D1753" s="23">
        <v>0</v>
      </c>
      <c r="E1753" s="23">
        <v>1</v>
      </c>
      <c r="F1753" s="23" t="s">
        <v>4245</v>
      </c>
      <c r="G1753" s="23" t="s">
        <v>0</v>
      </c>
      <c r="H1753" s="23" t="s">
        <v>4242</v>
      </c>
      <c r="I1753" s="23" t="s">
        <v>248</v>
      </c>
      <c r="J1753" s="23">
        <v>43.589999999999996</v>
      </c>
      <c r="K1753" s="23">
        <v>-79.643000000000001</v>
      </c>
      <c r="L1753" s="23" t="s">
        <v>7645</v>
      </c>
      <c r="M1753" s="23">
        <v>2014</v>
      </c>
      <c r="N1753" s="23"/>
      <c r="O1753" s="23"/>
      <c r="P1753" s="23"/>
      <c r="Q1753" s="23"/>
      <c r="R1753" s="23"/>
      <c r="S1753" s="23"/>
      <c r="T1753" s="23"/>
      <c r="U1753" s="23"/>
      <c r="V1753" s="23"/>
      <c r="W1753" s="23"/>
      <c r="X1753" s="23"/>
      <c r="Y1753" s="23"/>
      <c r="Z1753" s="23"/>
      <c r="AA1753" s="23"/>
      <c r="AB1753" s="23" t="s">
        <v>4246</v>
      </c>
      <c r="AC1753" s="23"/>
      <c r="AD1753" s="23"/>
      <c r="AE1753" s="23">
        <v>0.5</v>
      </c>
      <c r="AF1753" s="23"/>
      <c r="AG1753" s="23"/>
      <c r="AH1753" s="23"/>
      <c r="AI1753" s="23"/>
      <c r="AJ1753" s="23"/>
      <c r="AK1753" s="23"/>
      <c r="AL1753" s="23"/>
      <c r="AM1753" s="23"/>
      <c r="AN1753" s="23"/>
      <c r="AO1753" s="23"/>
      <c r="AP1753" s="23"/>
      <c r="AQ1753" s="23"/>
      <c r="AR1753" s="23"/>
      <c r="AS1753" s="23"/>
      <c r="AT1753" s="23" t="s">
        <v>7644</v>
      </c>
      <c r="AU1753" s="23"/>
      <c r="AV1753" s="23"/>
      <c r="AW1753" s="23"/>
      <c r="AX1753" s="23"/>
      <c r="AY1753" s="23"/>
      <c r="AZ1753" s="23"/>
      <c r="BA1753" s="23"/>
      <c r="BB1753" s="23"/>
      <c r="BC1753" s="23"/>
      <c r="BD1753" s="23"/>
      <c r="BE1753" s="23"/>
      <c r="BF1753" s="23"/>
      <c r="BG1753" s="23"/>
      <c r="BH1753" s="23"/>
      <c r="BI1753" s="23"/>
      <c r="BJ1753" s="23"/>
      <c r="BK1753" s="23"/>
      <c r="BL1753" s="23"/>
    </row>
    <row r="1754" spans="1:64" s="24" customFormat="1" x14ac:dyDescent="0.35">
      <c r="A1754" s="21">
        <v>101989</v>
      </c>
      <c r="B1754" s="23" t="s">
        <v>4247</v>
      </c>
      <c r="C1754" s="23">
        <v>0</v>
      </c>
      <c r="D1754" s="23">
        <v>0</v>
      </c>
      <c r="E1754" s="23">
        <v>1</v>
      </c>
      <c r="F1754" s="23" t="s">
        <v>1927</v>
      </c>
      <c r="G1754" s="23" t="s">
        <v>0</v>
      </c>
      <c r="H1754" s="23" t="s">
        <v>4242</v>
      </c>
      <c r="I1754" s="23" t="s">
        <v>248</v>
      </c>
      <c r="J1754" s="23">
        <v>43.591000000000001</v>
      </c>
      <c r="K1754" s="23">
        <v>-79.64200000000001</v>
      </c>
      <c r="L1754" s="23" t="s">
        <v>7645</v>
      </c>
      <c r="M1754" s="23">
        <v>2014</v>
      </c>
      <c r="N1754" s="23"/>
      <c r="O1754" s="23"/>
      <c r="P1754" s="23"/>
      <c r="Q1754" s="23"/>
      <c r="R1754" s="23"/>
      <c r="S1754" s="23"/>
      <c r="T1754" s="23"/>
      <c r="U1754" s="23"/>
      <c r="V1754" s="23"/>
      <c r="W1754" s="23"/>
      <c r="X1754" s="23"/>
      <c r="Y1754" s="23"/>
      <c r="Z1754" s="23"/>
      <c r="AA1754" s="23"/>
      <c r="AB1754" s="23" t="s">
        <v>4248</v>
      </c>
      <c r="AC1754" s="23"/>
      <c r="AD1754" s="23"/>
      <c r="AE1754" s="23">
        <v>0.25</v>
      </c>
      <c r="AF1754" s="23"/>
      <c r="AG1754" s="23"/>
      <c r="AH1754" s="23"/>
      <c r="AI1754" s="23"/>
      <c r="AJ1754" s="23"/>
      <c r="AK1754" s="23"/>
      <c r="AL1754" s="23"/>
      <c r="AM1754" s="23"/>
      <c r="AN1754" s="23"/>
      <c r="AO1754" s="23"/>
      <c r="AP1754" s="23"/>
      <c r="AQ1754" s="23"/>
      <c r="AR1754" s="23"/>
      <c r="AS1754" s="23"/>
      <c r="AT1754" s="23" t="s">
        <v>7644</v>
      </c>
      <c r="AU1754" s="23"/>
      <c r="AV1754" s="23"/>
      <c r="AW1754" s="23"/>
      <c r="AX1754" s="23"/>
      <c r="AY1754" s="23"/>
      <c r="AZ1754" s="23"/>
      <c r="BA1754" s="23"/>
      <c r="BB1754" s="23"/>
      <c r="BC1754" s="23"/>
      <c r="BD1754" s="23"/>
      <c r="BE1754" s="23"/>
      <c r="BF1754" s="23"/>
      <c r="BG1754" s="23"/>
      <c r="BH1754" s="23"/>
      <c r="BI1754" s="23"/>
      <c r="BJ1754" s="23"/>
      <c r="BK1754" s="23"/>
      <c r="BL1754" s="23"/>
    </row>
    <row r="1755" spans="1:64" s="24" customFormat="1" x14ac:dyDescent="0.35">
      <c r="A1755" s="21">
        <v>101990</v>
      </c>
      <c r="B1755" s="23" t="s">
        <v>4249</v>
      </c>
      <c r="C1755" s="23">
        <v>0</v>
      </c>
      <c r="D1755" s="23">
        <v>0</v>
      </c>
      <c r="E1755" s="23">
        <v>1</v>
      </c>
      <c r="F1755" s="23" t="s">
        <v>1927</v>
      </c>
      <c r="G1755" s="23" t="s">
        <v>0</v>
      </c>
      <c r="H1755" s="23" t="s">
        <v>4242</v>
      </c>
      <c r="I1755" s="23" t="s">
        <v>248</v>
      </c>
      <c r="J1755" s="23">
        <v>43.591999999999999</v>
      </c>
      <c r="K1755" s="23">
        <v>-79.641000000000005</v>
      </c>
      <c r="L1755" s="23" t="s">
        <v>7645</v>
      </c>
      <c r="M1755" s="23">
        <v>2013</v>
      </c>
      <c r="N1755" s="23"/>
      <c r="O1755" s="23"/>
      <c r="P1755" s="23"/>
      <c r="Q1755" s="23"/>
      <c r="R1755" s="23"/>
      <c r="S1755" s="23"/>
      <c r="T1755" s="23"/>
      <c r="U1755" s="23"/>
      <c r="V1755" s="23"/>
      <c r="W1755" s="23"/>
      <c r="X1755" s="23"/>
      <c r="Y1755" s="23"/>
      <c r="Z1755" s="23"/>
      <c r="AA1755" s="23"/>
      <c r="AB1755" s="23" t="s">
        <v>4250</v>
      </c>
      <c r="AC1755" s="23"/>
      <c r="AD1755" s="23"/>
      <c r="AE1755" s="23">
        <v>0.25</v>
      </c>
      <c r="AF1755" s="23"/>
      <c r="AG1755" s="23"/>
      <c r="AH1755" s="23"/>
      <c r="AI1755" s="23"/>
      <c r="AJ1755" s="23"/>
      <c r="AK1755" s="23"/>
      <c r="AL1755" s="23"/>
      <c r="AM1755" s="23"/>
      <c r="AN1755" s="23"/>
      <c r="AO1755" s="23"/>
      <c r="AP1755" s="23"/>
      <c r="AQ1755" s="23"/>
      <c r="AR1755" s="23"/>
      <c r="AS1755" s="23"/>
      <c r="AT1755" s="23" t="s">
        <v>7644</v>
      </c>
      <c r="AU1755" s="23"/>
      <c r="AV1755" s="23"/>
      <c r="AW1755" s="23"/>
      <c r="AX1755" s="23"/>
      <c r="AY1755" s="23"/>
      <c r="AZ1755" s="23"/>
      <c r="BA1755" s="23"/>
      <c r="BB1755" s="23"/>
      <c r="BC1755" s="23"/>
      <c r="BD1755" s="23"/>
      <c r="BE1755" s="23"/>
      <c r="BF1755" s="23"/>
      <c r="BG1755" s="23"/>
      <c r="BH1755" s="23"/>
      <c r="BI1755" s="23"/>
      <c r="BJ1755" s="23"/>
      <c r="BK1755" s="23"/>
      <c r="BL1755" s="23"/>
    </row>
    <row r="1756" spans="1:64" s="24" customFormat="1" x14ac:dyDescent="0.35">
      <c r="A1756" s="21">
        <v>101991</v>
      </c>
      <c r="B1756" s="23" t="s">
        <v>4251</v>
      </c>
      <c r="C1756" s="23">
        <v>0</v>
      </c>
      <c r="D1756" s="23">
        <v>0</v>
      </c>
      <c r="E1756" s="23">
        <v>1</v>
      </c>
      <c r="F1756" s="23" t="s">
        <v>3481</v>
      </c>
      <c r="G1756" s="23" t="s">
        <v>0</v>
      </c>
      <c r="H1756" s="23" t="s">
        <v>4242</v>
      </c>
      <c r="I1756" s="23" t="s">
        <v>248</v>
      </c>
      <c r="J1756" s="23">
        <v>43.592999999999996</v>
      </c>
      <c r="K1756" s="23">
        <v>-79.64</v>
      </c>
      <c r="L1756" s="23" t="s">
        <v>7645</v>
      </c>
      <c r="M1756" s="23">
        <v>2014</v>
      </c>
      <c r="N1756" s="23"/>
      <c r="O1756" s="23"/>
      <c r="P1756" s="23"/>
      <c r="Q1756" s="23"/>
      <c r="R1756" s="23"/>
      <c r="S1756" s="23"/>
      <c r="T1756" s="23"/>
      <c r="U1756" s="23"/>
      <c r="V1756" s="23"/>
      <c r="W1756" s="23"/>
      <c r="X1756" s="23"/>
      <c r="Y1756" s="23"/>
      <c r="Z1756" s="23"/>
      <c r="AA1756" s="23"/>
      <c r="AB1756" s="23" t="s">
        <v>4252</v>
      </c>
      <c r="AC1756" s="23"/>
      <c r="AD1756" s="23"/>
      <c r="AE1756" s="23">
        <v>0.16</v>
      </c>
      <c r="AF1756" s="23"/>
      <c r="AG1756" s="23"/>
      <c r="AH1756" s="23"/>
      <c r="AI1756" s="23"/>
      <c r="AJ1756" s="23"/>
      <c r="AK1756" s="23"/>
      <c r="AL1756" s="23"/>
      <c r="AM1756" s="23"/>
      <c r="AN1756" s="23"/>
      <c r="AO1756" s="23"/>
      <c r="AP1756" s="23"/>
      <c r="AQ1756" s="23"/>
      <c r="AR1756" s="23"/>
      <c r="AS1756" s="23"/>
      <c r="AT1756" s="23" t="s">
        <v>7644</v>
      </c>
      <c r="AU1756" s="23"/>
      <c r="AV1756" s="23"/>
      <c r="AW1756" s="23"/>
      <c r="AX1756" s="23"/>
      <c r="AY1756" s="23"/>
      <c r="AZ1756" s="23"/>
      <c r="BA1756" s="23"/>
      <c r="BB1756" s="23"/>
      <c r="BC1756" s="23"/>
      <c r="BD1756" s="23"/>
      <c r="BE1756" s="23"/>
      <c r="BF1756" s="23"/>
      <c r="BG1756" s="23"/>
      <c r="BH1756" s="23"/>
      <c r="BI1756" s="23"/>
      <c r="BJ1756" s="23"/>
      <c r="BK1756" s="23"/>
      <c r="BL1756" s="23"/>
    </row>
    <row r="1757" spans="1:64" s="24" customFormat="1" x14ac:dyDescent="0.35">
      <c r="A1757" s="21">
        <v>101992</v>
      </c>
      <c r="B1757" s="23" t="s">
        <v>4253</v>
      </c>
      <c r="C1757" s="23">
        <v>0</v>
      </c>
      <c r="D1757" s="23">
        <v>0</v>
      </c>
      <c r="E1757" s="23">
        <v>1</v>
      </c>
      <c r="F1757" s="23" t="s">
        <v>4254</v>
      </c>
      <c r="G1757" s="23" t="s">
        <v>0</v>
      </c>
      <c r="H1757" s="23" t="s">
        <v>4242</v>
      </c>
      <c r="I1757" s="23" t="s">
        <v>248</v>
      </c>
      <c r="J1757" s="23">
        <v>43.594000000000001</v>
      </c>
      <c r="K1757" s="23">
        <v>-79.63900000000001</v>
      </c>
      <c r="L1757" s="23" t="s">
        <v>7645</v>
      </c>
      <c r="M1757" s="23">
        <v>2011</v>
      </c>
      <c r="N1757" s="23"/>
      <c r="O1757" s="23"/>
      <c r="P1757" s="23"/>
      <c r="Q1757" s="23"/>
      <c r="R1757" s="23"/>
      <c r="S1757" s="23"/>
      <c r="T1757" s="23"/>
      <c r="U1757" s="23"/>
      <c r="V1757" s="23"/>
      <c r="W1757" s="23"/>
      <c r="X1757" s="23"/>
      <c r="Y1757" s="23"/>
      <c r="Z1757" s="23"/>
      <c r="AA1757" s="23"/>
      <c r="AB1757" s="23" t="s">
        <v>4255</v>
      </c>
      <c r="AC1757" s="23"/>
      <c r="AD1757" s="23"/>
      <c r="AE1757" s="23">
        <v>0.25</v>
      </c>
      <c r="AF1757" s="23"/>
      <c r="AG1757" s="23"/>
      <c r="AH1757" s="23"/>
      <c r="AI1757" s="23"/>
      <c r="AJ1757" s="23"/>
      <c r="AK1757" s="23"/>
      <c r="AL1757" s="23"/>
      <c r="AM1757" s="23"/>
      <c r="AN1757" s="23"/>
      <c r="AO1757" s="23"/>
      <c r="AP1757" s="23"/>
      <c r="AQ1757" s="23"/>
      <c r="AR1757" s="23"/>
      <c r="AS1757" s="23"/>
      <c r="AT1757" s="23" t="s">
        <v>7644</v>
      </c>
      <c r="AU1757" s="23"/>
      <c r="AV1757" s="23"/>
      <c r="AW1757" s="23"/>
      <c r="AX1757" s="23"/>
      <c r="AY1757" s="23"/>
      <c r="AZ1757" s="23"/>
      <c r="BA1757" s="23"/>
      <c r="BB1757" s="23"/>
      <c r="BC1757" s="23"/>
      <c r="BD1757" s="23"/>
      <c r="BE1757" s="23"/>
      <c r="BF1757" s="23"/>
      <c r="BG1757" s="23"/>
      <c r="BH1757" s="23"/>
      <c r="BI1757" s="23"/>
      <c r="BJ1757" s="23"/>
      <c r="BK1757" s="23"/>
      <c r="BL1757" s="23"/>
    </row>
    <row r="1758" spans="1:64" s="24" customFormat="1" x14ac:dyDescent="0.35">
      <c r="A1758" s="21">
        <v>101993</v>
      </c>
      <c r="B1758" s="23" t="s">
        <v>4256</v>
      </c>
      <c r="C1758" s="23">
        <v>0</v>
      </c>
      <c r="D1758" s="23">
        <v>0</v>
      </c>
      <c r="E1758" s="23">
        <v>1</v>
      </c>
      <c r="F1758" s="23" t="s">
        <v>4257</v>
      </c>
      <c r="G1758" s="23" t="s">
        <v>0</v>
      </c>
      <c r="H1758" s="23" t="s">
        <v>4242</v>
      </c>
      <c r="I1758" s="23" t="s">
        <v>248</v>
      </c>
      <c r="J1758" s="23">
        <v>43.594999999999999</v>
      </c>
      <c r="K1758" s="23">
        <v>-79.638000000000005</v>
      </c>
      <c r="L1758" s="23" t="s">
        <v>7645</v>
      </c>
      <c r="M1758" s="23">
        <v>2011</v>
      </c>
      <c r="N1758" s="23"/>
      <c r="O1758" s="23"/>
      <c r="P1758" s="23"/>
      <c r="Q1758" s="23"/>
      <c r="R1758" s="23"/>
      <c r="S1758" s="23"/>
      <c r="T1758" s="23"/>
      <c r="U1758" s="23"/>
      <c r="V1758" s="23"/>
      <c r="W1758" s="23"/>
      <c r="X1758" s="23"/>
      <c r="Y1758" s="23"/>
      <c r="Z1758" s="23"/>
      <c r="AA1758" s="23"/>
      <c r="AB1758" s="23" t="s">
        <v>4258</v>
      </c>
      <c r="AC1758" s="23"/>
      <c r="AD1758" s="23"/>
      <c r="AE1758" s="23">
        <v>0.215</v>
      </c>
      <c r="AF1758" s="23"/>
      <c r="AG1758" s="23"/>
      <c r="AH1758" s="23"/>
      <c r="AI1758" s="23"/>
      <c r="AJ1758" s="23"/>
      <c r="AK1758" s="23"/>
      <c r="AL1758" s="23"/>
      <c r="AM1758" s="23"/>
      <c r="AN1758" s="23"/>
      <c r="AO1758" s="23"/>
      <c r="AP1758" s="23"/>
      <c r="AQ1758" s="23"/>
      <c r="AR1758" s="23"/>
      <c r="AS1758" s="23"/>
      <c r="AT1758" s="23" t="s">
        <v>7644</v>
      </c>
      <c r="AU1758" s="23"/>
      <c r="AV1758" s="23"/>
      <c r="AW1758" s="23"/>
      <c r="AX1758" s="23"/>
      <c r="AY1758" s="23"/>
      <c r="AZ1758" s="23"/>
      <c r="BA1758" s="23"/>
      <c r="BB1758" s="23"/>
      <c r="BC1758" s="23"/>
      <c r="BD1758" s="23"/>
      <c r="BE1758" s="23"/>
      <c r="BF1758" s="23"/>
      <c r="BG1758" s="23"/>
      <c r="BH1758" s="23"/>
      <c r="BI1758" s="23"/>
      <c r="BJ1758" s="23"/>
      <c r="BK1758" s="23"/>
      <c r="BL1758" s="23"/>
    </row>
    <row r="1759" spans="1:64" s="24" customFormat="1" x14ac:dyDescent="0.35">
      <c r="A1759" s="21">
        <v>101994</v>
      </c>
      <c r="B1759" s="23" t="s">
        <v>4259</v>
      </c>
      <c r="C1759" s="23">
        <v>0</v>
      </c>
      <c r="D1759" s="23">
        <v>0</v>
      </c>
      <c r="E1759" s="23">
        <v>1</v>
      </c>
      <c r="F1759" s="23" t="s">
        <v>1452</v>
      </c>
      <c r="G1759" s="23" t="s">
        <v>0</v>
      </c>
      <c r="H1759" s="23" t="s">
        <v>4242</v>
      </c>
      <c r="I1759" s="23" t="s">
        <v>248</v>
      </c>
      <c r="J1759" s="23">
        <v>43.595999999999997</v>
      </c>
      <c r="K1759" s="23">
        <v>-79.637</v>
      </c>
      <c r="L1759" s="23" t="s">
        <v>7645</v>
      </c>
      <c r="M1759" s="23">
        <v>2014</v>
      </c>
      <c r="N1759" s="23"/>
      <c r="O1759" s="23"/>
      <c r="P1759" s="23"/>
      <c r="Q1759" s="23"/>
      <c r="R1759" s="23"/>
      <c r="S1759" s="23"/>
      <c r="T1759" s="23"/>
      <c r="U1759" s="23"/>
      <c r="V1759" s="23"/>
      <c r="W1759" s="23"/>
      <c r="X1759" s="23"/>
      <c r="Y1759" s="23"/>
      <c r="Z1759" s="23"/>
      <c r="AA1759" s="23"/>
      <c r="AB1759" s="23" t="s">
        <v>4260</v>
      </c>
      <c r="AC1759" s="23"/>
      <c r="AD1759" s="23"/>
      <c r="AE1759" s="23">
        <v>0.25</v>
      </c>
      <c r="AF1759" s="23"/>
      <c r="AG1759" s="23"/>
      <c r="AH1759" s="23"/>
      <c r="AI1759" s="23"/>
      <c r="AJ1759" s="23"/>
      <c r="AK1759" s="23"/>
      <c r="AL1759" s="23"/>
      <c r="AM1759" s="23"/>
      <c r="AN1759" s="23"/>
      <c r="AO1759" s="23"/>
      <c r="AP1759" s="23"/>
      <c r="AQ1759" s="23"/>
      <c r="AR1759" s="23"/>
      <c r="AS1759" s="23"/>
      <c r="AT1759" s="23" t="s">
        <v>7644</v>
      </c>
      <c r="AU1759" s="23"/>
      <c r="AV1759" s="23"/>
      <c r="AW1759" s="23"/>
      <c r="AX1759" s="23"/>
      <c r="AY1759" s="23"/>
      <c r="AZ1759" s="23"/>
      <c r="BA1759" s="23"/>
      <c r="BB1759" s="23"/>
      <c r="BC1759" s="23"/>
      <c r="BD1759" s="23"/>
      <c r="BE1759" s="23"/>
      <c r="BF1759" s="23"/>
      <c r="BG1759" s="23"/>
      <c r="BH1759" s="23"/>
      <c r="BI1759" s="23"/>
      <c r="BJ1759" s="23"/>
      <c r="BK1759" s="23"/>
      <c r="BL1759" s="23"/>
    </row>
    <row r="1760" spans="1:64" s="24" customFormat="1" x14ac:dyDescent="0.35">
      <c r="A1760" s="21">
        <v>101995</v>
      </c>
      <c r="B1760" s="23" t="s">
        <v>4261</v>
      </c>
      <c r="C1760" s="23">
        <v>0</v>
      </c>
      <c r="D1760" s="23">
        <v>0</v>
      </c>
      <c r="E1760" s="23">
        <v>1</v>
      </c>
      <c r="F1760" s="23" t="s">
        <v>1891</v>
      </c>
      <c r="G1760" s="23" t="s">
        <v>0</v>
      </c>
      <c r="H1760" s="23" t="s">
        <v>4242</v>
      </c>
      <c r="I1760" s="23" t="s">
        <v>248</v>
      </c>
      <c r="J1760" s="23">
        <v>43.597000000000001</v>
      </c>
      <c r="K1760" s="23">
        <v>-79.63600000000001</v>
      </c>
      <c r="L1760" s="23" t="s">
        <v>7645</v>
      </c>
      <c r="M1760" s="23">
        <v>2012</v>
      </c>
      <c r="N1760" s="23"/>
      <c r="O1760" s="23"/>
      <c r="P1760" s="23"/>
      <c r="Q1760" s="23"/>
      <c r="R1760" s="23"/>
      <c r="S1760" s="23"/>
      <c r="T1760" s="23"/>
      <c r="U1760" s="23"/>
      <c r="V1760" s="23"/>
      <c r="W1760" s="23"/>
      <c r="X1760" s="23"/>
      <c r="Y1760" s="23"/>
      <c r="Z1760" s="23"/>
      <c r="AA1760" s="23"/>
      <c r="AB1760" s="23" t="s">
        <v>4262</v>
      </c>
      <c r="AC1760" s="23"/>
      <c r="AD1760" s="23"/>
      <c r="AE1760" s="23">
        <v>0.25</v>
      </c>
      <c r="AF1760" s="23"/>
      <c r="AG1760" s="23"/>
      <c r="AH1760" s="23"/>
      <c r="AI1760" s="23"/>
      <c r="AJ1760" s="23"/>
      <c r="AK1760" s="23"/>
      <c r="AL1760" s="23"/>
      <c r="AM1760" s="23"/>
      <c r="AN1760" s="23"/>
      <c r="AO1760" s="23"/>
      <c r="AP1760" s="23"/>
      <c r="AQ1760" s="23"/>
      <c r="AR1760" s="23"/>
      <c r="AS1760" s="23"/>
      <c r="AT1760" s="23" t="s">
        <v>7644</v>
      </c>
      <c r="AU1760" s="23"/>
      <c r="AV1760" s="23"/>
      <c r="AW1760" s="23"/>
      <c r="AX1760" s="23"/>
      <c r="AY1760" s="23"/>
      <c r="AZ1760" s="23"/>
      <c r="BA1760" s="23"/>
      <c r="BB1760" s="23"/>
      <c r="BC1760" s="23"/>
      <c r="BD1760" s="23"/>
      <c r="BE1760" s="23"/>
      <c r="BF1760" s="23"/>
      <c r="BG1760" s="23"/>
      <c r="BH1760" s="23"/>
      <c r="BI1760" s="23"/>
      <c r="BJ1760" s="23"/>
      <c r="BK1760" s="23"/>
      <c r="BL1760" s="23"/>
    </row>
    <row r="1761" spans="1:64" s="24" customFormat="1" x14ac:dyDescent="0.35">
      <c r="A1761" s="21">
        <v>101996</v>
      </c>
      <c r="B1761" s="23" t="s">
        <v>4263</v>
      </c>
      <c r="C1761" s="23">
        <v>0</v>
      </c>
      <c r="D1761" s="23">
        <v>0</v>
      </c>
      <c r="E1761" s="23">
        <v>1</v>
      </c>
      <c r="F1761" s="23" t="s">
        <v>1906</v>
      </c>
      <c r="G1761" s="23" t="s">
        <v>0</v>
      </c>
      <c r="H1761" s="23" t="s">
        <v>4242</v>
      </c>
      <c r="I1761" s="23" t="s">
        <v>248</v>
      </c>
      <c r="J1761" s="23">
        <v>43.597999999999999</v>
      </c>
      <c r="K1761" s="23">
        <v>-79.635000000000005</v>
      </c>
      <c r="L1761" s="23" t="s">
        <v>7645</v>
      </c>
      <c r="M1761" s="23">
        <v>2015</v>
      </c>
      <c r="N1761" s="23"/>
      <c r="O1761" s="23"/>
      <c r="P1761" s="23"/>
      <c r="Q1761" s="23"/>
      <c r="R1761" s="23"/>
      <c r="S1761" s="23"/>
      <c r="T1761" s="23"/>
      <c r="U1761" s="23"/>
      <c r="V1761" s="23"/>
      <c r="W1761" s="23"/>
      <c r="X1761" s="23"/>
      <c r="Y1761" s="23"/>
      <c r="Z1761" s="23"/>
      <c r="AA1761" s="23"/>
      <c r="AB1761" s="23" t="s">
        <v>4264</v>
      </c>
      <c r="AC1761" s="23"/>
      <c r="AD1761" s="23"/>
      <c r="AE1761" s="23">
        <v>0.16</v>
      </c>
      <c r="AF1761" s="23"/>
      <c r="AG1761" s="23"/>
      <c r="AH1761" s="23"/>
      <c r="AI1761" s="23"/>
      <c r="AJ1761" s="23"/>
      <c r="AK1761" s="23"/>
      <c r="AL1761" s="23"/>
      <c r="AM1761" s="23"/>
      <c r="AN1761" s="23"/>
      <c r="AO1761" s="23"/>
      <c r="AP1761" s="23"/>
      <c r="AQ1761" s="23"/>
      <c r="AR1761" s="23"/>
      <c r="AS1761" s="23"/>
      <c r="AT1761" s="23" t="s">
        <v>7644</v>
      </c>
      <c r="AU1761" s="23"/>
      <c r="AV1761" s="23"/>
      <c r="AW1761" s="23"/>
      <c r="AX1761" s="23"/>
      <c r="AY1761" s="23"/>
      <c r="AZ1761" s="23"/>
      <c r="BA1761" s="23"/>
      <c r="BB1761" s="23"/>
      <c r="BC1761" s="23"/>
      <c r="BD1761" s="23"/>
      <c r="BE1761" s="23"/>
      <c r="BF1761" s="23"/>
      <c r="BG1761" s="23"/>
      <c r="BH1761" s="23"/>
      <c r="BI1761" s="23"/>
      <c r="BJ1761" s="23"/>
      <c r="BK1761" s="23"/>
      <c r="BL1761" s="23"/>
    </row>
    <row r="1762" spans="1:64" s="24" customFormat="1" x14ac:dyDescent="0.35">
      <c r="A1762" s="21">
        <v>101997</v>
      </c>
      <c r="B1762" s="23" t="s">
        <v>4265</v>
      </c>
      <c r="C1762" s="23">
        <v>0</v>
      </c>
      <c r="D1762" s="23">
        <v>0</v>
      </c>
      <c r="E1762" s="23">
        <v>1</v>
      </c>
      <c r="F1762" s="23" t="s">
        <v>4266</v>
      </c>
      <c r="G1762" s="23" t="s">
        <v>0</v>
      </c>
      <c r="H1762" s="23" t="s">
        <v>4242</v>
      </c>
      <c r="I1762" s="23" t="s">
        <v>248</v>
      </c>
      <c r="J1762" s="23">
        <v>43.598999999999997</v>
      </c>
      <c r="K1762" s="23">
        <v>-79.634</v>
      </c>
      <c r="L1762" s="23" t="s">
        <v>7645</v>
      </c>
      <c r="M1762" s="23">
        <v>2011</v>
      </c>
      <c r="N1762" s="23"/>
      <c r="O1762" s="23"/>
      <c r="P1762" s="23"/>
      <c r="Q1762" s="23"/>
      <c r="R1762" s="23"/>
      <c r="S1762" s="23"/>
      <c r="T1762" s="23"/>
      <c r="U1762" s="23"/>
      <c r="V1762" s="23"/>
      <c r="W1762" s="23"/>
      <c r="X1762" s="23"/>
      <c r="Y1762" s="23"/>
      <c r="Z1762" s="23"/>
      <c r="AA1762" s="23"/>
      <c r="AB1762" s="23" t="s">
        <v>4267</v>
      </c>
      <c r="AC1762" s="23"/>
      <c r="AD1762" s="23"/>
      <c r="AE1762" s="23">
        <v>0.25</v>
      </c>
      <c r="AF1762" s="23"/>
      <c r="AG1762" s="23"/>
      <c r="AH1762" s="23"/>
      <c r="AI1762" s="23"/>
      <c r="AJ1762" s="23"/>
      <c r="AK1762" s="23"/>
      <c r="AL1762" s="23"/>
      <c r="AM1762" s="23"/>
      <c r="AN1762" s="23"/>
      <c r="AO1762" s="23"/>
      <c r="AP1762" s="23"/>
      <c r="AQ1762" s="23"/>
      <c r="AR1762" s="23"/>
      <c r="AS1762" s="23"/>
      <c r="AT1762" s="23" t="s">
        <v>7644</v>
      </c>
      <c r="AU1762" s="23"/>
      <c r="AV1762" s="23"/>
      <c r="AW1762" s="23"/>
      <c r="AX1762" s="23"/>
      <c r="AY1762" s="23"/>
      <c r="AZ1762" s="23"/>
      <c r="BA1762" s="23"/>
      <c r="BB1762" s="23"/>
      <c r="BC1762" s="23"/>
      <c r="BD1762" s="23"/>
      <c r="BE1762" s="23"/>
      <c r="BF1762" s="23"/>
      <c r="BG1762" s="23"/>
      <c r="BH1762" s="23"/>
      <c r="BI1762" s="23"/>
      <c r="BJ1762" s="23"/>
      <c r="BK1762" s="23"/>
      <c r="BL1762" s="23"/>
    </row>
    <row r="1763" spans="1:64" s="24" customFormat="1" x14ac:dyDescent="0.35">
      <c r="A1763" s="21">
        <v>101998</v>
      </c>
      <c r="B1763" s="23" t="s">
        <v>4268</v>
      </c>
      <c r="C1763" s="23">
        <v>0</v>
      </c>
      <c r="D1763" s="23">
        <v>0</v>
      </c>
      <c r="E1763" s="23">
        <v>1</v>
      </c>
      <c r="F1763" s="23" t="s">
        <v>1452</v>
      </c>
      <c r="G1763" s="23" t="s">
        <v>0</v>
      </c>
      <c r="H1763" s="23" t="s">
        <v>4242</v>
      </c>
      <c r="I1763" s="23" t="s">
        <v>248</v>
      </c>
      <c r="J1763" s="23">
        <v>43.6</v>
      </c>
      <c r="K1763" s="23">
        <v>-79.63300000000001</v>
      </c>
      <c r="L1763" s="23" t="s">
        <v>7645</v>
      </c>
      <c r="M1763" s="23">
        <v>2014</v>
      </c>
      <c r="N1763" s="23"/>
      <c r="O1763" s="23"/>
      <c r="P1763" s="23"/>
      <c r="Q1763" s="23"/>
      <c r="R1763" s="23"/>
      <c r="S1763" s="23"/>
      <c r="T1763" s="23"/>
      <c r="U1763" s="23"/>
      <c r="V1763" s="23"/>
      <c r="W1763" s="23"/>
      <c r="X1763" s="23"/>
      <c r="Y1763" s="23"/>
      <c r="Z1763" s="23"/>
      <c r="AA1763" s="23"/>
      <c r="AB1763" s="23" t="s">
        <v>4269</v>
      </c>
      <c r="AC1763" s="23"/>
      <c r="AD1763" s="23"/>
      <c r="AE1763" s="23">
        <v>0.25</v>
      </c>
      <c r="AF1763" s="23"/>
      <c r="AG1763" s="23"/>
      <c r="AH1763" s="23"/>
      <c r="AI1763" s="23"/>
      <c r="AJ1763" s="23"/>
      <c r="AK1763" s="23"/>
      <c r="AL1763" s="23"/>
      <c r="AM1763" s="23"/>
      <c r="AN1763" s="23"/>
      <c r="AO1763" s="23"/>
      <c r="AP1763" s="23"/>
      <c r="AQ1763" s="23"/>
      <c r="AR1763" s="23"/>
      <c r="AS1763" s="23"/>
      <c r="AT1763" s="23" t="s">
        <v>7644</v>
      </c>
      <c r="AU1763" s="23"/>
      <c r="AV1763" s="23"/>
      <c r="AW1763" s="23"/>
      <c r="AX1763" s="23"/>
      <c r="AY1763" s="23"/>
      <c r="AZ1763" s="23"/>
      <c r="BA1763" s="23"/>
      <c r="BB1763" s="23"/>
      <c r="BC1763" s="23"/>
      <c r="BD1763" s="23"/>
      <c r="BE1763" s="23"/>
      <c r="BF1763" s="23"/>
      <c r="BG1763" s="23"/>
      <c r="BH1763" s="23"/>
      <c r="BI1763" s="23"/>
      <c r="BJ1763" s="23"/>
      <c r="BK1763" s="23"/>
      <c r="BL1763" s="23"/>
    </row>
    <row r="1764" spans="1:64" s="24" customFormat="1" x14ac:dyDescent="0.35">
      <c r="A1764" s="21">
        <v>101999</v>
      </c>
      <c r="B1764" s="23" t="s">
        <v>4270</v>
      </c>
      <c r="C1764" s="23">
        <v>0</v>
      </c>
      <c r="D1764" s="23">
        <v>0</v>
      </c>
      <c r="E1764" s="23">
        <v>1</v>
      </c>
      <c r="F1764" s="23" t="s">
        <v>3481</v>
      </c>
      <c r="G1764" s="23" t="s">
        <v>0</v>
      </c>
      <c r="H1764" s="23" t="s">
        <v>4242</v>
      </c>
      <c r="I1764" s="23" t="s">
        <v>248</v>
      </c>
      <c r="J1764" s="23">
        <v>43.600999999999999</v>
      </c>
      <c r="K1764" s="23">
        <v>-79.632000000000005</v>
      </c>
      <c r="L1764" s="23" t="s">
        <v>7645</v>
      </c>
      <c r="M1764" s="23">
        <v>2014</v>
      </c>
      <c r="N1764" s="23"/>
      <c r="O1764" s="23"/>
      <c r="P1764" s="23"/>
      <c r="Q1764" s="23"/>
      <c r="R1764" s="23"/>
      <c r="S1764" s="23"/>
      <c r="T1764" s="23"/>
      <c r="U1764" s="23"/>
      <c r="V1764" s="23"/>
      <c r="W1764" s="23"/>
      <c r="X1764" s="23"/>
      <c r="Y1764" s="23"/>
      <c r="Z1764" s="23"/>
      <c r="AA1764" s="23"/>
      <c r="AB1764" s="23" t="s">
        <v>4271</v>
      </c>
      <c r="AC1764" s="23"/>
      <c r="AD1764" s="23"/>
      <c r="AE1764" s="23">
        <v>0.14964</v>
      </c>
      <c r="AF1764" s="23"/>
      <c r="AG1764" s="23"/>
      <c r="AH1764" s="23"/>
      <c r="AI1764" s="23"/>
      <c r="AJ1764" s="23"/>
      <c r="AK1764" s="23"/>
      <c r="AL1764" s="23"/>
      <c r="AM1764" s="23"/>
      <c r="AN1764" s="23"/>
      <c r="AO1764" s="23"/>
      <c r="AP1764" s="23"/>
      <c r="AQ1764" s="23"/>
      <c r="AR1764" s="23"/>
      <c r="AS1764" s="23"/>
      <c r="AT1764" s="23" t="s">
        <v>7644</v>
      </c>
      <c r="AU1764" s="23"/>
      <c r="AV1764" s="23"/>
      <c r="AW1764" s="23"/>
      <c r="AX1764" s="23"/>
      <c r="AY1764" s="23"/>
      <c r="AZ1764" s="23"/>
      <c r="BA1764" s="23"/>
      <c r="BB1764" s="23"/>
      <c r="BC1764" s="23"/>
      <c r="BD1764" s="23"/>
      <c r="BE1764" s="23"/>
      <c r="BF1764" s="23"/>
      <c r="BG1764" s="23"/>
      <c r="BH1764" s="23"/>
      <c r="BI1764" s="23"/>
      <c r="BJ1764" s="23"/>
      <c r="BK1764" s="23"/>
      <c r="BL1764" s="23"/>
    </row>
    <row r="1765" spans="1:64" s="24" customFormat="1" x14ac:dyDescent="0.35">
      <c r="A1765" s="21">
        <v>102000</v>
      </c>
      <c r="B1765" s="23" t="s">
        <v>4272</v>
      </c>
      <c r="C1765" s="23">
        <v>0</v>
      </c>
      <c r="D1765" s="23">
        <v>0</v>
      </c>
      <c r="E1765" s="23">
        <v>1</v>
      </c>
      <c r="F1765" s="23" t="s">
        <v>3481</v>
      </c>
      <c r="G1765" s="23" t="s">
        <v>0</v>
      </c>
      <c r="H1765" s="23" t="s">
        <v>4242</v>
      </c>
      <c r="I1765" s="23" t="s">
        <v>248</v>
      </c>
      <c r="J1765" s="23">
        <v>43.601999999999997</v>
      </c>
      <c r="K1765" s="23">
        <v>-79.631</v>
      </c>
      <c r="L1765" s="23" t="s">
        <v>7645</v>
      </c>
      <c r="M1765" s="23">
        <v>2014</v>
      </c>
      <c r="N1765" s="23"/>
      <c r="O1765" s="23"/>
      <c r="P1765" s="23"/>
      <c r="Q1765" s="23"/>
      <c r="R1765" s="23"/>
      <c r="S1765" s="23"/>
      <c r="T1765" s="23"/>
      <c r="U1765" s="23"/>
      <c r="V1765" s="23"/>
      <c r="W1765" s="23"/>
      <c r="X1765" s="23"/>
      <c r="Y1765" s="23"/>
      <c r="Z1765" s="23"/>
      <c r="AA1765" s="23"/>
      <c r="AB1765" s="23" t="s">
        <v>4273</v>
      </c>
      <c r="AC1765" s="23"/>
      <c r="AD1765" s="23"/>
      <c r="AE1765" s="23">
        <v>0.19994999999999999</v>
      </c>
      <c r="AF1765" s="23"/>
      <c r="AG1765" s="23"/>
      <c r="AH1765" s="23"/>
      <c r="AI1765" s="23"/>
      <c r="AJ1765" s="23"/>
      <c r="AK1765" s="23"/>
      <c r="AL1765" s="23"/>
      <c r="AM1765" s="23"/>
      <c r="AN1765" s="23"/>
      <c r="AO1765" s="23"/>
      <c r="AP1765" s="23"/>
      <c r="AQ1765" s="23"/>
      <c r="AR1765" s="23"/>
      <c r="AS1765" s="23"/>
      <c r="AT1765" s="23" t="s">
        <v>7644</v>
      </c>
      <c r="AU1765" s="23"/>
      <c r="AV1765" s="23"/>
      <c r="AW1765" s="23"/>
      <c r="AX1765" s="23"/>
      <c r="AY1765" s="23"/>
      <c r="AZ1765" s="23"/>
      <c r="BA1765" s="23"/>
      <c r="BB1765" s="23"/>
      <c r="BC1765" s="23"/>
      <c r="BD1765" s="23"/>
      <c r="BE1765" s="23"/>
      <c r="BF1765" s="23"/>
      <c r="BG1765" s="23"/>
      <c r="BH1765" s="23"/>
      <c r="BI1765" s="23"/>
      <c r="BJ1765" s="23"/>
      <c r="BK1765" s="23"/>
      <c r="BL1765" s="23"/>
    </row>
    <row r="1766" spans="1:64" s="24" customFormat="1" x14ac:dyDescent="0.35">
      <c r="A1766" s="21">
        <v>102001</v>
      </c>
      <c r="B1766" s="23" t="s">
        <v>4274</v>
      </c>
      <c r="C1766" s="23">
        <v>0</v>
      </c>
      <c r="D1766" s="23">
        <v>0</v>
      </c>
      <c r="E1766" s="23">
        <v>1</v>
      </c>
      <c r="F1766" s="23" t="s">
        <v>3481</v>
      </c>
      <c r="G1766" s="23" t="s">
        <v>0</v>
      </c>
      <c r="H1766" s="23" t="s">
        <v>4242</v>
      </c>
      <c r="I1766" s="23" t="s">
        <v>248</v>
      </c>
      <c r="J1766" s="23">
        <v>43.603000000000002</v>
      </c>
      <c r="K1766" s="23">
        <v>-79.63000000000001</v>
      </c>
      <c r="L1766" s="23" t="s">
        <v>7645</v>
      </c>
      <c r="M1766" s="23">
        <v>2014</v>
      </c>
      <c r="N1766" s="23"/>
      <c r="O1766" s="23"/>
      <c r="P1766" s="23"/>
      <c r="Q1766" s="23"/>
      <c r="R1766" s="23"/>
      <c r="S1766" s="23"/>
      <c r="T1766" s="23"/>
      <c r="U1766" s="23"/>
      <c r="V1766" s="23"/>
      <c r="W1766" s="23"/>
      <c r="X1766" s="23"/>
      <c r="Y1766" s="23"/>
      <c r="Z1766" s="23"/>
      <c r="AA1766" s="23"/>
      <c r="AB1766" s="23" t="s">
        <v>4275</v>
      </c>
      <c r="AC1766" s="23"/>
      <c r="AD1766" s="23"/>
      <c r="AE1766" s="23">
        <v>0.11996999999999999</v>
      </c>
      <c r="AF1766" s="23"/>
      <c r="AG1766" s="23"/>
      <c r="AH1766" s="23"/>
      <c r="AI1766" s="23"/>
      <c r="AJ1766" s="23"/>
      <c r="AK1766" s="23"/>
      <c r="AL1766" s="23"/>
      <c r="AM1766" s="23"/>
      <c r="AN1766" s="23"/>
      <c r="AO1766" s="23"/>
      <c r="AP1766" s="23"/>
      <c r="AQ1766" s="23"/>
      <c r="AR1766" s="23"/>
      <c r="AS1766" s="23"/>
      <c r="AT1766" s="23" t="s">
        <v>7644</v>
      </c>
      <c r="AU1766" s="23"/>
      <c r="AV1766" s="23"/>
      <c r="AW1766" s="23"/>
      <c r="AX1766" s="23"/>
      <c r="AY1766" s="23"/>
      <c r="AZ1766" s="23"/>
      <c r="BA1766" s="23"/>
      <c r="BB1766" s="23"/>
      <c r="BC1766" s="23"/>
      <c r="BD1766" s="23"/>
      <c r="BE1766" s="23"/>
      <c r="BF1766" s="23"/>
      <c r="BG1766" s="23"/>
      <c r="BH1766" s="23"/>
      <c r="BI1766" s="23"/>
      <c r="BJ1766" s="23"/>
      <c r="BK1766" s="23"/>
      <c r="BL1766" s="23"/>
    </row>
    <row r="1767" spans="1:64" s="24" customFormat="1" x14ac:dyDescent="0.35">
      <c r="A1767" s="21">
        <v>102002</v>
      </c>
      <c r="B1767" s="23" t="s">
        <v>4276</v>
      </c>
      <c r="C1767" s="23">
        <v>0</v>
      </c>
      <c r="D1767" s="23">
        <v>0</v>
      </c>
      <c r="E1767" s="23">
        <v>1</v>
      </c>
      <c r="F1767" s="23" t="s">
        <v>1930</v>
      </c>
      <c r="G1767" s="23" t="s">
        <v>0</v>
      </c>
      <c r="H1767" s="23" t="s">
        <v>4242</v>
      </c>
      <c r="I1767" s="23" t="s">
        <v>248</v>
      </c>
      <c r="J1767" s="23">
        <v>43.603999999999999</v>
      </c>
      <c r="K1767" s="23">
        <v>-79.629000000000005</v>
      </c>
      <c r="L1767" s="23" t="s">
        <v>7645</v>
      </c>
      <c r="M1767" s="23">
        <v>2014</v>
      </c>
      <c r="N1767" s="23"/>
      <c r="O1767" s="23"/>
      <c r="P1767" s="23"/>
      <c r="Q1767" s="23"/>
      <c r="R1767" s="23"/>
      <c r="S1767" s="23"/>
      <c r="T1767" s="23"/>
      <c r="U1767" s="23"/>
      <c r="V1767" s="23"/>
      <c r="W1767" s="23"/>
      <c r="X1767" s="23"/>
      <c r="Y1767" s="23"/>
      <c r="Z1767" s="23"/>
      <c r="AA1767" s="23"/>
      <c r="AB1767" s="23" t="s">
        <v>4277</v>
      </c>
      <c r="AC1767" s="23"/>
      <c r="AD1767" s="23"/>
      <c r="AE1767" s="23">
        <v>0.25</v>
      </c>
      <c r="AF1767" s="23"/>
      <c r="AG1767" s="23"/>
      <c r="AH1767" s="23"/>
      <c r="AI1767" s="23"/>
      <c r="AJ1767" s="23"/>
      <c r="AK1767" s="23"/>
      <c r="AL1767" s="23"/>
      <c r="AM1767" s="23"/>
      <c r="AN1767" s="23"/>
      <c r="AO1767" s="23"/>
      <c r="AP1767" s="23"/>
      <c r="AQ1767" s="23"/>
      <c r="AR1767" s="23"/>
      <c r="AS1767" s="23"/>
      <c r="AT1767" s="23" t="s">
        <v>7644</v>
      </c>
      <c r="AU1767" s="23"/>
      <c r="AV1767" s="23"/>
      <c r="AW1767" s="23"/>
      <c r="AX1767" s="23"/>
      <c r="AY1767" s="23"/>
      <c r="AZ1767" s="23"/>
      <c r="BA1767" s="23"/>
      <c r="BB1767" s="23"/>
      <c r="BC1767" s="23"/>
      <c r="BD1767" s="23"/>
      <c r="BE1767" s="23"/>
      <c r="BF1767" s="23"/>
      <c r="BG1767" s="23"/>
      <c r="BH1767" s="23"/>
      <c r="BI1767" s="23"/>
      <c r="BJ1767" s="23"/>
      <c r="BK1767" s="23"/>
      <c r="BL1767" s="23"/>
    </row>
    <row r="1768" spans="1:64" s="24" customFormat="1" x14ac:dyDescent="0.35">
      <c r="A1768" s="21">
        <v>102003</v>
      </c>
      <c r="B1768" s="23" t="s">
        <v>4278</v>
      </c>
      <c r="C1768" s="23">
        <v>0</v>
      </c>
      <c r="D1768" s="23">
        <v>0</v>
      </c>
      <c r="E1768" s="23">
        <v>1</v>
      </c>
      <c r="F1768" s="23" t="s">
        <v>2714</v>
      </c>
      <c r="G1768" s="23" t="s">
        <v>0</v>
      </c>
      <c r="H1768" s="23" t="s">
        <v>4242</v>
      </c>
      <c r="I1768" s="23" t="s">
        <v>248</v>
      </c>
      <c r="J1768" s="23">
        <v>43.604999999999997</v>
      </c>
      <c r="K1768" s="23">
        <v>-79.628</v>
      </c>
      <c r="L1768" s="23" t="s">
        <v>7645</v>
      </c>
      <c r="M1768" s="23">
        <v>2014</v>
      </c>
      <c r="N1768" s="23"/>
      <c r="O1768" s="23"/>
      <c r="P1768" s="23"/>
      <c r="Q1768" s="23"/>
      <c r="R1768" s="23"/>
      <c r="S1768" s="23"/>
      <c r="T1768" s="23"/>
      <c r="U1768" s="23"/>
      <c r="V1768" s="23"/>
      <c r="W1768" s="23"/>
      <c r="X1768" s="23"/>
      <c r="Y1768" s="23"/>
      <c r="Z1768" s="23"/>
      <c r="AA1768" s="23"/>
      <c r="AB1768" s="23" t="s">
        <v>4279</v>
      </c>
      <c r="AC1768" s="23"/>
      <c r="AD1768" s="23"/>
      <c r="AE1768" s="23">
        <v>0.25</v>
      </c>
      <c r="AF1768" s="23"/>
      <c r="AG1768" s="23"/>
      <c r="AH1768" s="23"/>
      <c r="AI1768" s="23"/>
      <c r="AJ1768" s="23"/>
      <c r="AK1768" s="23"/>
      <c r="AL1768" s="23"/>
      <c r="AM1768" s="23"/>
      <c r="AN1768" s="23"/>
      <c r="AO1768" s="23"/>
      <c r="AP1768" s="23"/>
      <c r="AQ1768" s="23"/>
      <c r="AR1768" s="23"/>
      <c r="AS1768" s="23"/>
      <c r="AT1768" s="23" t="s">
        <v>7644</v>
      </c>
      <c r="AU1768" s="23"/>
      <c r="AV1768" s="23"/>
      <c r="AW1768" s="23"/>
      <c r="AX1768" s="23"/>
      <c r="AY1768" s="23"/>
      <c r="AZ1768" s="23"/>
      <c r="BA1768" s="23"/>
      <c r="BB1768" s="23"/>
      <c r="BC1768" s="23"/>
      <c r="BD1768" s="23"/>
      <c r="BE1768" s="23"/>
      <c r="BF1768" s="23"/>
      <c r="BG1768" s="23"/>
      <c r="BH1768" s="23"/>
      <c r="BI1768" s="23"/>
      <c r="BJ1768" s="23"/>
      <c r="BK1768" s="23"/>
      <c r="BL1768" s="23"/>
    </row>
    <row r="1769" spans="1:64" s="24" customFormat="1" x14ac:dyDescent="0.35">
      <c r="A1769" s="21">
        <v>102004</v>
      </c>
      <c r="B1769" s="23" t="s">
        <v>4280</v>
      </c>
      <c r="C1769" s="23">
        <v>0</v>
      </c>
      <c r="D1769" s="23">
        <v>0</v>
      </c>
      <c r="E1769" s="23">
        <v>1</v>
      </c>
      <c r="F1769" s="23" t="s">
        <v>4281</v>
      </c>
      <c r="G1769" s="23" t="s">
        <v>0</v>
      </c>
      <c r="H1769" s="23" t="s">
        <v>4242</v>
      </c>
      <c r="I1769" s="23" t="s">
        <v>248</v>
      </c>
      <c r="J1769" s="23">
        <v>43.606000000000002</v>
      </c>
      <c r="K1769" s="23">
        <v>-79.62700000000001</v>
      </c>
      <c r="L1769" s="23" t="s">
        <v>7645</v>
      </c>
      <c r="M1769" s="23">
        <v>2011</v>
      </c>
      <c r="N1769" s="23"/>
      <c r="O1769" s="23"/>
      <c r="P1769" s="23"/>
      <c r="Q1769" s="23"/>
      <c r="R1769" s="23"/>
      <c r="S1769" s="23"/>
      <c r="T1769" s="23"/>
      <c r="U1769" s="23"/>
      <c r="V1769" s="23"/>
      <c r="W1769" s="23"/>
      <c r="X1769" s="23"/>
      <c r="Y1769" s="23"/>
      <c r="Z1769" s="23"/>
      <c r="AA1769" s="23"/>
      <c r="AB1769" s="23" t="s">
        <v>4282</v>
      </c>
      <c r="AC1769" s="23"/>
      <c r="AD1769" s="23"/>
      <c r="AE1769" s="23">
        <v>0.15</v>
      </c>
      <c r="AF1769" s="23"/>
      <c r="AG1769" s="23"/>
      <c r="AH1769" s="23"/>
      <c r="AI1769" s="23"/>
      <c r="AJ1769" s="23"/>
      <c r="AK1769" s="23"/>
      <c r="AL1769" s="23"/>
      <c r="AM1769" s="23"/>
      <c r="AN1769" s="23"/>
      <c r="AO1769" s="23"/>
      <c r="AP1769" s="23"/>
      <c r="AQ1769" s="23"/>
      <c r="AR1769" s="23"/>
      <c r="AS1769" s="23"/>
      <c r="AT1769" s="23" t="s">
        <v>7644</v>
      </c>
      <c r="AU1769" s="23"/>
      <c r="AV1769" s="23"/>
      <c r="AW1769" s="23"/>
      <c r="AX1769" s="23"/>
      <c r="AY1769" s="23"/>
      <c r="AZ1769" s="23"/>
      <c r="BA1769" s="23"/>
      <c r="BB1769" s="23"/>
      <c r="BC1769" s="23"/>
      <c r="BD1769" s="23"/>
      <c r="BE1769" s="23"/>
      <c r="BF1769" s="23"/>
      <c r="BG1769" s="23"/>
      <c r="BH1769" s="23"/>
      <c r="BI1769" s="23"/>
      <c r="BJ1769" s="23"/>
      <c r="BK1769" s="23"/>
      <c r="BL1769" s="23"/>
    </row>
    <row r="1770" spans="1:64" s="24" customFormat="1" x14ac:dyDescent="0.35">
      <c r="A1770" s="21">
        <v>102005</v>
      </c>
      <c r="B1770" s="23" t="s">
        <v>4283</v>
      </c>
      <c r="C1770" s="23">
        <v>0</v>
      </c>
      <c r="D1770" s="23">
        <v>0</v>
      </c>
      <c r="E1770" s="23">
        <v>1</v>
      </c>
      <c r="F1770" s="23" t="s">
        <v>4284</v>
      </c>
      <c r="G1770" s="23" t="s">
        <v>0</v>
      </c>
      <c r="H1770" s="23" t="s">
        <v>4242</v>
      </c>
      <c r="I1770" s="23" t="s">
        <v>248</v>
      </c>
      <c r="J1770" s="23">
        <v>43.606999999999999</v>
      </c>
      <c r="K1770" s="23">
        <v>-79.626000000000005</v>
      </c>
      <c r="L1770" s="23" t="s">
        <v>7645</v>
      </c>
      <c r="M1770" s="23">
        <v>2015</v>
      </c>
      <c r="N1770" s="23"/>
      <c r="O1770" s="23"/>
      <c r="P1770" s="23"/>
      <c r="Q1770" s="23"/>
      <c r="R1770" s="23"/>
      <c r="S1770" s="23"/>
      <c r="T1770" s="23"/>
      <c r="U1770" s="23"/>
      <c r="V1770" s="23"/>
      <c r="W1770" s="23"/>
      <c r="X1770" s="23"/>
      <c r="Y1770" s="23"/>
      <c r="Z1770" s="23"/>
      <c r="AA1770" s="23"/>
      <c r="AB1770" s="23" t="s">
        <v>4285</v>
      </c>
      <c r="AC1770" s="23"/>
      <c r="AD1770" s="23"/>
      <c r="AE1770" s="23">
        <v>0.12</v>
      </c>
      <c r="AF1770" s="23"/>
      <c r="AG1770" s="23"/>
      <c r="AH1770" s="23"/>
      <c r="AI1770" s="23"/>
      <c r="AJ1770" s="23"/>
      <c r="AK1770" s="23"/>
      <c r="AL1770" s="23"/>
      <c r="AM1770" s="23"/>
      <c r="AN1770" s="23"/>
      <c r="AO1770" s="23"/>
      <c r="AP1770" s="23"/>
      <c r="AQ1770" s="23"/>
      <c r="AR1770" s="23"/>
      <c r="AS1770" s="23"/>
      <c r="AT1770" s="23" t="s">
        <v>7644</v>
      </c>
      <c r="AU1770" s="23"/>
      <c r="AV1770" s="23"/>
      <c r="AW1770" s="23"/>
      <c r="AX1770" s="23"/>
      <c r="AY1770" s="23"/>
      <c r="AZ1770" s="23"/>
      <c r="BA1770" s="23"/>
      <c r="BB1770" s="23"/>
      <c r="BC1770" s="23"/>
      <c r="BD1770" s="23"/>
      <c r="BE1770" s="23"/>
      <c r="BF1770" s="23"/>
      <c r="BG1770" s="23"/>
      <c r="BH1770" s="23"/>
      <c r="BI1770" s="23"/>
      <c r="BJ1770" s="23"/>
      <c r="BK1770" s="23"/>
      <c r="BL1770" s="23"/>
    </row>
    <row r="1771" spans="1:64" s="24" customFormat="1" x14ac:dyDescent="0.35">
      <c r="A1771" s="21">
        <v>102006</v>
      </c>
      <c r="B1771" s="23" t="s">
        <v>4286</v>
      </c>
      <c r="C1771" s="23">
        <v>0</v>
      </c>
      <c r="D1771" s="23">
        <v>0</v>
      </c>
      <c r="E1771" s="23">
        <v>1</v>
      </c>
      <c r="F1771" s="23" t="s">
        <v>4287</v>
      </c>
      <c r="G1771" s="23" t="s">
        <v>0</v>
      </c>
      <c r="H1771" s="23" t="s">
        <v>4242</v>
      </c>
      <c r="I1771" s="23" t="s">
        <v>248</v>
      </c>
      <c r="J1771" s="23">
        <v>43.607999999999997</v>
      </c>
      <c r="K1771" s="23">
        <v>-79.625</v>
      </c>
      <c r="L1771" s="23" t="s">
        <v>7645</v>
      </c>
      <c r="M1771" s="23">
        <v>2012</v>
      </c>
      <c r="N1771" s="23"/>
      <c r="O1771" s="23"/>
      <c r="P1771" s="23"/>
      <c r="Q1771" s="23"/>
      <c r="R1771" s="23"/>
      <c r="S1771" s="23"/>
      <c r="T1771" s="23"/>
      <c r="U1771" s="23"/>
      <c r="V1771" s="23"/>
      <c r="W1771" s="23"/>
      <c r="X1771" s="23"/>
      <c r="Y1771" s="23"/>
      <c r="Z1771" s="23"/>
      <c r="AA1771" s="23"/>
      <c r="AB1771" s="23" t="s">
        <v>4288</v>
      </c>
      <c r="AC1771" s="23"/>
      <c r="AD1771" s="23"/>
      <c r="AE1771" s="23">
        <v>0.14899999999999999</v>
      </c>
      <c r="AF1771" s="23"/>
      <c r="AG1771" s="23"/>
      <c r="AH1771" s="23"/>
      <c r="AI1771" s="23"/>
      <c r="AJ1771" s="23"/>
      <c r="AK1771" s="23"/>
      <c r="AL1771" s="23"/>
      <c r="AM1771" s="23"/>
      <c r="AN1771" s="23"/>
      <c r="AO1771" s="23"/>
      <c r="AP1771" s="23"/>
      <c r="AQ1771" s="23"/>
      <c r="AR1771" s="23"/>
      <c r="AS1771" s="23"/>
      <c r="AT1771" s="23" t="s">
        <v>7644</v>
      </c>
      <c r="AU1771" s="23"/>
      <c r="AV1771" s="23"/>
      <c r="AW1771" s="23"/>
      <c r="AX1771" s="23"/>
      <c r="AY1771" s="23"/>
      <c r="AZ1771" s="23"/>
      <c r="BA1771" s="23"/>
      <c r="BB1771" s="23"/>
      <c r="BC1771" s="23"/>
      <c r="BD1771" s="23"/>
      <c r="BE1771" s="23"/>
      <c r="BF1771" s="23"/>
      <c r="BG1771" s="23"/>
      <c r="BH1771" s="23"/>
      <c r="BI1771" s="23"/>
      <c r="BJ1771" s="23"/>
      <c r="BK1771" s="23"/>
      <c r="BL1771" s="23"/>
    </row>
    <row r="1772" spans="1:64" s="24" customFormat="1" x14ac:dyDescent="0.35">
      <c r="A1772" s="21">
        <v>102007</v>
      </c>
      <c r="B1772" s="23" t="s">
        <v>4289</v>
      </c>
      <c r="C1772" s="23">
        <v>0</v>
      </c>
      <c r="D1772" s="23">
        <v>0</v>
      </c>
      <c r="E1772" s="23">
        <v>1</v>
      </c>
      <c r="F1772" s="23" t="s">
        <v>4290</v>
      </c>
      <c r="G1772" s="23" t="s">
        <v>0</v>
      </c>
      <c r="H1772" s="23" t="s">
        <v>4242</v>
      </c>
      <c r="I1772" s="23" t="s">
        <v>248</v>
      </c>
      <c r="J1772" s="23">
        <v>43.609000000000002</v>
      </c>
      <c r="K1772" s="23">
        <v>-79.624000000000009</v>
      </c>
      <c r="L1772" s="23" t="s">
        <v>7645</v>
      </c>
      <c r="M1772" s="23">
        <v>2016</v>
      </c>
      <c r="N1772" s="23"/>
      <c r="O1772" s="23"/>
      <c r="P1772" s="23"/>
      <c r="Q1772" s="23"/>
      <c r="R1772" s="23"/>
      <c r="S1772" s="23"/>
      <c r="T1772" s="23"/>
      <c r="U1772" s="23"/>
      <c r="V1772" s="23"/>
      <c r="W1772" s="23"/>
      <c r="X1772" s="23"/>
      <c r="Y1772" s="23"/>
      <c r="Z1772" s="23"/>
      <c r="AA1772" s="23"/>
      <c r="AB1772" s="23" t="s">
        <v>4291</v>
      </c>
      <c r="AC1772" s="23"/>
      <c r="AD1772" s="23"/>
      <c r="AE1772" s="23">
        <v>0.25</v>
      </c>
      <c r="AF1772" s="23"/>
      <c r="AG1772" s="23"/>
      <c r="AH1772" s="23"/>
      <c r="AI1772" s="23"/>
      <c r="AJ1772" s="23"/>
      <c r="AK1772" s="23"/>
      <c r="AL1772" s="23"/>
      <c r="AM1772" s="23"/>
      <c r="AN1772" s="23"/>
      <c r="AO1772" s="23"/>
      <c r="AP1772" s="23"/>
      <c r="AQ1772" s="23"/>
      <c r="AR1772" s="23"/>
      <c r="AS1772" s="23"/>
      <c r="AT1772" s="23" t="s">
        <v>7644</v>
      </c>
      <c r="AU1772" s="23"/>
      <c r="AV1772" s="23"/>
      <c r="AW1772" s="23"/>
      <c r="AX1772" s="23"/>
      <c r="AY1772" s="23"/>
      <c r="AZ1772" s="23"/>
      <c r="BA1772" s="23"/>
      <c r="BB1772" s="23"/>
      <c r="BC1772" s="23"/>
      <c r="BD1772" s="23"/>
      <c r="BE1772" s="23"/>
      <c r="BF1772" s="23"/>
      <c r="BG1772" s="23"/>
      <c r="BH1772" s="23"/>
      <c r="BI1772" s="23"/>
      <c r="BJ1772" s="23"/>
      <c r="BK1772" s="23"/>
      <c r="BL1772" s="23"/>
    </row>
    <row r="1773" spans="1:64" s="24" customFormat="1" x14ac:dyDescent="0.35">
      <c r="A1773" s="21">
        <v>102008</v>
      </c>
      <c r="B1773" s="23" t="s">
        <v>4292</v>
      </c>
      <c r="C1773" s="23">
        <v>0</v>
      </c>
      <c r="D1773" s="23">
        <v>0</v>
      </c>
      <c r="E1773" s="23">
        <v>1</v>
      </c>
      <c r="F1773" s="23" t="s">
        <v>4293</v>
      </c>
      <c r="G1773" s="23" t="s">
        <v>0</v>
      </c>
      <c r="H1773" s="23" t="s">
        <v>4242</v>
      </c>
      <c r="I1773" s="23" t="s">
        <v>248</v>
      </c>
      <c r="J1773" s="23">
        <v>43.61</v>
      </c>
      <c r="K1773" s="23">
        <v>-79.623000000000005</v>
      </c>
      <c r="L1773" s="23" t="s">
        <v>7645</v>
      </c>
      <c r="M1773" s="23">
        <v>2012</v>
      </c>
      <c r="N1773" s="23"/>
      <c r="O1773" s="23"/>
      <c r="P1773" s="23"/>
      <c r="Q1773" s="23"/>
      <c r="R1773" s="23"/>
      <c r="S1773" s="23"/>
      <c r="T1773" s="23"/>
      <c r="U1773" s="23"/>
      <c r="V1773" s="23"/>
      <c r="W1773" s="23"/>
      <c r="X1773" s="23"/>
      <c r="Y1773" s="23"/>
      <c r="Z1773" s="23"/>
      <c r="AA1773" s="23"/>
      <c r="AB1773" s="23" t="s">
        <v>4294</v>
      </c>
      <c r="AC1773" s="23"/>
      <c r="AD1773" s="23"/>
      <c r="AE1773" s="23">
        <v>0.5</v>
      </c>
      <c r="AF1773" s="23"/>
      <c r="AG1773" s="23"/>
      <c r="AH1773" s="23"/>
      <c r="AI1773" s="23"/>
      <c r="AJ1773" s="23"/>
      <c r="AK1773" s="23"/>
      <c r="AL1773" s="23"/>
      <c r="AM1773" s="23"/>
      <c r="AN1773" s="23"/>
      <c r="AO1773" s="23"/>
      <c r="AP1773" s="23"/>
      <c r="AQ1773" s="23"/>
      <c r="AR1773" s="23"/>
      <c r="AS1773" s="23"/>
      <c r="AT1773" s="23" t="s">
        <v>7644</v>
      </c>
      <c r="AU1773" s="23"/>
      <c r="AV1773" s="23"/>
      <c r="AW1773" s="23"/>
      <c r="AX1773" s="23"/>
      <c r="AY1773" s="23"/>
      <c r="AZ1773" s="23"/>
      <c r="BA1773" s="23"/>
      <c r="BB1773" s="23"/>
      <c r="BC1773" s="23"/>
      <c r="BD1773" s="23"/>
      <c r="BE1773" s="23"/>
      <c r="BF1773" s="23"/>
      <c r="BG1773" s="23"/>
      <c r="BH1773" s="23"/>
      <c r="BI1773" s="23"/>
      <c r="BJ1773" s="23"/>
      <c r="BK1773" s="23"/>
      <c r="BL1773" s="23"/>
    </row>
    <row r="1774" spans="1:64" s="24" customFormat="1" x14ac:dyDescent="0.35">
      <c r="A1774" s="21">
        <v>102009</v>
      </c>
      <c r="B1774" s="23" t="s">
        <v>4295</v>
      </c>
      <c r="C1774" s="23">
        <v>0</v>
      </c>
      <c r="D1774" s="23">
        <v>0</v>
      </c>
      <c r="E1774" s="23">
        <v>1</v>
      </c>
      <c r="F1774" s="23" t="s">
        <v>2788</v>
      </c>
      <c r="G1774" s="23" t="s">
        <v>0</v>
      </c>
      <c r="H1774" s="23" t="s">
        <v>4242</v>
      </c>
      <c r="I1774" s="23" t="s">
        <v>248</v>
      </c>
      <c r="J1774" s="23">
        <v>43.610999999999997</v>
      </c>
      <c r="K1774" s="23">
        <v>-79.622</v>
      </c>
      <c r="L1774" s="23" t="s">
        <v>7645</v>
      </c>
      <c r="M1774" s="23">
        <v>2013</v>
      </c>
      <c r="N1774" s="23"/>
      <c r="O1774" s="23"/>
      <c r="P1774" s="23"/>
      <c r="Q1774" s="23"/>
      <c r="R1774" s="23"/>
      <c r="S1774" s="23"/>
      <c r="T1774" s="23"/>
      <c r="U1774" s="23"/>
      <c r="V1774" s="23"/>
      <c r="W1774" s="23"/>
      <c r="X1774" s="23"/>
      <c r="Y1774" s="23"/>
      <c r="Z1774" s="23"/>
      <c r="AA1774" s="23"/>
      <c r="AB1774" s="23" t="s">
        <v>4296</v>
      </c>
      <c r="AC1774" s="23"/>
      <c r="AD1774" s="23"/>
      <c r="AE1774" s="23">
        <v>0.5</v>
      </c>
      <c r="AF1774" s="23"/>
      <c r="AG1774" s="23"/>
      <c r="AH1774" s="23"/>
      <c r="AI1774" s="23"/>
      <c r="AJ1774" s="23"/>
      <c r="AK1774" s="23"/>
      <c r="AL1774" s="23"/>
      <c r="AM1774" s="23"/>
      <c r="AN1774" s="23"/>
      <c r="AO1774" s="23"/>
      <c r="AP1774" s="23"/>
      <c r="AQ1774" s="23"/>
      <c r="AR1774" s="23"/>
      <c r="AS1774" s="23"/>
      <c r="AT1774" s="23" t="s">
        <v>7644</v>
      </c>
      <c r="AU1774" s="23"/>
      <c r="AV1774" s="23"/>
      <c r="AW1774" s="23"/>
      <c r="AX1774" s="23"/>
      <c r="AY1774" s="23"/>
      <c r="AZ1774" s="23"/>
      <c r="BA1774" s="23"/>
      <c r="BB1774" s="23"/>
      <c r="BC1774" s="23"/>
      <c r="BD1774" s="23"/>
      <c r="BE1774" s="23"/>
      <c r="BF1774" s="23"/>
      <c r="BG1774" s="23"/>
      <c r="BH1774" s="23"/>
      <c r="BI1774" s="23"/>
      <c r="BJ1774" s="23"/>
      <c r="BK1774" s="23"/>
      <c r="BL1774" s="23"/>
    </row>
    <row r="1775" spans="1:64" s="24" customFormat="1" x14ac:dyDescent="0.35">
      <c r="A1775" s="21">
        <v>102010</v>
      </c>
      <c r="B1775" s="23" t="s">
        <v>4297</v>
      </c>
      <c r="C1775" s="23">
        <v>0</v>
      </c>
      <c r="D1775" s="23">
        <v>0</v>
      </c>
      <c r="E1775" s="23">
        <v>1</v>
      </c>
      <c r="F1775" s="23" t="s">
        <v>1936</v>
      </c>
      <c r="G1775" s="23"/>
      <c r="H1775" s="23" t="s">
        <v>4242</v>
      </c>
      <c r="I1775" s="23" t="s">
        <v>248</v>
      </c>
      <c r="J1775" s="23">
        <v>43.612000000000002</v>
      </c>
      <c r="K1775" s="23">
        <v>-79.621000000000009</v>
      </c>
      <c r="L1775" s="23" t="s">
        <v>7645</v>
      </c>
      <c r="M1775" s="23"/>
      <c r="N1775" s="23"/>
      <c r="O1775" s="23"/>
      <c r="P1775" s="23"/>
      <c r="Q1775" s="23"/>
      <c r="R1775" s="23"/>
      <c r="S1775" s="23"/>
      <c r="T1775" s="23"/>
      <c r="U1775" s="23"/>
      <c r="V1775" s="23"/>
      <c r="W1775" s="23"/>
      <c r="X1775" s="23"/>
      <c r="Y1775" s="23"/>
      <c r="Z1775" s="23"/>
      <c r="AA1775" s="23"/>
      <c r="AB1775" s="23" t="s">
        <v>4298</v>
      </c>
      <c r="AC1775" s="23"/>
      <c r="AD1775" s="23"/>
      <c r="AE1775" s="23">
        <v>0.125</v>
      </c>
      <c r="AF1775" s="23"/>
      <c r="AG1775" s="23"/>
      <c r="AH1775" s="23"/>
      <c r="AI1775" s="23"/>
      <c r="AJ1775" s="23"/>
      <c r="AK1775" s="23"/>
      <c r="AL1775" s="23"/>
      <c r="AM1775" s="23"/>
      <c r="AN1775" s="23"/>
      <c r="AO1775" s="23"/>
      <c r="AP1775" s="23"/>
      <c r="AQ1775" s="23"/>
      <c r="AR1775" s="23"/>
      <c r="AS1775" s="23"/>
      <c r="AT1775" s="23" t="s">
        <v>7644</v>
      </c>
      <c r="AU1775" s="23"/>
      <c r="AV1775" s="23"/>
      <c r="AW1775" s="23"/>
      <c r="AX1775" s="23"/>
      <c r="AY1775" s="23"/>
      <c r="AZ1775" s="23"/>
      <c r="BA1775" s="23"/>
      <c r="BB1775" s="23"/>
      <c r="BC1775" s="23"/>
      <c r="BD1775" s="23"/>
      <c r="BE1775" s="23"/>
      <c r="BF1775" s="23"/>
      <c r="BG1775" s="23"/>
      <c r="BH1775" s="23"/>
      <c r="BI1775" s="23"/>
      <c r="BJ1775" s="23"/>
      <c r="BK1775" s="23"/>
      <c r="BL1775" s="23"/>
    </row>
    <row r="1776" spans="1:64" s="24" customFormat="1" x14ac:dyDescent="0.35">
      <c r="A1776" s="21">
        <v>102011</v>
      </c>
      <c r="B1776" s="23" t="s">
        <v>4299</v>
      </c>
      <c r="C1776" s="23">
        <v>0</v>
      </c>
      <c r="D1776" s="23">
        <v>0</v>
      </c>
      <c r="E1776" s="23">
        <v>1</v>
      </c>
      <c r="F1776" s="23" t="s">
        <v>4300</v>
      </c>
      <c r="G1776" s="23"/>
      <c r="H1776" s="23" t="s">
        <v>4242</v>
      </c>
      <c r="I1776" s="23" t="s">
        <v>248</v>
      </c>
      <c r="J1776" s="23">
        <v>43.613</v>
      </c>
      <c r="K1776" s="23">
        <v>-79.62</v>
      </c>
      <c r="L1776" s="23" t="s">
        <v>7645</v>
      </c>
      <c r="M1776" s="23">
        <v>2011</v>
      </c>
      <c r="N1776" s="23"/>
      <c r="O1776" s="23"/>
      <c r="P1776" s="23"/>
      <c r="Q1776" s="23"/>
      <c r="R1776" s="23"/>
      <c r="S1776" s="23"/>
      <c r="T1776" s="23"/>
      <c r="U1776" s="23"/>
      <c r="V1776" s="23"/>
      <c r="W1776" s="23"/>
      <c r="X1776" s="23"/>
      <c r="Y1776" s="23"/>
      <c r="Z1776" s="23"/>
      <c r="AA1776" s="23"/>
      <c r="AB1776" s="23" t="s">
        <v>4301</v>
      </c>
      <c r="AC1776" s="23"/>
      <c r="AD1776" s="23"/>
      <c r="AE1776" s="23">
        <v>0.13500000000000001</v>
      </c>
      <c r="AF1776" s="23"/>
      <c r="AG1776" s="23"/>
      <c r="AH1776" s="23"/>
      <c r="AI1776" s="23"/>
      <c r="AJ1776" s="23"/>
      <c r="AK1776" s="23"/>
      <c r="AL1776" s="23"/>
      <c r="AM1776" s="23"/>
      <c r="AN1776" s="23"/>
      <c r="AO1776" s="23"/>
      <c r="AP1776" s="23"/>
      <c r="AQ1776" s="23"/>
      <c r="AR1776" s="23"/>
      <c r="AS1776" s="23"/>
      <c r="AT1776" s="23" t="s">
        <v>7644</v>
      </c>
      <c r="AU1776" s="23"/>
      <c r="AV1776" s="23"/>
      <c r="AW1776" s="23"/>
      <c r="AX1776" s="23"/>
      <c r="AY1776" s="23"/>
      <c r="AZ1776" s="23"/>
      <c r="BA1776" s="23"/>
      <c r="BB1776" s="23"/>
      <c r="BC1776" s="23"/>
      <c r="BD1776" s="23"/>
      <c r="BE1776" s="23"/>
      <c r="BF1776" s="23"/>
      <c r="BG1776" s="23"/>
      <c r="BH1776" s="23"/>
      <c r="BI1776" s="23"/>
      <c r="BJ1776" s="23"/>
      <c r="BK1776" s="23"/>
      <c r="BL1776" s="23"/>
    </row>
    <row r="1777" spans="1:64" s="24" customFormat="1" x14ac:dyDescent="0.35">
      <c r="A1777" s="21">
        <v>102012</v>
      </c>
      <c r="B1777" s="23" t="s">
        <v>4302</v>
      </c>
      <c r="C1777" s="23">
        <v>0</v>
      </c>
      <c r="D1777" s="23">
        <v>0</v>
      </c>
      <c r="E1777" s="23">
        <v>1</v>
      </c>
      <c r="F1777" s="23" t="s">
        <v>1927</v>
      </c>
      <c r="G1777" s="23" t="s">
        <v>0</v>
      </c>
      <c r="H1777" s="23" t="s">
        <v>4242</v>
      </c>
      <c r="I1777" s="23" t="s">
        <v>248</v>
      </c>
      <c r="J1777" s="23">
        <v>43.613999999999997</v>
      </c>
      <c r="K1777" s="23">
        <v>-79.619</v>
      </c>
      <c r="L1777" s="23" t="s">
        <v>7645</v>
      </c>
      <c r="M1777" s="23">
        <v>2013</v>
      </c>
      <c r="N1777" s="23"/>
      <c r="O1777" s="23"/>
      <c r="P1777" s="23"/>
      <c r="Q1777" s="23"/>
      <c r="R1777" s="23"/>
      <c r="S1777" s="23"/>
      <c r="T1777" s="23"/>
      <c r="U1777" s="23"/>
      <c r="V1777" s="23"/>
      <c r="W1777" s="23"/>
      <c r="X1777" s="23"/>
      <c r="Y1777" s="23"/>
      <c r="Z1777" s="23"/>
      <c r="AA1777" s="23"/>
      <c r="AB1777" s="23" t="s">
        <v>4303</v>
      </c>
      <c r="AC1777" s="23"/>
      <c r="AD1777" s="23"/>
      <c r="AE1777" s="23">
        <v>0.25</v>
      </c>
      <c r="AF1777" s="23"/>
      <c r="AG1777" s="23"/>
      <c r="AH1777" s="23"/>
      <c r="AI1777" s="23"/>
      <c r="AJ1777" s="23"/>
      <c r="AK1777" s="23"/>
      <c r="AL1777" s="23"/>
      <c r="AM1777" s="23"/>
      <c r="AN1777" s="23"/>
      <c r="AO1777" s="23"/>
      <c r="AP1777" s="23"/>
      <c r="AQ1777" s="23"/>
      <c r="AR1777" s="23"/>
      <c r="AS1777" s="23"/>
      <c r="AT1777" s="23" t="s">
        <v>7644</v>
      </c>
      <c r="AU1777" s="23"/>
      <c r="AV1777" s="23"/>
      <c r="AW1777" s="23"/>
      <c r="AX1777" s="23"/>
      <c r="AY1777" s="23"/>
      <c r="AZ1777" s="23"/>
      <c r="BA1777" s="23"/>
      <c r="BB1777" s="23"/>
      <c r="BC1777" s="23"/>
      <c r="BD1777" s="23"/>
      <c r="BE1777" s="23"/>
      <c r="BF1777" s="23"/>
      <c r="BG1777" s="23"/>
      <c r="BH1777" s="23"/>
      <c r="BI1777" s="23"/>
      <c r="BJ1777" s="23"/>
      <c r="BK1777" s="23"/>
      <c r="BL1777" s="23"/>
    </row>
    <row r="1778" spans="1:64" s="24" customFormat="1" x14ac:dyDescent="0.35">
      <c r="A1778" s="21">
        <v>102013</v>
      </c>
      <c r="B1778" s="23" t="s">
        <v>4304</v>
      </c>
      <c r="C1778" s="23">
        <v>0</v>
      </c>
      <c r="D1778" s="23">
        <v>0</v>
      </c>
      <c r="E1778" s="23">
        <v>1</v>
      </c>
      <c r="F1778" s="23" t="s">
        <v>4305</v>
      </c>
      <c r="G1778" s="23"/>
      <c r="H1778" s="23" t="s">
        <v>4242</v>
      </c>
      <c r="I1778" s="23" t="s">
        <v>248</v>
      </c>
      <c r="J1778" s="23">
        <v>43.615000000000002</v>
      </c>
      <c r="K1778" s="23">
        <v>-79.618000000000009</v>
      </c>
      <c r="L1778" s="23" t="s">
        <v>7645</v>
      </c>
      <c r="M1778" s="23">
        <v>2016</v>
      </c>
      <c r="N1778" s="23"/>
      <c r="O1778" s="23"/>
      <c r="P1778" s="23"/>
      <c r="Q1778" s="23"/>
      <c r="R1778" s="23"/>
      <c r="S1778" s="23"/>
      <c r="T1778" s="23"/>
      <c r="U1778" s="23"/>
      <c r="V1778" s="23"/>
      <c r="W1778" s="23"/>
      <c r="X1778" s="23"/>
      <c r="Y1778" s="23"/>
      <c r="Z1778" s="23"/>
      <c r="AA1778" s="23"/>
      <c r="AB1778" s="23" t="s">
        <v>4306</v>
      </c>
      <c r="AC1778" s="23"/>
      <c r="AD1778" s="23"/>
      <c r="AE1778" s="23">
        <v>0.16700000000000001</v>
      </c>
      <c r="AF1778" s="23"/>
      <c r="AG1778" s="23"/>
      <c r="AH1778" s="23"/>
      <c r="AI1778" s="23"/>
      <c r="AJ1778" s="23"/>
      <c r="AK1778" s="23"/>
      <c r="AL1778" s="23"/>
      <c r="AM1778" s="23"/>
      <c r="AN1778" s="23"/>
      <c r="AO1778" s="23"/>
      <c r="AP1778" s="23"/>
      <c r="AQ1778" s="23"/>
      <c r="AR1778" s="23"/>
      <c r="AS1778" s="23"/>
      <c r="AT1778" s="23" t="s">
        <v>7644</v>
      </c>
      <c r="AU1778" s="23"/>
      <c r="AV1778" s="23"/>
      <c r="AW1778" s="23"/>
      <c r="AX1778" s="23"/>
      <c r="AY1778" s="23"/>
      <c r="AZ1778" s="23"/>
      <c r="BA1778" s="23"/>
      <c r="BB1778" s="23"/>
      <c r="BC1778" s="23"/>
      <c r="BD1778" s="23"/>
      <c r="BE1778" s="23"/>
      <c r="BF1778" s="23"/>
      <c r="BG1778" s="23"/>
      <c r="BH1778" s="23"/>
      <c r="BI1778" s="23"/>
      <c r="BJ1778" s="23"/>
      <c r="BK1778" s="23"/>
      <c r="BL1778" s="23"/>
    </row>
    <row r="1779" spans="1:64" s="24" customFormat="1" x14ac:dyDescent="0.35">
      <c r="A1779" s="21">
        <v>102015</v>
      </c>
      <c r="B1779" s="23" t="s">
        <v>4307</v>
      </c>
      <c r="C1779" s="23">
        <v>0</v>
      </c>
      <c r="D1779" s="23">
        <v>0</v>
      </c>
      <c r="E1779" s="23">
        <v>1</v>
      </c>
      <c r="F1779" s="23" t="s">
        <v>1452</v>
      </c>
      <c r="G1779" s="23" t="s">
        <v>0</v>
      </c>
      <c r="H1779" s="23" t="s">
        <v>4242</v>
      </c>
      <c r="I1779" s="23" t="s">
        <v>248</v>
      </c>
      <c r="J1779" s="23">
        <v>43.616999999999997</v>
      </c>
      <c r="K1779" s="23">
        <v>-79.616</v>
      </c>
      <c r="L1779" s="23" t="s">
        <v>7645</v>
      </c>
      <c r="M1779" s="23">
        <v>2014</v>
      </c>
      <c r="N1779" s="23"/>
      <c r="O1779" s="23"/>
      <c r="P1779" s="23"/>
      <c r="Q1779" s="23"/>
      <c r="R1779" s="23"/>
      <c r="S1779" s="23"/>
      <c r="T1779" s="23"/>
      <c r="U1779" s="23"/>
      <c r="V1779" s="23"/>
      <c r="W1779" s="23"/>
      <c r="X1779" s="23"/>
      <c r="Y1779" s="23"/>
      <c r="Z1779" s="23"/>
      <c r="AA1779" s="23"/>
      <c r="AB1779" s="23" t="s">
        <v>4308</v>
      </c>
      <c r="AC1779" s="23"/>
      <c r="AD1779" s="23"/>
      <c r="AE1779" s="23">
        <v>0.25</v>
      </c>
      <c r="AF1779" s="23"/>
      <c r="AG1779" s="23"/>
      <c r="AH1779" s="23"/>
      <c r="AI1779" s="23"/>
      <c r="AJ1779" s="23"/>
      <c r="AK1779" s="23"/>
      <c r="AL1779" s="23"/>
      <c r="AM1779" s="23"/>
      <c r="AN1779" s="23"/>
      <c r="AO1779" s="23"/>
      <c r="AP1779" s="23"/>
      <c r="AQ1779" s="23"/>
      <c r="AR1779" s="23"/>
      <c r="AS1779" s="23"/>
      <c r="AT1779" s="23" t="s">
        <v>7644</v>
      </c>
      <c r="AU1779" s="23"/>
      <c r="AV1779" s="23"/>
      <c r="AW1779" s="23"/>
      <c r="AX1779" s="23"/>
      <c r="AY1779" s="23"/>
      <c r="AZ1779" s="23"/>
      <c r="BA1779" s="23"/>
      <c r="BB1779" s="23"/>
      <c r="BC1779" s="23"/>
      <c r="BD1779" s="23"/>
      <c r="BE1779" s="23"/>
      <c r="BF1779" s="23"/>
      <c r="BG1779" s="23"/>
      <c r="BH1779" s="23"/>
      <c r="BI1779" s="23"/>
      <c r="BJ1779" s="23"/>
      <c r="BK1779" s="23"/>
      <c r="BL1779" s="23"/>
    </row>
    <row r="1780" spans="1:64" s="24" customFormat="1" x14ac:dyDescent="0.35">
      <c r="A1780" s="21">
        <v>102016</v>
      </c>
      <c r="B1780" s="23" t="s">
        <v>4309</v>
      </c>
      <c r="C1780" s="23">
        <v>0</v>
      </c>
      <c r="D1780" s="23">
        <v>0</v>
      </c>
      <c r="E1780" s="23">
        <v>1</v>
      </c>
      <c r="F1780" s="23" t="s">
        <v>1671</v>
      </c>
      <c r="G1780" s="23" t="s">
        <v>0</v>
      </c>
      <c r="H1780" s="23" t="s">
        <v>4242</v>
      </c>
      <c r="I1780" s="23" t="s">
        <v>248</v>
      </c>
      <c r="J1780" s="23">
        <v>43.618000000000002</v>
      </c>
      <c r="K1780" s="23">
        <v>-79.615000000000009</v>
      </c>
      <c r="L1780" s="23" t="s">
        <v>7645</v>
      </c>
      <c r="M1780" s="23">
        <v>2014</v>
      </c>
      <c r="N1780" s="23"/>
      <c r="O1780" s="23"/>
      <c r="P1780" s="23"/>
      <c r="Q1780" s="23"/>
      <c r="R1780" s="23"/>
      <c r="S1780" s="23"/>
      <c r="T1780" s="23"/>
      <c r="U1780" s="23"/>
      <c r="V1780" s="23"/>
      <c r="W1780" s="23"/>
      <c r="X1780" s="23"/>
      <c r="Y1780" s="23"/>
      <c r="Z1780" s="23"/>
      <c r="AA1780" s="23"/>
      <c r="AB1780" s="23" t="s">
        <v>4310</v>
      </c>
      <c r="AC1780" s="23"/>
      <c r="AD1780" s="23"/>
      <c r="AE1780" s="23">
        <v>0.25</v>
      </c>
      <c r="AF1780" s="23"/>
      <c r="AG1780" s="23"/>
      <c r="AH1780" s="23"/>
      <c r="AI1780" s="23"/>
      <c r="AJ1780" s="23"/>
      <c r="AK1780" s="23"/>
      <c r="AL1780" s="23"/>
      <c r="AM1780" s="23"/>
      <c r="AN1780" s="23"/>
      <c r="AO1780" s="23"/>
      <c r="AP1780" s="23"/>
      <c r="AQ1780" s="23"/>
      <c r="AR1780" s="23"/>
      <c r="AS1780" s="23"/>
      <c r="AT1780" s="23" t="s">
        <v>7644</v>
      </c>
      <c r="AU1780" s="23"/>
      <c r="AV1780" s="23"/>
      <c r="AW1780" s="23"/>
      <c r="AX1780" s="23"/>
      <c r="AY1780" s="23"/>
      <c r="AZ1780" s="23"/>
      <c r="BA1780" s="23"/>
      <c r="BB1780" s="23"/>
      <c r="BC1780" s="23"/>
      <c r="BD1780" s="23"/>
      <c r="BE1780" s="23"/>
      <c r="BF1780" s="23"/>
      <c r="BG1780" s="23"/>
      <c r="BH1780" s="23"/>
      <c r="BI1780" s="23"/>
      <c r="BJ1780" s="23"/>
      <c r="BK1780" s="23"/>
      <c r="BL1780" s="23"/>
    </row>
    <row r="1781" spans="1:64" s="24" customFormat="1" x14ac:dyDescent="0.35">
      <c r="A1781" s="21">
        <v>102017</v>
      </c>
      <c r="B1781" s="23" t="s">
        <v>4311</v>
      </c>
      <c r="C1781" s="23">
        <v>0</v>
      </c>
      <c r="D1781" s="23">
        <v>0</v>
      </c>
      <c r="E1781" s="23">
        <v>1</v>
      </c>
      <c r="F1781" s="23" t="s">
        <v>4312</v>
      </c>
      <c r="G1781" s="23"/>
      <c r="H1781" s="23" t="s">
        <v>4242</v>
      </c>
      <c r="I1781" s="23" t="s">
        <v>248</v>
      </c>
      <c r="J1781" s="23">
        <v>43.619</v>
      </c>
      <c r="K1781" s="23">
        <v>-79.614000000000004</v>
      </c>
      <c r="L1781" s="23" t="s">
        <v>7645</v>
      </c>
      <c r="M1781" s="23">
        <v>2014</v>
      </c>
      <c r="N1781" s="23"/>
      <c r="O1781" s="23"/>
      <c r="P1781" s="23"/>
      <c r="Q1781" s="23"/>
      <c r="R1781" s="23"/>
      <c r="S1781" s="23"/>
      <c r="T1781" s="23"/>
      <c r="U1781" s="23"/>
      <c r="V1781" s="23"/>
      <c r="W1781" s="23"/>
      <c r="X1781" s="23"/>
      <c r="Y1781" s="23"/>
      <c r="Z1781" s="23"/>
      <c r="AA1781" s="23"/>
      <c r="AB1781" s="23" t="s">
        <v>4313</v>
      </c>
      <c r="AC1781" s="23"/>
      <c r="AD1781" s="23"/>
      <c r="AE1781" s="23">
        <v>0.13</v>
      </c>
      <c r="AF1781" s="23"/>
      <c r="AG1781" s="23"/>
      <c r="AH1781" s="23"/>
      <c r="AI1781" s="23"/>
      <c r="AJ1781" s="23"/>
      <c r="AK1781" s="23"/>
      <c r="AL1781" s="23"/>
      <c r="AM1781" s="23"/>
      <c r="AN1781" s="23"/>
      <c r="AO1781" s="23"/>
      <c r="AP1781" s="23"/>
      <c r="AQ1781" s="23"/>
      <c r="AR1781" s="23"/>
      <c r="AS1781" s="23"/>
      <c r="AT1781" s="23" t="s">
        <v>7644</v>
      </c>
      <c r="AU1781" s="23"/>
      <c r="AV1781" s="23"/>
      <c r="AW1781" s="23"/>
      <c r="AX1781" s="23"/>
      <c r="AY1781" s="23"/>
      <c r="AZ1781" s="23"/>
      <c r="BA1781" s="23"/>
      <c r="BB1781" s="23"/>
      <c r="BC1781" s="23"/>
      <c r="BD1781" s="23"/>
      <c r="BE1781" s="23"/>
      <c r="BF1781" s="23"/>
      <c r="BG1781" s="23"/>
      <c r="BH1781" s="23"/>
      <c r="BI1781" s="23"/>
      <c r="BJ1781" s="23"/>
      <c r="BK1781" s="23"/>
      <c r="BL1781" s="23"/>
    </row>
    <row r="1782" spans="1:64" s="24" customFormat="1" x14ac:dyDescent="0.35">
      <c r="A1782" s="21">
        <v>102018</v>
      </c>
      <c r="B1782" s="23" t="s">
        <v>4314</v>
      </c>
      <c r="C1782" s="23">
        <v>0</v>
      </c>
      <c r="D1782" s="23">
        <v>0</v>
      </c>
      <c r="E1782" s="23">
        <v>1</v>
      </c>
      <c r="F1782" s="23"/>
      <c r="G1782" s="23"/>
      <c r="H1782" s="23" t="s">
        <v>4242</v>
      </c>
      <c r="I1782" s="23" t="s">
        <v>248</v>
      </c>
      <c r="J1782" s="23">
        <v>43.62</v>
      </c>
      <c r="K1782" s="23">
        <v>-79.613</v>
      </c>
      <c r="L1782" s="23" t="s">
        <v>7645</v>
      </c>
      <c r="M1782" s="23">
        <v>1994</v>
      </c>
      <c r="N1782" s="23"/>
      <c r="O1782" s="23"/>
      <c r="P1782" s="23">
        <v>6111</v>
      </c>
      <c r="Q1782" s="23"/>
      <c r="R1782" s="23"/>
      <c r="S1782" s="23"/>
      <c r="T1782" s="23"/>
      <c r="U1782" s="23"/>
      <c r="V1782" s="23"/>
      <c r="W1782" s="23"/>
      <c r="X1782" s="23"/>
      <c r="Y1782" s="23"/>
      <c r="Z1782" s="23"/>
      <c r="AA1782" s="23"/>
      <c r="AB1782" s="23" t="s">
        <v>4315</v>
      </c>
      <c r="AC1782" s="23"/>
      <c r="AD1782" s="23"/>
      <c r="AE1782" s="23"/>
      <c r="AF1782" s="23"/>
      <c r="AG1782" s="23"/>
      <c r="AH1782" s="23"/>
      <c r="AI1782" s="23"/>
      <c r="AJ1782" s="23"/>
      <c r="AK1782" s="23"/>
      <c r="AL1782" s="23"/>
      <c r="AM1782" s="23"/>
      <c r="AN1782" s="23"/>
      <c r="AO1782" s="23"/>
      <c r="AP1782" s="23"/>
      <c r="AQ1782" s="23"/>
      <c r="AR1782" s="23"/>
      <c r="AS1782" s="23"/>
      <c r="AT1782" s="23" t="s">
        <v>7651</v>
      </c>
      <c r="AU1782" s="23"/>
      <c r="AV1782" s="23"/>
      <c r="AW1782" s="23"/>
      <c r="AX1782" s="23"/>
      <c r="AY1782" s="23"/>
      <c r="AZ1782" s="23"/>
      <c r="BA1782" s="23"/>
      <c r="BB1782" s="23"/>
      <c r="BC1782" s="23"/>
      <c r="BD1782" s="23"/>
      <c r="BE1782" s="23"/>
      <c r="BF1782" s="23"/>
      <c r="BG1782" s="23"/>
      <c r="BH1782" s="23"/>
      <c r="BI1782" s="23"/>
      <c r="BJ1782" s="23"/>
      <c r="BK1782" s="23"/>
      <c r="BL1782" s="23"/>
    </row>
    <row r="1783" spans="1:64" s="24" customFormat="1" x14ac:dyDescent="0.35">
      <c r="A1783" s="21">
        <v>102019</v>
      </c>
      <c r="B1783" s="23" t="s">
        <v>4316</v>
      </c>
      <c r="C1783" s="23">
        <v>0</v>
      </c>
      <c r="D1783" s="23">
        <v>0</v>
      </c>
      <c r="E1783" s="23">
        <v>1</v>
      </c>
      <c r="F1783" s="23" t="s">
        <v>1687</v>
      </c>
      <c r="G1783" s="23" t="s">
        <v>0</v>
      </c>
      <c r="H1783" s="23" t="s">
        <v>4242</v>
      </c>
      <c r="I1783" s="23" t="s">
        <v>248</v>
      </c>
      <c r="J1783" s="23">
        <v>43.620999999999995</v>
      </c>
      <c r="K1783" s="23">
        <v>-79.612000000000009</v>
      </c>
      <c r="L1783" s="23" t="s">
        <v>7645</v>
      </c>
      <c r="M1783" s="23">
        <v>2014</v>
      </c>
      <c r="N1783" s="23"/>
      <c r="O1783" s="23"/>
      <c r="P1783" s="23"/>
      <c r="Q1783" s="23"/>
      <c r="R1783" s="23"/>
      <c r="S1783" s="23"/>
      <c r="T1783" s="23"/>
      <c r="U1783" s="23"/>
      <c r="V1783" s="23"/>
      <c r="W1783" s="23"/>
      <c r="X1783" s="23"/>
      <c r="Y1783" s="23"/>
      <c r="Z1783" s="23"/>
      <c r="AA1783" s="23"/>
      <c r="AB1783" s="23" t="s">
        <v>4317</v>
      </c>
      <c r="AC1783" s="23"/>
      <c r="AD1783" s="23"/>
      <c r="AE1783" s="23">
        <v>0.25</v>
      </c>
      <c r="AF1783" s="23"/>
      <c r="AG1783" s="23"/>
      <c r="AH1783" s="23"/>
      <c r="AI1783" s="23"/>
      <c r="AJ1783" s="23"/>
      <c r="AK1783" s="23"/>
      <c r="AL1783" s="23"/>
      <c r="AM1783" s="23"/>
      <c r="AN1783" s="23"/>
      <c r="AO1783" s="23"/>
      <c r="AP1783" s="23"/>
      <c r="AQ1783" s="23"/>
      <c r="AR1783" s="23"/>
      <c r="AS1783" s="23"/>
      <c r="AT1783" s="23" t="s">
        <v>7644</v>
      </c>
      <c r="AU1783" s="23"/>
      <c r="AV1783" s="23"/>
      <c r="AW1783" s="23"/>
      <c r="AX1783" s="23"/>
      <c r="AY1783" s="23"/>
      <c r="AZ1783" s="23"/>
      <c r="BA1783" s="23"/>
      <c r="BB1783" s="23"/>
      <c r="BC1783" s="23"/>
      <c r="BD1783" s="23"/>
      <c r="BE1783" s="23"/>
      <c r="BF1783" s="23"/>
      <c r="BG1783" s="23"/>
      <c r="BH1783" s="23"/>
      <c r="BI1783" s="23"/>
      <c r="BJ1783" s="23"/>
      <c r="BK1783" s="23"/>
      <c r="BL1783" s="23"/>
    </row>
    <row r="1784" spans="1:64" s="24" customFormat="1" x14ac:dyDescent="0.35">
      <c r="A1784" s="21">
        <v>102020</v>
      </c>
      <c r="B1784" s="23" t="s">
        <v>4318</v>
      </c>
      <c r="C1784" s="23">
        <v>0</v>
      </c>
      <c r="D1784" s="23">
        <v>0</v>
      </c>
      <c r="E1784" s="23">
        <v>1</v>
      </c>
      <c r="F1784" s="23" t="s">
        <v>4319</v>
      </c>
      <c r="G1784" s="23"/>
      <c r="H1784" s="23" t="s">
        <v>4242</v>
      </c>
      <c r="I1784" s="23" t="s">
        <v>248</v>
      </c>
      <c r="J1784" s="23">
        <v>43.622</v>
      </c>
      <c r="K1784" s="23">
        <v>-79.611000000000004</v>
      </c>
      <c r="L1784" s="23" t="s">
        <v>7645</v>
      </c>
      <c r="M1784" s="23">
        <v>2014</v>
      </c>
      <c r="N1784" s="23"/>
      <c r="O1784" s="23"/>
      <c r="P1784" s="23"/>
      <c r="Q1784" s="23"/>
      <c r="R1784" s="23"/>
      <c r="S1784" s="23"/>
      <c r="T1784" s="23"/>
      <c r="U1784" s="23"/>
      <c r="V1784" s="23"/>
      <c r="W1784" s="23"/>
      <c r="X1784" s="23"/>
      <c r="Y1784" s="23"/>
      <c r="Z1784" s="23"/>
      <c r="AA1784" s="23"/>
      <c r="AB1784" s="23" t="s">
        <v>4320</v>
      </c>
      <c r="AC1784" s="23"/>
      <c r="AD1784" s="23"/>
      <c r="AE1784" s="23">
        <v>0.11</v>
      </c>
      <c r="AF1784" s="23"/>
      <c r="AG1784" s="23"/>
      <c r="AH1784" s="23"/>
      <c r="AI1784" s="23"/>
      <c r="AJ1784" s="23"/>
      <c r="AK1784" s="23"/>
      <c r="AL1784" s="23"/>
      <c r="AM1784" s="23"/>
      <c r="AN1784" s="23"/>
      <c r="AO1784" s="23"/>
      <c r="AP1784" s="23"/>
      <c r="AQ1784" s="23"/>
      <c r="AR1784" s="23"/>
      <c r="AS1784" s="23"/>
      <c r="AT1784" s="23" t="s">
        <v>7644</v>
      </c>
      <c r="AU1784" s="23"/>
      <c r="AV1784" s="23"/>
      <c r="AW1784" s="23"/>
      <c r="AX1784" s="23"/>
      <c r="AY1784" s="23"/>
      <c r="AZ1784" s="23"/>
      <c r="BA1784" s="23"/>
      <c r="BB1784" s="23"/>
      <c r="BC1784" s="23"/>
      <c r="BD1784" s="23"/>
      <c r="BE1784" s="23"/>
      <c r="BF1784" s="23"/>
      <c r="BG1784" s="23"/>
      <c r="BH1784" s="23"/>
      <c r="BI1784" s="23"/>
      <c r="BJ1784" s="23"/>
      <c r="BK1784" s="23"/>
      <c r="BL1784" s="23"/>
    </row>
    <row r="1785" spans="1:64" s="24" customFormat="1" x14ac:dyDescent="0.35">
      <c r="A1785" s="21">
        <v>102021</v>
      </c>
      <c r="B1785" s="23" t="s">
        <v>4321</v>
      </c>
      <c r="C1785" s="23">
        <v>0</v>
      </c>
      <c r="D1785" s="23">
        <v>0</v>
      </c>
      <c r="E1785" s="23">
        <v>1</v>
      </c>
      <c r="F1785" s="23" t="s">
        <v>1546</v>
      </c>
      <c r="G1785" s="23"/>
      <c r="H1785" s="23" t="s">
        <v>4242</v>
      </c>
      <c r="I1785" s="23" t="s">
        <v>248</v>
      </c>
      <c r="J1785" s="23">
        <v>43.622999999999998</v>
      </c>
      <c r="K1785" s="23">
        <v>-79.61</v>
      </c>
      <c r="L1785" s="23" t="s">
        <v>7645</v>
      </c>
      <c r="M1785" s="23">
        <v>2014</v>
      </c>
      <c r="N1785" s="23"/>
      <c r="O1785" s="23"/>
      <c r="P1785" s="23"/>
      <c r="Q1785" s="23"/>
      <c r="R1785" s="23"/>
      <c r="S1785" s="23"/>
      <c r="T1785" s="23"/>
      <c r="U1785" s="23"/>
      <c r="V1785" s="23"/>
      <c r="W1785" s="23"/>
      <c r="X1785" s="23"/>
      <c r="Y1785" s="23"/>
      <c r="Z1785" s="23"/>
      <c r="AA1785" s="23"/>
      <c r="AB1785" s="23" t="s">
        <v>4322</v>
      </c>
      <c r="AC1785" s="23"/>
      <c r="AD1785" s="23"/>
      <c r="AE1785" s="23">
        <v>0.2</v>
      </c>
      <c r="AF1785" s="23"/>
      <c r="AG1785" s="23"/>
      <c r="AH1785" s="23"/>
      <c r="AI1785" s="23"/>
      <c r="AJ1785" s="23"/>
      <c r="AK1785" s="23"/>
      <c r="AL1785" s="23"/>
      <c r="AM1785" s="23"/>
      <c r="AN1785" s="23"/>
      <c r="AO1785" s="23"/>
      <c r="AP1785" s="23"/>
      <c r="AQ1785" s="23"/>
      <c r="AR1785" s="23"/>
      <c r="AS1785" s="23"/>
      <c r="AT1785" s="23" t="s">
        <v>7644</v>
      </c>
      <c r="AU1785" s="23"/>
      <c r="AV1785" s="23"/>
      <c r="AW1785" s="23"/>
      <c r="AX1785" s="23"/>
      <c r="AY1785" s="23"/>
      <c r="AZ1785" s="23"/>
      <c r="BA1785" s="23"/>
      <c r="BB1785" s="23"/>
      <c r="BC1785" s="23"/>
      <c r="BD1785" s="23"/>
      <c r="BE1785" s="23"/>
      <c r="BF1785" s="23"/>
      <c r="BG1785" s="23"/>
      <c r="BH1785" s="23"/>
      <c r="BI1785" s="23"/>
      <c r="BJ1785" s="23"/>
      <c r="BK1785" s="23"/>
      <c r="BL1785" s="23"/>
    </row>
    <row r="1786" spans="1:64" s="24" customFormat="1" x14ac:dyDescent="0.35">
      <c r="A1786" s="21">
        <v>102022</v>
      </c>
      <c r="B1786" s="23" t="s">
        <v>4323</v>
      </c>
      <c r="C1786" s="23">
        <v>0</v>
      </c>
      <c r="D1786" s="23">
        <v>0</v>
      </c>
      <c r="E1786" s="23">
        <v>1</v>
      </c>
      <c r="F1786" s="23" t="s">
        <v>4324</v>
      </c>
      <c r="G1786" s="23" t="s">
        <v>0</v>
      </c>
      <c r="H1786" s="23" t="s">
        <v>4242</v>
      </c>
      <c r="I1786" s="23" t="s">
        <v>248</v>
      </c>
      <c r="J1786" s="23">
        <v>43.623999999999995</v>
      </c>
      <c r="K1786" s="23">
        <v>-79.609000000000009</v>
      </c>
      <c r="L1786" s="23" t="s">
        <v>7645</v>
      </c>
      <c r="M1786" s="23">
        <v>2013</v>
      </c>
      <c r="N1786" s="23"/>
      <c r="O1786" s="23"/>
      <c r="P1786" s="23"/>
      <c r="Q1786" s="23"/>
      <c r="R1786" s="23"/>
      <c r="S1786" s="23"/>
      <c r="T1786" s="23"/>
      <c r="U1786" s="23"/>
      <c r="V1786" s="23"/>
      <c r="W1786" s="23"/>
      <c r="X1786" s="23"/>
      <c r="Y1786" s="23"/>
      <c r="Z1786" s="23"/>
      <c r="AA1786" s="23"/>
      <c r="AB1786" s="23" t="s">
        <v>4325</v>
      </c>
      <c r="AC1786" s="23"/>
      <c r="AD1786" s="23"/>
      <c r="AE1786" s="23">
        <v>0.25</v>
      </c>
      <c r="AF1786" s="23"/>
      <c r="AG1786" s="23"/>
      <c r="AH1786" s="23"/>
      <c r="AI1786" s="23"/>
      <c r="AJ1786" s="23"/>
      <c r="AK1786" s="23"/>
      <c r="AL1786" s="23"/>
      <c r="AM1786" s="23"/>
      <c r="AN1786" s="23"/>
      <c r="AO1786" s="23"/>
      <c r="AP1786" s="23"/>
      <c r="AQ1786" s="23"/>
      <c r="AR1786" s="23"/>
      <c r="AS1786" s="23"/>
      <c r="AT1786" s="23" t="s">
        <v>7644</v>
      </c>
      <c r="AU1786" s="23"/>
      <c r="AV1786" s="23"/>
      <c r="AW1786" s="23"/>
      <c r="AX1786" s="23"/>
      <c r="AY1786" s="23"/>
      <c r="AZ1786" s="23"/>
      <c r="BA1786" s="23"/>
      <c r="BB1786" s="23"/>
      <c r="BC1786" s="23"/>
      <c r="BD1786" s="23"/>
      <c r="BE1786" s="23"/>
      <c r="BF1786" s="23"/>
      <c r="BG1786" s="23"/>
      <c r="BH1786" s="23"/>
      <c r="BI1786" s="23"/>
      <c r="BJ1786" s="23"/>
      <c r="BK1786" s="23"/>
      <c r="BL1786" s="23"/>
    </row>
    <row r="1787" spans="1:64" s="24" customFormat="1" x14ac:dyDescent="0.35">
      <c r="A1787" s="21">
        <v>102023</v>
      </c>
      <c r="B1787" s="23" t="s">
        <v>4326</v>
      </c>
      <c r="C1787" s="23">
        <v>0</v>
      </c>
      <c r="D1787" s="23">
        <v>0</v>
      </c>
      <c r="E1787" s="23">
        <v>1</v>
      </c>
      <c r="F1787" s="23" t="s">
        <v>4327</v>
      </c>
      <c r="G1787" s="23" t="s">
        <v>0</v>
      </c>
      <c r="H1787" s="23" t="s">
        <v>4242</v>
      </c>
      <c r="I1787" s="23" t="s">
        <v>248</v>
      </c>
      <c r="J1787" s="23">
        <v>43.625</v>
      </c>
      <c r="K1787" s="23">
        <v>-79.608000000000004</v>
      </c>
      <c r="L1787" s="23" t="s">
        <v>7645</v>
      </c>
      <c r="M1787" s="23">
        <v>2013</v>
      </c>
      <c r="N1787" s="23"/>
      <c r="O1787" s="23"/>
      <c r="P1787" s="23"/>
      <c r="Q1787" s="23"/>
      <c r="R1787" s="23"/>
      <c r="S1787" s="23"/>
      <c r="T1787" s="23"/>
      <c r="U1787" s="23"/>
      <c r="V1787" s="23"/>
      <c r="W1787" s="23"/>
      <c r="X1787" s="23"/>
      <c r="Y1787" s="23"/>
      <c r="Z1787" s="23"/>
      <c r="AA1787" s="23"/>
      <c r="AB1787" s="23" t="s">
        <v>4328</v>
      </c>
      <c r="AC1787" s="23"/>
      <c r="AD1787" s="23"/>
      <c r="AE1787" s="23">
        <v>0.25</v>
      </c>
      <c r="AF1787" s="23"/>
      <c r="AG1787" s="23"/>
      <c r="AH1787" s="23"/>
      <c r="AI1787" s="23"/>
      <c r="AJ1787" s="23"/>
      <c r="AK1787" s="23"/>
      <c r="AL1787" s="23"/>
      <c r="AM1787" s="23"/>
      <c r="AN1787" s="23"/>
      <c r="AO1787" s="23"/>
      <c r="AP1787" s="23"/>
      <c r="AQ1787" s="23"/>
      <c r="AR1787" s="23"/>
      <c r="AS1787" s="23"/>
      <c r="AT1787" s="23" t="s">
        <v>7644</v>
      </c>
      <c r="AU1787" s="23"/>
      <c r="AV1787" s="23"/>
      <c r="AW1787" s="23"/>
      <c r="AX1787" s="23"/>
      <c r="AY1787" s="23"/>
      <c r="AZ1787" s="23"/>
      <c r="BA1787" s="23"/>
      <c r="BB1787" s="23"/>
      <c r="BC1787" s="23"/>
      <c r="BD1787" s="23"/>
      <c r="BE1787" s="23"/>
      <c r="BF1787" s="23"/>
      <c r="BG1787" s="23"/>
      <c r="BH1787" s="23"/>
      <c r="BI1787" s="23"/>
      <c r="BJ1787" s="23"/>
      <c r="BK1787" s="23"/>
      <c r="BL1787" s="23"/>
    </row>
    <row r="1788" spans="1:64" s="24" customFormat="1" x14ac:dyDescent="0.35">
      <c r="A1788" s="21">
        <v>102024</v>
      </c>
      <c r="B1788" s="23" t="s">
        <v>4329</v>
      </c>
      <c r="C1788" s="23">
        <v>0</v>
      </c>
      <c r="D1788" s="23">
        <v>0</v>
      </c>
      <c r="E1788" s="23">
        <v>1</v>
      </c>
      <c r="F1788" s="23" t="s">
        <v>1878</v>
      </c>
      <c r="G1788" s="23"/>
      <c r="H1788" s="23" t="s">
        <v>4242</v>
      </c>
      <c r="I1788" s="23" t="s">
        <v>248</v>
      </c>
      <c r="J1788" s="23">
        <v>43.625999999999998</v>
      </c>
      <c r="K1788" s="23">
        <v>-79.606999999999999</v>
      </c>
      <c r="L1788" s="23" t="s">
        <v>7645</v>
      </c>
      <c r="M1788" s="23">
        <v>2016</v>
      </c>
      <c r="N1788" s="23"/>
      <c r="O1788" s="23"/>
      <c r="P1788" s="23"/>
      <c r="Q1788" s="23"/>
      <c r="R1788" s="23"/>
      <c r="S1788" s="23"/>
      <c r="T1788" s="23"/>
      <c r="U1788" s="23"/>
      <c r="V1788" s="23"/>
      <c r="W1788" s="23"/>
      <c r="X1788" s="23"/>
      <c r="Y1788" s="23"/>
      <c r="Z1788" s="23"/>
      <c r="AA1788" s="23"/>
      <c r="AB1788" s="23" t="s">
        <v>4330</v>
      </c>
      <c r="AC1788" s="23"/>
      <c r="AD1788" s="23"/>
      <c r="AE1788" s="23">
        <v>0.2</v>
      </c>
      <c r="AF1788" s="23"/>
      <c r="AG1788" s="23"/>
      <c r="AH1788" s="23"/>
      <c r="AI1788" s="23"/>
      <c r="AJ1788" s="23"/>
      <c r="AK1788" s="23"/>
      <c r="AL1788" s="23"/>
      <c r="AM1788" s="23"/>
      <c r="AN1788" s="23"/>
      <c r="AO1788" s="23"/>
      <c r="AP1788" s="23"/>
      <c r="AQ1788" s="23"/>
      <c r="AR1788" s="23"/>
      <c r="AS1788" s="23"/>
      <c r="AT1788" s="23" t="s">
        <v>7644</v>
      </c>
      <c r="AU1788" s="23"/>
      <c r="AV1788" s="23"/>
      <c r="AW1788" s="23"/>
      <c r="AX1788" s="23"/>
      <c r="AY1788" s="23"/>
      <c r="AZ1788" s="23"/>
      <c r="BA1788" s="23"/>
      <c r="BB1788" s="23"/>
      <c r="BC1788" s="23"/>
      <c r="BD1788" s="23"/>
      <c r="BE1788" s="23"/>
      <c r="BF1788" s="23"/>
      <c r="BG1788" s="23"/>
      <c r="BH1788" s="23"/>
      <c r="BI1788" s="23"/>
      <c r="BJ1788" s="23"/>
      <c r="BK1788" s="23"/>
      <c r="BL1788" s="23"/>
    </row>
    <row r="1789" spans="1:64" s="24" customFormat="1" x14ac:dyDescent="0.35">
      <c r="A1789" s="21">
        <v>102025</v>
      </c>
      <c r="B1789" s="23" t="s">
        <v>4331</v>
      </c>
      <c r="C1789" s="23">
        <v>0</v>
      </c>
      <c r="D1789" s="23">
        <v>0</v>
      </c>
      <c r="E1789" s="23">
        <v>1</v>
      </c>
      <c r="F1789" s="23" t="s">
        <v>1878</v>
      </c>
      <c r="G1789" s="23"/>
      <c r="H1789" s="23" t="s">
        <v>4242</v>
      </c>
      <c r="I1789" s="23" t="s">
        <v>248</v>
      </c>
      <c r="J1789" s="23">
        <v>43.626999999999995</v>
      </c>
      <c r="K1789" s="23">
        <v>-79.606000000000009</v>
      </c>
      <c r="L1789" s="23" t="s">
        <v>7645</v>
      </c>
      <c r="M1789" s="23">
        <v>2016</v>
      </c>
      <c r="N1789" s="23"/>
      <c r="O1789" s="23"/>
      <c r="P1789" s="23"/>
      <c r="Q1789" s="23"/>
      <c r="R1789" s="23"/>
      <c r="S1789" s="23"/>
      <c r="T1789" s="23"/>
      <c r="U1789" s="23"/>
      <c r="V1789" s="23"/>
      <c r="W1789" s="23"/>
      <c r="X1789" s="23"/>
      <c r="Y1789" s="23"/>
      <c r="Z1789" s="23"/>
      <c r="AA1789" s="23"/>
      <c r="AB1789" s="23" t="s">
        <v>4332</v>
      </c>
      <c r="AC1789" s="23"/>
      <c r="AD1789" s="23"/>
      <c r="AE1789" s="23">
        <v>0.2</v>
      </c>
      <c r="AF1789" s="23"/>
      <c r="AG1789" s="23"/>
      <c r="AH1789" s="23"/>
      <c r="AI1789" s="23"/>
      <c r="AJ1789" s="23"/>
      <c r="AK1789" s="23"/>
      <c r="AL1789" s="23"/>
      <c r="AM1789" s="23"/>
      <c r="AN1789" s="23"/>
      <c r="AO1789" s="23"/>
      <c r="AP1789" s="23"/>
      <c r="AQ1789" s="23"/>
      <c r="AR1789" s="23"/>
      <c r="AS1789" s="23"/>
      <c r="AT1789" s="23" t="s">
        <v>7644</v>
      </c>
      <c r="AU1789" s="23"/>
      <c r="AV1789" s="23"/>
      <c r="AW1789" s="23"/>
      <c r="AX1789" s="23"/>
      <c r="AY1789" s="23"/>
      <c r="AZ1789" s="23"/>
      <c r="BA1789" s="23"/>
      <c r="BB1789" s="23"/>
      <c r="BC1789" s="23"/>
      <c r="BD1789" s="23"/>
      <c r="BE1789" s="23"/>
      <c r="BF1789" s="23"/>
      <c r="BG1789" s="23"/>
      <c r="BH1789" s="23"/>
      <c r="BI1789" s="23"/>
      <c r="BJ1789" s="23"/>
      <c r="BK1789" s="23"/>
      <c r="BL1789" s="23"/>
    </row>
    <row r="1790" spans="1:64" s="24" customFormat="1" x14ac:dyDescent="0.35">
      <c r="A1790" s="21">
        <v>102026</v>
      </c>
      <c r="B1790" s="23" t="s">
        <v>4333</v>
      </c>
      <c r="C1790" s="23">
        <v>0</v>
      </c>
      <c r="D1790" s="23">
        <v>0</v>
      </c>
      <c r="E1790" s="23">
        <v>1</v>
      </c>
      <c r="F1790" s="23" t="s">
        <v>1962</v>
      </c>
      <c r="G1790" s="23" t="s">
        <v>2743</v>
      </c>
      <c r="H1790" s="23" t="s">
        <v>4242</v>
      </c>
      <c r="I1790" s="23" t="s">
        <v>248</v>
      </c>
      <c r="J1790" s="23">
        <v>43.628</v>
      </c>
      <c r="K1790" s="23">
        <v>-79.605000000000004</v>
      </c>
      <c r="L1790" s="23" t="s">
        <v>7645</v>
      </c>
      <c r="M1790" s="23">
        <v>2015</v>
      </c>
      <c r="N1790" s="23"/>
      <c r="O1790" s="23"/>
      <c r="P1790" s="23"/>
      <c r="Q1790" s="23"/>
      <c r="R1790" s="23"/>
      <c r="S1790" s="23"/>
      <c r="T1790" s="23"/>
      <c r="U1790" s="23"/>
      <c r="V1790" s="23"/>
      <c r="W1790" s="23"/>
      <c r="X1790" s="23"/>
      <c r="Y1790" s="23"/>
      <c r="Z1790" s="23"/>
      <c r="AA1790" s="23"/>
      <c r="AB1790" s="23" t="s">
        <v>4334</v>
      </c>
      <c r="AC1790" s="23"/>
      <c r="AD1790" s="23"/>
      <c r="AE1790" s="23">
        <v>0.35</v>
      </c>
      <c r="AF1790" s="23"/>
      <c r="AG1790" s="23"/>
      <c r="AH1790" s="23"/>
      <c r="AI1790" s="23"/>
      <c r="AJ1790" s="23"/>
      <c r="AK1790" s="23"/>
      <c r="AL1790" s="23"/>
      <c r="AM1790" s="23"/>
      <c r="AN1790" s="23"/>
      <c r="AO1790" s="23"/>
      <c r="AP1790" s="23"/>
      <c r="AQ1790" s="23"/>
      <c r="AR1790" s="23"/>
      <c r="AS1790" s="23"/>
      <c r="AT1790" s="23" t="s">
        <v>7644</v>
      </c>
      <c r="AU1790" s="23"/>
      <c r="AV1790" s="23"/>
      <c r="AW1790" s="23"/>
      <c r="AX1790" s="23"/>
      <c r="AY1790" s="23"/>
      <c r="AZ1790" s="23"/>
      <c r="BA1790" s="23"/>
      <c r="BB1790" s="23"/>
      <c r="BC1790" s="23"/>
      <c r="BD1790" s="23"/>
      <c r="BE1790" s="23"/>
      <c r="BF1790" s="23"/>
      <c r="BG1790" s="23"/>
      <c r="BH1790" s="23"/>
      <c r="BI1790" s="23"/>
      <c r="BJ1790" s="23"/>
      <c r="BK1790" s="23"/>
      <c r="BL1790" s="23"/>
    </row>
    <row r="1791" spans="1:64" s="24" customFormat="1" x14ac:dyDescent="0.35">
      <c r="A1791" s="21">
        <v>102027</v>
      </c>
      <c r="B1791" s="23" t="s">
        <v>4335</v>
      </c>
      <c r="C1791" s="23">
        <v>0</v>
      </c>
      <c r="D1791" s="23">
        <v>0</v>
      </c>
      <c r="E1791" s="23">
        <v>1</v>
      </c>
      <c r="F1791" s="23" t="s">
        <v>1744</v>
      </c>
      <c r="G1791" s="23"/>
      <c r="H1791" s="23" t="s">
        <v>4242</v>
      </c>
      <c r="I1791" s="23" t="s">
        <v>248</v>
      </c>
      <c r="J1791" s="23">
        <v>43.628999999999998</v>
      </c>
      <c r="K1791" s="23">
        <v>-79.603999999999999</v>
      </c>
      <c r="L1791" s="23" t="s">
        <v>7645</v>
      </c>
      <c r="M1791" s="23">
        <v>2017</v>
      </c>
      <c r="N1791" s="23"/>
      <c r="O1791" s="23"/>
      <c r="P1791" s="23"/>
      <c r="Q1791" s="23"/>
      <c r="R1791" s="23"/>
      <c r="S1791" s="23"/>
      <c r="T1791" s="23"/>
      <c r="U1791" s="23"/>
      <c r="V1791" s="23"/>
      <c r="W1791" s="23"/>
      <c r="X1791" s="23"/>
      <c r="Y1791" s="23"/>
      <c r="Z1791" s="23"/>
      <c r="AA1791" s="23"/>
      <c r="AB1791" s="23" t="s">
        <v>4336</v>
      </c>
      <c r="AC1791" s="23"/>
      <c r="AD1791" s="23"/>
      <c r="AE1791" s="23">
        <v>0.15</v>
      </c>
      <c r="AF1791" s="23"/>
      <c r="AG1791" s="23"/>
      <c r="AH1791" s="23"/>
      <c r="AI1791" s="23"/>
      <c r="AJ1791" s="23"/>
      <c r="AK1791" s="23"/>
      <c r="AL1791" s="23"/>
      <c r="AM1791" s="23"/>
      <c r="AN1791" s="23"/>
      <c r="AO1791" s="23"/>
      <c r="AP1791" s="23"/>
      <c r="AQ1791" s="23"/>
      <c r="AR1791" s="23"/>
      <c r="AS1791" s="23"/>
      <c r="AT1791" s="23" t="s">
        <v>7644</v>
      </c>
      <c r="AU1791" s="23"/>
      <c r="AV1791" s="23"/>
      <c r="AW1791" s="23"/>
      <c r="AX1791" s="23"/>
      <c r="AY1791" s="23"/>
      <c r="AZ1791" s="23"/>
      <c r="BA1791" s="23"/>
      <c r="BB1791" s="23"/>
      <c r="BC1791" s="23"/>
      <c r="BD1791" s="23"/>
      <c r="BE1791" s="23"/>
      <c r="BF1791" s="23"/>
      <c r="BG1791" s="23"/>
      <c r="BH1791" s="23"/>
      <c r="BI1791" s="23"/>
      <c r="BJ1791" s="23"/>
      <c r="BK1791" s="23"/>
      <c r="BL1791" s="23"/>
    </row>
    <row r="1792" spans="1:64" s="24" customFormat="1" x14ac:dyDescent="0.35">
      <c r="A1792" s="21">
        <v>102028</v>
      </c>
      <c r="B1792" s="23" t="s">
        <v>4337</v>
      </c>
      <c r="C1792" s="23">
        <v>0</v>
      </c>
      <c r="D1792" s="23">
        <v>0</v>
      </c>
      <c r="E1792" s="23">
        <v>1</v>
      </c>
      <c r="F1792" s="23" t="s">
        <v>1744</v>
      </c>
      <c r="G1792" s="23"/>
      <c r="H1792" s="23" t="s">
        <v>4242</v>
      </c>
      <c r="I1792" s="23" t="s">
        <v>248</v>
      </c>
      <c r="J1792" s="23">
        <v>43.629999999999995</v>
      </c>
      <c r="K1792" s="23">
        <v>-79.603000000000009</v>
      </c>
      <c r="L1792" s="23" t="s">
        <v>7645</v>
      </c>
      <c r="M1792" s="23">
        <v>2016</v>
      </c>
      <c r="N1792" s="23"/>
      <c r="O1792" s="23"/>
      <c r="P1792" s="23"/>
      <c r="Q1792" s="23"/>
      <c r="R1792" s="23"/>
      <c r="S1792" s="23"/>
      <c r="T1792" s="23"/>
      <c r="U1792" s="23"/>
      <c r="V1792" s="23"/>
      <c r="W1792" s="23"/>
      <c r="X1792" s="23"/>
      <c r="Y1792" s="23"/>
      <c r="Z1792" s="23"/>
      <c r="AA1792" s="23"/>
      <c r="AB1792" s="23" t="s">
        <v>4338</v>
      </c>
      <c r="AC1792" s="23"/>
      <c r="AD1792" s="23"/>
      <c r="AE1792" s="23">
        <v>0.13200000000000001</v>
      </c>
      <c r="AF1792" s="23"/>
      <c r="AG1792" s="23"/>
      <c r="AH1792" s="23"/>
      <c r="AI1792" s="23"/>
      <c r="AJ1792" s="23"/>
      <c r="AK1792" s="23"/>
      <c r="AL1792" s="23"/>
      <c r="AM1792" s="23"/>
      <c r="AN1792" s="23"/>
      <c r="AO1792" s="23"/>
      <c r="AP1792" s="23"/>
      <c r="AQ1792" s="23"/>
      <c r="AR1792" s="23"/>
      <c r="AS1792" s="23"/>
      <c r="AT1792" s="23" t="s">
        <v>7644</v>
      </c>
      <c r="AU1792" s="23"/>
      <c r="AV1792" s="23"/>
      <c r="AW1792" s="23"/>
      <c r="AX1792" s="23"/>
      <c r="AY1792" s="23"/>
      <c r="AZ1792" s="23"/>
      <c r="BA1792" s="23"/>
      <c r="BB1792" s="23"/>
      <c r="BC1792" s="23"/>
      <c r="BD1792" s="23"/>
      <c r="BE1792" s="23"/>
      <c r="BF1792" s="23"/>
      <c r="BG1792" s="23"/>
      <c r="BH1792" s="23"/>
      <c r="BI1792" s="23"/>
      <c r="BJ1792" s="23"/>
      <c r="BK1792" s="23"/>
      <c r="BL1792" s="23"/>
    </row>
    <row r="1793" spans="1:64" s="24" customFormat="1" x14ac:dyDescent="0.35">
      <c r="A1793" s="21">
        <v>102029</v>
      </c>
      <c r="B1793" s="23" t="s">
        <v>4339</v>
      </c>
      <c r="C1793" s="23">
        <v>0</v>
      </c>
      <c r="D1793" s="23">
        <v>0</v>
      </c>
      <c r="E1793" s="23">
        <v>1</v>
      </c>
      <c r="F1793" s="23" t="s">
        <v>1744</v>
      </c>
      <c r="G1793" s="23"/>
      <c r="H1793" s="23" t="s">
        <v>4242</v>
      </c>
      <c r="I1793" s="23" t="s">
        <v>248</v>
      </c>
      <c r="J1793" s="23">
        <v>43.631</v>
      </c>
      <c r="K1793" s="23">
        <v>-79.602000000000004</v>
      </c>
      <c r="L1793" s="23" t="s">
        <v>7645</v>
      </c>
      <c r="M1793" s="23">
        <v>2017</v>
      </c>
      <c r="N1793" s="23"/>
      <c r="O1793" s="23"/>
      <c r="P1793" s="23"/>
      <c r="Q1793" s="23"/>
      <c r="R1793" s="23"/>
      <c r="S1793" s="23"/>
      <c r="T1793" s="23"/>
      <c r="U1793" s="23"/>
      <c r="V1793" s="23"/>
      <c r="W1793" s="23"/>
      <c r="X1793" s="23"/>
      <c r="Y1793" s="23"/>
      <c r="Z1793" s="23"/>
      <c r="AA1793" s="23"/>
      <c r="AB1793" s="23" t="s">
        <v>4340</v>
      </c>
      <c r="AC1793" s="23"/>
      <c r="AD1793" s="23"/>
      <c r="AE1793" s="23">
        <v>0.16500000000000001</v>
      </c>
      <c r="AF1793" s="23"/>
      <c r="AG1793" s="23"/>
      <c r="AH1793" s="23"/>
      <c r="AI1793" s="23"/>
      <c r="AJ1793" s="23"/>
      <c r="AK1793" s="23"/>
      <c r="AL1793" s="23"/>
      <c r="AM1793" s="23"/>
      <c r="AN1793" s="23"/>
      <c r="AO1793" s="23"/>
      <c r="AP1793" s="23"/>
      <c r="AQ1793" s="23"/>
      <c r="AR1793" s="23"/>
      <c r="AS1793" s="23"/>
      <c r="AT1793" s="23" t="s">
        <v>7644</v>
      </c>
      <c r="AU1793" s="23"/>
      <c r="AV1793" s="23"/>
      <c r="AW1793" s="23"/>
      <c r="AX1793" s="23"/>
      <c r="AY1793" s="23"/>
      <c r="AZ1793" s="23"/>
      <c r="BA1793" s="23"/>
      <c r="BB1793" s="23"/>
      <c r="BC1793" s="23"/>
      <c r="BD1793" s="23"/>
      <c r="BE1793" s="23"/>
      <c r="BF1793" s="23"/>
      <c r="BG1793" s="23"/>
      <c r="BH1793" s="23"/>
      <c r="BI1793" s="23"/>
      <c r="BJ1793" s="23"/>
      <c r="BK1793" s="23"/>
      <c r="BL1793" s="23"/>
    </row>
    <row r="1794" spans="1:64" s="24" customFormat="1" x14ac:dyDescent="0.35">
      <c r="A1794" s="21">
        <v>102030</v>
      </c>
      <c r="B1794" s="23" t="s">
        <v>4341</v>
      </c>
      <c r="C1794" s="23">
        <v>0</v>
      </c>
      <c r="D1794" s="23">
        <v>0</v>
      </c>
      <c r="E1794" s="23">
        <v>1</v>
      </c>
      <c r="F1794" s="23" t="s">
        <v>1744</v>
      </c>
      <c r="G1794" s="23"/>
      <c r="H1794" s="23" t="s">
        <v>4242</v>
      </c>
      <c r="I1794" s="23" t="s">
        <v>248</v>
      </c>
      <c r="J1794" s="23">
        <v>43.631999999999998</v>
      </c>
      <c r="K1794" s="23">
        <v>-79.600999999999999</v>
      </c>
      <c r="L1794" s="23" t="s">
        <v>7645</v>
      </c>
      <c r="M1794" s="23">
        <v>2017</v>
      </c>
      <c r="N1794" s="23"/>
      <c r="O1794" s="23"/>
      <c r="P1794" s="23"/>
      <c r="Q1794" s="23"/>
      <c r="R1794" s="23"/>
      <c r="S1794" s="23"/>
      <c r="T1794" s="23"/>
      <c r="U1794" s="23"/>
      <c r="V1794" s="23"/>
      <c r="W1794" s="23"/>
      <c r="X1794" s="23"/>
      <c r="Y1794" s="23"/>
      <c r="Z1794" s="23"/>
      <c r="AA1794" s="23"/>
      <c r="AB1794" s="23" t="s">
        <v>4342</v>
      </c>
      <c r="AC1794" s="23"/>
      <c r="AD1794" s="23"/>
      <c r="AE1794" s="23">
        <v>0.19</v>
      </c>
      <c r="AF1794" s="23"/>
      <c r="AG1794" s="23"/>
      <c r="AH1794" s="23"/>
      <c r="AI1794" s="23"/>
      <c r="AJ1794" s="23"/>
      <c r="AK1794" s="23"/>
      <c r="AL1794" s="23"/>
      <c r="AM1794" s="23"/>
      <c r="AN1794" s="23"/>
      <c r="AO1794" s="23"/>
      <c r="AP1794" s="23"/>
      <c r="AQ1794" s="23"/>
      <c r="AR1794" s="23"/>
      <c r="AS1794" s="23"/>
      <c r="AT1794" s="23" t="s">
        <v>7644</v>
      </c>
      <c r="AU1794" s="23"/>
      <c r="AV1794" s="23"/>
      <c r="AW1794" s="23"/>
      <c r="AX1794" s="23"/>
      <c r="AY1794" s="23"/>
      <c r="AZ1794" s="23"/>
      <c r="BA1794" s="23"/>
      <c r="BB1794" s="23"/>
      <c r="BC1794" s="23"/>
      <c r="BD1794" s="23"/>
      <c r="BE1794" s="23"/>
      <c r="BF1794" s="23"/>
      <c r="BG1794" s="23"/>
      <c r="BH1794" s="23"/>
      <c r="BI1794" s="23"/>
      <c r="BJ1794" s="23"/>
      <c r="BK1794" s="23"/>
      <c r="BL1794" s="23"/>
    </row>
    <row r="1795" spans="1:64" s="24" customFormat="1" x14ac:dyDescent="0.35">
      <c r="A1795" s="21">
        <v>102031</v>
      </c>
      <c r="B1795" s="23" t="s">
        <v>4343</v>
      </c>
      <c r="C1795" s="23">
        <v>0</v>
      </c>
      <c r="D1795" s="23">
        <v>0</v>
      </c>
      <c r="E1795" s="23">
        <v>1</v>
      </c>
      <c r="F1795" s="23" t="s">
        <v>1741</v>
      </c>
      <c r="G1795" s="23" t="s">
        <v>0</v>
      </c>
      <c r="H1795" s="23" t="s">
        <v>4242</v>
      </c>
      <c r="I1795" s="23" t="s">
        <v>248</v>
      </c>
      <c r="J1795" s="23">
        <v>43.632999999999996</v>
      </c>
      <c r="K1795" s="23">
        <v>-79.600000000000009</v>
      </c>
      <c r="L1795" s="23" t="s">
        <v>7645</v>
      </c>
      <c r="M1795" s="23">
        <v>2017</v>
      </c>
      <c r="N1795" s="23"/>
      <c r="O1795" s="23"/>
      <c r="P1795" s="23"/>
      <c r="Q1795" s="23"/>
      <c r="R1795" s="23"/>
      <c r="S1795" s="23"/>
      <c r="T1795" s="23"/>
      <c r="U1795" s="23"/>
      <c r="V1795" s="23"/>
      <c r="W1795" s="23"/>
      <c r="X1795" s="23"/>
      <c r="Y1795" s="23"/>
      <c r="Z1795" s="23"/>
      <c r="AA1795" s="23"/>
      <c r="AB1795" s="23" t="s">
        <v>4344</v>
      </c>
      <c r="AC1795" s="23"/>
      <c r="AD1795" s="23"/>
      <c r="AE1795" s="23">
        <v>0.25</v>
      </c>
      <c r="AF1795" s="23"/>
      <c r="AG1795" s="23"/>
      <c r="AH1795" s="23"/>
      <c r="AI1795" s="23"/>
      <c r="AJ1795" s="23"/>
      <c r="AK1795" s="23"/>
      <c r="AL1795" s="23"/>
      <c r="AM1795" s="23"/>
      <c r="AN1795" s="23"/>
      <c r="AO1795" s="23"/>
      <c r="AP1795" s="23"/>
      <c r="AQ1795" s="23"/>
      <c r="AR1795" s="23"/>
      <c r="AS1795" s="23"/>
      <c r="AT1795" s="23" t="s">
        <v>7644</v>
      </c>
      <c r="AU1795" s="23"/>
      <c r="AV1795" s="23"/>
      <c r="AW1795" s="23"/>
      <c r="AX1795" s="23"/>
      <c r="AY1795" s="23"/>
      <c r="AZ1795" s="23"/>
      <c r="BA1795" s="23"/>
      <c r="BB1795" s="23"/>
      <c r="BC1795" s="23"/>
      <c r="BD1795" s="23"/>
      <c r="BE1795" s="23"/>
      <c r="BF1795" s="23"/>
      <c r="BG1795" s="23"/>
      <c r="BH1795" s="23"/>
      <c r="BI1795" s="23"/>
      <c r="BJ1795" s="23"/>
      <c r="BK1795" s="23"/>
      <c r="BL1795" s="23"/>
    </row>
    <row r="1796" spans="1:64" s="24" customFormat="1" x14ac:dyDescent="0.35">
      <c r="A1796" s="21">
        <v>102032</v>
      </c>
      <c r="B1796" s="23" t="s">
        <v>4345</v>
      </c>
      <c r="C1796" s="23">
        <v>0</v>
      </c>
      <c r="D1796" s="23">
        <v>0</v>
      </c>
      <c r="E1796" s="23">
        <v>1</v>
      </c>
      <c r="F1796" s="23" t="s">
        <v>1744</v>
      </c>
      <c r="G1796" s="23"/>
      <c r="H1796" s="23" t="s">
        <v>4242</v>
      </c>
      <c r="I1796" s="23" t="s">
        <v>248</v>
      </c>
      <c r="J1796" s="23">
        <v>43.634</v>
      </c>
      <c r="K1796" s="23">
        <v>-79.599000000000004</v>
      </c>
      <c r="L1796" s="23" t="s">
        <v>7645</v>
      </c>
      <c r="M1796" s="23">
        <v>2016</v>
      </c>
      <c r="N1796" s="23"/>
      <c r="O1796" s="23"/>
      <c r="P1796" s="23"/>
      <c r="Q1796" s="23"/>
      <c r="R1796" s="23"/>
      <c r="S1796" s="23"/>
      <c r="T1796" s="23"/>
      <c r="U1796" s="23"/>
      <c r="V1796" s="23"/>
      <c r="W1796" s="23"/>
      <c r="X1796" s="23"/>
      <c r="Y1796" s="23"/>
      <c r="Z1796" s="23"/>
      <c r="AA1796" s="23"/>
      <c r="AB1796" s="23" t="s">
        <v>4346</v>
      </c>
      <c r="AC1796" s="23"/>
      <c r="AD1796" s="23"/>
      <c r="AE1796" s="23">
        <v>0.24</v>
      </c>
      <c r="AF1796" s="23"/>
      <c r="AG1796" s="23"/>
      <c r="AH1796" s="23"/>
      <c r="AI1796" s="23"/>
      <c r="AJ1796" s="23"/>
      <c r="AK1796" s="23"/>
      <c r="AL1796" s="23"/>
      <c r="AM1796" s="23"/>
      <c r="AN1796" s="23"/>
      <c r="AO1796" s="23"/>
      <c r="AP1796" s="23"/>
      <c r="AQ1796" s="23"/>
      <c r="AR1796" s="23"/>
      <c r="AS1796" s="23"/>
      <c r="AT1796" s="23" t="s">
        <v>7644</v>
      </c>
      <c r="AU1796" s="23"/>
      <c r="AV1796" s="23"/>
      <c r="AW1796" s="23"/>
      <c r="AX1796" s="23"/>
      <c r="AY1796" s="23"/>
      <c r="AZ1796" s="23"/>
      <c r="BA1796" s="23"/>
      <c r="BB1796" s="23"/>
      <c r="BC1796" s="23"/>
      <c r="BD1796" s="23"/>
      <c r="BE1796" s="23"/>
      <c r="BF1796" s="23"/>
      <c r="BG1796" s="23"/>
      <c r="BH1796" s="23"/>
      <c r="BI1796" s="23"/>
      <c r="BJ1796" s="23"/>
      <c r="BK1796" s="23"/>
      <c r="BL1796" s="23"/>
    </row>
    <row r="1797" spans="1:64" s="24" customFormat="1" x14ac:dyDescent="0.35">
      <c r="A1797" s="21">
        <v>102033</v>
      </c>
      <c r="B1797" s="23" t="s">
        <v>4347</v>
      </c>
      <c r="C1797" s="23">
        <v>0</v>
      </c>
      <c r="D1797" s="23">
        <v>0</v>
      </c>
      <c r="E1797" s="23">
        <v>1</v>
      </c>
      <c r="F1797" s="23" t="s">
        <v>1744</v>
      </c>
      <c r="G1797" s="23"/>
      <c r="H1797" s="23" t="s">
        <v>4242</v>
      </c>
      <c r="I1797" s="23" t="s">
        <v>248</v>
      </c>
      <c r="J1797" s="23">
        <v>43.634999999999998</v>
      </c>
      <c r="K1797" s="23">
        <v>-79.597999999999999</v>
      </c>
      <c r="L1797" s="23" t="s">
        <v>7645</v>
      </c>
      <c r="M1797" s="23">
        <v>2017</v>
      </c>
      <c r="N1797" s="23"/>
      <c r="O1797" s="23"/>
      <c r="P1797" s="23"/>
      <c r="Q1797" s="23"/>
      <c r="R1797" s="23"/>
      <c r="S1797" s="23"/>
      <c r="T1797" s="23"/>
      <c r="U1797" s="23"/>
      <c r="V1797" s="23"/>
      <c r="W1797" s="23"/>
      <c r="X1797" s="23"/>
      <c r="Y1797" s="23"/>
      <c r="Z1797" s="23"/>
      <c r="AA1797" s="23"/>
      <c r="AB1797" s="23" t="s">
        <v>4348</v>
      </c>
      <c r="AC1797" s="23"/>
      <c r="AD1797" s="23"/>
      <c r="AE1797" s="23">
        <v>0.16</v>
      </c>
      <c r="AF1797" s="23"/>
      <c r="AG1797" s="23"/>
      <c r="AH1797" s="23"/>
      <c r="AI1797" s="23"/>
      <c r="AJ1797" s="23"/>
      <c r="AK1797" s="23"/>
      <c r="AL1797" s="23"/>
      <c r="AM1797" s="23"/>
      <c r="AN1797" s="23"/>
      <c r="AO1797" s="23"/>
      <c r="AP1797" s="23"/>
      <c r="AQ1797" s="23"/>
      <c r="AR1797" s="23"/>
      <c r="AS1797" s="23"/>
      <c r="AT1797" s="23" t="s">
        <v>7644</v>
      </c>
      <c r="AU1797" s="23"/>
      <c r="AV1797" s="23"/>
      <c r="AW1797" s="23"/>
      <c r="AX1797" s="23"/>
      <c r="AY1797" s="23"/>
      <c r="AZ1797" s="23"/>
      <c r="BA1797" s="23"/>
      <c r="BB1797" s="23"/>
      <c r="BC1797" s="23"/>
      <c r="BD1797" s="23"/>
      <c r="BE1797" s="23"/>
      <c r="BF1797" s="23"/>
      <c r="BG1797" s="23"/>
      <c r="BH1797" s="23"/>
      <c r="BI1797" s="23"/>
      <c r="BJ1797" s="23"/>
      <c r="BK1797" s="23"/>
      <c r="BL1797" s="23"/>
    </row>
    <row r="1798" spans="1:64" s="24" customFormat="1" x14ac:dyDescent="0.35">
      <c r="A1798" s="21">
        <v>102034</v>
      </c>
      <c r="B1798" s="23" t="s">
        <v>4349</v>
      </c>
      <c r="C1798" s="23">
        <v>0</v>
      </c>
      <c r="D1798" s="23">
        <v>0</v>
      </c>
      <c r="E1798" s="23">
        <v>1</v>
      </c>
      <c r="F1798" s="23" t="s">
        <v>1744</v>
      </c>
      <c r="G1798" s="23"/>
      <c r="H1798" s="23" t="s">
        <v>4242</v>
      </c>
      <c r="I1798" s="23" t="s">
        <v>248</v>
      </c>
      <c r="J1798" s="23">
        <v>43.635999999999996</v>
      </c>
      <c r="K1798" s="23">
        <v>-79.597000000000008</v>
      </c>
      <c r="L1798" s="23" t="s">
        <v>7645</v>
      </c>
      <c r="M1798" s="23">
        <v>2017</v>
      </c>
      <c r="N1798" s="23"/>
      <c r="O1798" s="23"/>
      <c r="P1798" s="23"/>
      <c r="Q1798" s="23"/>
      <c r="R1798" s="23"/>
      <c r="S1798" s="23"/>
      <c r="T1798" s="23"/>
      <c r="U1798" s="23"/>
      <c r="V1798" s="23"/>
      <c r="W1798" s="23"/>
      <c r="X1798" s="23"/>
      <c r="Y1798" s="23"/>
      <c r="Z1798" s="23"/>
      <c r="AA1798" s="23"/>
      <c r="AB1798" s="23" t="s">
        <v>4350</v>
      </c>
      <c r="AC1798" s="23"/>
      <c r="AD1798" s="23"/>
      <c r="AE1798" s="23">
        <v>0.12</v>
      </c>
      <c r="AF1798" s="23"/>
      <c r="AG1798" s="23"/>
      <c r="AH1798" s="23"/>
      <c r="AI1798" s="23"/>
      <c r="AJ1798" s="23"/>
      <c r="AK1798" s="23"/>
      <c r="AL1798" s="23"/>
      <c r="AM1798" s="23"/>
      <c r="AN1798" s="23"/>
      <c r="AO1798" s="23"/>
      <c r="AP1798" s="23"/>
      <c r="AQ1798" s="23"/>
      <c r="AR1798" s="23"/>
      <c r="AS1798" s="23"/>
      <c r="AT1798" s="23" t="s">
        <v>7644</v>
      </c>
      <c r="AU1798" s="23"/>
      <c r="AV1798" s="23"/>
      <c r="AW1798" s="23"/>
      <c r="AX1798" s="23"/>
      <c r="AY1798" s="23"/>
      <c r="AZ1798" s="23"/>
      <c r="BA1798" s="23"/>
      <c r="BB1798" s="23"/>
      <c r="BC1798" s="23"/>
      <c r="BD1798" s="23"/>
      <c r="BE1798" s="23"/>
      <c r="BF1798" s="23"/>
      <c r="BG1798" s="23"/>
      <c r="BH1798" s="23"/>
      <c r="BI1798" s="23"/>
      <c r="BJ1798" s="23"/>
      <c r="BK1798" s="23"/>
      <c r="BL1798" s="23"/>
    </row>
    <row r="1799" spans="1:64" s="24" customFormat="1" x14ac:dyDescent="0.35">
      <c r="A1799" s="21">
        <v>102035</v>
      </c>
      <c r="B1799" s="23" t="s">
        <v>4351</v>
      </c>
      <c r="C1799" s="23">
        <v>0</v>
      </c>
      <c r="D1799" s="23">
        <v>0</v>
      </c>
      <c r="E1799" s="23">
        <v>1</v>
      </c>
      <c r="F1799" s="23" t="s">
        <v>1744</v>
      </c>
      <c r="G1799" s="23"/>
      <c r="H1799" s="23" t="s">
        <v>4242</v>
      </c>
      <c r="I1799" s="23" t="s">
        <v>248</v>
      </c>
      <c r="J1799" s="23">
        <v>43.637</v>
      </c>
      <c r="K1799" s="23">
        <v>-79.596000000000004</v>
      </c>
      <c r="L1799" s="23" t="s">
        <v>7645</v>
      </c>
      <c r="M1799" s="23">
        <v>2017</v>
      </c>
      <c r="N1799" s="23"/>
      <c r="O1799" s="23"/>
      <c r="P1799" s="23"/>
      <c r="Q1799" s="23"/>
      <c r="R1799" s="23"/>
      <c r="S1799" s="23"/>
      <c r="T1799" s="23"/>
      <c r="U1799" s="23"/>
      <c r="V1799" s="23"/>
      <c r="W1799" s="23"/>
      <c r="X1799" s="23"/>
      <c r="Y1799" s="23"/>
      <c r="Z1799" s="23"/>
      <c r="AA1799" s="23"/>
      <c r="AB1799" s="23" t="s">
        <v>4352</v>
      </c>
      <c r="AC1799" s="23"/>
      <c r="AD1799" s="23"/>
      <c r="AE1799" s="23">
        <v>0.22</v>
      </c>
      <c r="AF1799" s="23"/>
      <c r="AG1799" s="23"/>
      <c r="AH1799" s="23"/>
      <c r="AI1799" s="23"/>
      <c r="AJ1799" s="23"/>
      <c r="AK1799" s="23"/>
      <c r="AL1799" s="23"/>
      <c r="AM1799" s="23"/>
      <c r="AN1799" s="23"/>
      <c r="AO1799" s="23"/>
      <c r="AP1799" s="23"/>
      <c r="AQ1799" s="23"/>
      <c r="AR1799" s="23"/>
      <c r="AS1799" s="23"/>
      <c r="AT1799" s="23" t="s">
        <v>7644</v>
      </c>
      <c r="AU1799" s="23"/>
      <c r="AV1799" s="23"/>
      <c r="AW1799" s="23"/>
      <c r="AX1799" s="23"/>
      <c r="AY1799" s="23"/>
      <c r="AZ1799" s="23"/>
      <c r="BA1799" s="23"/>
      <c r="BB1799" s="23"/>
      <c r="BC1799" s="23"/>
      <c r="BD1799" s="23"/>
      <c r="BE1799" s="23"/>
      <c r="BF1799" s="23"/>
      <c r="BG1799" s="23"/>
      <c r="BH1799" s="23"/>
      <c r="BI1799" s="23"/>
      <c r="BJ1799" s="23"/>
      <c r="BK1799" s="23"/>
      <c r="BL1799" s="23"/>
    </row>
    <row r="1800" spans="1:64" s="24" customFormat="1" x14ac:dyDescent="0.35">
      <c r="A1800" s="21">
        <v>102036</v>
      </c>
      <c r="B1800" s="23" t="s">
        <v>4353</v>
      </c>
      <c r="C1800" s="23">
        <v>0</v>
      </c>
      <c r="D1800" s="23">
        <v>0</v>
      </c>
      <c r="E1800" s="23">
        <v>1</v>
      </c>
      <c r="F1800" s="23" t="s">
        <v>1741</v>
      </c>
      <c r="G1800" s="23" t="s">
        <v>0</v>
      </c>
      <c r="H1800" s="23" t="s">
        <v>4242</v>
      </c>
      <c r="I1800" s="23" t="s">
        <v>248</v>
      </c>
      <c r="J1800" s="23">
        <v>43.637999999999998</v>
      </c>
      <c r="K1800" s="23">
        <v>-79.594999999999999</v>
      </c>
      <c r="L1800" s="23" t="s">
        <v>7645</v>
      </c>
      <c r="M1800" s="23">
        <v>2017</v>
      </c>
      <c r="N1800" s="23"/>
      <c r="O1800" s="23"/>
      <c r="P1800" s="23"/>
      <c r="Q1800" s="23"/>
      <c r="R1800" s="23"/>
      <c r="S1800" s="23"/>
      <c r="T1800" s="23"/>
      <c r="U1800" s="23"/>
      <c r="V1800" s="23"/>
      <c r="W1800" s="23"/>
      <c r="X1800" s="23"/>
      <c r="Y1800" s="23"/>
      <c r="Z1800" s="23"/>
      <c r="AA1800" s="23"/>
      <c r="AB1800" s="23" t="s">
        <v>4354</v>
      </c>
      <c r="AC1800" s="23"/>
      <c r="AD1800" s="23"/>
      <c r="AE1800" s="23">
        <v>0.35</v>
      </c>
      <c r="AF1800" s="23"/>
      <c r="AG1800" s="23"/>
      <c r="AH1800" s="23"/>
      <c r="AI1800" s="23"/>
      <c r="AJ1800" s="23"/>
      <c r="AK1800" s="23"/>
      <c r="AL1800" s="23"/>
      <c r="AM1800" s="23"/>
      <c r="AN1800" s="23"/>
      <c r="AO1800" s="23"/>
      <c r="AP1800" s="23"/>
      <c r="AQ1800" s="23"/>
      <c r="AR1800" s="23"/>
      <c r="AS1800" s="23"/>
      <c r="AT1800" s="23" t="s">
        <v>7644</v>
      </c>
      <c r="AU1800" s="23"/>
      <c r="AV1800" s="23"/>
      <c r="AW1800" s="23"/>
      <c r="AX1800" s="23"/>
      <c r="AY1800" s="23"/>
      <c r="AZ1800" s="23"/>
      <c r="BA1800" s="23"/>
      <c r="BB1800" s="23"/>
      <c r="BC1800" s="23"/>
      <c r="BD1800" s="23"/>
      <c r="BE1800" s="23"/>
      <c r="BF1800" s="23"/>
      <c r="BG1800" s="23"/>
      <c r="BH1800" s="23"/>
      <c r="BI1800" s="23"/>
      <c r="BJ1800" s="23"/>
      <c r="BK1800" s="23"/>
      <c r="BL1800" s="23"/>
    </row>
    <row r="1801" spans="1:64" s="24" customFormat="1" x14ac:dyDescent="0.35">
      <c r="A1801" s="21">
        <v>102037</v>
      </c>
      <c r="B1801" s="23" t="s">
        <v>4355</v>
      </c>
      <c r="C1801" s="23">
        <v>0</v>
      </c>
      <c r="D1801" s="23">
        <v>0</v>
      </c>
      <c r="E1801" s="23">
        <v>1</v>
      </c>
      <c r="F1801" s="23" t="s">
        <v>1741</v>
      </c>
      <c r="G1801" s="23" t="s">
        <v>0</v>
      </c>
      <c r="H1801" s="23" t="s">
        <v>4242</v>
      </c>
      <c r="I1801" s="23" t="s">
        <v>248</v>
      </c>
      <c r="J1801" s="23">
        <v>43.638999999999996</v>
      </c>
      <c r="K1801" s="23">
        <v>-79.594000000000008</v>
      </c>
      <c r="L1801" s="23" t="s">
        <v>7645</v>
      </c>
      <c r="M1801" s="23">
        <v>2017</v>
      </c>
      <c r="N1801" s="23"/>
      <c r="O1801" s="23"/>
      <c r="P1801" s="23"/>
      <c r="Q1801" s="23"/>
      <c r="R1801" s="23"/>
      <c r="S1801" s="23"/>
      <c r="T1801" s="23"/>
      <c r="U1801" s="23"/>
      <c r="V1801" s="23"/>
      <c r="W1801" s="23"/>
      <c r="X1801" s="23"/>
      <c r="Y1801" s="23"/>
      <c r="Z1801" s="23"/>
      <c r="AA1801" s="23"/>
      <c r="AB1801" s="23" t="s">
        <v>4356</v>
      </c>
      <c r="AC1801" s="23"/>
      <c r="AD1801" s="23"/>
      <c r="AE1801" s="23">
        <v>0.5</v>
      </c>
      <c r="AF1801" s="23"/>
      <c r="AG1801" s="23"/>
      <c r="AH1801" s="23"/>
      <c r="AI1801" s="23"/>
      <c r="AJ1801" s="23"/>
      <c r="AK1801" s="23"/>
      <c r="AL1801" s="23"/>
      <c r="AM1801" s="23"/>
      <c r="AN1801" s="23"/>
      <c r="AO1801" s="23"/>
      <c r="AP1801" s="23"/>
      <c r="AQ1801" s="23"/>
      <c r="AR1801" s="23"/>
      <c r="AS1801" s="23"/>
      <c r="AT1801" s="23" t="s">
        <v>7644</v>
      </c>
      <c r="AU1801" s="23"/>
      <c r="AV1801" s="23"/>
      <c r="AW1801" s="23"/>
      <c r="AX1801" s="23"/>
      <c r="AY1801" s="23"/>
      <c r="AZ1801" s="23"/>
      <c r="BA1801" s="23"/>
      <c r="BB1801" s="23"/>
      <c r="BC1801" s="23"/>
      <c r="BD1801" s="23"/>
      <c r="BE1801" s="23"/>
      <c r="BF1801" s="23"/>
      <c r="BG1801" s="23"/>
      <c r="BH1801" s="23"/>
      <c r="BI1801" s="23"/>
      <c r="BJ1801" s="23"/>
      <c r="BK1801" s="23"/>
      <c r="BL1801" s="23"/>
    </row>
    <row r="1802" spans="1:64" s="24" customFormat="1" x14ac:dyDescent="0.35">
      <c r="A1802" s="21">
        <v>102038</v>
      </c>
      <c r="B1802" s="23" t="s">
        <v>4357</v>
      </c>
      <c r="C1802" s="23">
        <v>0</v>
      </c>
      <c r="D1802" s="23">
        <v>0</v>
      </c>
      <c r="E1802" s="23">
        <v>1</v>
      </c>
      <c r="F1802" s="23" t="s">
        <v>1744</v>
      </c>
      <c r="G1802" s="23"/>
      <c r="H1802" s="23" t="s">
        <v>4242</v>
      </c>
      <c r="I1802" s="23" t="s">
        <v>248</v>
      </c>
      <c r="J1802" s="23">
        <v>43.64</v>
      </c>
      <c r="K1802" s="23">
        <v>-79.593000000000004</v>
      </c>
      <c r="L1802" s="23" t="s">
        <v>7645</v>
      </c>
      <c r="M1802" s="23"/>
      <c r="N1802" s="23"/>
      <c r="O1802" s="23"/>
      <c r="P1802" s="23"/>
      <c r="Q1802" s="23"/>
      <c r="R1802" s="23"/>
      <c r="S1802" s="23"/>
      <c r="T1802" s="23"/>
      <c r="U1802" s="23"/>
      <c r="V1802" s="23"/>
      <c r="W1802" s="23"/>
      <c r="X1802" s="23"/>
      <c r="Y1802" s="23"/>
      <c r="Z1802" s="23"/>
      <c r="AA1802" s="23"/>
      <c r="AB1802" s="23" t="s">
        <v>4358</v>
      </c>
      <c r="AC1802" s="23"/>
      <c r="AD1802" s="23"/>
      <c r="AE1802" s="23">
        <v>0.2</v>
      </c>
      <c r="AF1802" s="23"/>
      <c r="AG1802" s="23"/>
      <c r="AH1802" s="23"/>
      <c r="AI1802" s="23"/>
      <c r="AJ1802" s="23"/>
      <c r="AK1802" s="23"/>
      <c r="AL1802" s="23"/>
      <c r="AM1802" s="23"/>
      <c r="AN1802" s="23"/>
      <c r="AO1802" s="23"/>
      <c r="AP1802" s="23"/>
      <c r="AQ1802" s="23"/>
      <c r="AR1802" s="23"/>
      <c r="AS1802" s="23"/>
      <c r="AT1802" s="23" t="s">
        <v>7644</v>
      </c>
      <c r="AU1802" s="23"/>
      <c r="AV1802" s="23"/>
      <c r="AW1802" s="23"/>
      <c r="AX1802" s="23"/>
      <c r="AY1802" s="23"/>
      <c r="AZ1802" s="23"/>
      <c r="BA1802" s="23"/>
      <c r="BB1802" s="23"/>
      <c r="BC1802" s="23"/>
      <c r="BD1802" s="23"/>
      <c r="BE1802" s="23"/>
      <c r="BF1802" s="23"/>
      <c r="BG1802" s="23"/>
      <c r="BH1802" s="23"/>
      <c r="BI1802" s="23"/>
      <c r="BJ1802" s="23"/>
      <c r="BK1802" s="23"/>
      <c r="BL1802" s="23"/>
    </row>
    <row r="1803" spans="1:64" s="24" customFormat="1" x14ac:dyDescent="0.35">
      <c r="A1803" s="21">
        <v>102039</v>
      </c>
      <c r="B1803" s="23" t="s">
        <v>4359</v>
      </c>
      <c r="C1803" s="23">
        <v>0</v>
      </c>
      <c r="D1803" s="23">
        <v>0</v>
      </c>
      <c r="E1803" s="23">
        <v>1</v>
      </c>
      <c r="F1803" s="23" t="s">
        <v>1744</v>
      </c>
      <c r="G1803" s="23"/>
      <c r="H1803" s="23" t="s">
        <v>4242</v>
      </c>
      <c r="I1803" s="23" t="s">
        <v>248</v>
      </c>
      <c r="J1803" s="23">
        <v>43.640999999999998</v>
      </c>
      <c r="K1803" s="23">
        <v>-79.591999999999999</v>
      </c>
      <c r="L1803" s="23" t="s">
        <v>7645</v>
      </c>
      <c r="M1803" s="23">
        <v>2017</v>
      </c>
      <c r="N1803" s="23"/>
      <c r="O1803" s="23"/>
      <c r="P1803" s="23"/>
      <c r="Q1803" s="23"/>
      <c r="R1803" s="23"/>
      <c r="S1803" s="23"/>
      <c r="T1803" s="23"/>
      <c r="U1803" s="23"/>
      <c r="V1803" s="23"/>
      <c r="W1803" s="23"/>
      <c r="X1803" s="23"/>
      <c r="Y1803" s="23"/>
      <c r="Z1803" s="23"/>
      <c r="AA1803" s="23"/>
      <c r="AB1803" s="23" t="s">
        <v>4360</v>
      </c>
      <c r="AC1803" s="23"/>
      <c r="AD1803" s="23"/>
      <c r="AE1803" s="23">
        <v>0.13</v>
      </c>
      <c r="AF1803" s="23"/>
      <c r="AG1803" s="23"/>
      <c r="AH1803" s="23"/>
      <c r="AI1803" s="23"/>
      <c r="AJ1803" s="23"/>
      <c r="AK1803" s="23"/>
      <c r="AL1803" s="23"/>
      <c r="AM1803" s="23"/>
      <c r="AN1803" s="23"/>
      <c r="AO1803" s="23"/>
      <c r="AP1803" s="23"/>
      <c r="AQ1803" s="23"/>
      <c r="AR1803" s="23"/>
      <c r="AS1803" s="23"/>
      <c r="AT1803" s="23" t="s">
        <v>7644</v>
      </c>
      <c r="AU1803" s="23"/>
      <c r="AV1803" s="23"/>
      <c r="AW1803" s="23"/>
      <c r="AX1803" s="23"/>
      <c r="AY1803" s="23"/>
      <c r="AZ1803" s="23"/>
      <c r="BA1803" s="23"/>
      <c r="BB1803" s="23"/>
      <c r="BC1803" s="23"/>
      <c r="BD1803" s="23"/>
      <c r="BE1803" s="23"/>
      <c r="BF1803" s="23"/>
      <c r="BG1803" s="23"/>
      <c r="BH1803" s="23"/>
      <c r="BI1803" s="23"/>
      <c r="BJ1803" s="23"/>
      <c r="BK1803" s="23"/>
      <c r="BL1803" s="23"/>
    </row>
    <row r="1804" spans="1:64" s="24" customFormat="1" x14ac:dyDescent="0.35">
      <c r="A1804" s="21">
        <v>102040</v>
      </c>
      <c r="B1804" s="23" t="s">
        <v>4361</v>
      </c>
      <c r="C1804" s="23">
        <v>0</v>
      </c>
      <c r="D1804" s="23">
        <v>0</v>
      </c>
      <c r="E1804" s="23">
        <v>1</v>
      </c>
      <c r="F1804" s="23" t="s">
        <v>1744</v>
      </c>
      <c r="G1804" s="23"/>
      <c r="H1804" s="23" t="s">
        <v>4242</v>
      </c>
      <c r="I1804" s="23" t="s">
        <v>248</v>
      </c>
      <c r="J1804" s="23">
        <v>43.641999999999996</v>
      </c>
      <c r="K1804" s="23">
        <v>-79.591000000000008</v>
      </c>
      <c r="L1804" s="23" t="s">
        <v>7645</v>
      </c>
      <c r="M1804" s="23">
        <v>2017</v>
      </c>
      <c r="N1804" s="23"/>
      <c r="O1804" s="23"/>
      <c r="P1804" s="23"/>
      <c r="Q1804" s="23"/>
      <c r="R1804" s="23"/>
      <c r="S1804" s="23"/>
      <c r="T1804" s="23"/>
      <c r="U1804" s="23"/>
      <c r="V1804" s="23"/>
      <c r="W1804" s="23"/>
      <c r="X1804" s="23"/>
      <c r="Y1804" s="23"/>
      <c r="Z1804" s="23"/>
      <c r="AA1804" s="23"/>
      <c r="AB1804" s="23" t="s">
        <v>4362</v>
      </c>
      <c r="AC1804" s="23"/>
      <c r="AD1804" s="23"/>
      <c r="AE1804" s="23">
        <v>0.24</v>
      </c>
      <c r="AF1804" s="23"/>
      <c r="AG1804" s="23"/>
      <c r="AH1804" s="23"/>
      <c r="AI1804" s="23"/>
      <c r="AJ1804" s="23"/>
      <c r="AK1804" s="23"/>
      <c r="AL1804" s="23"/>
      <c r="AM1804" s="23"/>
      <c r="AN1804" s="23"/>
      <c r="AO1804" s="23"/>
      <c r="AP1804" s="23"/>
      <c r="AQ1804" s="23"/>
      <c r="AR1804" s="23"/>
      <c r="AS1804" s="23"/>
      <c r="AT1804" s="23" t="s">
        <v>7644</v>
      </c>
      <c r="AU1804" s="23"/>
      <c r="AV1804" s="23"/>
      <c r="AW1804" s="23"/>
      <c r="AX1804" s="23"/>
      <c r="AY1804" s="23"/>
      <c r="AZ1804" s="23"/>
      <c r="BA1804" s="23"/>
      <c r="BB1804" s="23"/>
      <c r="BC1804" s="23"/>
      <c r="BD1804" s="23"/>
      <c r="BE1804" s="23"/>
      <c r="BF1804" s="23"/>
      <c r="BG1804" s="23"/>
      <c r="BH1804" s="23"/>
      <c r="BI1804" s="23"/>
      <c r="BJ1804" s="23"/>
      <c r="BK1804" s="23"/>
      <c r="BL1804" s="23"/>
    </row>
    <row r="1805" spans="1:64" s="24" customFormat="1" x14ac:dyDescent="0.35">
      <c r="A1805" s="21">
        <v>102041</v>
      </c>
      <c r="B1805" s="23" t="s">
        <v>4363</v>
      </c>
      <c r="C1805" s="23">
        <v>0</v>
      </c>
      <c r="D1805" s="23">
        <v>0</v>
      </c>
      <c r="E1805" s="23">
        <v>1</v>
      </c>
      <c r="F1805" s="23" t="s">
        <v>1744</v>
      </c>
      <c r="G1805" s="23"/>
      <c r="H1805" s="23" t="s">
        <v>4242</v>
      </c>
      <c r="I1805" s="23" t="s">
        <v>248</v>
      </c>
      <c r="J1805" s="23">
        <v>43.643000000000001</v>
      </c>
      <c r="K1805" s="23">
        <v>-79.59</v>
      </c>
      <c r="L1805" s="23" t="s">
        <v>7645</v>
      </c>
      <c r="M1805" s="23">
        <v>2017</v>
      </c>
      <c r="N1805" s="23"/>
      <c r="O1805" s="23"/>
      <c r="P1805" s="23"/>
      <c r="Q1805" s="23"/>
      <c r="R1805" s="23"/>
      <c r="S1805" s="23"/>
      <c r="T1805" s="23"/>
      <c r="U1805" s="23"/>
      <c r="V1805" s="23"/>
      <c r="W1805" s="23"/>
      <c r="X1805" s="23"/>
      <c r="Y1805" s="23"/>
      <c r="Z1805" s="23"/>
      <c r="AA1805" s="23"/>
      <c r="AB1805" s="23" t="s">
        <v>4364</v>
      </c>
      <c r="AC1805" s="23"/>
      <c r="AD1805" s="23"/>
      <c r="AE1805" s="23">
        <v>0.12</v>
      </c>
      <c r="AF1805" s="23"/>
      <c r="AG1805" s="23"/>
      <c r="AH1805" s="23"/>
      <c r="AI1805" s="23"/>
      <c r="AJ1805" s="23"/>
      <c r="AK1805" s="23"/>
      <c r="AL1805" s="23"/>
      <c r="AM1805" s="23"/>
      <c r="AN1805" s="23"/>
      <c r="AO1805" s="23"/>
      <c r="AP1805" s="23"/>
      <c r="AQ1805" s="23"/>
      <c r="AR1805" s="23"/>
      <c r="AS1805" s="23"/>
      <c r="AT1805" s="23" t="s">
        <v>7644</v>
      </c>
      <c r="AU1805" s="23"/>
      <c r="AV1805" s="23"/>
      <c r="AW1805" s="23"/>
      <c r="AX1805" s="23"/>
      <c r="AY1805" s="23"/>
      <c r="AZ1805" s="23"/>
      <c r="BA1805" s="23"/>
      <c r="BB1805" s="23"/>
      <c r="BC1805" s="23"/>
      <c r="BD1805" s="23"/>
      <c r="BE1805" s="23"/>
      <c r="BF1805" s="23"/>
      <c r="BG1805" s="23"/>
      <c r="BH1805" s="23"/>
      <c r="BI1805" s="23"/>
      <c r="BJ1805" s="23"/>
      <c r="BK1805" s="23"/>
      <c r="BL1805" s="23"/>
    </row>
    <row r="1806" spans="1:64" s="24" customFormat="1" x14ac:dyDescent="0.35">
      <c r="A1806" s="21">
        <v>102042</v>
      </c>
      <c r="B1806" s="23" t="s">
        <v>4365</v>
      </c>
      <c r="C1806" s="23">
        <v>0</v>
      </c>
      <c r="D1806" s="23">
        <v>0</v>
      </c>
      <c r="E1806" s="23">
        <v>1</v>
      </c>
      <c r="F1806" s="23" t="s">
        <v>1744</v>
      </c>
      <c r="G1806" s="23"/>
      <c r="H1806" s="23" t="s">
        <v>4242</v>
      </c>
      <c r="I1806" s="23" t="s">
        <v>248</v>
      </c>
      <c r="J1806" s="23">
        <v>43.643999999999998</v>
      </c>
      <c r="K1806" s="23">
        <v>-79.588999999999999</v>
      </c>
      <c r="L1806" s="23" t="s">
        <v>7645</v>
      </c>
      <c r="M1806" s="23">
        <v>2017</v>
      </c>
      <c r="N1806" s="23"/>
      <c r="O1806" s="23"/>
      <c r="P1806" s="23"/>
      <c r="Q1806" s="23"/>
      <c r="R1806" s="23"/>
      <c r="S1806" s="23"/>
      <c r="T1806" s="23"/>
      <c r="U1806" s="23"/>
      <c r="V1806" s="23"/>
      <c r="W1806" s="23"/>
      <c r="X1806" s="23"/>
      <c r="Y1806" s="23"/>
      <c r="Z1806" s="23"/>
      <c r="AA1806" s="23"/>
      <c r="AB1806" s="23" t="s">
        <v>4366</v>
      </c>
      <c r="AC1806" s="23"/>
      <c r="AD1806" s="23"/>
      <c r="AE1806" s="23">
        <v>0.12</v>
      </c>
      <c r="AF1806" s="23"/>
      <c r="AG1806" s="23"/>
      <c r="AH1806" s="23"/>
      <c r="AI1806" s="23"/>
      <c r="AJ1806" s="23"/>
      <c r="AK1806" s="23"/>
      <c r="AL1806" s="23"/>
      <c r="AM1806" s="23"/>
      <c r="AN1806" s="23"/>
      <c r="AO1806" s="23"/>
      <c r="AP1806" s="23"/>
      <c r="AQ1806" s="23"/>
      <c r="AR1806" s="23"/>
      <c r="AS1806" s="23"/>
      <c r="AT1806" s="23" t="s">
        <v>7644</v>
      </c>
      <c r="AU1806" s="23"/>
      <c r="AV1806" s="23"/>
      <c r="AW1806" s="23"/>
      <c r="AX1806" s="23"/>
      <c r="AY1806" s="23"/>
      <c r="AZ1806" s="23"/>
      <c r="BA1806" s="23"/>
      <c r="BB1806" s="23"/>
      <c r="BC1806" s="23"/>
      <c r="BD1806" s="23"/>
      <c r="BE1806" s="23"/>
      <c r="BF1806" s="23"/>
      <c r="BG1806" s="23"/>
      <c r="BH1806" s="23"/>
      <c r="BI1806" s="23"/>
      <c r="BJ1806" s="23"/>
      <c r="BK1806" s="23"/>
      <c r="BL1806" s="23"/>
    </row>
    <row r="1807" spans="1:64" s="24" customFormat="1" x14ac:dyDescent="0.35">
      <c r="A1807" s="21">
        <v>102043</v>
      </c>
      <c r="B1807" s="23" t="s">
        <v>4367</v>
      </c>
      <c r="C1807" s="23">
        <v>0</v>
      </c>
      <c r="D1807" s="23">
        <v>0</v>
      </c>
      <c r="E1807" s="23">
        <v>1</v>
      </c>
      <c r="F1807" s="23" t="s">
        <v>1744</v>
      </c>
      <c r="G1807" s="23"/>
      <c r="H1807" s="23" t="s">
        <v>4242</v>
      </c>
      <c r="I1807" s="23" t="s">
        <v>248</v>
      </c>
      <c r="J1807" s="23">
        <v>43.644999999999996</v>
      </c>
      <c r="K1807" s="23">
        <v>-79.588000000000008</v>
      </c>
      <c r="L1807" s="23" t="s">
        <v>7645</v>
      </c>
      <c r="M1807" s="23">
        <v>2017</v>
      </c>
      <c r="N1807" s="23"/>
      <c r="O1807" s="23"/>
      <c r="P1807" s="23"/>
      <c r="Q1807" s="23"/>
      <c r="R1807" s="23"/>
      <c r="S1807" s="23"/>
      <c r="T1807" s="23"/>
      <c r="U1807" s="23"/>
      <c r="V1807" s="23"/>
      <c r="W1807" s="23"/>
      <c r="X1807" s="23"/>
      <c r="Y1807" s="23"/>
      <c r="Z1807" s="23"/>
      <c r="AA1807" s="23"/>
      <c r="AB1807" s="23" t="s">
        <v>4368</v>
      </c>
      <c r="AC1807" s="23"/>
      <c r="AD1807" s="23"/>
      <c r="AE1807" s="23">
        <v>0.22500000000000001</v>
      </c>
      <c r="AF1807" s="23"/>
      <c r="AG1807" s="23"/>
      <c r="AH1807" s="23"/>
      <c r="AI1807" s="23"/>
      <c r="AJ1807" s="23"/>
      <c r="AK1807" s="23"/>
      <c r="AL1807" s="23"/>
      <c r="AM1807" s="23"/>
      <c r="AN1807" s="23"/>
      <c r="AO1807" s="23"/>
      <c r="AP1807" s="23"/>
      <c r="AQ1807" s="23"/>
      <c r="AR1807" s="23"/>
      <c r="AS1807" s="23"/>
      <c r="AT1807" s="23" t="s">
        <v>7644</v>
      </c>
      <c r="AU1807" s="23"/>
      <c r="AV1807" s="23"/>
      <c r="AW1807" s="23"/>
      <c r="AX1807" s="23"/>
      <c r="AY1807" s="23"/>
      <c r="AZ1807" s="23"/>
      <c r="BA1807" s="23"/>
      <c r="BB1807" s="23"/>
      <c r="BC1807" s="23"/>
      <c r="BD1807" s="23"/>
      <c r="BE1807" s="23"/>
      <c r="BF1807" s="23"/>
      <c r="BG1807" s="23"/>
      <c r="BH1807" s="23"/>
      <c r="BI1807" s="23"/>
      <c r="BJ1807" s="23"/>
      <c r="BK1807" s="23"/>
      <c r="BL1807" s="23"/>
    </row>
    <row r="1808" spans="1:64" s="24" customFormat="1" x14ac:dyDescent="0.35">
      <c r="A1808" s="21">
        <v>102044</v>
      </c>
      <c r="B1808" s="23" t="s">
        <v>4369</v>
      </c>
      <c r="C1808" s="23">
        <v>0</v>
      </c>
      <c r="D1808" s="23">
        <v>0</v>
      </c>
      <c r="E1808" s="23">
        <v>1</v>
      </c>
      <c r="F1808" s="23" t="s">
        <v>1744</v>
      </c>
      <c r="G1808" s="23"/>
      <c r="H1808" s="23" t="s">
        <v>4242</v>
      </c>
      <c r="I1808" s="23" t="s">
        <v>248</v>
      </c>
      <c r="J1808" s="23">
        <v>43.646000000000001</v>
      </c>
      <c r="K1808" s="23">
        <v>-79.587000000000003</v>
      </c>
      <c r="L1808" s="23" t="s">
        <v>7645</v>
      </c>
      <c r="M1808" s="23"/>
      <c r="N1808" s="23"/>
      <c r="O1808" s="23"/>
      <c r="P1808" s="23"/>
      <c r="Q1808" s="23"/>
      <c r="R1808" s="23"/>
      <c r="S1808" s="23"/>
      <c r="T1808" s="23"/>
      <c r="U1808" s="23"/>
      <c r="V1808" s="23"/>
      <c r="W1808" s="23"/>
      <c r="X1808" s="23"/>
      <c r="Y1808" s="23"/>
      <c r="Z1808" s="23"/>
      <c r="AA1808" s="23"/>
      <c r="AB1808" s="23" t="s">
        <v>4370</v>
      </c>
      <c r="AC1808" s="23"/>
      <c r="AD1808" s="23"/>
      <c r="AE1808" s="23">
        <v>0.5</v>
      </c>
      <c r="AF1808" s="23"/>
      <c r="AG1808" s="23"/>
      <c r="AH1808" s="23"/>
      <c r="AI1808" s="23"/>
      <c r="AJ1808" s="23"/>
      <c r="AK1808" s="23"/>
      <c r="AL1808" s="23"/>
      <c r="AM1808" s="23"/>
      <c r="AN1808" s="23"/>
      <c r="AO1808" s="23"/>
      <c r="AP1808" s="23"/>
      <c r="AQ1808" s="23"/>
      <c r="AR1808" s="23"/>
      <c r="AS1808" s="23"/>
      <c r="AT1808" s="23" t="s">
        <v>7644</v>
      </c>
      <c r="AU1808" s="23"/>
      <c r="AV1808" s="23"/>
      <c r="AW1808" s="23"/>
      <c r="AX1808" s="23"/>
      <c r="AY1808" s="23"/>
      <c r="AZ1808" s="23"/>
      <c r="BA1808" s="23"/>
      <c r="BB1808" s="23"/>
      <c r="BC1808" s="23"/>
      <c r="BD1808" s="23"/>
      <c r="BE1808" s="23"/>
      <c r="BF1808" s="23"/>
      <c r="BG1808" s="23"/>
      <c r="BH1808" s="23"/>
      <c r="BI1808" s="23"/>
      <c r="BJ1808" s="23"/>
      <c r="BK1808" s="23"/>
      <c r="BL1808" s="23"/>
    </row>
    <row r="1809" spans="1:64" s="24" customFormat="1" x14ac:dyDescent="0.35">
      <c r="A1809" s="21">
        <v>102045</v>
      </c>
      <c r="B1809" s="23" t="s">
        <v>4371</v>
      </c>
      <c r="C1809" s="23">
        <v>0</v>
      </c>
      <c r="D1809" s="23">
        <v>0</v>
      </c>
      <c r="E1809" s="23">
        <v>1</v>
      </c>
      <c r="F1809" s="23" t="s">
        <v>1744</v>
      </c>
      <c r="G1809" s="23"/>
      <c r="H1809" s="23" t="s">
        <v>4242</v>
      </c>
      <c r="I1809" s="23" t="s">
        <v>248</v>
      </c>
      <c r="J1809" s="23">
        <v>43.646999999999998</v>
      </c>
      <c r="K1809" s="23">
        <v>-79.585999999999999</v>
      </c>
      <c r="L1809" s="23" t="s">
        <v>7645</v>
      </c>
      <c r="M1809" s="23">
        <v>2017</v>
      </c>
      <c r="N1809" s="23"/>
      <c r="O1809" s="23"/>
      <c r="P1809" s="23"/>
      <c r="Q1809" s="23"/>
      <c r="R1809" s="23"/>
      <c r="S1809" s="23"/>
      <c r="T1809" s="23"/>
      <c r="U1809" s="23"/>
      <c r="V1809" s="23"/>
      <c r="W1809" s="23"/>
      <c r="X1809" s="23"/>
      <c r="Y1809" s="23"/>
      <c r="Z1809" s="23"/>
      <c r="AA1809" s="23"/>
      <c r="AB1809" s="23" t="s">
        <v>4372</v>
      </c>
      <c r="AC1809" s="23"/>
      <c r="AD1809" s="23"/>
      <c r="AE1809" s="23">
        <v>0.2</v>
      </c>
      <c r="AF1809" s="23"/>
      <c r="AG1809" s="23"/>
      <c r="AH1809" s="23"/>
      <c r="AI1809" s="23"/>
      <c r="AJ1809" s="23"/>
      <c r="AK1809" s="23"/>
      <c r="AL1809" s="23"/>
      <c r="AM1809" s="23"/>
      <c r="AN1809" s="23"/>
      <c r="AO1809" s="23"/>
      <c r="AP1809" s="23"/>
      <c r="AQ1809" s="23"/>
      <c r="AR1809" s="23"/>
      <c r="AS1809" s="23"/>
      <c r="AT1809" s="23" t="s">
        <v>7644</v>
      </c>
      <c r="AU1809" s="23"/>
      <c r="AV1809" s="23"/>
      <c r="AW1809" s="23"/>
      <c r="AX1809" s="23"/>
      <c r="AY1809" s="23"/>
      <c r="AZ1809" s="23"/>
      <c r="BA1809" s="23"/>
      <c r="BB1809" s="23"/>
      <c r="BC1809" s="23"/>
      <c r="BD1809" s="23"/>
      <c r="BE1809" s="23"/>
      <c r="BF1809" s="23"/>
      <c r="BG1809" s="23"/>
      <c r="BH1809" s="23"/>
      <c r="BI1809" s="23"/>
      <c r="BJ1809" s="23"/>
      <c r="BK1809" s="23"/>
      <c r="BL1809" s="23"/>
    </row>
    <row r="1810" spans="1:64" s="24" customFormat="1" x14ac:dyDescent="0.35">
      <c r="A1810" s="21">
        <v>102046</v>
      </c>
      <c r="B1810" s="23" t="s">
        <v>4373</v>
      </c>
      <c r="C1810" s="23">
        <v>0</v>
      </c>
      <c r="D1810" s="23">
        <v>0</v>
      </c>
      <c r="E1810" s="23">
        <v>1</v>
      </c>
      <c r="F1810" s="23" t="s">
        <v>1744</v>
      </c>
      <c r="G1810" s="23"/>
      <c r="H1810" s="23" t="s">
        <v>4242</v>
      </c>
      <c r="I1810" s="23" t="s">
        <v>248</v>
      </c>
      <c r="J1810" s="23">
        <v>43.647999999999996</v>
      </c>
      <c r="K1810" s="23">
        <v>-79.585000000000008</v>
      </c>
      <c r="L1810" s="23" t="s">
        <v>7645</v>
      </c>
      <c r="M1810" s="23">
        <v>2017</v>
      </c>
      <c r="N1810" s="23"/>
      <c r="O1810" s="23"/>
      <c r="P1810" s="23"/>
      <c r="Q1810" s="23"/>
      <c r="R1810" s="23"/>
      <c r="S1810" s="23"/>
      <c r="T1810" s="23"/>
      <c r="U1810" s="23"/>
      <c r="V1810" s="23"/>
      <c r="W1810" s="23"/>
      <c r="X1810" s="23"/>
      <c r="Y1810" s="23"/>
      <c r="Z1810" s="23"/>
      <c r="AA1810" s="23"/>
      <c r="AB1810" s="23" t="s">
        <v>4374</v>
      </c>
      <c r="AC1810" s="23"/>
      <c r="AD1810" s="23"/>
      <c r="AE1810" s="23">
        <v>0.2</v>
      </c>
      <c r="AF1810" s="23"/>
      <c r="AG1810" s="23"/>
      <c r="AH1810" s="23"/>
      <c r="AI1810" s="23"/>
      <c r="AJ1810" s="23"/>
      <c r="AK1810" s="23"/>
      <c r="AL1810" s="23"/>
      <c r="AM1810" s="23"/>
      <c r="AN1810" s="23"/>
      <c r="AO1810" s="23"/>
      <c r="AP1810" s="23"/>
      <c r="AQ1810" s="23"/>
      <c r="AR1810" s="23"/>
      <c r="AS1810" s="23"/>
      <c r="AT1810" s="23" t="s">
        <v>7644</v>
      </c>
      <c r="AU1810" s="23"/>
      <c r="AV1810" s="23"/>
      <c r="AW1810" s="23"/>
      <c r="AX1810" s="23"/>
      <c r="AY1810" s="23"/>
      <c r="AZ1810" s="23"/>
      <c r="BA1810" s="23"/>
      <c r="BB1810" s="23"/>
      <c r="BC1810" s="23"/>
      <c r="BD1810" s="23"/>
      <c r="BE1810" s="23"/>
      <c r="BF1810" s="23"/>
      <c r="BG1810" s="23"/>
      <c r="BH1810" s="23"/>
      <c r="BI1810" s="23"/>
      <c r="BJ1810" s="23"/>
      <c r="BK1810" s="23"/>
      <c r="BL1810" s="23"/>
    </row>
    <row r="1811" spans="1:64" s="24" customFormat="1" x14ac:dyDescent="0.35">
      <c r="A1811" s="21">
        <v>102047</v>
      </c>
      <c r="B1811" s="23" t="s">
        <v>4375</v>
      </c>
      <c r="C1811" s="23">
        <v>0</v>
      </c>
      <c r="D1811" s="23">
        <v>0</v>
      </c>
      <c r="E1811" s="23">
        <v>1</v>
      </c>
      <c r="F1811" s="23" t="s">
        <v>1741</v>
      </c>
      <c r="G1811" s="23" t="s">
        <v>0</v>
      </c>
      <c r="H1811" s="23" t="s">
        <v>4242</v>
      </c>
      <c r="I1811" s="23" t="s">
        <v>248</v>
      </c>
      <c r="J1811" s="23">
        <v>43.649000000000001</v>
      </c>
      <c r="K1811" s="23">
        <v>-79.584000000000003</v>
      </c>
      <c r="L1811" s="23" t="s">
        <v>7645</v>
      </c>
      <c r="M1811" s="23">
        <v>2017</v>
      </c>
      <c r="N1811" s="23"/>
      <c r="O1811" s="23"/>
      <c r="P1811" s="23"/>
      <c r="Q1811" s="23"/>
      <c r="R1811" s="23"/>
      <c r="S1811" s="23"/>
      <c r="T1811" s="23"/>
      <c r="U1811" s="23"/>
      <c r="V1811" s="23"/>
      <c r="W1811" s="23"/>
      <c r="X1811" s="23"/>
      <c r="Y1811" s="23"/>
      <c r="Z1811" s="23"/>
      <c r="AA1811" s="23"/>
      <c r="AB1811" s="23" t="s">
        <v>4376</v>
      </c>
      <c r="AC1811" s="23"/>
      <c r="AD1811" s="23"/>
      <c r="AE1811" s="23">
        <v>0.5</v>
      </c>
      <c r="AF1811" s="23"/>
      <c r="AG1811" s="23"/>
      <c r="AH1811" s="23"/>
      <c r="AI1811" s="23"/>
      <c r="AJ1811" s="23"/>
      <c r="AK1811" s="23"/>
      <c r="AL1811" s="23"/>
      <c r="AM1811" s="23"/>
      <c r="AN1811" s="23"/>
      <c r="AO1811" s="23"/>
      <c r="AP1811" s="23"/>
      <c r="AQ1811" s="23"/>
      <c r="AR1811" s="23"/>
      <c r="AS1811" s="23"/>
      <c r="AT1811" s="23" t="s">
        <v>7644</v>
      </c>
      <c r="AU1811" s="23"/>
      <c r="AV1811" s="23"/>
      <c r="AW1811" s="23"/>
      <c r="AX1811" s="23"/>
      <c r="AY1811" s="23"/>
      <c r="AZ1811" s="23"/>
      <c r="BA1811" s="23"/>
      <c r="BB1811" s="23"/>
      <c r="BC1811" s="23"/>
      <c r="BD1811" s="23"/>
      <c r="BE1811" s="23"/>
      <c r="BF1811" s="23"/>
      <c r="BG1811" s="23"/>
      <c r="BH1811" s="23"/>
      <c r="BI1811" s="23"/>
      <c r="BJ1811" s="23"/>
      <c r="BK1811" s="23"/>
      <c r="BL1811" s="23"/>
    </row>
    <row r="1812" spans="1:64" s="24" customFormat="1" x14ac:dyDescent="0.35">
      <c r="A1812" s="21">
        <v>102048</v>
      </c>
      <c r="B1812" s="23" t="s">
        <v>4377</v>
      </c>
      <c r="C1812" s="23">
        <v>0</v>
      </c>
      <c r="D1812" s="23">
        <v>0</v>
      </c>
      <c r="E1812" s="23">
        <v>1</v>
      </c>
      <c r="F1812" s="23" t="s">
        <v>1744</v>
      </c>
      <c r="G1812" s="23"/>
      <c r="H1812" s="23" t="s">
        <v>4242</v>
      </c>
      <c r="I1812" s="23" t="s">
        <v>248</v>
      </c>
      <c r="J1812" s="23">
        <v>43.65</v>
      </c>
      <c r="K1812" s="23">
        <v>-79.582999999999998</v>
      </c>
      <c r="L1812" s="23" t="s">
        <v>7645</v>
      </c>
      <c r="M1812" s="23">
        <v>2017</v>
      </c>
      <c r="N1812" s="23"/>
      <c r="O1812" s="23"/>
      <c r="P1812" s="23"/>
      <c r="Q1812" s="23"/>
      <c r="R1812" s="23"/>
      <c r="S1812" s="23"/>
      <c r="T1812" s="23"/>
      <c r="U1812" s="23"/>
      <c r="V1812" s="23"/>
      <c r="W1812" s="23"/>
      <c r="X1812" s="23"/>
      <c r="Y1812" s="23"/>
      <c r="Z1812" s="23"/>
      <c r="AA1812" s="23"/>
      <c r="AB1812" s="23" t="s">
        <v>4378</v>
      </c>
      <c r="AC1812" s="23"/>
      <c r="AD1812" s="23"/>
      <c r="AE1812" s="23">
        <v>0.12</v>
      </c>
      <c r="AF1812" s="23"/>
      <c r="AG1812" s="23"/>
      <c r="AH1812" s="23"/>
      <c r="AI1812" s="23"/>
      <c r="AJ1812" s="23"/>
      <c r="AK1812" s="23"/>
      <c r="AL1812" s="23"/>
      <c r="AM1812" s="23"/>
      <c r="AN1812" s="23"/>
      <c r="AO1812" s="23"/>
      <c r="AP1812" s="23"/>
      <c r="AQ1812" s="23"/>
      <c r="AR1812" s="23"/>
      <c r="AS1812" s="23"/>
      <c r="AT1812" s="23" t="s">
        <v>7644</v>
      </c>
      <c r="AU1812" s="23"/>
      <c r="AV1812" s="23"/>
      <c r="AW1812" s="23"/>
      <c r="AX1812" s="23"/>
      <c r="AY1812" s="23"/>
      <c r="AZ1812" s="23"/>
      <c r="BA1812" s="23"/>
      <c r="BB1812" s="23"/>
      <c r="BC1812" s="23"/>
      <c r="BD1812" s="23"/>
      <c r="BE1812" s="23"/>
      <c r="BF1812" s="23"/>
      <c r="BG1812" s="23"/>
      <c r="BH1812" s="23"/>
      <c r="BI1812" s="23"/>
      <c r="BJ1812" s="23"/>
      <c r="BK1812" s="23"/>
      <c r="BL1812" s="23"/>
    </row>
    <row r="1813" spans="1:64" s="24" customFormat="1" x14ac:dyDescent="0.35">
      <c r="A1813" s="21">
        <v>102049</v>
      </c>
      <c r="B1813" s="23" t="s">
        <v>4379</v>
      </c>
      <c r="C1813" s="23">
        <v>0</v>
      </c>
      <c r="D1813" s="23">
        <v>0</v>
      </c>
      <c r="E1813" s="23">
        <v>1</v>
      </c>
      <c r="F1813" s="23" t="s">
        <v>1744</v>
      </c>
      <c r="G1813" s="23"/>
      <c r="H1813" s="23" t="s">
        <v>4242</v>
      </c>
      <c r="I1813" s="23" t="s">
        <v>248</v>
      </c>
      <c r="J1813" s="23">
        <v>43.650999999999996</v>
      </c>
      <c r="K1813" s="23">
        <v>-79.582000000000008</v>
      </c>
      <c r="L1813" s="23" t="s">
        <v>7645</v>
      </c>
      <c r="M1813" s="23">
        <v>2017</v>
      </c>
      <c r="N1813" s="23"/>
      <c r="O1813" s="23"/>
      <c r="P1813" s="23"/>
      <c r="Q1813" s="23"/>
      <c r="R1813" s="23"/>
      <c r="S1813" s="23"/>
      <c r="T1813" s="23"/>
      <c r="U1813" s="23"/>
      <c r="V1813" s="23"/>
      <c r="W1813" s="23"/>
      <c r="X1813" s="23"/>
      <c r="Y1813" s="23"/>
      <c r="Z1813" s="23"/>
      <c r="AA1813" s="23"/>
      <c r="AB1813" s="23" t="s">
        <v>4380</v>
      </c>
      <c r="AC1813" s="23"/>
      <c r="AD1813" s="23"/>
      <c r="AE1813" s="23">
        <v>0.125</v>
      </c>
      <c r="AF1813" s="23"/>
      <c r="AG1813" s="23"/>
      <c r="AH1813" s="23"/>
      <c r="AI1813" s="23"/>
      <c r="AJ1813" s="23"/>
      <c r="AK1813" s="23"/>
      <c r="AL1813" s="23"/>
      <c r="AM1813" s="23"/>
      <c r="AN1813" s="23"/>
      <c r="AO1813" s="23"/>
      <c r="AP1813" s="23"/>
      <c r="AQ1813" s="23"/>
      <c r="AR1813" s="23"/>
      <c r="AS1813" s="23"/>
      <c r="AT1813" s="23" t="s">
        <v>7644</v>
      </c>
      <c r="AU1813" s="23"/>
      <c r="AV1813" s="23"/>
      <c r="AW1813" s="23"/>
      <c r="AX1813" s="23"/>
      <c r="AY1813" s="23"/>
      <c r="AZ1813" s="23"/>
      <c r="BA1813" s="23"/>
      <c r="BB1813" s="23"/>
      <c r="BC1813" s="23"/>
      <c r="BD1813" s="23"/>
      <c r="BE1813" s="23"/>
      <c r="BF1813" s="23"/>
      <c r="BG1813" s="23"/>
      <c r="BH1813" s="23"/>
      <c r="BI1813" s="23"/>
      <c r="BJ1813" s="23"/>
      <c r="BK1813" s="23"/>
      <c r="BL1813" s="23"/>
    </row>
    <row r="1814" spans="1:64" s="24" customFormat="1" x14ac:dyDescent="0.35">
      <c r="A1814" s="21">
        <v>102050</v>
      </c>
      <c r="B1814" s="23" t="s">
        <v>4381</v>
      </c>
      <c r="C1814" s="23">
        <v>0</v>
      </c>
      <c r="D1814" s="23">
        <v>0</v>
      </c>
      <c r="E1814" s="23">
        <v>1</v>
      </c>
      <c r="F1814" s="23" t="s">
        <v>1744</v>
      </c>
      <c r="G1814" s="23"/>
      <c r="H1814" s="23" t="s">
        <v>4242</v>
      </c>
      <c r="I1814" s="23" t="s">
        <v>248</v>
      </c>
      <c r="J1814" s="23">
        <v>43.652000000000001</v>
      </c>
      <c r="K1814" s="23">
        <v>-79.581000000000003</v>
      </c>
      <c r="L1814" s="23" t="s">
        <v>7645</v>
      </c>
      <c r="M1814" s="23">
        <v>2017</v>
      </c>
      <c r="N1814" s="23"/>
      <c r="O1814" s="23"/>
      <c r="P1814" s="23"/>
      <c r="Q1814" s="23"/>
      <c r="R1814" s="23"/>
      <c r="S1814" s="23"/>
      <c r="T1814" s="23"/>
      <c r="U1814" s="23"/>
      <c r="V1814" s="23"/>
      <c r="W1814" s="23"/>
      <c r="X1814" s="23"/>
      <c r="Y1814" s="23"/>
      <c r="Z1814" s="23"/>
      <c r="AA1814" s="23"/>
      <c r="AB1814" s="23" t="s">
        <v>4382</v>
      </c>
      <c r="AC1814" s="23"/>
      <c r="AD1814" s="23"/>
      <c r="AE1814" s="23">
        <v>0.23</v>
      </c>
      <c r="AF1814" s="23"/>
      <c r="AG1814" s="23"/>
      <c r="AH1814" s="23"/>
      <c r="AI1814" s="23"/>
      <c r="AJ1814" s="23"/>
      <c r="AK1814" s="23"/>
      <c r="AL1814" s="23"/>
      <c r="AM1814" s="23"/>
      <c r="AN1814" s="23"/>
      <c r="AO1814" s="23"/>
      <c r="AP1814" s="23"/>
      <c r="AQ1814" s="23"/>
      <c r="AR1814" s="23"/>
      <c r="AS1814" s="23"/>
      <c r="AT1814" s="23" t="s">
        <v>7644</v>
      </c>
      <c r="AU1814" s="23"/>
      <c r="AV1814" s="23"/>
      <c r="AW1814" s="23"/>
      <c r="AX1814" s="23"/>
      <c r="AY1814" s="23"/>
      <c r="AZ1814" s="23"/>
      <c r="BA1814" s="23"/>
      <c r="BB1814" s="23"/>
      <c r="BC1814" s="23"/>
      <c r="BD1814" s="23"/>
      <c r="BE1814" s="23"/>
      <c r="BF1814" s="23"/>
      <c r="BG1814" s="23"/>
      <c r="BH1814" s="23"/>
      <c r="BI1814" s="23"/>
      <c r="BJ1814" s="23"/>
      <c r="BK1814" s="23"/>
      <c r="BL1814" s="23"/>
    </row>
    <row r="1815" spans="1:64" s="24" customFormat="1" x14ac:dyDescent="0.35">
      <c r="A1815" s="21">
        <v>102051</v>
      </c>
      <c r="B1815" s="23" t="s">
        <v>4383</v>
      </c>
      <c r="C1815" s="23">
        <v>0</v>
      </c>
      <c r="D1815" s="23">
        <v>0</v>
      </c>
      <c r="E1815" s="23">
        <v>1</v>
      </c>
      <c r="F1815" s="23" t="s">
        <v>1744</v>
      </c>
      <c r="G1815" s="23"/>
      <c r="H1815" s="23" t="s">
        <v>4242</v>
      </c>
      <c r="I1815" s="23" t="s">
        <v>248</v>
      </c>
      <c r="J1815" s="23">
        <v>43.652999999999999</v>
      </c>
      <c r="K1815" s="23">
        <v>-79.580000000000013</v>
      </c>
      <c r="L1815" s="23" t="s">
        <v>7645</v>
      </c>
      <c r="M1815" s="23">
        <v>2017</v>
      </c>
      <c r="N1815" s="23"/>
      <c r="O1815" s="23"/>
      <c r="P1815" s="23"/>
      <c r="Q1815" s="23"/>
      <c r="R1815" s="23"/>
      <c r="S1815" s="23"/>
      <c r="T1815" s="23"/>
      <c r="U1815" s="23"/>
      <c r="V1815" s="23"/>
      <c r="W1815" s="23"/>
      <c r="X1815" s="23"/>
      <c r="Y1815" s="23"/>
      <c r="Z1815" s="23"/>
      <c r="AA1815" s="23"/>
      <c r="AB1815" s="23" t="s">
        <v>4384</v>
      </c>
      <c r="AC1815" s="23"/>
      <c r="AD1815" s="23"/>
      <c r="AE1815" s="23">
        <v>0.115</v>
      </c>
      <c r="AF1815" s="23"/>
      <c r="AG1815" s="23"/>
      <c r="AH1815" s="23"/>
      <c r="AI1815" s="23"/>
      <c r="AJ1815" s="23"/>
      <c r="AK1815" s="23"/>
      <c r="AL1815" s="23"/>
      <c r="AM1815" s="23"/>
      <c r="AN1815" s="23"/>
      <c r="AO1815" s="23"/>
      <c r="AP1815" s="23"/>
      <c r="AQ1815" s="23"/>
      <c r="AR1815" s="23"/>
      <c r="AS1815" s="23"/>
      <c r="AT1815" s="23" t="s">
        <v>7644</v>
      </c>
      <c r="AU1815" s="23"/>
      <c r="AV1815" s="23"/>
      <c r="AW1815" s="23"/>
      <c r="AX1815" s="23"/>
      <c r="AY1815" s="23"/>
      <c r="AZ1815" s="23"/>
      <c r="BA1815" s="23"/>
      <c r="BB1815" s="23"/>
      <c r="BC1815" s="23"/>
      <c r="BD1815" s="23"/>
      <c r="BE1815" s="23"/>
      <c r="BF1815" s="23"/>
      <c r="BG1815" s="23"/>
      <c r="BH1815" s="23"/>
      <c r="BI1815" s="23"/>
      <c r="BJ1815" s="23"/>
      <c r="BK1815" s="23"/>
      <c r="BL1815" s="23"/>
    </row>
    <row r="1816" spans="1:64" s="24" customFormat="1" x14ac:dyDescent="0.35">
      <c r="A1816" s="21">
        <v>102052</v>
      </c>
      <c r="B1816" s="23" t="s">
        <v>4385</v>
      </c>
      <c r="C1816" s="23">
        <v>0</v>
      </c>
      <c r="D1816" s="23">
        <v>0</v>
      </c>
      <c r="E1816" s="23">
        <v>1</v>
      </c>
      <c r="F1816" s="23" t="s">
        <v>1744</v>
      </c>
      <c r="G1816" s="23"/>
      <c r="H1816" s="23" t="s">
        <v>4242</v>
      </c>
      <c r="I1816" s="23" t="s">
        <v>248</v>
      </c>
      <c r="J1816" s="23">
        <v>43.653999999999996</v>
      </c>
      <c r="K1816" s="23">
        <v>-79.579000000000008</v>
      </c>
      <c r="L1816" s="23" t="s">
        <v>7645</v>
      </c>
      <c r="M1816" s="23">
        <v>2017</v>
      </c>
      <c r="N1816" s="23"/>
      <c r="O1816" s="23"/>
      <c r="P1816" s="23"/>
      <c r="Q1816" s="23"/>
      <c r="R1816" s="23"/>
      <c r="S1816" s="23"/>
      <c r="T1816" s="23"/>
      <c r="U1816" s="23"/>
      <c r="V1816" s="23"/>
      <c r="W1816" s="23"/>
      <c r="X1816" s="23"/>
      <c r="Y1816" s="23"/>
      <c r="Z1816" s="23"/>
      <c r="AA1816" s="23"/>
      <c r="AB1816" s="23" t="s">
        <v>4386</v>
      </c>
      <c r="AC1816" s="23"/>
      <c r="AD1816" s="23"/>
      <c r="AE1816" s="23">
        <v>0.16</v>
      </c>
      <c r="AF1816" s="23"/>
      <c r="AG1816" s="23"/>
      <c r="AH1816" s="23"/>
      <c r="AI1816" s="23"/>
      <c r="AJ1816" s="23"/>
      <c r="AK1816" s="23"/>
      <c r="AL1816" s="23"/>
      <c r="AM1816" s="23"/>
      <c r="AN1816" s="23"/>
      <c r="AO1816" s="23"/>
      <c r="AP1816" s="23"/>
      <c r="AQ1816" s="23"/>
      <c r="AR1816" s="23"/>
      <c r="AS1816" s="23"/>
      <c r="AT1816" s="23" t="s">
        <v>7644</v>
      </c>
      <c r="AU1816" s="23"/>
      <c r="AV1816" s="23"/>
      <c r="AW1816" s="23"/>
      <c r="AX1816" s="23"/>
      <c r="AY1816" s="23"/>
      <c r="AZ1816" s="23"/>
      <c r="BA1816" s="23"/>
      <c r="BB1816" s="23"/>
      <c r="BC1816" s="23"/>
      <c r="BD1816" s="23"/>
      <c r="BE1816" s="23"/>
      <c r="BF1816" s="23"/>
      <c r="BG1816" s="23"/>
      <c r="BH1816" s="23"/>
      <c r="BI1816" s="23"/>
      <c r="BJ1816" s="23"/>
      <c r="BK1816" s="23"/>
      <c r="BL1816" s="23"/>
    </row>
    <row r="1817" spans="1:64" s="24" customFormat="1" x14ac:dyDescent="0.35">
      <c r="A1817" s="21">
        <v>102053</v>
      </c>
      <c r="B1817" s="23" t="s">
        <v>4387</v>
      </c>
      <c r="C1817" s="23">
        <v>0</v>
      </c>
      <c r="D1817" s="23">
        <v>0</v>
      </c>
      <c r="E1817" s="23">
        <v>1</v>
      </c>
      <c r="F1817" s="23" t="s">
        <v>1741</v>
      </c>
      <c r="G1817" s="23" t="s">
        <v>0</v>
      </c>
      <c r="H1817" s="23" t="s">
        <v>4242</v>
      </c>
      <c r="I1817" s="23" t="s">
        <v>248</v>
      </c>
      <c r="J1817" s="23">
        <v>43.655000000000001</v>
      </c>
      <c r="K1817" s="23">
        <v>-79.578000000000003</v>
      </c>
      <c r="L1817" s="23" t="s">
        <v>7645</v>
      </c>
      <c r="M1817" s="23">
        <v>2017</v>
      </c>
      <c r="N1817" s="23"/>
      <c r="O1817" s="23"/>
      <c r="P1817" s="23"/>
      <c r="Q1817" s="23"/>
      <c r="R1817" s="23"/>
      <c r="S1817" s="23"/>
      <c r="T1817" s="23"/>
      <c r="U1817" s="23"/>
      <c r="V1817" s="23"/>
      <c r="W1817" s="23"/>
      <c r="X1817" s="23"/>
      <c r="Y1817" s="23"/>
      <c r="Z1817" s="23"/>
      <c r="AA1817" s="23"/>
      <c r="AB1817" s="23" t="s">
        <v>4388</v>
      </c>
      <c r="AC1817" s="23"/>
      <c r="AD1817" s="23"/>
      <c r="AE1817" s="23">
        <v>0.25</v>
      </c>
      <c r="AF1817" s="23"/>
      <c r="AG1817" s="23"/>
      <c r="AH1817" s="23"/>
      <c r="AI1817" s="23"/>
      <c r="AJ1817" s="23"/>
      <c r="AK1817" s="23"/>
      <c r="AL1817" s="23"/>
      <c r="AM1817" s="23"/>
      <c r="AN1817" s="23"/>
      <c r="AO1817" s="23"/>
      <c r="AP1817" s="23"/>
      <c r="AQ1817" s="23"/>
      <c r="AR1817" s="23"/>
      <c r="AS1817" s="23"/>
      <c r="AT1817" s="23" t="s">
        <v>7644</v>
      </c>
      <c r="AU1817" s="23"/>
      <c r="AV1817" s="23"/>
      <c r="AW1817" s="23"/>
      <c r="AX1817" s="23"/>
      <c r="AY1817" s="23"/>
      <c r="AZ1817" s="23"/>
      <c r="BA1817" s="23"/>
      <c r="BB1817" s="23"/>
      <c r="BC1817" s="23"/>
      <c r="BD1817" s="23"/>
      <c r="BE1817" s="23"/>
      <c r="BF1817" s="23"/>
      <c r="BG1817" s="23"/>
      <c r="BH1817" s="23"/>
      <c r="BI1817" s="23"/>
      <c r="BJ1817" s="23"/>
      <c r="BK1817" s="23"/>
      <c r="BL1817" s="23"/>
    </row>
    <row r="1818" spans="1:64" s="24" customFormat="1" x14ac:dyDescent="0.35">
      <c r="A1818" s="21">
        <v>102054</v>
      </c>
      <c r="B1818" s="23" t="s">
        <v>4389</v>
      </c>
      <c r="C1818" s="23">
        <v>0</v>
      </c>
      <c r="D1818" s="23">
        <v>0</v>
      </c>
      <c r="E1818" s="23">
        <v>1</v>
      </c>
      <c r="F1818" s="23" t="s">
        <v>4319</v>
      </c>
      <c r="G1818" s="23"/>
      <c r="H1818" s="23" t="s">
        <v>4242</v>
      </c>
      <c r="I1818" s="23" t="s">
        <v>248</v>
      </c>
      <c r="J1818" s="23">
        <v>43.655999999999999</v>
      </c>
      <c r="K1818" s="23">
        <v>-79.577000000000012</v>
      </c>
      <c r="L1818" s="23" t="s">
        <v>7645</v>
      </c>
      <c r="M1818" s="23">
        <v>2014</v>
      </c>
      <c r="N1818" s="23"/>
      <c r="O1818" s="23"/>
      <c r="P1818" s="23"/>
      <c r="Q1818" s="23"/>
      <c r="R1818" s="23"/>
      <c r="S1818" s="23"/>
      <c r="T1818" s="23"/>
      <c r="U1818" s="23"/>
      <c r="V1818" s="23"/>
      <c r="W1818" s="23"/>
      <c r="X1818" s="23"/>
      <c r="Y1818" s="23"/>
      <c r="Z1818" s="23"/>
      <c r="AA1818" s="23"/>
      <c r="AB1818" s="23" t="s">
        <v>4390</v>
      </c>
      <c r="AC1818" s="23"/>
      <c r="AD1818" s="23"/>
      <c r="AE1818" s="23">
        <v>0.15</v>
      </c>
      <c r="AF1818" s="23"/>
      <c r="AG1818" s="23"/>
      <c r="AH1818" s="23"/>
      <c r="AI1818" s="23"/>
      <c r="AJ1818" s="23"/>
      <c r="AK1818" s="23"/>
      <c r="AL1818" s="23"/>
      <c r="AM1818" s="23"/>
      <c r="AN1818" s="23"/>
      <c r="AO1818" s="23"/>
      <c r="AP1818" s="23"/>
      <c r="AQ1818" s="23"/>
      <c r="AR1818" s="23"/>
      <c r="AS1818" s="23"/>
      <c r="AT1818" s="23" t="s">
        <v>7644</v>
      </c>
      <c r="AU1818" s="23"/>
      <c r="AV1818" s="23"/>
      <c r="AW1818" s="23"/>
      <c r="AX1818" s="23"/>
      <c r="AY1818" s="23"/>
      <c r="AZ1818" s="23"/>
      <c r="BA1818" s="23"/>
      <c r="BB1818" s="23"/>
      <c r="BC1818" s="23"/>
      <c r="BD1818" s="23"/>
      <c r="BE1818" s="23"/>
      <c r="BF1818" s="23"/>
      <c r="BG1818" s="23"/>
      <c r="BH1818" s="23"/>
      <c r="BI1818" s="23"/>
      <c r="BJ1818" s="23"/>
      <c r="BK1818" s="23"/>
      <c r="BL1818" s="23"/>
    </row>
    <row r="1819" spans="1:64" s="24" customFormat="1" x14ac:dyDescent="0.35">
      <c r="A1819" s="21">
        <v>102055</v>
      </c>
      <c r="B1819" s="23" t="s">
        <v>4391</v>
      </c>
      <c r="C1819" s="23">
        <v>0</v>
      </c>
      <c r="D1819" s="23">
        <v>0</v>
      </c>
      <c r="E1819" s="23">
        <v>1</v>
      </c>
      <c r="F1819" s="23" t="s">
        <v>1744</v>
      </c>
      <c r="G1819" s="23"/>
      <c r="H1819" s="23" t="s">
        <v>4242</v>
      </c>
      <c r="I1819" s="23" t="s">
        <v>248</v>
      </c>
      <c r="J1819" s="23">
        <v>43.656999999999996</v>
      </c>
      <c r="K1819" s="23">
        <v>-79.576000000000008</v>
      </c>
      <c r="L1819" s="23" t="s">
        <v>7645</v>
      </c>
      <c r="M1819" s="23"/>
      <c r="N1819" s="23"/>
      <c r="O1819" s="23"/>
      <c r="P1819" s="23"/>
      <c r="Q1819" s="23"/>
      <c r="R1819" s="23"/>
      <c r="S1819" s="23"/>
      <c r="T1819" s="23"/>
      <c r="U1819" s="23"/>
      <c r="V1819" s="23"/>
      <c r="W1819" s="23"/>
      <c r="X1819" s="23"/>
      <c r="Y1819" s="23"/>
      <c r="Z1819" s="23"/>
      <c r="AA1819" s="23"/>
      <c r="AB1819" s="23" t="s">
        <v>4392</v>
      </c>
      <c r="AC1819" s="23"/>
      <c r="AD1819" s="23"/>
      <c r="AE1819" s="23">
        <v>0.2</v>
      </c>
      <c r="AF1819" s="23"/>
      <c r="AG1819" s="23"/>
      <c r="AH1819" s="23"/>
      <c r="AI1819" s="23"/>
      <c r="AJ1819" s="23"/>
      <c r="AK1819" s="23"/>
      <c r="AL1819" s="23"/>
      <c r="AM1819" s="23"/>
      <c r="AN1819" s="23"/>
      <c r="AO1819" s="23"/>
      <c r="AP1819" s="23"/>
      <c r="AQ1819" s="23"/>
      <c r="AR1819" s="23"/>
      <c r="AS1819" s="23"/>
      <c r="AT1819" s="23" t="s">
        <v>7644</v>
      </c>
      <c r="AU1819" s="23"/>
      <c r="AV1819" s="23"/>
      <c r="AW1819" s="23"/>
      <c r="AX1819" s="23"/>
      <c r="AY1819" s="23"/>
      <c r="AZ1819" s="23"/>
      <c r="BA1819" s="23"/>
      <c r="BB1819" s="23"/>
      <c r="BC1819" s="23"/>
      <c r="BD1819" s="23"/>
      <c r="BE1819" s="23"/>
      <c r="BF1819" s="23"/>
      <c r="BG1819" s="23"/>
      <c r="BH1819" s="23"/>
      <c r="BI1819" s="23"/>
      <c r="BJ1819" s="23"/>
      <c r="BK1819" s="23"/>
      <c r="BL1819" s="23"/>
    </row>
    <row r="1820" spans="1:64" s="24" customFormat="1" x14ac:dyDescent="0.35">
      <c r="A1820" s="21">
        <v>102056</v>
      </c>
      <c r="B1820" s="23" t="s">
        <v>4393</v>
      </c>
      <c r="C1820" s="23">
        <v>0</v>
      </c>
      <c r="D1820" s="23">
        <v>0</v>
      </c>
      <c r="E1820" s="23">
        <v>1</v>
      </c>
      <c r="F1820" s="23" t="s">
        <v>1741</v>
      </c>
      <c r="G1820" s="23" t="s">
        <v>0</v>
      </c>
      <c r="H1820" s="23" t="s">
        <v>4242</v>
      </c>
      <c r="I1820" s="23" t="s">
        <v>248</v>
      </c>
      <c r="J1820" s="23">
        <v>43.658000000000001</v>
      </c>
      <c r="K1820" s="23">
        <v>-79.575000000000003</v>
      </c>
      <c r="L1820" s="23" t="s">
        <v>7645</v>
      </c>
      <c r="M1820" s="23">
        <v>2016</v>
      </c>
      <c r="N1820" s="23"/>
      <c r="O1820" s="23"/>
      <c r="P1820" s="23"/>
      <c r="Q1820" s="23"/>
      <c r="R1820" s="23"/>
      <c r="S1820" s="23"/>
      <c r="T1820" s="23"/>
      <c r="U1820" s="23"/>
      <c r="V1820" s="23"/>
      <c r="W1820" s="23"/>
      <c r="X1820" s="23"/>
      <c r="Y1820" s="23"/>
      <c r="Z1820" s="23"/>
      <c r="AA1820" s="23"/>
      <c r="AB1820" s="23" t="s">
        <v>4394</v>
      </c>
      <c r="AC1820" s="23"/>
      <c r="AD1820" s="23"/>
      <c r="AE1820" s="23">
        <v>0.25</v>
      </c>
      <c r="AF1820" s="23"/>
      <c r="AG1820" s="23"/>
      <c r="AH1820" s="23"/>
      <c r="AI1820" s="23"/>
      <c r="AJ1820" s="23"/>
      <c r="AK1820" s="23"/>
      <c r="AL1820" s="23"/>
      <c r="AM1820" s="23"/>
      <c r="AN1820" s="23"/>
      <c r="AO1820" s="23"/>
      <c r="AP1820" s="23"/>
      <c r="AQ1820" s="23"/>
      <c r="AR1820" s="23"/>
      <c r="AS1820" s="23"/>
      <c r="AT1820" s="23" t="s">
        <v>7644</v>
      </c>
      <c r="AU1820" s="23"/>
      <c r="AV1820" s="23"/>
      <c r="AW1820" s="23"/>
      <c r="AX1820" s="23"/>
      <c r="AY1820" s="23"/>
      <c r="AZ1820" s="23"/>
      <c r="BA1820" s="23"/>
      <c r="BB1820" s="23"/>
      <c r="BC1820" s="23"/>
      <c r="BD1820" s="23"/>
      <c r="BE1820" s="23"/>
      <c r="BF1820" s="23"/>
      <c r="BG1820" s="23"/>
      <c r="BH1820" s="23"/>
      <c r="BI1820" s="23"/>
      <c r="BJ1820" s="23"/>
      <c r="BK1820" s="23"/>
      <c r="BL1820" s="23"/>
    </row>
    <row r="1821" spans="1:64" s="24" customFormat="1" x14ac:dyDescent="0.35">
      <c r="A1821" s="21">
        <v>102057</v>
      </c>
      <c r="B1821" s="23" t="s">
        <v>4395</v>
      </c>
      <c r="C1821" s="23">
        <v>0</v>
      </c>
      <c r="D1821" s="23">
        <v>0</v>
      </c>
      <c r="E1821" s="23">
        <v>1</v>
      </c>
      <c r="F1821" s="23" t="s">
        <v>1744</v>
      </c>
      <c r="G1821" s="23"/>
      <c r="H1821" s="23" t="s">
        <v>4242</v>
      </c>
      <c r="I1821" s="23" t="s">
        <v>248</v>
      </c>
      <c r="J1821" s="23">
        <v>43.658999999999999</v>
      </c>
      <c r="K1821" s="23">
        <v>-79.574000000000012</v>
      </c>
      <c r="L1821" s="23" t="s">
        <v>7645</v>
      </c>
      <c r="M1821" s="23">
        <v>2017</v>
      </c>
      <c r="N1821" s="23"/>
      <c r="O1821" s="23"/>
      <c r="P1821" s="23"/>
      <c r="Q1821" s="23"/>
      <c r="R1821" s="23"/>
      <c r="S1821" s="23"/>
      <c r="T1821" s="23"/>
      <c r="U1821" s="23"/>
      <c r="V1821" s="23"/>
      <c r="W1821" s="23"/>
      <c r="X1821" s="23"/>
      <c r="Y1821" s="23"/>
      <c r="Z1821" s="23"/>
      <c r="AA1821" s="23"/>
      <c r="AB1821" s="23" t="s">
        <v>4396</v>
      </c>
      <c r="AC1821" s="23"/>
      <c r="AD1821" s="23"/>
      <c r="AE1821" s="23">
        <v>0.155</v>
      </c>
      <c r="AF1821" s="23"/>
      <c r="AG1821" s="23"/>
      <c r="AH1821" s="23"/>
      <c r="AI1821" s="23"/>
      <c r="AJ1821" s="23"/>
      <c r="AK1821" s="23"/>
      <c r="AL1821" s="23"/>
      <c r="AM1821" s="23"/>
      <c r="AN1821" s="23"/>
      <c r="AO1821" s="23"/>
      <c r="AP1821" s="23"/>
      <c r="AQ1821" s="23"/>
      <c r="AR1821" s="23"/>
      <c r="AS1821" s="23"/>
      <c r="AT1821" s="23" t="s">
        <v>7644</v>
      </c>
      <c r="AU1821" s="23"/>
      <c r="AV1821" s="23"/>
      <c r="AW1821" s="23"/>
      <c r="AX1821" s="23"/>
      <c r="AY1821" s="23"/>
      <c r="AZ1821" s="23"/>
      <c r="BA1821" s="23"/>
      <c r="BB1821" s="23"/>
      <c r="BC1821" s="23"/>
      <c r="BD1821" s="23"/>
      <c r="BE1821" s="23"/>
      <c r="BF1821" s="23"/>
      <c r="BG1821" s="23"/>
      <c r="BH1821" s="23"/>
      <c r="BI1821" s="23"/>
      <c r="BJ1821" s="23"/>
      <c r="BK1821" s="23"/>
      <c r="BL1821" s="23"/>
    </row>
    <row r="1822" spans="1:64" s="24" customFormat="1" x14ac:dyDescent="0.35">
      <c r="A1822" s="21">
        <v>102058</v>
      </c>
      <c r="B1822" s="23" t="s">
        <v>4397</v>
      </c>
      <c r="C1822" s="23">
        <v>0</v>
      </c>
      <c r="D1822" s="23">
        <v>0</v>
      </c>
      <c r="E1822" s="23">
        <v>1</v>
      </c>
      <c r="F1822" s="23" t="s">
        <v>1744</v>
      </c>
      <c r="G1822" s="23"/>
      <c r="H1822" s="23" t="s">
        <v>4242</v>
      </c>
      <c r="I1822" s="23" t="s">
        <v>248</v>
      </c>
      <c r="J1822" s="23">
        <v>43.66</v>
      </c>
      <c r="K1822" s="23">
        <v>-79.573000000000008</v>
      </c>
      <c r="L1822" s="23" t="s">
        <v>7645</v>
      </c>
      <c r="M1822" s="23">
        <v>2017</v>
      </c>
      <c r="N1822" s="23"/>
      <c r="O1822" s="23"/>
      <c r="P1822" s="23"/>
      <c r="Q1822" s="23"/>
      <c r="R1822" s="23"/>
      <c r="S1822" s="23"/>
      <c r="T1822" s="23"/>
      <c r="U1822" s="23"/>
      <c r="V1822" s="23"/>
      <c r="W1822" s="23"/>
      <c r="X1822" s="23"/>
      <c r="Y1822" s="23"/>
      <c r="Z1822" s="23"/>
      <c r="AA1822" s="23"/>
      <c r="AB1822" s="23" t="s">
        <v>4398</v>
      </c>
      <c r="AC1822" s="23"/>
      <c r="AD1822" s="23"/>
      <c r="AE1822" s="23">
        <v>0.2</v>
      </c>
      <c r="AF1822" s="23"/>
      <c r="AG1822" s="23"/>
      <c r="AH1822" s="23"/>
      <c r="AI1822" s="23"/>
      <c r="AJ1822" s="23"/>
      <c r="AK1822" s="23"/>
      <c r="AL1822" s="23"/>
      <c r="AM1822" s="23"/>
      <c r="AN1822" s="23"/>
      <c r="AO1822" s="23"/>
      <c r="AP1822" s="23"/>
      <c r="AQ1822" s="23"/>
      <c r="AR1822" s="23"/>
      <c r="AS1822" s="23"/>
      <c r="AT1822" s="23" t="s">
        <v>7644</v>
      </c>
      <c r="AU1822" s="23"/>
      <c r="AV1822" s="23"/>
      <c r="AW1822" s="23"/>
      <c r="AX1822" s="23"/>
      <c r="AY1822" s="23"/>
      <c r="AZ1822" s="23"/>
      <c r="BA1822" s="23"/>
      <c r="BB1822" s="23"/>
      <c r="BC1822" s="23"/>
      <c r="BD1822" s="23"/>
      <c r="BE1822" s="23"/>
      <c r="BF1822" s="23"/>
      <c r="BG1822" s="23"/>
      <c r="BH1822" s="23"/>
      <c r="BI1822" s="23"/>
      <c r="BJ1822" s="23"/>
      <c r="BK1822" s="23"/>
      <c r="BL1822" s="23"/>
    </row>
    <row r="1823" spans="1:64" s="24" customFormat="1" x14ac:dyDescent="0.35">
      <c r="A1823" s="21">
        <v>102059</v>
      </c>
      <c r="B1823" s="23" t="s">
        <v>4399</v>
      </c>
      <c r="C1823" s="23">
        <v>0</v>
      </c>
      <c r="D1823" s="23">
        <v>0</v>
      </c>
      <c r="E1823" s="23">
        <v>1</v>
      </c>
      <c r="F1823" s="23" t="s">
        <v>1744</v>
      </c>
      <c r="G1823" s="23"/>
      <c r="H1823" s="23" t="s">
        <v>4242</v>
      </c>
      <c r="I1823" s="23" t="s">
        <v>248</v>
      </c>
      <c r="J1823" s="23">
        <v>43.661000000000001</v>
      </c>
      <c r="K1823" s="23">
        <v>-79.572000000000003</v>
      </c>
      <c r="L1823" s="23" t="s">
        <v>7645</v>
      </c>
      <c r="M1823" s="23">
        <v>2017</v>
      </c>
      <c r="N1823" s="23"/>
      <c r="O1823" s="23"/>
      <c r="P1823" s="23"/>
      <c r="Q1823" s="23"/>
      <c r="R1823" s="23"/>
      <c r="S1823" s="23"/>
      <c r="T1823" s="23"/>
      <c r="U1823" s="23"/>
      <c r="V1823" s="23"/>
      <c r="W1823" s="23"/>
      <c r="X1823" s="23"/>
      <c r="Y1823" s="23"/>
      <c r="Z1823" s="23"/>
      <c r="AA1823" s="23"/>
      <c r="AB1823" s="23" t="s">
        <v>4400</v>
      </c>
      <c r="AC1823" s="23"/>
      <c r="AD1823" s="23"/>
      <c r="AE1823" s="23">
        <v>0.17499999999999999</v>
      </c>
      <c r="AF1823" s="23"/>
      <c r="AG1823" s="23"/>
      <c r="AH1823" s="23"/>
      <c r="AI1823" s="23"/>
      <c r="AJ1823" s="23"/>
      <c r="AK1823" s="23"/>
      <c r="AL1823" s="23"/>
      <c r="AM1823" s="23"/>
      <c r="AN1823" s="23"/>
      <c r="AO1823" s="23"/>
      <c r="AP1823" s="23"/>
      <c r="AQ1823" s="23"/>
      <c r="AR1823" s="23"/>
      <c r="AS1823" s="23"/>
      <c r="AT1823" s="23" t="s">
        <v>7644</v>
      </c>
      <c r="AU1823" s="23"/>
      <c r="AV1823" s="23"/>
      <c r="AW1823" s="23"/>
      <c r="AX1823" s="23"/>
      <c r="AY1823" s="23"/>
      <c r="AZ1823" s="23"/>
      <c r="BA1823" s="23"/>
      <c r="BB1823" s="23"/>
      <c r="BC1823" s="23"/>
      <c r="BD1823" s="23"/>
      <c r="BE1823" s="23"/>
      <c r="BF1823" s="23"/>
      <c r="BG1823" s="23"/>
      <c r="BH1823" s="23"/>
      <c r="BI1823" s="23"/>
      <c r="BJ1823" s="23"/>
      <c r="BK1823" s="23"/>
      <c r="BL1823" s="23"/>
    </row>
    <row r="1824" spans="1:64" s="24" customFormat="1" x14ac:dyDescent="0.35">
      <c r="A1824" s="21">
        <v>102060</v>
      </c>
      <c r="B1824" s="23" t="s">
        <v>4401</v>
      </c>
      <c r="C1824" s="23">
        <v>0</v>
      </c>
      <c r="D1824" s="23">
        <v>0</v>
      </c>
      <c r="E1824" s="23">
        <v>1</v>
      </c>
      <c r="F1824" s="23" t="s">
        <v>1744</v>
      </c>
      <c r="G1824" s="23"/>
      <c r="H1824" s="23" t="s">
        <v>4242</v>
      </c>
      <c r="I1824" s="23" t="s">
        <v>248</v>
      </c>
      <c r="J1824" s="23">
        <v>43.661999999999999</v>
      </c>
      <c r="K1824" s="23">
        <v>-79.571000000000012</v>
      </c>
      <c r="L1824" s="23" t="s">
        <v>7645</v>
      </c>
      <c r="M1824" s="23">
        <v>2017</v>
      </c>
      <c r="N1824" s="23"/>
      <c r="O1824" s="23"/>
      <c r="P1824" s="23"/>
      <c r="Q1824" s="23"/>
      <c r="R1824" s="23"/>
      <c r="S1824" s="23"/>
      <c r="T1824" s="23"/>
      <c r="U1824" s="23"/>
      <c r="V1824" s="23"/>
      <c r="W1824" s="23"/>
      <c r="X1824" s="23"/>
      <c r="Y1824" s="23"/>
      <c r="Z1824" s="23"/>
      <c r="AA1824" s="23"/>
      <c r="AB1824" s="23" t="s">
        <v>4402</v>
      </c>
      <c r="AC1824" s="23"/>
      <c r="AD1824" s="23"/>
      <c r="AE1824" s="23">
        <v>0.23</v>
      </c>
      <c r="AF1824" s="23"/>
      <c r="AG1824" s="23"/>
      <c r="AH1824" s="23"/>
      <c r="AI1824" s="23"/>
      <c r="AJ1824" s="23"/>
      <c r="AK1824" s="23"/>
      <c r="AL1824" s="23"/>
      <c r="AM1824" s="23"/>
      <c r="AN1824" s="23"/>
      <c r="AO1824" s="23"/>
      <c r="AP1824" s="23"/>
      <c r="AQ1824" s="23"/>
      <c r="AR1824" s="23"/>
      <c r="AS1824" s="23"/>
      <c r="AT1824" s="23" t="s">
        <v>7644</v>
      </c>
      <c r="AU1824" s="23"/>
      <c r="AV1824" s="23"/>
      <c r="AW1824" s="23"/>
      <c r="AX1824" s="23"/>
      <c r="AY1824" s="23"/>
      <c r="AZ1824" s="23"/>
      <c r="BA1824" s="23"/>
      <c r="BB1824" s="23"/>
      <c r="BC1824" s="23"/>
      <c r="BD1824" s="23"/>
      <c r="BE1824" s="23"/>
      <c r="BF1824" s="23"/>
      <c r="BG1824" s="23"/>
      <c r="BH1824" s="23"/>
      <c r="BI1824" s="23"/>
      <c r="BJ1824" s="23"/>
      <c r="BK1824" s="23"/>
      <c r="BL1824" s="23"/>
    </row>
    <row r="1825" spans="1:64" s="24" customFormat="1" x14ac:dyDescent="0.35">
      <c r="A1825" s="21">
        <v>102061</v>
      </c>
      <c r="B1825" s="23" t="s">
        <v>4403</v>
      </c>
      <c r="C1825" s="23">
        <v>0</v>
      </c>
      <c r="D1825" s="23">
        <v>0</v>
      </c>
      <c r="E1825" s="23">
        <v>1</v>
      </c>
      <c r="F1825" s="23" t="s">
        <v>1744</v>
      </c>
      <c r="G1825" s="23"/>
      <c r="H1825" s="23" t="s">
        <v>4242</v>
      </c>
      <c r="I1825" s="23" t="s">
        <v>248</v>
      </c>
      <c r="J1825" s="23">
        <v>43.662999999999997</v>
      </c>
      <c r="K1825" s="23">
        <v>-79.570000000000007</v>
      </c>
      <c r="L1825" s="23" t="s">
        <v>7645</v>
      </c>
      <c r="M1825" s="23">
        <v>2017</v>
      </c>
      <c r="N1825" s="23"/>
      <c r="O1825" s="23"/>
      <c r="P1825" s="23"/>
      <c r="Q1825" s="23"/>
      <c r="R1825" s="23"/>
      <c r="S1825" s="23"/>
      <c r="T1825" s="23"/>
      <c r="U1825" s="23"/>
      <c r="V1825" s="23"/>
      <c r="W1825" s="23"/>
      <c r="X1825" s="23"/>
      <c r="Y1825" s="23"/>
      <c r="Z1825" s="23"/>
      <c r="AA1825" s="23"/>
      <c r="AB1825" s="23" t="s">
        <v>4404</v>
      </c>
      <c r="AC1825" s="23"/>
      <c r="AD1825" s="23"/>
      <c r="AE1825" s="23">
        <v>0.215</v>
      </c>
      <c r="AF1825" s="23"/>
      <c r="AG1825" s="23"/>
      <c r="AH1825" s="23"/>
      <c r="AI1825" s="23"/>
      <c r="AJ1825" s="23"/>
      <c r="AK1825" s="23"/>
      <c r="AL1825" s="23"/>
      <c r="AM1825" s="23"/>
      <c r="AN1825" s="23"/>
      <c r="AO1825" s="23"/>
      <c r="AP1825" s="23"/>
      <c r="AQ1825" s="23"/>
      <c r="AR1825" s="23"/>
      <c r="AS1825" s="23"/>
      <c r="AT1825" s="23" t="s">
        <v>7644</v>
      </c>
      <c r="AU1825" s="23"/>
      <c r="AV1825" s="23"/>
      <c r="AW1825" s="23"/>
      <c r="AX1825" s="23"/>
      <c r="AY1825" s="23"/>
      <c r="AZ1825" s="23"/>
      <c r="BA1825" s="23"/>
      <c r="BB1825" s="23"/>
      <c r="BC1825" s="23"/>
      <c r="BD1825" s="23"/>
      <c r="BE1825" s="23"/>
      <c r="BF1825" s="23"/>
      <c r="BG1825" s="23"/>
      <c r="BH1825" s="23"/>
      <c r="BI1825" s="23"/>
      <c r="BJ1825" s="23"/>
      <c r="BK1825" s="23"/>
      <c r="BL1825" s="23"/>
    </row>
    <row r="1826" spans="1:64" s="24" customFormat="1" x14ac:dyDescent="0.35">
      <c r="A1826" s="21">
        <v>102062</v>
      </c>
      <c r="B1826" s="23" t="s">
        <v>4405</v>
      </c>
      <c r="C1826" s="23">
        <v>0</v>
      </c>
      <c r="D1826" s="23">
        <v>0</v>
      </c>
      <c r="E1826" s="23">
        <v>1</v>
      </c>
      <c r="F1826" s="23" t="s">
        <v>1744</v>
      </c>
      <c r="G1826" s="23"/>
      <c r="H1826" s="23" t="s">
        <v>4242</v>
      </c>
      <c r="I1826" s="23" t="s">
        <v>248</v>
      </c>
      <c r="J1826" s="23">
        <v>43.664000000000001</v>
      </c>
      <c r="K1826" s="23">
        <v>-79.569000000000003</v>
      </c>
      <c r="L1826" s="23" t="s">
        <v>7645</v>
      </c>
      <c r="M1826" s="23">
        <v>2017</v>
      </c>
      <c r="N1826" s="23"/>
      <c r="O1826" s="23"/>
      <c r="P1826" s="23"/>
      <c r="Q1826" s="23"/>
      <c r="R1826" s="23"/>
      <c r="S1826" s="23"/>
      <c r="T1826" s="23"/>
      <c r="U1826" s="23"/>
      <c r="V1826" s="23"/>
      <c r="W1826" s="23"/>
      <c r="X1826" s="23"/>
      <c r="Y1826" s="23"/>
      <c r="Z1826" s="23"/>
      <c r="AA1826" s="23"/>
      <c r="AB1826" s="23" t="s">
        <v>4406</v>
      </c>
      <c r="AC1826" s="23"/>
      <c r="AD1826" s="23"/>
      <c r="AE1826" s="23">
        <v>0.12</v>
      </c>
      <c r="AF1826" s="23"/>
      <c r="AG1826" s="23"/>
      <c r="AH1826" s="23"/>
      <c r="AI1826" s="23"/>
      <c r="AJ1826" s="23"/>
      <c r="AK1826" s="23"/>
      <c r="AL1826" s="23"/>
      <c r="AM1826" s="23"/>
      <c r="AN1826" s="23"/>
      <c r="AO1826" s="23"/>
      <c r="AP1826" s="23"/>
      <c r="AQ1826" s="23"/>
      <c r="AR1826" s="23"/>
      <c r="AS1826" s="23"/>
      <c r="AT1826" s="23" t="s">
        <v>7644</v>
      </c>
      <c r="AU1826" s="23"/>
      <c r="AV1826" s="23"/>
      <c r="AW1826" s="23"/>
      <c r="AX1826" s="23"/>
      <c r="AY1826" s="23"/>
      <c r="AZ1826" s="23"/>
      <c r="BA1826" s="23"/>
      <c r="BB1826" s="23"/>
      <c r="BC1826" s="23"/>
      <c r="BD1826" s="23"/>
      <c r="BE1826" s="23"/>
      <c r="BF1826" s="23"/>
      <c r="BG1826" s="23"/>
      <c r="BH1826" s="23"/>
      <c r="BI1826" s="23"/>
      <c r="BJ1826" s="23"/>
      <c r="BK1826" s="23"/>
      <c r="BL1826" s="23"/>
    </row>
    <row r="1827" spans="1:64" s="24" customFormat="1" x14ac:dyDescent="0.35">
      <c r="A1827" s="21">
        <v>102063</v>
      </c>
      <c r="B1827" s="23" t="s">
        <v>4407</v>
      </c>
      <c r="C1827" s="23">
        <v>0</v>
      </c>
      <c r="D1827" s="23">
        <v>0</v>
      </c>
      <c r="E1827" s="23">
        <v>1</v>
      </c>
      <c r="F1827" s="23" t="s">
        <v>2140</v>
      </c>
      <c r="G1827" s="23"/>
      <c r="H1827" s="23" t="s">
        <v>4242</v>
      </c>
      <c r="I1827" s="23" t="s">
        <v>248</v>
      </c>
      <c r="J1827" s="23">
        <v>43.664999999999999</v>
      </c>
      <c r="K1827" s="23">
        <v>-79.568000000000012</v>
      </c>
      <c r="L1827" s="23" t="s">
        <v>7645</v>
      </c>
      <c r="M1827" s="23">
        <v>2013</v>
      </c>
      <c r="N1827" s="23"/>
      <c r="O1827" s="23"/>
      <c r="P1827" s="23"/>
      <c r="Q1827" s="23"/>
      <c r="R1827" s="23"/>
      <c r="S1827" s="23"/>
      <c r="T1827" s="23"/>
      <c r="U1827" s="23"/>
      <c r="V1827" s="23"/>
      <c r="W1827" s="23"/>
      <c r="X1827" s="23"/>
      <c r="Y1827" s="23"/>
      <c r="Z1827" s="23"/>
      <c r="AA1827" s="23"/>
      <c r="AB1827" s="23" t="s">
        <v>4408</v>
      </c>
      <c r="AC1827" s="23"/>
      <c r="AD1827" s="23"/>
      <c r="AE1827" s="23">
        <v>0.15</v>
      </c>
      <c r="AF1827" s="23"/>
      <c r="AG1827" s="23"/>
      <c r="AH1827" s="23"/>
      <c r="AI1827" s="23"/>
      <c r="AJ1827" s="23"/>
      <c r="AK1827" s="23"/>
      <c r="AL1827" s="23"/>
      <c r="AM1827" s="23"/>
      <c r="AN1827" s="23"/>
      <c r="AO1827" s="23"/>
      <c r="AP1827" s="23"/>
      <c r="AQ1827" s="23"/>
      <c r="AR1827" s="23"/>
      <c r="AS1827" s="23"/>
      <c r="AT1827" s="23" t="s">
        <v>7644</v>
      </c>
      <c r="AU1827" s="23"/>
      <c r="AV1827" s="23"/>
      <c r="AW1827" s="23"/>
      <c r="AX1827" s="23"/>
      <c r="AY1827" s="23"/>
      <c r="AZ1827" s="23"/>
      <c r="BA1827" s="23"/>
      <c r="BB1827" s="23"/>
      <c r="BC1827" s="23"/>
      <c r="BD1827" s="23"/>
      <c r="BE1827" s="23"/>
      <c r="BF1827" s="23"/>
      <c r="BG1827" s="23"/>
      <c r="BH1827" s="23"/>
      <c r="BI1827" s="23"/>
      <c r="BJ1827" s="23"/>
      <c r="BK1827" s="23"/>
      <c r="BL1827" s="23"/>
    </row>
    <row r="1828" spans="1:64" s="24" customFormat="1" x14ac:dyDescent="0.35">
      <c r="A1828" s="21">
        <v>102064</v>
      </c>
      <c r="B1828" s="23" t="s">
        <v>4409</v>
      </c>
      <c r="C1828" s="23">
        <v>0</v>
      </c>
      <c r="D1828" s="23">
        <v>0</v>
      </c>
      <c r="E1828" s="23">
        <v>1</v>
      </c>
      <c r="F1828" s="23" t="s">
        <v>1741</v>
      </c>
      <c r="G1828" s="23" t="s">
        <v>0</v>
      </c>
      <c r="H1828" s="23" t="s">
        <v>4242</v>
      </c>
      <c r="I1828" s="23" t="s">
        <v>248</v>
      </c>
      <c r="J1828" s="23">
        <v>43.665999999999997</v>
      </c>
      <c r="K1828" s="23">
        <v>-79.567000000000007</v>
      </c>
      <c r="L1828" s="23" t="s">
        <v>7645</v>
      </c>
      <c r="M1828" s="23">
        <v>2017</v>
      </c>
      <c r="N1828" s="23"/>
      <c r="O1828" s="23"/>
      <c r="P1828" s="23"/>
      <c r="Q1828" s="23"/>
      <c r="R1828" s="23"/>
      <c r="S1828" s="23"/>
      <c r="T1828" s="23"/>
      <c r="U1828" s="23"/>
      <c r="V1828" s="23"/>
      <c r="W1828" s="23"/>
      <c r="X1828" s="23"/>
      <c r="Y1828" s="23"/>
      <c r="Z1828" s="23"/>
      <c r="AA1828" s="23"/>
      <c r="AB1828" s="23" t="s">
        <v>4410</v>
      </c>
      <c r="AC1828" s="23"/>
      <c r="AD1828" s="23"/>
      <c r="AE1828" s="23">
        <v>0.34</v>
      </c>
      <c r="AF1828" s="23"/>
      <c r="AG1828" s="23"/>
      <c r="AH1828" s="23"/>
      <c r="AI1828" s="23"/>
      <c r="AJ1828" s="23"/>
      <c r="AK1828" s="23"/>
      <c r="AL1828" s="23"/>
      <c r="AM1828" s="23"/>
      <c r="AN1828" s="23"/>
      <c r="AO1828" s="23"/>
      <c r="AP1828" s="23"/>
      <c r="AQ1828" s="23"/>
      <c r="AR1828" s="23"/>
      <c r="AS1828" s="23"/>
      <c r="AT1828" s="23" t="s">
        <v>7644</v>
      </c>
      <c r="AU1828" s="23"/>
      <c r="AV1828" s="23"/>
      <c r="AW1828" s="23"/>
      <c r="AX1828" s="23"/>
      <c r="AY1828" s="23"/>
      <c r="AZ1828" s="23"/>
      <c r="BA1828" s="23"/>
      <c r="BB1828" s="23"/>
      <c r="BC1828" s="23"/>
      <c r="BD1828" s="23"/>
      <c r="BE1828" s="23"/>
      <c r="BF1828" s="23"/>
      <c r="BG1828" s="23"/>
      <c r="BH1828" s="23"/>
      <c r="BI1828" s="23"/>
      <c r="BJ1828" s="23"/>
      <c r="BK1828" s="23"/>
      <c r="BL1828" s="23"/>
    </row>
    <row r="1829" spans="1:64" s="24" customFormat="1" x14ac:dyDescent="0.35">
      <c r="A1829" s="21">
        <v>102065</v>
      </c>
      <c r="B1829" s="23" t="s">
        <v>4411</v>
      </c>
      <c r="C1829" s="23">
        <v>0</v>
      </c>
      <c r="D1829" s="23">
        <v>0</v>
      </c>
      <c r="E1829" s="23">
        <v>1</v>
      </c>
      <c r="F1829" s="23" t="s">
        <v>1744</v>
      </c>
      <c r="G1829" s="23"/>
      <c r="H1829" s="23" t="s">
        <v>4242</v>
      </c>
      <c r="I1829" s="23" t="s">
        <v>248</v>
      </c>
      <c r="J1829" s="23">
        <v>43.667000000000002</v>
      </c>
      <c r="K1829" s="23">
        <v>-79.566000000000003</v>
      </c>
      <c r="L1829" s="23" t="s">
        <v>7645</v>
      </c>
      <c r="M1829" s="23">
        <v>2017</v>
      </c>
      <c r="N1829" s="23"/>
      <c r="O1829" s="23"/>
      <c r="P1829" s="23"/>
      <c r="Q1829" s="23"/>
      <c r="R1829" s="23"/>
      <c r="S1829" s="23"/>
      <c r="T1829" s="23"/>
      <c r="U1829" s="23"/>
      <c r="V1829" s="23"/>
      <c r="W1829" s="23"/>
      <c r="X1829" s="23"/>
      <c r="Y1829" s="23"/>
      <c r="Z1829" s="23"/>
      <c r="AA1829" s="23"/>
      <c r="AB1829" s="23" t="s">
        <v>4412</v>
      </c>
      <c r="AC1829" s="23"/>
      <c r="AD1829" s="23"/>
      <c r="AE1829" s="23">
        <v>0.15</v>
      </c>
      <c r="AF1829" s="23"/>
      <c r="AG1829" s="23"/>
      <c r="AH1829" s="23"/>
      <c r="AI1829" s="23"/>
      <c r="AJ1829" s="23"/>
      <c r="AK1829" s="23"/>
      <c r="AL1829" s="23"/>
      <c r="AM1829" s="23"/>
      <c r="AN1829" s="23"/>
      <c r="AO1829" s="23"/>
      <c r="AP1829" s="23"/>
      <c r="AQ1829" s="23"/>
      <c r="AR1829" s="23"/>
      <c r="AS1829" s="23"/>
      <c r="AT1829" s="23" t="s">
        <v>7644</v>
      </c>
      <c r="AU1829" s="23"/>
      <c r="AV1829" s="23"/>
      <c r="AW1829" s="23"/>
      <c r="AX1829" s="23"/>
      <c r="AY1829" s="23"/>
      <c r="AZ1829" s="23"/>
      <c r="BA1829" s="23"/>
      <c r="BB1829" s="23"/>
      <c r="BC1829" s="23"/>
      <c r="BD1829" s="23"/>
      <c r="BE1829" s="23"/>
      <c r="BF1829" s="23"/>
      <c r="BG1829" s="23"/>
      <c r="BH1829" s="23"/>
      <c r="BI1829" s="23"/>
      <c r="BJ1829" s="23"/>
      <c r="BK1829" s="23"/>
      <c r="BL1829" s="23"/>
    </row>
    <row r="1830" spans="1:64" s="24" customFormat="1" x14ac:dyDescent="0.35">
      <c r="A1830" s="21">
        <v>102066</v>
      </c>
      <c r="B1830" s="23" t="s">
        <v>4413</v>
      </c>
      <c r="C1830" s="23">
        <v>0</v>
      </c>
      <c r="D1830" s="23">
        <v>0</v>
      </c>
      <c r="E1830" s="23">
        <v>1</v>
      </c>
      <c r="F1830" s="23" t="s">
        <v>1744</v>
      </c>
      <c r="G1830" s="23"/>
      <c r="H1830" s="23" t="s">
        <v>4242</v>
      </c>
      <c r="I1830" s="23" t="s">
        <v>248</v>
      </c>
      <c r="J1830" s="23">
        <v>43.667999999999999</v>
      </c>
      <c r="K1830" s="23">
        <v>-79.565000000000012</v>
      </c>
      <c r="L1830" s="23" t="s">
        <v>7645</v>
      </c>
      <c r="M1830" s="23">
        <v>2017</v>
      </c>
      <c r="N1830" s="23"/>
      <c r="O1830" s="23"/>
      <c r="P1830" s="23"/>
      <c r="Q1830" s="23"/>
      <c r="R1830" s="23"/>
      <c r="S1830" s="23"/>
      <c r="T1830" s="23"/>
      <c r="U1830" s="23"/>
      <c r="V1830" s="23"/>
      <c r="W1830" s="23"/>
      <c r="X1830" s="23"/>
      <c r="Y1830" s="23"/>
      <c r="Z1830" s="23"/>
      <c r="AA1830" s="23"/>
      <c r="AB1830" s="23" t="s">
        <v>4414</v>
      </c>
      <c r="AC1830" s="23"/>
      <c r="AD1830" s="23"/>
      <c r="AE1830" s="23">
        <v>0.13</v>
      </c>
      <c r="AF1830" s="23"/>
      <c r="AG1830" s="23"/>
      <c r="AH1830" s="23"/>
      <c r="AI1830" s="23"/>
      <c r="AJ1830" s="23"/>
      <c r="AK1830" s="23"/>
      <c r="AL1830" s="23"/>
      <c r="AM1830" s="23"/>
      <c r="AN1830" s="23"/>
      <c r="AO1830" s="23"/>
      <c r="AP1830" s="23"/>
      <c r="AQ1830" s="23"/>
      <c r="AR1830" s="23"/>
      <c r="AS1830" s="23"/>
      <c r="AT1830" s="23" t="s">
        <v>7644</v>
      </c>
      <c r="AU1830" s="23"/>
      <c r="AV1830" s="23"/>
      <c r="AW1830" s="23"/>
      <c r="AX1830" s="23"/>
      <c r="AY1830" s="23"/>
      <c r="AZ1830" s="23"/>
      <c r="BA1830" s="23"/>
      <c r="BB1830" s="23"/>
      <c r="BC1830" s="23"/>
      <c r="BD1830" s="23"/>
      <c r="BE1830" s="23"/>
      <c r="BF1830" s="23"/>
      <c r="BG1830" s="23"/>
      <c r="BH1830" s="23"/>
      <c r="BI1830" s="23"/>
      <c r="BJ1830" s="23"/>
      <c r="BK1830" s="23"/>
      <c r="BL1830" s="23"/>
    </row>
    <row r="1831" spans="1:64" s="24" customFormat="1" x14ac:dyDescent="0.35">
      <c r="A1831" s="21">
        <v>102067</v>
      </c>
      <c r="B1831" s="23" t="s">
        <v>4415</v>
      </c>
      <c r="C1831" s="23">
        <v>0</v>
      </c>
      <c r="D1831" s="23">
        <v>0</v>
      </c>
      <c r="E1831" s="23">
        <v>1</v>
      </c>
      <c r="F1831" s="23" t="s">
        <v>1744</v>
      </c>
      <c r="G1831" s="23"/>
      <c r="H1831" s="23" t="s">
        <v>4242</v>
      </c>
      <c r="I1831" s="23" t="s">
        <v>248</v>
      </c>
      <c r="J1831" s="23">
        <v>43.668999999999997</v>
      </c>
      <c r="K1831" s="23">
        <v>-79.564000000000007</v>
      </c>
      <c r="L1831" s="23" t="s">
        <v>7645</v>
      </c>
      <c r="M1831" s="23"/>
      <c r="N1831" s="23"/>
      <c r="O1831" s="23"/>
      <c r="P1831" s="23"/>
      <c r="Q1831" s="23"/>
      <c r="R1831" s="23"/>
      <c r="S1831" s="23"/>
      <c r="T1831" s="23"/>
      <c r="U1831" s="23"/>
      <c r="V1831" s="23"/>
      <c r="W1831" s="23"/>
      <c r="X1831" s="23"/>
      <c r="Y1831" s="23"/>
      <c r="Z1831" s="23"/>
      <c r="AA1831" s="23"/>
      <c r="AB1831" s="23" t="s">
        <v>4416</v>
      </c>
      <c r="AC1831" s="23"/>
      <c r="AD1831" s="23"/>
      <c r="AE1831" s="23">
        <v>0.21</v>
      </c>
      <c r="AF1831" s="23"/>
      <c r="AG1831" s="23"/>
      <c r="AH1831" s="23"/>
      <c r="AI1831" s="23"/>
      <c r="AJ1831" s="23"/>
      <c r="AK1831" s="23"/>
      <c r="AL1831" s="23"/>
      <c r="AM1831" s="23"/>
      <c r="AN1831" s="23"/>
      <c r="AO1831" s="23"/>
      <c r="AP1831" s="23"/>
      <c r="AQ1831" s="23"/>
      <c r="AR1831" s="23"/>
      <c r="AS1831" s="23"/>
      <c r="AT1831" s="23" t="s">
        <v>7644</v>
      </c>
      <c r="AU1831" s="23"/>
      <c r="AV1831" s="23"/>
      <c r="AW1831" s="23"/>
      <c r="AX1831" s="23"/>
      <c r="AY1831" s="23"/>
      <c r="AZ1831" s="23"/>
      <c r="BA1831" s="23"/>
      <c r="BB1831" s="23"/>
      <c r="BC1831" s="23"/>
      <c r="BD1831" s="23"/>
      <c r="BE1831" s="23"/>
      <c r="BF1831" s="23"/>
      <c r="BG1831" s="23"/>
      <c r="BH1831" s="23"/>
      <c r="BI1831" s="23"/>
      <c r="BJ1831" s="23"/>
      <c r="BK1831" s="23"/>
      <c r="BL1831" s="23"/>
    </row>
    <row r="1832" spans="1:64" s="24" customFormat="1" x14ac:dyDescent="0.35">
      <c r="A1832" s="21">
        <v>102068</v>
      </c>
      <c r="B1832" s="23" t="s">
        <v>4417</v>
      </c>
      <c r="C1832" s="23">
        <v>0</v>
      </c>
      <c r="D1832" s="23">
        <v>0</v>
      </c>
      <c r="E1832" s="23">
        <v>1</v>
      </c>
      <c r="F1832" s="23" t="s">
        <v>1741</v>
      </c>
      <c r="G1832" s="23" t="s">
        <v>0</v>
      </c>
      <c r="H1832" s="23" t="s">
        <v>4242</v>
      </c>
      <c r="I1832" s="23" t="s">
        <v>248</v>
      </c>
      <c r="J1832" s="23">
        <v>43.67</v>
      </c>
      <c r="K1832" s="23">
        <v>-79.563000000000002</v>
      </c>
      <c r="L1832" s="23" t="s">
        <v>7645</v>
      </c>
      <c r="M1832" s="23">
        <v>2017</v>
      </c>
      <c r="N1832" s="23"/>
      <c r="O1832" s="23"/>
      <c r="P1832" s="23"/>
      <c r="Q1832" s="23"/>
      <c r="R1832" s="23"/>
      <c r="S1832" s="23"/>
      <c r="T1832" s="23"/>
      <c r="U1832" s="23"/>
      <c r="V1832" s="23"/>
      <c r="W1832" s="23"/>
      <c r="X1832" s="23"/>
      <c r="Y1832" s="23"/>
      <c r="Z1832" s="23"/>
      <c r="AA1832" s="23"/>
      <c r="AB1832" s="23" t="s">
        <v>4418</v>
      </c>
      <c r="AC1832" s="23"/>
      <c r="AD1832" s="23"/>
      <c r="AE1832" s="23">
        <v>0.25</v>
      </c>
      <c r="AF1832" s="23"/>
      <c r="AG1832" s="23"/>
      <c r="AH1832" s="23"/>
      <c r="AI1832" s="23"/>
      <c r="AJ1832" s="23"/>
      <c r="AK1832" s="23"/>
      <c r="AL1832" s="23"/>
      <c r="AM1832" s="23"/>
      <c r="AN1832" s="23"/>
      <c r="AO1832" s="23"/>
      <c r="AP1832" s="23"/>
      <c r="AQ1832" s="23"/>
      <c r="AR1832" s="23"/>
      <c r="AS1832" s="23"/>
      <c r="AT1832" s="23" t="s">
        <v>7644</v>
      </c>
      <c r="AU1832" s="23"/>
      <c r="AV1832" s="23"/>
      <c r="AW1832" s="23"/>
      <c r="AX1832" s="23"/>
      <c r="AY1832" s="23"/>
      <c r="AZ1832" s="23"/>
      <c r="BA1832" s="23"/>
      <c r="BB1832" s="23"/>
      <c r="BC1832" s="23"/>
      <c r="BD1832" s="23"/>
      <c r="BE1832" s="23"/>
      <c r="BF1832" s="23"/>
      <c r="BG1832" s="23"/>
      <c r="BH1832" s="23"/>
      <c r="BI1832" s="23"/>
      <c r="BJ1832" s="23"/>
      <c r="BK1832" s="23"/>
      <c r="BL1832" s="23"/>
    </row>
    <row r="1833" spans="1:64" s="24" customFormat="1" x14ac:dyDescent="0.35">
      <c r="A1833" s="21">
        <v>102069</v>
      </c>
      <c r="B1833" s="23" t="s">
        <v>4419</v>
      </c>
      <c r="C1833" s="23">
        <v>0</v>
      </c>
      <c r="D1833" s="23">
        <v>0</v>
      </c>
      <c r="E1833" s="23">
        <v>1</v>
      </c>
      <c r="F1833" s="23" t="s">
        <v>1744</v>
      </c>
      <c r="G1833" s="23"/>
      <c r="H1833" s="23" t="s">
        <v>4242</v>
      </c>
      <c r="I1833" s="23" t="s">
        <v>248</v>
      </c>
      <c r="J1833" s="23">
        <v>43.670999999999999</v>
      </c>
      <c r="K1833" s="23">
        <v>-79.562000000000012</v>
      </c>
      <c r="L1833" s="23" t="s">
        <v>7645</v>
      </c>
      <c r="M1833" s="23">
        <v>2017</v>
      </c>
      <c r="N1833" s="23"/>
      <c r="O1833" s="23"/>
      <c r="P1833" s="23"/>
      <c r="Q1833" s="23"/>
      <c r="R1833" s="23"/>
      <c r="S1833" s="23"/>
      <c r="T1833" s="23"/>
      <c r="U1833" s="23"/>
      <c r="V1833" s="23"/>
      <c r="W1833" s="23"/>
      <c r="X1833" s="23"/>
      <c r="Y1833" s="23"/>
      <c r="Z1833" s="23"/>
      <c r="AA1833" s="23"/>
      <c r="AB1833" s="23" t="s">
        <v>4420</v>
      </c>
      <c r="AC1833" s="23"/>
      <c r="AD1833" s="23"/>
      <c r="AE1833" s="23">
        <v>0.15</v>
      </c>
      <c r="AF1833" s="23"/>
      <c r="AG1833" s="23"/>
      <c r="AH1833" s="23"/>
      <c r="AI1833" s="23"/>
      <c r="AJ1833" s="23"/>
      <c r="AK1833" s="23"/>
      <c r="AL1833" s="23"/>
      <c r="AM1833" s="23"/>
      <c r="AN1833" s="23"/>
      <c r="AO1833" s="23"/>
      <c r="AP1833" s="23"/>
      <c r="AQ1833" s="23"/>
      <c r="AR1833" s="23"/>
      <c r="AS1833" s="23"/>
      <c r="AT1833" s="23" t="s">
        <v>7644</v>
      </c>
      <c r="AU1833" s="23"/>
      <c r="AV1833" s="23"/>
      <c r="AW1833" s="23"/>
      <c r="AX1833" s="23"/>
      <c r="AY1833" s="23"/>
      <c r="AZ1833" s="23"/>
      <c r="BA1833" s="23"/>
      <c r="BB1833" s="23"/>
      <c r="BC1833" s="23"/>
      <c r="BD1833" s="23"/>
      <c r="BE1833" s="23"/>
      <c r="BF1833" s="23"/>
      <c r="BG1833" s="23"/>
      <c r="BH1833" s="23"/>
      <c r="BI1833" s="23"/>
      <c r="BJ1833" s="23"/>
      <c r="BK1833" s="23"/>
      <c r="BL1833" s="23"/>
    </row>
    <row r="1834" spans="1:64" s="24" customFormat="1" x14ac:dyDescent="0.35">
      <c r="A1834" s="21">
        <v>102070</v>
      </c>
      <c r="B1834" s="23" t="s">
        <v>4421</v>
      </c>
      <c r="C1834" s="23">
        <v>0</v>
      </c>
      <c r="D1834" s="23">
        <v>0</v>
      </c>
      <c r="E1834" s="23">
        <v>1</v>
      </c>
      <c r="F1834" s="23" t="s">
        <v>1744</v>
      </c>
      <c r="G1834" s="23"/>
      <c r="H1834" s="23" t="s">
        <v>4242</v>
      </c>
      <c r="I1834" s="23" t="s">
        <v>248</v>
      </c>
      <c r="J1834" s="23">
        <v>43.671999999999997</v>
      </c>
      <c r="K1834" s="23">
        <v>-79.561000000000007</v>
      </c>
      <c r="L1834" s="23" t="s">
        <v>7645</v>
      </c>
      <c r="M1834" s="23">
        <v>2017</v>
      </c>
      <c r="N1834" s="23"/>
      <c r="O1834" s="23"/>
      <c r="P1834" s="23"/>
      <c r="Q1834" s="23"/>
      <c r="R1834" s="23"/>
      <c r="S1834" s="23"/>
      <c r="T1834" s="23"/>
      <c r="U1834" s="23"/>
      <c r="V1834" s="23"/>
      <c r="W1834" s="23"/>
      <c r="X1834" s="23"/>
      <c r="Y1834" s="23"/>
      <c r="Z1834" s="23"/>
      <c r="AA1834" s="23"/>
      <c r="AB1834" s="23" t="s">
        <v>4422</v>
      </c>
      <c r="AC1834" s="23"/>
      <c r="AD1834" s="23"/>
      <c r="AE1834" s="23">
        <v>0.20499999999999999</v>
      </c>
      <c r="AF1834" s="23"/>
      <c r="AG1834" s="23"/>
      <c r="AH1834" s="23"/>
      <c r="AI1834" s="23"/>
      <c r="AJ1834" s="23"/>
      <c r="AK1834" s="23"/>
      <c r="AL1834" s="23"/>
      <c r="AM1834" s="23"/>
      <c r="AN1834" s="23"/>
      <c r="AO1834" s="23"/>
      <c r="AP1834" s="23"/>
      <c r="AQ1834" s="23"/>
      <c r="AR1834" s="23"/>
      <c r="AS1834" s="23"/>
      <c r="AT1834" s="23" t="s">
        <v>7644</v>
      </c>
      <c r="AU1834" s="23"/>
      <c r="AV1834" s="23"/>
      <c r="AW1834" s="23"/>
      <c r="AX1834" s="23"/>
      <c r="AY1834" s="23"/>
      <c r="AZ1834" s="23"/>
      <c r="BA1834" s="23"/>
      <c r="BB1834" s="23"/>
      <c r="BC1834" s="23"/>
      <c r="BD1834" s="23"/>
      <c r="BE1834" s="23"/>
      <c r="BF1834" s="23"/>
      <c r="BG1834" s="23"/>
      <c r="BH1834" s="23"/>
      <c r="BI1834" s="23"/>
      <c r="BJ1834" s="23"/>
      <c r="BK1834" s="23"/>
      <c r="BL1834" s="23"/>
    </row>
    <row r="1835" spans="1:64" s="24" customFormat="1" x14ac:dyDescent="0.35">
      <c r="A1835" s="21">
        <v>102071</v>
      </c>
      <c r="B1835" s="23" t="s">
        <v>4423</v>
      </c>
      <c r="C1835" s="23">
        <v>0</v>
      </c>
      <c r="D1835" s="23">
        <v>0</v>
      </c>
      <c r="E1835" s="23">
        <v>1</v>
      </c>
      <c r="F1835" s="23" t="s">
        <v>1744</v>
      </c>
      <c r="G1835" s="23"/>
      <c r="H1835" s="23" t="s">
        <v>4242</v>
      </c>
      <c r="I1835" s="23" t="s">
        <v>248</v>
      </c>
      <c r="J1835" s="23">
        <v>43.673000000000002</v>
      </c>
      <c r="K1835" s="23">
        <v>-79.56</v>
      </c>
      <c r="L1835" s="23" t="s">
        <v>7645</v>
      </c>
      <c r="M1835" s="23">
        <v>2017</v>
      </c>
      <c r="N1835" s="23"/>
      <c r="O1835" s="23"/>
      <c r="P1835" s="23"/>
      <c r="Q1835" s="23"/>
      <c r="R1835" s="23"/>
      <c r="S1835" s="23"/>
      <c r="T1835" s="23"/>
      <c r="U1835" s="23"/>
      <c r="V1835" s="23"/>
      <c r="W1835" s="23"/>
      <c r="X1835" s="23"/>
      <c r="Y1835" s="23"/>
      <c r="Z1835" s="23"/>
      <c r="AA1835" s="23"/>
      <c r="AB1835" s="23" t="s">
        <v>4424</v>
      </c>
      <c r="AC1835" s="23"/>
      <c r="AD1835" s="23"/>
      <c r="AE1835" s="23">
        <v>0.19</v>
      </c>
      <c r="AF1835" s="23"/>
      <c r="AG1835" s="23"/>
      <c r="AH1835" s="23"/>
      <c r="AI1835" s="23"/>
      <c r="AJ1835" s="23"/>
      <c r="AK1835" s="23"/>
      <c r="AL1835" s="23"/>
      <c r="AM1835" s="23"/>
      <c r="AN1835" s="23"/>
      <c r="AO1835" s="23"/>
      <c r="AP1835" s="23"/>
      <c r="AQ1835" s="23"/>
      <c r="AR1835" s="23"/>
      <c r="AS1835" s="23"/>
      <c r="AT1835" s="23" t="s">
        <v>7644</v>
      </c>
      <c r="AU1835" s="23"/>
      <c r="AV1835" s="23"/>
      <c r="AW1835" s="23"/>
      <c r="AX1835" s="23"/>
      <c r="AY1835" s="23"/>
      <c r="AZ1835" s="23"/>
      <c r="BA1835" s="23"/>
      <c r="BB1835" s="23"/>
      <c r="BC1835" s="23"/>
      <c r="BD1835" s="23"/>
      <c r="BE1835" s="23"/>
      <c r="BF1835" s="23"/>
      <c r="BG1835" s="23"/>
      <c r="BH1835" s="23"/>
      <c r="BI1835" s="23"/>
      <c r="BJ1835" s="23"/>
      <c r="BK1835" s="23"/>
      <c r="BL1835" s="23"/>
    </row>
    <row r="1836" spans="1:64" s="24" customFormat="1" x14ac:dyDescent="0.35">
      <c r="A1836" s="21">
        <v>102072</v>
      </c>
      <c r="B1836" s="23" t="s">
        <v>4425</v>
      </c>
      <c r="C1836" s="23">
        <v>0</v>
      </c>
      <c r="D1836" s="23">
        <v>0</v>
      </c>
      <c r="E1836" s="23">
        <v>1</v>
      </c>
      <c r="F1836" s="23" t="s">
        <v>1744</v>
      </c>
      <c r="G1836" s="23"/>
      <c r="H1836" s="23" t="s">
        <v>4242</v>
      </c>
      <c r="I1836" s="23" t="s">
        <v>248</v>
      </c>
      <c r="J1836" s="23">
        <v>43.673999999999999</v>
      </c>
      <c r="K1836" s="23">
        <v>-79.559000000000012</v>
      </c>
      <c r="L1836" s="23" t="s">
        <v>7645</v>
      </c>
      <c r="M1836" s="23">
        <v>2017</v>
      </c>
      <c r="N1836" s="23"/>
      <c r="O1836" s="23"/>
      <c r="P1836" s="23"/>
      <c r="Q1836" s="23"/>
      <c r="R1836" s="23"/>
      <c r="S1836" s="23"/>
      <c r="T1836" s="23"/>
      <c r="U1836" s="23"/>
      <c r="V1836" s="23"/>
      <c r="W1836" s="23"/>
      <c r="X1836" s="23"/>
      <c r="Y1836" s="23"/>
      <c r="Z1836" s="23"/>
      <c r="AA1836" s="23"/>
      <c r="AB1836" s="23" t="s">
        <v>4426</v>
      </c>
      <c r="AC1836" s="23"/>
      <c r="AD1836" s="23"/>
      <c r="AE1836" s="23">
        <v>0.14000000000000001</v>
      </c>
      <c r="AF1836" s="23"/>
      <c r="AG1836" s="23"/>
      <c r="AH1836" s="23"/>
      <c r="AI1836" s="23"/>
      <c r="AJ1836" s="23"/>
      <c r="AK1836" s="23"/>
      <c r="AL1836" s="23"/>
      <c r="AM1836" s="23"/>
      <c r="AN1836" s="23"/>
      <c r="AO1836" s="23"/>
      <c r="AP1836" s="23"/>
      <c r="AQ1836" s="23"/>
      <c r="AR1836" s="23"/>
      <c r="AS1836" s="23"/>
      <c r="AT1836" s="23" t="s">
        <v>7644</v>
      </c>
      <c r="AU1836" s="23"/>
      <c r="AV1836" s="23"/>
      <c r="AW1836" s="23"/>
      <c r="AX1836" s="23"/>
      <c r="AY1836" s="23"/>
      <c r="AZ1836" s="23"/>
      <c r="BA1836" s="23"/>
      <c r="BB1836" s="23"/>
      <c r="BC1836" s="23"/>
      <c r="BD1836" s="23"/>
      <c r="BE1836" s="23"/>
      <c r="BF1836" s="23"/>
      <c r="BG1836" s="23"/>
      <c r="BH1836" s="23"/>
      <c r="BI1836" s="23"/>
      <c r="BJ1836" s="23"/>
      <c r="BK1836" s="23"/>
      <c r="BL1836" s="23"/>
    </row>
    <row r="1837" spans="1:64" s="24" customFormat="1" x14ac:dyDescent="0.35">
      <c r="A1837" s="21">
        <v>102073</v>
      </c>
      <c r="B1837" s="23" t="s">
        <v>4427</v>
      </c>
      <c r="C1837" s="23">
        <v>0</v>
      </c>
      <c r="D1837" s="23">
        <v>0</v>
      </c>
      <c r="E1837" s="23">
        <v>1</v>
      </c>
      <c r="F1837" s="23" t="s">
        <v>1744</v>
      </c>
      <c r="G1837" s="23"/>
      <c r="H1837" s="23" t="s">
        <v>4242</v>
      </c>
      <c r="I1837" s="23" t="s">
        <v>248</v>
      </c>
      <c r="J1837" s="23">
        <v>43.674999999999997</v>
      </c>
      <c r="K1837" s="23">
        <v>-79.558000000000007</v>
      </c>
      <c r="L1837" s="23" t="s">
        <v>7645</v>
      </c>
      <c r="M1837" s="23"/>
      <c r="N1837" s="23"/>
      <c r="O1837" s="23"/>
      <c r="P1837" s="23"/>
      <c r="Q1837" s="23"/>
      <c r="R1837" s="23"/>
      <c r="S1837" s="23"/>
      <c r="T1837" s="23"/>
      <c r="U1837" s="23"/>
      <c r="V1837" s="23"/>
      <c r="W1837" s="23"/>
      <c r="X1837" s="23"/>
      <c r="Y1837" s="23"/>
      <c r="Z1837" s="23"/>
      <c r="AA1837" s="23"/>
      <c r="AB1837" s="23" t="s">
        <v>4428</v>
      </c>
      <c r="AC1837" s="23"/>
      <c r="AD1837" s="23"/>
      <c r="AE1837" s="23">
        <v>0.15</v>
      </c>
      <c r="AF1837" s="23"/>
      <c r="AG1837" s="23"/>
      <c r="AH1837" s="23"/>
      <c r="AI1837" s="23"/>
      <c r="AJ1837" s="23"/>
      <c r="AK1837" s="23"/>
      <c r="AL1837" s="23"/>
      <c r="AM1837" s="23"/>
      <c r="AN1837" s="23"/>
      <c r="AO1837" s="23"/>
      <c r="AP1837" s="23"/>
      <c r="AQ1837" s="23"/>
      <c r="AR1837" s="23"/>
      <c r="AS1837" s="23"/>
      <c r="AT1837" s="23" t="s">
        <v>7644</v>
      </c>
      <c r="AU1837" s="23"/>
      <c r="AV1837" s="23"/>
      <c r="AW1837" s="23"/>
      <c r="AX1837" s="23"/>
      <c r="AY1837" s="23"/>
      <c r="AZ1837" s="23"/>
      <c r="BA1837" s="23"/>
      <c r="BB1837" s="23"/>
      <c r="BC1837" s="23"/>
      <c r="BD1837" s="23"/>
      <c r="BE1837" s="23"/>
      <c r="BF1837" s="23"/>
      <c r="BG1837" s="23"/>
      <c r="BH1837" s="23"/>
      <c r="BI1837" s="23"/>
      <c r="BJ1837" s="23"/>
      <c r="BK1837" s="23"/>
      <c r="BL1837" s="23"/>
    </row>
    <row r="1838" spans="1:64" s="24" customFormat="1" x14ac:dyDescent="0.35">
      <c r="A1838" s="21">
        <v>102074</v>
      </c>
      <c r="B1838" s="23" t="s">
        <v>4429</v>
      </c>
      <c r="C1838" s="23">
        <v>0</v>
      </c>
      <c r="D1838" s="23">
        <v>0</v>
      </c>
      <c r="E1838" s="23">
        <v>1</v>
      </c>
      <c r="F1838" s="23" t="s">
        <v>1744</v>
      </c>
      <c r="G1838" s="23"/>
      <c r="H1838" s="23" t="s">
        <v>4242</v>
      </c>
      <c r="I1838" s="23" t="s">
        <v>248</v>
      </c>
      <c r="J1838" s="23">
        <v>43.676000000000002</v>
      </c>
      <c r="K1838" s="23">
        <v>-79.557000000000002</v>
      </c>
      <c r="L1838" s="23" t="s">
        <v>7645</v>
      </c>
      <c r="M1838" s="23">
        <v>2017</v>
      </c>
      <c r="N1838" s="23"/>
      <c r="O1838" s="23"/>
      <c r="P1838" s="23"/>
      <c r="Q1838" s="23"/>
      <c r="R1838" s="23"/>
      <c r="S1838" s="23"/>
      <c r="T1838" s="23"/>
      <c r="U1838" s="23"/>
      <c r="V1838" s="23"/>
      <c r="W1838" s="23"/>
      <c r="X1838" s="23"/>
      <c r="Y1838" s="23"/>
      <c r="Z1838" s="23"/>
      <c r="AA1838" s="23"/>
      <c r="AB1838" s="23" t="s">
        <v>4430</v>
      </c>
      <c r="AC1838" s="23"/>
      <c r="AD1838" s="23"/>
      <c r="AE1838" s="23">
        <v>0.18</v>
      </c>
      <c r="AF1838" s="23"/>
      <c r="AG1838" s="23"/>
      <c r="AH1838" s="23"/>
      <c r="AI1838" s="23"/>
      <c r="AJ1838" s="23"/>
      <c r="AK1838" s="23"/>
      <c r="AL1838" s="23"/>
      <c r="AM1838" s="23"/>
      <c r="AN1838" s="23"/>
      <c r="AO1838" s="23"/>
      <c r="AP1838" s="23"/>
      <c r="AQ1838" s="23"/>
      <c r="AR1838" s="23"/>
      <c r="AS1838" s="23"/>
      <c r="AT1838" s="23" t="s">
        <v>7644</v>
      </c>
      <c r="AU1838" s="23"/>
      <c r="AV1838" s="23"/>
      <c r="AW1838" s="23"/>
      <c r="AX1838" s="23"/>
      <c r="AY1838" s="23"/>
      <c r="AZ1838" s="23"/>
      <c r="BA1838" s="23"/>
      <c r="BB1838" s="23"/>
      <c r="BC1838" s="23"/>
      <c r="BD1838" s="23"/>
      <c r="BE1838" s="23"/>
      <c r="BF1838" s="23"/>
      <c r="BG1838" s="23"/>
      <c r="BH1838" s="23"/>
      <c r="BI1838" s="23"/>
      <c r="BJ1838" s="23"/>
      <c r="BK1838" s="23"/>
      <c r="BL1838" s="23"/>
    </row>
    <row r="1839" spans="1:64" s="24" customFormat="1" x14ac:dyDescent="0.35">
      <c r="A1839" s="21">
        <v>102075</v>
      </c>
      <c r="B1839" s="23" t="s">
        <v>4431</v>
      </c>
      <c r="C1839" s="23">
        <v>0</v>
      </c>
      <c r="D1839" s="23">
        <v>0</v>
      </c>
      <c r="E1839" s="23">
        <v>1</v>
      </c>
      <c r="F1839" s="23" t="s">
        <v>1744</v>
      </c>
      <c r="G1839" s="23"/>
      <c r="H1839" s="23" t="s">
        <v>4242</v>
      </c>
      <c r="I1839" s="23" t="s">
        <v>248</v>
      </c>
      <c r="J1839" s="23">
        <v>43.677</v>
      </c>
      <c r="K1839" s="23">
        <v>-79.556000000000012</v>
      </c>
      <c r="L1839" s="23" t="s">
        <v>7645</v>
      </c>
      <c r="M1839" s="23">
        <v>2017</v>
      </c>
      <c r="N1839" s="23"/>
      <c r="O1839" s="23"/>
      <c r="P1839" s="23"/>
      <c r="Q1839" s="23"/>
      <c r="R1839" s="23"/>
      <c r="S1839" s="23"/>
      <c r="T1839" s="23"/>
      <c r="U1839" s="23"/>
      <c r="V1839" s="23"/>
      <c r="W1839" s="23"/>
      <c r="X1839" s="23"/>
      <c r="Y1839" s="23"/>
      <c r="Z1839" s="23"/>
      <c r="AA1839" s="23"/>
      <c r="AB1839" s="23" t="s">
        <v>4432</v>
      </c>
      <c r="AC1839" s="23"/>
      <c r="AD1839" s="23"/>
      <c r="AE1839" s="23">
        <v>0.18</v>
      </c>
      <c r="AF1839" s="23"/>
      <c r="AG1839" s="23"/>
      <c r="AH1839" s="23"/>
      <c r="AI1839" s="23"/>
      <c r="AJ1839" s="23"/>
      <c r="AK1839" s="23"/>
      <c r="AL1839" s="23"/>
      <c r="AM1839" s="23"/>
      <c r="AN1839" s="23"/>
      <c r="AO1839" s="23"/>
      <c r="AP1839" s="23"/>
      <c r="AQ1839" s="23"/>
      <c r="AR1839" s="23"/>
      <c r="AS1839" s="23"/>
      <c r="AT1839" s="23" t="s">
        <v>7644</v>
      </c>
      <c r="AU1839" s="23"/>
      <c r="AV1839" s="23"/>
      <c r="AW1839" s="23"/>
      <c r="AX1839" s="23"/>
      <c r="AY1839" s="23"/>
      <c r="AZ1839" s="23"/>
      <c r="BA1839" s="23"/>
      <c r="BB1839" s="23"/>
      <c r="BC1839" s="23"/>
      <c r="BD1839" s="23"/>
      <c r="BE1839" s="23"/>
      <c r="BF1839" s="23"/>
      <c r="BG1839" s="23"/>
      <c r="BH1839" s="23"/>
      <c r="BI1839" s="23"/>
      <c r="BJ1839" s="23"/>
      <c r="BK1839" s="23"/>
      <c r="BL1839" s="23"/>
    </row>
    <row r="1840" spans="1:64" s="24" customFormat="1" x14ac:dyDescent="0.35">
      <c r="A1840" s="21">
        <v>102076</v>
      </c>
      <c r="B1840" s="23" t="s">
        <v>4433</v>
      </c>
      <c r="C1840" s="23">
        <v>0</v>
      </c>
      <c r="D1840" s="23">
        <v>0</v>
      </c>
      <c r="E1840" s="23">
        <v>1</v>
      </c>
      <c r="F1840" s="23" t="s">
        <v>1744</v>
      </c>
      <c r="G1840" s="23"/>
      <c r="H1840" s="23" t="s">
        <v>4242</v>
      </c>
      <c r="I1840" s="23" t="s">
        <v>248</v>
      </c>
      <c r="J1840" s="23">
        <v>43.677999999999997</v>
      </c>
      <c r="K1840" s="23">
        <v>-79.555000000000007</v>
      </c>
      <c r="L1840" s="23" t="s">
        <v>7645</v>
      </c>
      <c r="M1840" s="23">
        <v>2017</v>
      </c>
      <c r="N1840" s="23"/>
      <c r="O1840" s="23"/>
      <c r="P1840" s="23"/>
      <c r="Q1840" s="23"/>
      <c r="R1840" s="23"/>
      <c r="S1840" s="23"/>
      <c r="T1840" s="23"/>
      <c r="U1840" s="23"/>
      <c r="V1840" s="23"/>
      <c r="W1840" s="23"/>
      <c r="X1840" s="23"/>
      <c r="Y1840" s="23"/>
      <c r="Z1840" s="23"/>
      <c r="AA1840" s="23"/>
      <c r="AB1840" s="23" t="s">
        <v>4434</v>
      </c>
      <c r="AC1840" s="23"/>
      <c r="AD1840" s="23"/>
      <c r="AE1840" s="23">
        <v>0.13500000000000001</v>
      </c>
      <c r="AF1840" s="23"/>
      <c r="AG1840" s="23"/>
      <c r="AH1840" s="23"/>
      <c r="AI1840" s="23"/>
      <c r="AJ1840" s="23"/>
      <c r="AK1840" s="23"/>
      <c r="AL1840" s="23"/>
      <c r="AM1840" s="23"/>
      <c r="AN1840" s="23"/>
      <c r="AO1840" s="23"/>
      <c r="AP1840" s="23"/>
      <c r="AQ1840" s="23"/>
      <c r="AR1840" s="23"/>
      <c r="AS1840" s="23"/>
      <c r="AT1840" s="23" t="s">
        <v>7644</v>
      </c>
      <c r="AU1840" s="23"/>
      <c r="AV1840" s="23"/>
      <c r="AW1840" s="23"/>
      <c r="AX1840" s="23"/>
      <c r="AY1840" s="23"/>
      <c r="AZ1840" s="23"/>
      <c r="BA1840" s="23"/>
      <c r="BB1840" s="23"/>
      <c r="BC1840" s="23"/>
      <c r="BD1840" s="23"/>
      <c r="BE1840" s="23"/>
      <c r="BF1840" s="23"/>
      <c r="BG1840" s="23"/>
      <c r="BH1840" s="23"/>
      <c r="BI1840" s="23"/>
      <c r="BJ1840" s="23"/>
      <c r="BK1840" s="23"/>
      <c r="BL1840" s="23"/>
    </row>
    <row r="1841" spans="1:64" s="24" customFormat="1" x14ac:dyDescent="0.35">
      <c r="A1841" s="21">
        <v>102077</v>
      </c>
      <c r="B1841" s="23" t="s">
        <v>4435</v>
      </c>
      <c r="C1841" s="23">
        <v>0</v>
      </c>
      <c r="D1841" s="23">
        <v>0</v>
      </c>
      <c r="E1841" s="23">
        <v>1</v>
      </c>
      <c r="F1841" s="23" t="s">
        <v>1741</v>
      </c>
      <c r="G1841" s="23" t="s">
        <v>0</v>
      </c>
      <c r="H1841" s="23" t="s">
        <v>4242</v>
      </c>
      <c r="I1841" s="23" t="s">
        <v>248</v>
      </c>
      <c r="J1841" s="23">
        <v>43.679000000000002</v>
      </c>
      <c r="K1841" s="23">
        <v>-79.554000000000002</v>
      </c>
      <c r="L1841" s="23" t="s">
        <v>7645</v>
      </c>
      <c r="M1841" s="23">
        <v>2012</v>
      </c>
      <c r="N1841" s="23"/>
      <c r="O1841" s="23"/>
      <c r="P1841" s="23"/>
      <c r="Q1841" s="23"/>
      <c r="R1841" s="23"/>
      <c r="S1841" s="23"/>
      <c r="T1841" s="23"/>
      <c r="U1841" s="23"/>
      <c r="V1841" s="23"/>
      <c r="W1841" s="23"/>
      <c r="X1841" s="23"/>
      <c r="Y1841" s="23"/>
      <c r="Z1841" s="23"/>
      <c r="AA1841" s="23"/>
      <c r="AB1841" s="23" t="s">
        <v>4436</v>
      </c>
      <c r="AC1841" s="23"/>
      <c r="AD1841" s="23"/>
      <c r="AE1841" s="23">
        <v>0.5</v>
      </c>
      <c r="AF1841" s="23"/>
      <c r="AG1841" s="23"/>
      <c r="AH1841" s="23"/>
      <c r="AI1841" s="23"/>
      <c r="AJ1841" s="23"/>
      <c r="AK1841" s="23"/>
      <c r="AL1841" s="23"/>
      <c r="AM1841" s="23"/>
      <c r="AN1841" s="23"/>
      <c r="AO1841" s="23"/>
      <c r="AP1841" s="23"/>
      <c r="AQ1841" s="23"/>
      <c r="AR1841" s="23"/>
      <c r="AS1841" s="23"/>
      <c r="AT1841" s="23" t="s">
        <v>7644</v>
      </c>
      <c r="AU1841" s="23"/>
      <c r="AV1841" s="23"/>
      <c r="AW1841" s="23"/>
      <c r="AX1841" s="23"/>
      <c r="AY1841" s="23"/>
      <c r="AZ1841" s="23"/>
      <c r="BA1841" s="23"/>
      <c r="BB1841" s="23"/>
      <c r="BC1841" s="23"/>
      <c r="BD1841" s="23"/>
      <c r="BE1841" s="23"/>
      <c r="BF1841" s="23"/>
      <c r="BG1841" s="23"/>
      <c r="BH1841" s="23"/>
      <c r="BI1841" s="23"/>
      <c r="BJ1841" s="23"/>
      <c r="BK1841" s="23"/>
      <c r="BL1841" s="23"/>
    </row>
    <row r="1842" spans="1:64" s="24" customFormat="1" x14ac:dyDescent="0.35">
      <c r="A1842" s="21">
        <v>102078</v>
      </c>
      <c r="B1842" s="23" t="s">
        <v>4437</v>
      </c>
      <c r="C1842" s="23">
        <v>0</v>
      </c>
      <c r="D1842" s="23">
        <v>0</v>
      </c>
      <c r="E1842" s="23">
        <v>1</v>
      </c>
      <c r="F1842" s="23" t="s">
        <v>1744</v>
      </c>
      <c r="G1842" s="23"/>
      <c r="H1842" s="23" t="s">
        <v>4242</v>
      </c>
      <c r="I1842" s="23" t="s">
        <v>248</v>
      </c>
      <c r="J1842" s="23">
        <v>43.68</v>
      </c>
      <c r="K1842" s="23">
        <v>-79.553000000000011</v>
      </c>
      <c r="L1842" s="23" t="s">
        <v>7645</v>
      </c>
      <c r="M1842" s="23">
        <v>2016</v>
      </c>
      <c r="N1842" s="23"/>
      <c r="O1842" s="23"/>
      <c r="P1842" s="23"/>
      <c r="Q1842" s="23"/>
      <c r="R1842" s="23"/>
      <c r="S1842" s="23"/>
      <c r="T1842" s="23"/>
      <c r="U1842" s="23"/>
      <c r="V1842" s="23"/>
      <c r="W1842" s="23"/>
      <c r="X1842" s="23"/>
      <c r="Y1842" s="23"/>
      <c r="Z1842" s="23"/>
      <c r="AA1842" s="23"/>
      <c r="AB1842" s="23" t="s">
        <v>4438</v>
      </c>
      <c r="AC1842" s="23"/>
      <c r="AD1842" s="23"/>
      <c r="AE1842" s="23">
        <v>0.23</v>
      </c>
      <c r="AF1842" s="23"/>
      <c r="AG1842" s="23"/>
      <c r="AH1842" s="23"/>
      <c r="AI1842" s="23"/>
      <c r="AJ1842" s="23"/>
      <c r="AK1842" s="23"/>
      <c r="AL1842" s="23"/>
      <c r="AM1842" s="23"/>
      <c r="AN1842" s="23"/>
      <c r="AO1842" s="23"/>
      <c r="AP1842" s="23"/>
      <c r="AQ1842" s="23"/>
      <c r="AR1842" s="23"/>
      <c r="AS1842" s="23"/>
      <c r="AT1842" s="23" t="s">
        <v>7644</v>
      </c>
      <c r="AU1842" s="23"/>
      <c r="AV1842" s="23"/>
      <c r="AW1842" s="23"/>
      <c r="AX1842" s="23"/>
      <c r="AY1842" s="23"/>
      <c r="AZ1842" s="23"/>
      <c r="BA1842" s="23"/>
      <c r="BB1842" s="23"/>
      <c r="BC1842" s="23"/>
      <c r="BD1842" s="23"/>
      <c r="BE1842" s="23"/>
      <c r="BF1842" s="23"/>
      <c r="BG1842" s="23"/>
      <c r="BH1842" s="23"/>
      <c r="BI1842" s="23"/>
      <c r="BJ1842" s="23"/>
      <c r="BK1842" s="23"/>
      <c r="BL1842" s="23"/>
    </row>
    <row r="1843" spans="1:64" s="24" customFormat="1" x14ac:dyDescent="0.35">
      <c r="A1843" s="21">
        <v>102079</v>
      </c>
      <c r="B1843" s="23" t="s">
        <v>4439</v>
      </c>
      <c r="C1843" s="23">
        <v>0</v>
      </c>
      <c r="D1843" s="23">
        <v>0</v>
      </c>
      <c r="E1843" s="23">
        <v>1</v>
      </c>
      <c r="F1843" s="23" t="s">
        <v>1744</v>
      </c>
      <c r="G1843" s="23"/>
      <c r="H1843" s="23" t="s">
        <v>4242</v>
      </c>
      <c r="I1843" s="23" t="s">
        <v>248</v>
      </c>
      <c r="J1843" s="23">
        <v>43.680999999999997</v>
      </c>
      <c r="K1843" s="23">
        <v>-79.552000000000007</v>
      </c>
      <c r="L1843" s="23" t="s">
        <v>7645</v>
      </c>
      <c r="M1843" s="23">
        <v>2017</v>
      </c>
      <c r="N1843" s="23"/>
      <c r="O1843" s="23"/>
      <c r="P1843" s="23"/>
      <c r="Q1843" s="23"/>
      <c r="R1843" s="23"/>
      <c r="S1843" s="23"/>
      <c r="T1843" s="23"/>
      <c r="U1843" s="23"/>
      <c r="V1843" s="23"/>
      <c r="W1843" s="23"/>
      <c r="X1843" s="23"/>
      <c r="Y1843" s="23"/>
      <c r="Z1843" s="23"/>
      <c r="AA1843" s="23"/>
      <c r="AB1843" s="23" t="s">
        <v>4440</v>
      </c>
      <c r="AC1843" s="23"/>
      <c r="AD1843" s="23"/>
      <c r="AE1843" s="23">
        <v>0.22</v>
      </c>
      <c r="AF1843" s="23"/>
      <c r="AG1843" s="23"/>
      <c r="AH1843" s="23"/>
      <c r="AI1843" s="23"/>
      <c r="AJ1843" s="23"/>
      <c r="AK1843" s="23"/>
      <c r="AL1843" s="23"/>
      <c r="AM1843" s="23"/>
      <c r="AN1843" s="23"/>
      <c r="AO1843" s="23"/>
      <c r="AP1843" s="23"/>
      <c r="AQ1843" s="23"/>
      <c r="AR1843" s="23"/>
      <c r="AS1843" s="23"/>
      <c r="AT1843" s="23" t="s">
        <v>7644</v>
      </c>
      <c r="AU1843" s="23"/>
      <c r="AV1843" s="23"/>
      <c r="AW1843" s="23"/>
      <c r="AX1843" s="23"/>
      <c r="AY1843" s="23"/>
      <c r="AZ1843" s="23"/>
      <c r="BA1843" s="23"/>
      <c r="BB1843" s="23"/>
      <c r="BC1843" s="23"/>
      <c r="BD1843" s="23"/>
      <c r="BE1843" s="23"/>
      <c r="BF1843" s="23"/>
      <c r="BG1843" s="23"/>
      <c r="BH1843" s="23"/>
      <c r="BI1843" s="23"/>
      <c r="BJ1843" s="23"/>
      <c r="BK1843" s="23"/>
      <c r="BL1843" s="23"/>
    </row>
    <row r="1844" spans="1:64" s="24" customFormat="1" x14ac:dyDescent="0.35">
      <c r="A1844" s="21">
        <v>102080</v>
      </c>
      <c r="B1844" s="23" t="s">
        <v>4441</v>
      </c>
      <c r="C1844" s="23">
        <v>0</v>
      </c>
      <c r="D1844" s="23">
        <v>0</v>
      </c>
      <c r="E1844" s="23">
        <v>1</v>
      </c>
      <c r="F1844" s="23" t="s">
        <v>1741</v>
      </c>
      <c r="G1844" s="23" t="s">
        <v>0</v>
      </c>
      <c r="H1844" s="23" t="s">
        <v>4242</v>
      </c>
      <c r="I1844" s="23" t="s">
        <v>248</v>
      </c>
      <c r="J1844" s="23">
        <v>43.682000000000002</v>
      </c>
      <c r="K1844" s="23">
        <v>-79.551000000000002</v>
      </c>
      <c r="L1844" s="23" t="s">
        <v>7645</v>
      </c>
      <c r="M1844" s="23">
        <v>2017</v>
      </c>
      <c r="N1844" s="23"/>
      <c r="O1844" s="23"/>
      <c r="P1844" s="23"/>
      <c r="Q1844" s="23"/>
      <c r="R1844" s="23"/>
      <c r="S1844" s="23"/>
      <c r="T1844" s="23"/>
      <c r="U1844" s="23"/>
      <c r="V1844" s="23"/>
      <c r="W1844" s="23"/>
      <c r="X1844" s="23"/>
      <c r="Y1844" s="23"/>
      <c r="Z1844" s="23"/>
      <c r="AA1844" s="23"/>
      <c r="AB1844" s="23" t="s">
        <v>4442</v>
      </c>
      <c r="AC1844" s="23"/>
      <c r="AD1844" s="23"/>
      <c r="AE1844" s="23">
        <v>0.25</v>
      </c>
      <c r="AF1844" s="23"/>
      <c r="AG1844" s="23"/>
      <c r="AH1844" s="23"/>
      <c r="AI1844" s="23"/>
      <c r="AJ1844" s="23"/>
      <c r="AK1844" s="23"/>
      <c r="AL1844" s="23"/>
      <c r="AM1844" s="23"/>
      <c r="AN1844" s="23"/>
      <c r="AO1844" s="23"/>
      <c r="AP1844" s="23"/>
      <c r="AQ1844" s="23"/>
      <c r="AR1844" s="23"/>
      <c r="AS1844" s="23"/>
      <c r="AT1844" s="23" t="s">
        <v>7644</v>
      </c>
      <c r="AU1844" s="23"/>
      <c r="AV1844" s="23"/>
      <c r="AW1844" s="23"/>
      <c r="AX1844" s="23"/>
      <c r="AY1844" s="23"/>
      <c r="AZ1844" s="23"/>
      <c r="BA1844" s="23"/>
      <c r="BB1844" s="23"/>
      <c r="BC1844" s="23"/>
      <c r="BD1844" s="23"/>
      <c r="BE1844" s="23"/>
      <c r="BF1844" s="23"/>
      <c r="BG1844" s="23"/>
      <c r="BH1844" s="23"/>
      <c r="BI1844" s="23"/>
      <c r="BJ1844" s="23"/>
      <c r="BK1844" s="23"/>
      <c r="BL1844" s="23"/>
    </row>
    <row r="1845" spans="1:64" s="24" customFormat="1" x14ac:dyDescent="0.35">
      <c r="A1845" s="21">
        <v>102081</v>
      </c>
      <c r="B1845" s="23" t="s">
        <v>4443</v>
      </c>
      <c r="C1845" s="23">
        <v>0</v>
      </c>
      <c r="D1845" s="23">
        <v>0</v>
      </c>
      <c r="E1845" s="23">
        <v>1</v>
      </c>
      <c r="F1845" s="23" t="s">
        <v>1744</v>
      </c>
      <c r="G1845" s="23"/>
      <c r="H1845" s="23" t="s">
        <v>4242</v>
      </c>
      <c r="I1845" s="23" t="s">
        <v>248</v>
      </c>
      <c r="J1845" s="23">
        <v>43.683</v>
      </c>
      <c r="K1845" s="23">
        <v>-79.550000000000011</v>
      </c>
      <c r="L1845" s="23" t="s">
        <v>7645</v>
      </c>
      <c r="M1845" s="23">
        <v>2017</v>
      </c>
      <c r="N1845" s="23"/>
      <c r="O1845" s="23"/>
      <c r="P1845" s="23"/>
      <c r="Q1845" s="23"/>
      <c r="R1845" s="23"/>
      <c r="S1845" s="23"/>
      <c r="T1845" s="23"/>
      <c r="U1845" s="23"/>
      <c r="V1845" s="23"/>
      <c r="W1845" s="23"/>
      <c r="X1845" s="23"/>
      <c r="Y1845" s="23"/>
      <c r="Z1845" s="23"/>
      <c r="AA1845" s="23"/>
      <c r="AB1845" s="23" t="s">
        <v>4444</v>
      </c>
      <c r="AC1845" s="23"/>
      <c r="AD1845" s="23"/>
      <c r="AE1845" s="23">
        <v>0.12</v>
      </c>
      <c r="AF1845" s="23"/>
      <c r="AG1845" s="23"/>
      <c r="AH1845" s="23"/>
      <c r="AI1845" s="23"/>
      <c r="AJ1845" s="23"/>
      <c r="AK1845" s="23"/>
      <c r="AL1845" s="23"/>
      <c r="AM1845" s="23"/>
      <c r="AN1845" s="23"/>
      <c r="AO1845" s="23"/>
      <c r="AP1845" s="23"/>
      <c r="AQ1845" s="23"/>
      <c r="AR1845" s="23"/>
      <c r="AS1845" s="23"/>
      <c r="AT1845" s="23" t="s">
        <v>7644</v>
      </c>
      <c r="AU1845" s="23"/>
      <c r="AV1845" s="23"/>
      <c r="AW1845" s="23"/>
      <c r="AX1845" s="23"/>
      <c r="AY1845" s="23"/>
      <c r="AZ1845" s="23"/>
      <c r="BA1845" s="23"/>
      <c r="BB1845" s="23"/>
      <c r="BC1845" s="23"/>
      <c r="BD1845" s="23"/>
      <c r="BE1845" s="23"/>
      <c r="BF1845" s="23"/>
      <c r="BG1845" s="23"/>
      <c r="BH1845" s="23"/>
      <c r="BI1845" s="23"/>
      <c r="BJ1845" s="23"/>
      <c r="BK1845" s="23"/>
      <c r="BL1845" s="23"/>
    </row>
    <row r="1846" spans="1:64" s="24" customFormat="1" x14ac:dyDescent="0.35">
      <c r="A1846" s="21">
        <v>102082</v>
      </c>
      <c r="B1846" s="23" t="s">
        <v>4445</v>
      </c>
      <c r="C1846" s="23">
        <v>0</v>
      </c>
      <c r="D1846" s="23">
        <v>0</v>
      </c>
      <c r="E1846" s="23">
        <v>1</v>
      </c>
      <c r="F1846" s="23" t="s">
        <v>1744</v>
      </c>
      <c r="G1846" s="23"/>
      <c r="H1846" s="23" t="s">
        <v>4242</v>
      </c>
      <c r="I1846" s="23" t="s">
        <v>248</v>
      </c>
      <c r="J1846" s="23">
        <v>43.683999999999997</v>
      </c>
      <c r="K1846" s="23">
        <v>-79.549000000000007</v>
      </c>
      <c r="L1846" s="23" t="s">
        <v>7645</v>
      </c>
      <c r="M1846" s="23">
        <v>2017</v>
      </c>
      <c r="N1846" s="23"/>
      <c r="O1846" s="23"/>
      <c r="P1846" s="23"/>
      <c r="Q1846" s="23"/>
      <c r="R1846" s="23"/>
      <c r="S1846" s="23"/>
      <c r="T1846" s="23"/>
      <c r="U1846" s="23"/>
      <c r="V1846" s="23"/>
      <c r="W1846" s="23"/>
      <c r="X1846" s="23"/>
      <c r="Y1846" s="23"/>
      <c r="Z1846" s="23"/>
      <c r="AA1846" s="23"/>
      <c r="AB1846" s="23" t="s">
        <v>4446</v>
      </c>
      <c r="AC1846" s="23"/>
      <c r="AD1846" s="23"/>
      <c r="AE1846" s="23">
        <v>0.13</v>
      </c>
      <c r="AF1846" s="23"/>
      <c r="AG1846" s="23"/>
      <c r="AH1846" s="23"/>
      <c r="AI1846" s="23"/>
      <c r="AJ1846" s="23"/>
      <c r="AK1846" s="23"/>
      <c r="AL1846" s="23"/>
      <c r="AM1846" s="23"/>
      <c r="AN1846" s="23"/>
      <c r="AO1846" s="23"/>
      <c r="AP1846" s="23"/>
      <c r="AQ1846" s="23"/>
      <c r="AR1846" s="23"/>
      <c r="AS1846" s="23"/>
      <c r="AT1846" s="23" t="s">
        <v>7644</v>
      </c>
      <c r="AU1846" s="23"/>
      <c r="AV1846" s="23"/>
      <c r="AW1846" s="23"/>
      <c r="AX1846" s="23"/>
      <c r="AY1846" s="23"/>
      <c r="AZ1846" s="23"/>
      <c r="BA1846" s="23"/>
      <c r="BB1846" s="23"/>
      <c r="BC1846" s="23"/>
      <c r="BD1846" s="23"/>
      <c r="BE1846" s="23"/>
      <c r="BF1846" s="23"/>
      <c r="BG1846" s="23"/>
      <c r="BH1846" s="23"/>
      <c r="BI1846" s="23"/>
      <c r="BJ1846" s="23"/>
      <c r="BK1846" s="23"/>
      <c r="BL1846" s="23"/>
    </row>
    <row r="1847" spans="1:64" s="24" customFormat="1" x14ac:dyDescent="0.35">
      <c r="A1847" s="21">
        <v>102083</v>
      </c>
      <c r="B1847" s="23" t="s">
        <v>4447</v>
      </c>
      <c r="C1847" s="23">
        <v>0</v>
      </c>
      <c r="D1847" s="23">
        <v>0</v>
      </c>
      <c r="E1847" s="23">
        <v>1</v>
      </c>
      <c r="F1847" s="23" t="s">
        <v>1744</v>
      </c>
      <c r="G1847" s="23"/>
      <c r="H1847" s="23" t="s">
        <v>4242</v>
      </c>
      <c r="I1847" s="23" t="s">
        <v>248</v>
      </c>
      <c r="J1847" s="23">
        <v>43.684999999999995</v>
      </c>
      <c r="K1847" s="23">
        <v>-79.548000000000002</v>
      </c>
      <c r="L1847" s="23" t="s">
        <v>7645</v>
      </c>
      <c r="M1847" s="23">
        <v>2017</v>
      </c>
      <c r="N1847" s="23"/>
      <c r="O1847" s="23"/>
      <c r="P1847" s="23"/>
      <c r="Q1847" s="23"/>
      <c r="R1847" s="23"/>
      <c r="S1847" s="23"/>
      <c r="T1847" s="23"/>
      <c r="U1847" s="23"/>
      <c r="V1847" s="23"/>
      <c r="W1847" s="23"/>
      <c r="X1847" s="23"/>
      <c r="Y1847" s="23"/>
      <c r="Z1847" s="23"/>
      <c r="AA1847" s="23"/>
      <c r="AB1847" s="23" t="s">
        <v>4448</v>
      </c>
      <c r="AC1847" s="23"/>
      <c r="AD1847" s="23"/>
      <c r="AE1847" s="23">
        <v>0.125</v>
      </c>
      <c r="AF1847" s="23"/>
      <c r="AG1847" s="23"/>
      <c r="AH1847" s="23"/>
      <c r="AI1847" s="23"/>
      <c r="AJ1847" s="23"/>
      <c r="AK1847" s="23"/>
      <c r="AL1847" s="23"/>
      <c r="AM1847" s="23"/>
      <c r="AN1847" s="23"/>
      <c r="AO1847" s="23"/>
      <c r="AP1847" s="23"/>
      <c r="AQ1847" s="23"/>
      <c r="AR1847" s="23"/>
      <c r="AS1847" s="23"/>
      <c r="AT1847" s="23" t="s">
        <v>7644</v>
      </c>
      <c r="AU1847" s="23"/>
      <c r="AV1847" s="23"/>
      <c r="AW1847" s="23"/>
      <c r="AX1847" s="23"/>
      <c r="AY1847" s="23"/>
      <c r="AZ1847" s="23"/>
      <c r="BA1847" s="23"/>
      <c r="BB1847" s="23"/>
      <c r="BC1847" s="23"/>
      <c r="BD1847" s="23"/>
      <c r="BE1847" s="23"/>
      <c r="BF1847" s="23"/>
      <c r="BG1847" s="23"/>
      <c r="BH1847" s="23"/>
      <c r="BI1847" s="23"/>
      <c r="BJ1847" s="23"/>
      <c r="BK1847" s="23"/>
      <c r="BL1847" s="23"/>
    </row>
    <row r="1848" spans="1:64" s="24" customFormat="1" x14ac:dyDescent="0.35">
      <c r="A1848" s="21">
        <v>102084</v>
      </c>
      <c r="B1848" s="23" t="s">
        <v>4449</v>
      </c>
      <c r="C1848" s="23">
        <v>0</v>
      </c>
      <c r="D1848" s="23">
        <v>0</v>
      </c>
      <c r="E1848" s="23">
        <v>1</v>
      </c>
      <c r="F1848" s="23" t="s">
        <v>1744</v>
      </c>
      <c r="G1848" s="23"/>
      <c r="H1848" s="23" t="s">
        <v>4242</v>
      </c>
      <c r="I1848" s="23" t="s">
        <v>248</v>
      </c>
      <c r="J1848" s="23">
        <v>43.686</v>
      </c>
      <c r="K1848" s="23">
        <v>-79.547000000000011</v>
      </c>
      <c r="L1848" s="23" t="s">
        <v>7645</v>
      </c>
      <c r="M1848" s="23">
        <v>2017</v>
      </c>
      <c r="N1848" s="23"/>
      <c r="O1848" s="23"/>
      <c r="P1848" s="23"/>
      <c r="Q1848" s="23"/>
      <c r="R1848" s="23"/>
      <c r="S1848" s="23"/>
      <c r="T1848" s="23"/>
      <c r="U1848" s="23"/>
      <c r="V1848" s="23"/>
      <c r="W1848" s="23"/>
      <c r="X1848" s="23"/>
      <c r="Y1848" s="23"/>
      <c r="Z1848" s="23"/>
      <c r="AA1848" s="23"/>
      <c r="AB1848" s="23" t="s">
        <v>4450</v>
      </c>
      <c r="AC1848" s="23"/>
      <c r="AD1848" s="23"/>
      <c r="AE1848" s="23">
        <v>0.16500000000000001</v>
      </c>
      <c r="AF1848" s="23"/>
      <c r="AG1848" s="23"/>
      <c r="AH1848" s="23"/>
      <c r="AI1848" s="23"/>
      <c r="AJ1848" s="23"/>
      <c r="AK1848" s="23"/>
      <c r="AL1848" s="23"/>
      <c r="AM1848" s="23"/>
      <c r="AN1848" s="23"/>
      <c r="AO1848" s="23"/>
      <c r="AP1848" s="23"/>
      <c r="AQ1848" s="23"/>
      <c r="AR1848" s="23"/>
      <c r="AS1848" s="23"/>
      <c r="AT1848" s="23" t="s">
        <v>7644</v>
      </c>
      <c r="AU1848" s="23"/>
      <c r="AV1848" s="23"/>
      <c r="AW1848" s="23"/>
      <c r="AX1848" s="23"/>
      <c r="AY1848" s="23"/>
      <c r="AZ1848" s="23"/>
      <c r="BA1848" s="23"/>
      <c r="BB1848" s="23"/>
      <c r="BC1848" s="23"/>
      <c r="BD1848" s="23"/>
      <c r="BE1848" s="23"/>
      <c r="BF1848" s="23"/>
      <c r="BG1848" s="23"/>
      <c r="BH1848" s="23"/>
      <c r="BI1848" s="23"/>
      <c r="BJ1848" s="23"/>
      <c r="BK1848" s="23"/>
      <c r="BL1848" s="23"/>
    </row>
    <row r="1849" spans="1:64" s="24" customFormat="1" x14ac:dyDescent="0.35">
      <c r="A1849" s="21">
        <v>102085</v>
      </c>
      <c r="B1849" s="23" t="s">
        <v>4451</v>
      </c>
      <c r="C1849" s="23">
        <v>0</v>
      </c>
      <c r="D1849" s="23">
        <v>0</v>
      </c>
      <c r="E1849" s="23">
        <v>1</v>
      </c>
      <c r="F1849" s="23" t="s">
        <v>1744</v>
      </c>
      <c r="G1849" s="23"/>
      <c r="H1849" s="23" t="s">
        <v>4242</v>
      </c>
      <c r="I1849" s="23" t="s">
        <v>248</v>
      </c>
      <c r="J1849" s="23">
        <v>43.686999999999998</v>
      </c>
      <c r="K1849" s="23">
        <v>-79.546000000000006</v>
      </c>
      <c r="L1849" s="23" t="s">
        <v>7645</v>
      </c>
      <c r="M1849" s="23">
        <v>2017</v>
      </c>
      <c r="N1849" s="23"/>
      <c r="O1849" s="23"/>
      <c r="P1849" s="23"/>
      <c r="Q1849" s="23"/>
      <c r="R1849" s="23"/>
      <c r="S1849" s="23"/>
      <c r="T1849" s="23"/>
      <c r="U1849" s="23"/>
      <c r="V1849" s="23"/>
      <c r="W1849" s="23"/>
      <c r="X1849" s="23"/>
      <c r="Y1849" s="23"/>
      <c r="Z1849" s="23"/>
      <c r="AA1849" s="23"/>
      <c r="AB1849" s="23" t="s">
        <v>4452</v>
      </c>
      <c r="AC1849" s="23"/>
      <c r="AD1849" s="23"/>
      <c r="AE1849" s="23">
        <v>0.19</v>
      </c>
      <c r="AF1849" s="23"/>
      <c r="AG1849" s="23"/>
      <c r="AH1849" s="23"/>
      <c r="AI1849" s="23"/>
      <c r="AJ1849" s="23"/>
      <c r="AK1849" s="23"/>
      <c r="AL1849" s="23"/>
      <c r="AM1849" s="23"/>
      <c r="AN1849" s="23"/>
      <c r="AO1849" s="23"/>
      <c r="AP1849" s="23"/>
      <c r="AQ1849" s="23"/>
      <c r="AR1849" s="23"/>
      <c r="AS1849" s="23"/>
      <c r="AT1849" s="23" t="s">
        <v>7644</v>
      </c>
      <c r="AU1849" s="23"/>
      <c r="AV1849" s="23"/>
      <c r="AW1849" s="23"/>
      <c r="AX1849" s="23"/>
      <c r="AY1849" s="23"/>
      <c r="AZ1849" s="23"/>
      <c r="BA1849" s="23"/>
      <c r="BB1849" s="23"/>
      <c r="BC1849" s="23"/>
      <c r="BD1849" s="23"/>
      <c r="BE1849" s="23"/>
      <c r="BF1849" s="23"/>
      <c r="BG1849" s="23"/>
      <c r="BH1849" s="23"/>
      <c r="BI1849" s="23"/>
      <c r="BJ1849" s="23"/>
      <c r="BK1849" s="23"/>
      <c r="BL1849" s="23"/>
    </row>
    <row r="1850" spans="1:64" s="24" customFormat="1" x14ac:dyDescent="0.35">
      <c r="A1850" s="21">
        <v>102086</v>
      </c>
      <c r="B1850" s="23" t="s">
        <v>4453</v>
      </c>
      <c r="C1850" s="23">
        <v>0</v>
      </c>
      <c r="D1850" s="23">
        <v>0</v>
      </c>
      <c r="E1850" s="23">
        <v>1</v>
      </c>
      <c r="F1850" s="23" t="s">
        <v>1744</v>
      </c>
      <c r="G1850" s="23"/>
      <c r="H1850" s="23" t="s">
        <v>4242</v>
      </c>
      <c r="I1850" s="23" t="s">
        <v>248</v>
      </c>
      <c r="J1850" s="23">
        <v>43.687999999999995</v>
      </c>
      <c r="K1850" s="23">
        <v>-79.545000000000002</v>
      </c>
      <c r="L1850" s="23" t="s">
        <v>7645</v>
      </c>
      <c r="M1850" s="23">
        <v>2017</v>
      </c>
      <c r="N1850" s="23"/>
      <c r="O1850" s="23"/>
      <c r="P1850" s="23"/>
      <c r="Q1850" s="23"/>
      <c r="R1850" s="23"/>
      <c r="S1850" s="23"/>
      <c r="T1850" s="23"/>
      <c r="U1850" s="23"/>
      <c r="V1850" s="23"/>
      <c r="W1850" s="23"/>
      <c r="X1850" s="23"/>
      <c r="Y1850" s="23"/>
      <c r="Z1850" s="23"/>
      <c r="AA1850" s="23"/>
      <c r="AB1850" s="23" t="s">
        <v>4454</v>
      </c>
      <c r="AC1850" s="23"/>
      <c r="AD1850" s="23"/>
      <c r="AE1850" s="23">
        <v>0.15</v>
      </c>
      <c r="AF1850" s="23"/>
      <c r="AG1850" s="23"/>
      <c r="AH1850" s="23"/>
      <c r="AI1850" s="23"/>
      <c r="AJ1850" s="23"/>
      <c r="AK1850" s="23"/>
      <c r="AL1850" s="23"/>
      <c r="AM1850" s="23"/>
      <c r="AN1850" s="23"/>
      <c r="AO1850" s="23"/>
      <c r="AP1850" s="23"/>
      <c r="AQ1850" s="23"/>
      <c r="AR1850" s="23"/>
      <c r="AS1850" s="23"/>
      <c r="AT1850" s="23" t="s">
        <v>7644</v>
      </c>
      <c r="AU1850" s="23"/>
      <c r="AV1850" s="23"/>
      <c r="AW1850" s="23"/>
      <c r="AX1850" s="23"/>
      <c r="AY1850" s="23"/>
      <c r="AZ1850" s="23"/>
      <c r="BA1850" s="23"/>
      <c r="BB1850" s="23"/>
      <c r="BC1850" s="23"/>
      <c r="BD1850" s="23"/>
      <c r="BE1850" s="23"/>
      <c r="BF1850" s="23"/>
      <c r="BG1850" s="23"/>
      <c r="BH1850" s="23"/>
      <c r="BI1850" s="23"/>
      <c r="BJ1850" s="23"/>
      <c r="BK1850" s="23"/>
      <c r="BL1850" s="23"/>
    </row>
    <row r="1851" spans="1:64" s="24" customFormat="1" x14ac:dyDescent="0.35">
      <c r="A1851" s="21">
        <v>102087</v>
      </c>
      <c r="B1851" s="23" t="s">
        <v>4455</v>
      </c>
      <c r="C1851" s="23">
        <v>0</v>
      </c>
      <c r="D1851" s="23">
        <v>0</v>
      </c>
      <c r="E1851" s="23">
        <v>1</v>
      </c>
      <c r="F1851" s="23" t="s">
        <v>1744</v>
      </c>
      <c r="G1851" s="23"/>
      <c r="H1851" s="23" t="s">
        <v>4242</v>
      </c>
      <c r="I1851" s="23" t="s">
        <v>248</v>
      </c>
      <c r="J1851" s="23">
        <v>43.689</v>
      </c>
      <c r="K1851" s="23">
        <v>-79.544000000000011</v>
      </c>
      <c r="L1851" s="23" t="s">
        <v>7645</v>
      </c>
      <c r="M1851" s="23">
        <v>2017</v>
      </c>
      <c r="N1851" s="23"/>
      <c r="O1851" s="23"/>
      <c r="P1851" s="23"/>
      <c r="Q1851" s="23"/>
      <c r="R1851" s="23"/>
      <c r="S1851" s="23"/>
      <c r="T1851" s="23"/>
      <c r="U1851" s="23"/>
      <c r="V1851" s="23"/>
      <c r="W1851" s="23"/>
      <c r="X1851" s="23"/>
      <c r="Y1851" s="23"/>
      <c r="Z1851" s="23"/>
      <c r="AA1851" s="23"/>
      <c r="AB1851" s="23" t="s">
        <v>4456</v>
      </c>
      <c r="AC1851" s="23"/>
      <c r="AD1851" s="23"/>
      <c r="AE1851" s="23">
        <v>0.11</v>
      </c>
      <c r="AF1851" s="23"/>
      <c r="AG1851" s="23"/>
      <c r="AH1851" s="23"/>
      <c r="AI1851" s="23"/>
      <c r="AJ1851" s="23"/>
      <c r="AK1851" s="23"/>
      <c r="AL1851" s="23"/>
      <c r="AM1851" s="23"/>
      <c r="AN1851" s="23"/>
      <c r="AO1851" s="23"/>
      <c r="AP1851" s="23"/>
      <c r="AQ1851" s="23"/>
      <c r="AR1851" s="23"/>
      <c r="AS1851" s="23"/>
      <c r="AT1851" s="23" t="s">
        <v>7644</v>
      </c>
      <c r="AU1851" s="23"/>
      <c r="AV1851" s="23"/>
      <c r="AW1851" s="23"/>
      <c r="AX1851" s="23"/>
      <c r="AY1851" s="23"/>
      <c r="AZ1851" s="23"/>
      <c r="BA1851" s="23"/>
      <c r="BB1851" s="23"/>
      <c r="BC1851" s="23"/>
      <c r="BD1851" s="23"/>
      <c r="BE1851" s="23"/>
      <c r="BF1851" s="23"/>
      <c r="BG1851" s="23"/>
      <c r="BH1851" s="23"/>
      <c r="BI1851" s="23"/>
      <c r="BJ1851" s="23"/>
      <c r="BK1851" s="23"/>
      <c r="BL1851" s="23"/>
    </row>
    <row r="1852" spans="1:64" s="24" customFormat="1" x14ac:dyDescent="0.35">
      <c r="A1852" s="21">
        <v>102088</v>
      </c>
      <c r="B1852" s="23" t="s">
        <v>4457</v>
      </c>
      <c r="C1852" s="23">
        <v>0</v>
      </c>
      <c r="D1852" s="23">
        <v>0</v>
      </c>
      <c r="E1852" s="23">
        <v>1</v>
      </c>
      <c r="F1852" s="23" t="s">
        <v>1744</v>
      </c>
      <c r="G1852" s="23"/>
      <c r="H1852" s="23" t="s">
        <v>4242</v>
      </c>
      <c r="I1852" s="23" t="s">
        <v>248</v>
      </c>
      <c r="J1852" s="23">
        <v>43.69</v>
      </c>
      <c r="K1852" s="23">
        <v>-79.543000000000006</v>
      </c>
      <c r="L1852" s="23" t="s">
        <v>7645</v>
      </c>
      <c r="M1852" s="23">
        <v>2017</v>
      </c>
      <c r="N1852" s="23"/>
      <c r="O1852" s="23"/>
      <c r="P1852" s="23"/>
      <c r="Q1852" s="23"/>
      <c r="R1852" s="23"/>
      <c r="S1852" s="23"/>
      <c r="T1852" s="23"/>
      <c r="U1852" s="23"/>
      <c r="V1852" s="23"/>
      <c r="W1852" s="23"/>
      <c r="X1852" s="23"/>
      <c r="Y1852" s="23"/>
      <c r="Z1852" s="23"/>
      <c r="AA1852" s="23"/>
      <c r="AB1852" s="23" t="s">
        <v>4458</v>
      </c>
      <c r="AC1852" s="23"/>
      <c r="AD1852" s="23"/>
      <c r="AE1852" s="23">
        <v>0.16</v>
      </c>
      <c r="AF1852" s="23"/>
      <c r="AG1852" s="23"/>
      <c r="AH1852" s="23"/>
      <c r="AI1852" s="23"/>
      <c r="AJ1852" s="23"/>
      <c r="AK1852" s="23"/>
      <c r="AL1852" s="23"/>
      <c r="AM1852" s="23"/>
      <c r="AN1852" s="23"/>
      <c r="AO1852" s="23"/>
      <c r="AP1852" s="23"/>
      <c r="AQ1852" s="23"/>
      <c r="AR1852" s="23"/>
      <c r="AS1852" s="23"/>
      <c r="AT1852" s="23" t="s">
        <v>7644</v>
      </c>
      <c r="AU1852" s="23"/>
      <c r="AV1852" s="23"/>
      <c r="AW1852" s="23"/>
      <c r="AX1852" s="23"/>
      <c r="AY1852" s="23"/>
      <c r="AZ1852" s="23"/>
      <c r="BA1852" s="23"/>
      <c r="BB1852" s="23"/>
      <c r="BC1852" s="23"/>
      <c r="BD1852" s="23"/>
      <c r="BE1852" s="23"/>
      <c r="BF1852" s="23"/>
      <c r="BG1852" s="23"/>
      <c r="BH1852" s="23"/>
      <c r="BI1852" s="23"/>
      <c r="BJ1852" s="23"/>
      <c r="BK1852" s="23"/>
      <c r="BL1852" s="23"/>
    </row>
    <row r="1853" spans="1:64" s="24" customFormat="1" x14ac:dyDescent="0.35">
      <c r="A1853" s="21">
        <v>102089</v>
      </c>
      <c r="B1853" s="23" t="s">
        <v>4459</v>
      </c>
      <c r="C1853" s="23">
        <v>0</v>
      </c>
      <c r="D1853" s="23">
        <v>0</v>
      </c>
      <c r="E1853" s="23">
        <v>1</v>
      </c>
      <c r="F1853" s="23" t="s">
        <v>1744</v>
      </c>
      <c r="G1853" s="23"/>
      <c r="H1853" s="23" t="s">
        <v>4242</v>
      </c>
      <c r="I1853" s="23" t="s">
        <v>248</v>
      </c>
      <c r="J1853" s="23">
        <v>43.690999999999995</v>
      </c>
      <c r="K1853" s="23">
        <v>-79.542000000000002</v>
      </c>
      <c r="L1853" s="23" t="s">
        <v>7645</v>
      </c>
      <c r="M1853" s="23">
        <v>2017</v>
      </c>
      <c r="N1853" s="23"/>
      <c r="O1853" s="23"/>
      <c r="P1853" s="23"/>
      <c r="Q1853" s="23"/>
      <c r="R1853" s="23"/>
      <c r="S1853" s="23"/>
      <c r="T1853" s="23"/>
      <c r="U1853" s="23"/>
      <c r="V1853" s="23"/>
      <c r="W1853" s="23"/>
      <c r="X1853" s="23"/>
      <c r="Y1853" s="23"/>
      <c r="Z1853" s="23"/>
      <c r="AA1853" s="23"/>
      <c r="AB1853" s="23" t="s">
        <v>4460</v>
      </c>
      <c r="AC1853" s="23"/>
      <c r="AD1853" s="23"/>
      <c r="AE1853" s="23">
        <v>0.15</v>
      </c>
      <c r="AF1853" s="23"/>
      <c r="AG1853" s="23"/>
      <c r="AH1853" s="23"/>
      <c r="AI1853" s="23"/>
      <c r="AJ1853" s="23"/>
      <c r="AK1853" s="23"/>
      <c r="AL1853" s="23"/>
      <c r="AM1853" s="23"/>
      <c r="AN1853" s="23"/>
      <c r="AO1853" s="23"/>
      <c r="AP1853" s="23"/>
      <c r="AQ1853" s="23"/>
      <c r="AR1853" s="23"/>
      <c r="AS1853" s="23"/>
      <c r="AT1853" s="23" t="s">
        <v>7644</v>
      </c>
      <c r="AU1853" s="23"/>
      <c r="AV1853" s="23"/>
      <c r="AW1853" s="23"/>
      <c r="AX1853" s="23"/>
      <c r="AY1853" s="23"/>
      <c r="AZ1853" s="23"/>
      <c r="BA1853" s="23"/>
      <c r="BB1853" s="23"/>
      <c r="BC1853" s="23"/>
      <c r="BD1853" s="23"/>
      <c r="BE1853" s="23"/>
      <c r="BF1853" s="23"/>
      <c r="BG1853" s="23"/>
      <c r="BH1853" s="23"/>
      <c r="BI1853" s="23"/>
      <c r="BJ1853" s="23"/>
      <c r="BK1853" s="23"/>
      <c r="BL1853" s="23"/>
    </row>
    <row r="1854" spans="1:64" s="24" customFormat="1" x14ac:dyDescent="0.35">
      <c r="A1854" s="21">
        <v>102090</v>
      </c>
      <c r="B1854" s="23" t="s">
        <v>4461</v>
      </c>
      <c r="C1854" s="23">
        <v>0</v>
      </c>
      <c r="D1854" s="23">
        <v>0</v>
      </c>
      <c r="E1854" s="23">
        <v>1</v>
      </c>
      <c r="F1854" s="23" t="s">
        <v>1939</v>
      </c>
      <c r="G1854" s="23"/>
      <c r="H1854" s="23" t="s">
        <v>4242</v>
      </c>
      <c r="I1854" s="23" t="s">
        <v>248</v>
      </c>
      <c r="J1854" s="23">
        <v>43.692</v>
      </c>
      <c r="K1854" s="23">
        <v>-79.541000000000011</v>
      </c>
      <c r="L1854" s="23" t="s">
        <v>7645</v>
      </c>
      <c r="M1854" s="23">
        <v>2014</v>
      </c>
      <c r="N1854" s="23"/>
      <c r="O1854" s="23"/>
      <c r="P1854" s="23"/>
      <c r="Q1854" s="23"/>
      <c r="R1854" s="23"/>
      <c r="S1854" s="23"/>
      <c r="T1854" s="23"/>
      <c r="U1854" s="23"/>
      <c r="V1854" s="23"/>
      <c r="W1854" s="23"/>
      <c r="X1854" s="23"/>
      <c r="Y1854" s="23"/>
      <c r="Z1854" s="23"/>
      <c r="AA1854" s="23"/>
      <c r="AB1854" s="23" t="s">
        <v>4462</v>
      </c>
      <c r="AC1854" s="23"/>
      <c r="AD1854" s="23"/>
      <c r="AE1854" s="23">
        <v>0.111585</v>
      </c>
      <c r="AF1854" s="23"/>
      <c r="AG1854" s="23"/>
      <c r="AH1854" s="23"/>
      <c r="AI1854" s="23"/>
      <c r="AJ1854" s="23"/>
      <c r="AK1854" s="23"/>
      <c r="AL1854" s="23"/>
      <c r="AM1854" s="23"/>
      <c r="AN1854" s="23"/>
      <c r="AO1854" s="23"/>
      <c r="AP1854" s="23"/>
      <c r="AQ1854" s="23"/>
      <c r="AR1854" s="23"/>
      <c r="AS1854" s="23"/>
      <c r="AT1854" s="23" t="s">
        <v>7644</v>
      </c>
      <c r="AU1854" s="23"/>
      <c r="AV1854" s="23"/>
      <c r="AW1854" s="23"/>
      <c r="AX1854" s="23"/>
      <c r="AY1854" s="23"/>
      <c r="AZ1854" s="23"/>
      <c r="BA1854" s="23"/>
      <c r="BB1854" s="23"/>
      <c r="BC1854" s="23"/>
      <c r="BD1854" s="23"/>
      <c r="BE1854" s="23"/>
      <c r="BF1854" s="23"/>
      <c r="BG1854" s="23"/>
      <c r="BH1854" s="23"/>
      <c r="BI1854" s="23"/>
      <c r="BJ1854" s="23"/>
      <c r="BK1854" s="23"/>
      <c r="BL1854" s="23"/>
    </row>
    <row r="1855" spans="1:64" s="24" customFormat="1" x14ac:dyDescent="0.35">
      <c r="A1855" s="21">
        <v>102091</v>
      </c>
      <c r="B1855" s="23" t="s">
        <v>4463</v>
      </c>
      <c r="C1855" s="23">
        <v>0</v>
      </c>
      <c r="D1855" s="23">
        <v>0</v>
      </c>
      <c r="E1855" s="23">
        <v>1</v>
      </c>
      <c r="F1855" s="23" t="s">
        <v>4464</v>
      </c>
      <c r="G1855" s="23" t="s">
        <v>0</v>
      </c>
      <c r="H1855" s="23" t="s">
        <v>4242</v>
      </c>
      <c r="I1855" s="23" t="s">
        <v>248</v>
      </c>
      <c r="J1855" s="23">
        <v>43.692999999999998</v>
      </c>
      <c r="K1855" s="23">
        <v>-79.540000000000006</v>
      </c>
      <c r="L1855" s="23" t="s">
        <v>7645</v>
      </c>
      <c r="M1855" s="23">
        <v>2014</v>
      </c>
      <c r="N1855" s="23"/>
      <c r="O1855" s="23"/>
      <c r="P1855" s="23"/>
      <c r="Q1855" s="23"/>
      <c r="R1855" s="23"/>
      <c r="S1855" s="23"/>
      <c r="T1855" s="23"/>
      <c r="U1855" s="23"/>
      <c r="V1855" s="23"/>
      <c r="W1855" s="23"/>
      <c r="X1855" s="23"/>
      <c r="Y1855" s="23"/>
      <c r="Z1855" s="23"/>
      <c r="AA1855" s="23"/>
      <c r="AB1855" s="23" t="s">
        <v>4465</v>
      </c>
      <c r="AC1855" s="23"/>
      <c r="AD1855" s="23"/>
      <c r="AE1855" s="23">
        <v>0.25</v>
      </c>
      <c r="AF1855" s="23"/>
      <c r="AG1855" s="23"/>
      <c r="AH1855" s="23"/>
      <c r="AI1855" s="23"/>
      <c r="AJ1855" s="23"/>
      <c r="AK1855" s="23"/>
      <c r="AL1855" s="23"/>
      <c r="AM1855" s="23"/>
      <c r="AN1855" s="23"/>
      <c r="AO1855" s="23"/>
      <c r="AP1855" s="23"/>
      <c r="AQ1855" s="23"/>
      <c r="AR1855" s="23"/>
      <c r="AS1855" s="23"/>
      <c r="AT1855" s="23" t="s">
        <v>7644</v>
      </c>
      <c r="AU1855" s="23"/>
      <c r="AV1855" s="23"/>
      <c r="AW1855" s="23"/>
      <c r="AX1855" s="23"/>
      <c r="AY1855" s="23"/>
      <c r="AZ1855" s="23"/>
      <c r="BA1855" s="23"/>
      <c r="BB1855" s="23"/>
      <c r="BC1855" s="23"/>
      <c r="BD1855" s="23"/>
      <c r="BE1855" s="23"/>
      <c r="BF1855" s="23"/>
      <c r="BG1855" s="23"/>
      <c r="BH1855" s="23"/>
      <c r="BI1855" s="23"/>
      <c r="BJ1855" s="23"/>
      <c r="BK1855" s="23"/>
      <c r="BL1855" s="23"/>
    </row>
    <row r="1856" spans="1:64" s="24" customFormat="1" x14ac:dyDescent="0.35">
      <c r="A1856" s="21">
        <v>102092</v>
      </c>
      <c r="B1856" s="23" t="s">
        <v>4466</v>
      </c>
      <c r="C1856" s="23">
        <v>0</v>
      </c>
      <c r="D1856" s="23">
        <v>0</v>
      </c>
      <c r="E1856" s="23">
        <v>1</v>
      </c>
      <c r="F1856" s="23" t="s">
        <v>1936</v>
      </c>
      <c r="G1856" s="23" t="s">
        <v>0</v>
      </c>
      <c r="H1856" s="23" t="s">
        <v>4242</v>
      </c>
      <c r="I1856" s="23" t="s">
        <v>248</v>
      </c>
      <c r="J1856" s="23">
        <v>43.693999999999996</v>
      </c>
      <c r="K1856" s="23">
        <v>-79.539000000000001</v>
      </c>
      <c r="L1856" s="23" t="s">
        <v>7645</v>
      </c>
      <c r="M1856" s="23">
        <v>2015</v>
      </c>
      <c r="N1856" s="23"/>
      <c r="O1856" s="23"/>
      <c r="P1856" s="23"/>
      <c r="Q1856" s="23"/>
      <c r="R1856" s="23"/>
      <c r="S1856" s="23"/>
      <c r="T1856" s="23"/>
      <c r="U1856" s="23"/>
      <c r="V1856" s="23"/>
      <c r="W1856" s="23"/>
      <c r="X1856" s="23"/>
      <c r="Y1856" s="23"/>
      <c r="Z1856" s="23"/>
      <c r="AA1856" s="23"/>
      <c r="AB1856" s="23" t="s">
        <v>4467</v>
      </c>
      <c r="AC1856" s="23"/>
      <c r="AD1856" s="23"/>
      <c r="AE1856" s="23">
        <v>0.4</v>
      </c>
      <c r="AF1856" s="23"/>
      <c r="AG1856" s="23"/>
      <c r="AH1856" s="23"/>
      <c r="AI1856" s="23"/>
      <c r="AJ1856" s="23"/>
      <c r="AK1856" s="23"/>
      <c r="AL1856" s="23"/>
      <c r="AM1856" s="23"/>
      <c r="AN1856" s="23"/>
      <c r="AO1856" s="23"/>
      <c r="AP1856" s="23"/>
      <c r="AQ1856" s="23"/>
      <c r="AR1856" s="23"/>
      <c r="AS1856" s="23"/>
      <c r="AT1856" s="23" t="s">
        <v>7644</v>
      </c>
      <c r="AU1856" s="23"/>
      <c r="AV1856" s="23"/>
      <c r="AW1856" s="23"/>
      <c r="AX1856" s="23"/>
      <c r="AY1856" s="23"/>
      <c r="AZ1856" s="23"/>
      <c r="BA1856" s="23"/>
      <c r="BB1856" s="23"/>
      <c r="BC1856" s="23"/>
      <c r="BD1856" s="23"/>
      <c r="BE1856" s="23"/>
      <c r="BF1856" s="23"/>
      <c r="BG1856" s="23"/>
      <c r="BH1856" s="23"/>
      <c r="BI1856" s="23"/>
      <c r="BJ1856" s="23"/>
      <c r="BK1856" s="23"/>
      <c r="BL1856" s="23"/>
    </row>
    <row r="1857" spans="1:64" s="24" customFormat="1" x14ac:dyDescent="0.35">
      <c r="A1857" s="21">
        <v>102093</v>
      </c>
      <c r="B1857" s="23" t="s">
        <v>4468</v>
      </c>
      <c r="C1857" s="23">
        <v>0</v>
      </c>
      <c r="D1857" s="23">
        <v>0</v>
      </c>
      <c r="E1857" s="23">
        <v>1</v>
      </c>
      <c r="F1857" s="23" t="s">
        <v>4469</v>
      </c>
      <c r="G1857" s="23" t="s">
        <v>0</v>
      </c>
      <c r="H1857" s="23" t="s">
        <v>4242</v>
      </c>
      <c r="I1857" s="23" t="s">
        <v>248</v>
      </c>
      <c r="J1857" s="23">
        <v>43.695</v>
      </c>
      <c r="K1857" s="23">
        <v>-79.538000000000011</v>
      </c>
      <c r="L1857" s="23" t="s">
        <v>7645</v>
      </c>
      <c r="M1857" s="23">
        <v>2014</v>
      </c>
      <c r="N1857" s="23"/>
      <c r="O1857" s="23"/>
      <c r="P1857" s="23"/>
      <c r="Q1857" s="23"/>
      <c r="R1857" s="23"/>
      <c r="S1857" s="23"/>
      <c r="T1857" s="23"/>
      <c r="U1857" s="23"/>
      <c r="V1857" s="23"/>
      <c r="W1857" s="23"/>
      <c r="X1857" s="23"/>
      <c r="Y1857" s="23"/>
      <c r="Z1857" s="23"/>
      <c r="AA1857" s="23"/>
      <c r="AB1857" s="23" t="s">
        <v>4470</v>
      </c>
      <c r="AC1857" s="23"/>
      <c r="AD1857" s="23"/>
      <c r="AE1857" s="23">
        <v>0.25</v>
      </c>
      <c r="AF1857" s="23"/>
      <c r="AG1857" s="23"/>
      <c r="AH1857" s="23"/>
      <c r="AI1857" s="23"/>
      <c r="AJ1857" s="23"/>
      <c r="AK1857" s="23"/>
      <c r="AL1857" s="23"/>
      <c r="AM1857" s="23"/>
      <c r="AN1857" s="23"/>
      <c r="AO1857" s="23"/>
      <c r="AP1857" s="23"/>
      <c r="AQ1857" s="23"/>
      <c r="AR1857" s="23"/>
      <c r="AS1857" s="23"/>
      <c r="AT1857" s="23" t="s">
        <v>7644</v>
      </c>
      <c r="AU1857" s="23"/>
      <c r="AV1857" s="23"/>
      <c r="AW1857" s="23"/>
      <c r="AX1857" s="23"/>
      <c r="AY1857" s="23"/>
      <c r="AZ1857" s="23"/>
      <c r="BA1857" s="23"/>
      <c r="BB1857" s="23"/>
      <c r="BC1857" s="23"/>
      <c r="BD1857" s="23"/>
      <c r="BE1857" s="23"/>
      <c r="BF1857" s="23"/>
      <c r="BG1857" s="23"/>
      <c r="BH1857" s="23"/>
      <c r="BI1857" s="23"/>
      <c r="BJ1857" s="23"/>
      <c r="BK1857" s="23"/>
      <c r="BL1857" s="23"/>
    </row>
    <row r="1858" spans="1:64" s="24" customFormat="1" x14ac:dyDescent="0.35">
      <c r="A1858" s="21">
        <v>102094</v>
      </c>
      <c r="B1858" s="23" t="s">
        <v>4471</v>
      </c>
      <c r="C1858" s="23">
        <v>0</v>
      </c>
      <c r="D1858" s="23">
        <v>0</v>
      </c>
      <c r="E1858" s="23">
        <v>1</v>
      </c>
      <c r="F1858" s="23" t="s">
        <v>4472</v>
      </c>
      <c r="G1858" s="23" t="s">
        <v>0</v>
      </c>
      <c r="H1858" s="23" t="s">
        <v>4242</v>
      </c>
      <c r="I1858" s="23" t="s">
        <v>248</v>
      </c>
      <c r="J1858" s="23">
        <v>43.695999999999998</v>
      </c>
      <c r="K1858" s="23">
        <v>-79.537000000000006</v>
      </c>
      <c r="L1858" s="23" t="s">
        <v>7645</v>
      </c>
      <c r="M1858" s="23">
        <v>2015</v>
      </c>
      <c r="N1858" s="23"/>
      <c r="O1858" s="23"/>
      <c r="P1858" s="23"/>
      <c r="Q1858" s="23"/>
      <c r="R1858" s="23"/>
      <c r="S1858" s="23"/>
      <c r="T1858" s="23"/>
      <c r="U1858" s="23"/>
      <c r="V1858" s="23"/>
      <c r="W1858" s="23"/>
      <c r="X1858" s="23"/>
      <c r="Y1858" s="23"/>
      <c r="Z1858" s="23"/>
      <c r="AA1858" s="23"/>
      <c r="AB1858" s="23" t="s">
        <v>4473</v>
      </c>
      <c r="AC1858" s="23"/>
      <c r="AD1858" s="23"/>
      <c r="AE1858" s="23">
        <v>0.22445999999999999</v>
      </c>
      <c r="AF1858" s="23"/>
      <c r="AG1858" s="23"/>
      <c r="AH1858" s="23"/>
      <c r="AI1858" s="23"/>
      <c r="AJ1858" s="23"/>
      <c r="AK1858" s="23"/>
      <c r="AL1858" s="23"/>
      <c r="AM1858" s="23"/>
      <c r="AN1858" s="23"/>
      <c r="AO1858" s="23"/>
      <c r="AP1858" s="23"/>
      <c r="AQ1858" s="23"/>
      <c r="AR1858" s="23"/>
      <c r="AS1858" s="23"/>
      <c r="AT1858" s="23" t="s">
        <v>7644</v>
      </c>
      <c r="AU1858" s="23"/>
      <c r="AV1858" s="23"/>
      <c r="AW1858" s="23"/>
      <c r="AX1858" s="23"/>
      <c r="AY1858" s="23"/>
      <c r="AZ1858" s="23"/>
      <c r="BA1858" s="23"/>
      <c r="BB1858" s="23"/>
      <c r="BC1858" s="23"/>
      <c r="BD1858" s="23"/>
      <c r="BE1858" s="23"/>
      <c r="BF1858" s="23"/>
      <c r="BG1858" s="23"/>
      <c r="BH1858" s="23"/>
      <c r="BI1858" s="23"/>
      <c r="BJ1858" s="23"/>
      <c r="BK1858" s="23"/>
      <c r="BL1858" s="23"/>
    </row>
    <row r="1859" spans="1:64" s="24" customFormat="1" x14ac:dyDescent="0.35">
      <c r="A1859" s="21">
        <v>102095</v>
      </c>
      <c r="B1859" s="23" t="s">
        <v>4474</v>
      </c>
      <c r="C1859" s="23">
        <v>0</v>
      </c>
      <c r="D1859" s="23">
        <v>0</v>
      </c>
      <c r="E1859" s="23">
        <v>1</v>
      </c>
      <c r="F1859" s="23" t="s">
        <v>1687</v>
      </c>
      <c r="G1859" s="23" t="s">
        <v>0</v>
      </c>
      <c r="H1859" s="23" t="s">
        <v>4242</v>
      </c>
      <c r="I1859" s="23" t="s">
        <v>248</v>
      </c>
      <c r="J1859" s="23">
        <v>43.696999999999996</v>
      </c>
      <c r="K1859" s="23">
        <v>-79.536000000000001</v>
      </c>
      <c r="L1859" s="23" t="s">
        <v>7645</v>
      </c>
      <c r="M1859" s="23">
        <v>2012</v>
      </c>
      <c r="N1859" s="23"/>
      <c r="O1859" s="23"/>
      <c r="P1859" s="23"/>
      <c r="Q1859" s="23"/>
      <c r="R1859" s="23"/>
      <c r="S1859" s="23"/>
      <c r="T1859" s="23"/>
      <c r="U1859" s="23"/>
      <c r="V1859" s="23"/>
      <c r="W1859" s="23"/>
      <c r="X1859" s="23"/>
      <c r="Y1859" s="23"/>
      <c r="Z1859" s="23"/>
      <c r="AA1859" s="23"/>
      <c r="AB1859" s="23" t="s">
        <v>4475</v>
      </c>
      <c r="AC1859" s="23"/>
      <c r="AD1859" s="23"/>
      <c r="AE1859" s="23">
        <v>0.17499999999999999</v>
      </c>
      <c r="AF1859" s="23"/>
      <c r="AG1859" s="23"/>
      <c r="AH1859" s="23"/>
      <c r="AI1859" s="23"/>
      <c r="AJ1859" s="23"/>
      <c r="AK1859" s="23"/>
      <c r="AL1859" s="23"/>
      <c r="AM1859" s="23"/>
      <c r="AN1859" s="23"/>
      <c r="AO1859" s="23"/>
      <c r="AP1859" s="23"/>
      <c r="AQ1859" s="23"/>
      <c r="AR1859" s="23"/>
      <c r="AS1859" s="23"/>
      <c r="AT1859" s="23" t="s">
        <v>7644</v>
      </c>
      <c r="AU1859" s="23"/>
      <c r="AV1859" s="23"/>
      <c r="AW1859" s="23"/>
      <c r="AX1859" s="23"/>
      <c r="AY1859" s="23"/>
      <c r="AZ1859" s="23"/>
      <c r="BA1859" s="23"/>
      <c r="BB1859" s="23"/>
      <c r="BC1859" s="23"/>
      <c r="BD1859" s="23"/>
      <c r="BE1859" s="23"/>
      <c r="BF1859" s="23"/>
      <c r="BG1859" s="23"/>
      <c r="BH1859" s="23"/>
      <c r="BI1859" s="23"/>
      <c r="BJ1859" s="23"/>
      <c r="BK1859" s="23"/>
      <c r="BL1859" s="23"/>
    </row>
    <row r="1860" spans="1:64" s="24" customFormat="1" x14ac:dyDescent="0.35">
      <c r="A1860" s="21">
        <v>102096</v>
      </c>
      <c r="B1860" s="23" t="s">
        <v>4476</v>
      </c>
      <c r="C1860" s="23">
        <v>0</v>
      </c>
      <c r="D1860" s="23">
        <v>0</v>
      </c>
      <c r="E1860" s="23">
        <v>1</v>
      </c>
      <c r="F1860" s="23" t="s">
        <v>1561</v>
      </c>
      <c r="G1860" s="23" t="s">
        <v>0</v>
      </c>
      <c r="H1860" s="23" t="s">
        <v>4242</v>
      </c>
      <c r="I1860" s="23" t="s">
        <v>248</v>
      </c>
      <c r="J1860" s="23">
        <v>43.698</v>
      </c>
      <c r="K1860" s="23">
        <v>-79.535000000000011</v>
      </c>
      <c r="L1860" s="23" t="s">
        <v>7645</v>
      </c>
      <c r="M1860" s="23">
        <v>2016</v>
      </c>
      <c r="N1860" s="23"/>
      <c r="O1860" s="23"/>
      <c r="P1860" s="23"/>
      <c r="Q1860" s="23"/>
      <c r="R1860" s="23"/>
      <c r="S1860" s="23"/>
      <c r="T1860" s="23"/>
      <c r="U1860" s="23"/>
      <c r="V1860" s="23"/>
      <c r="W1860" s="23"/>
      <c r="X1860" s="23"/>
      <c r="Y1860" s="23"/>
      <c r="Z1860" s="23"/>
      <c r="AA1860" s="23"/>
      <c r="AB1860" s="23" t="s">
        <v>4477</v>
      </c>
      <c r="AC1860" s="23"/>
      <c r="AD1860" s="23"/>
      <c r="AE1860" s="23">
        <v>0.25</v>
      </c>
      <c r="AF1860" s="23"/>
      <c r="AG1860" s="23"/>
      <c r="AH1860" s="23"/>
      <c r="AI1860" s="23"/>
      <c r="AJ1860" s="23"/>
      <c r="AK1860" s="23"/>
      <c r="AL1860" s="23"/>
      <c r="AM1860" s="23"/>
      <c r="AN1860" s="23"/>
      <c r="AO1860" s="23"/>
      <c r="AP1860" s="23"/>
      <c r="AQ1860" s="23"/>
      <c r="AR1860" s="23"/>
      <c r="AS1860" s="23"/>
      <c r="AT1860" s="23" t="s">
        <v>7644</v>
      </c>
      <c r="AU1860" s="23"/>
      <c r="AV1860" s="23"/>
      <c r="AW1860" s="23"/>
      <c r="AX1860" s="23"/>
      <c r="AY1860" s="23"/>
      <c r="AZ1860" s="23"/>
      <c r="BA1860" s="23"/>
      <c r="BB1860" s="23"/>
      <c r="BC1860" s="23"/>
      <c r="BD1860" s="23"/>
      <c r="BE1860" s="23"/>
      <c r="BF1860" s="23"/>
      <c r="BG1860" s="23"/>
      <c r="BH1860" s="23"/>
      <c r="BI1860" s="23"/>
      <c r="BJ1860" s="23"/>
      <c r="BK1860" s="23"/>
      <c r="BL1860" s="23"/>
    </row>
    <row r="1861" spans="1:64" s="24" customFormat="1" x14ac:dyDescent="0.35">
      <c r="A1861" s="21">
        <v>102097</v>
      </c>
      <c r="B1861" s="23" t="s">
        <v>4478</v>
      </c>
      <c r="C1861" s="23">
        <v>0</v>
      </c>
      <c r="D1861" s="23">
        <v>0</v>
      </c>
      <c r="E1861" s="23">
        <v>1</v>
      </c>
      <c r="F1861" s="23" t="s">
        <v>1561</v>
      </c>
      <c r="G1861" s="23" t="s">
        <v>0</v>
      </c>
      <c r="H1861" s="23" t="s">
        <v>4242</v>
      </c>
      <c r="I1861" s="23" t="s">
        <v>248</v>
      </c>
      <c r="J1861" s="23">
        <v>43.698999999999998</v>
      </c>
      <c r="K1861" s="23">
        <v>-79.534000000000006</v>
      </c>
      <c r="L1861" s="23" t="s">
        <v>7645</v>
      </c>
      <c r="M1861" s="23">
        <v>2016</v>
      </c>
      <c r="N1861" s="23"/>
      <c r="O1861" s="23"/>
      <c r="P1861" s="23"/>
      <c r="Q1861" s="23"/>
      <c r="R1861" s="23"/>
      <c r="S1861" s="23"/>
      <c r="T1861" s="23"/>
      <c r="U1861" s="23"/>
      <c r="V1861" s="23"/>
      <c r="W1861" s="23"/>
      <c r="X1861" s="23"/>
      <c r="Y1861" s="23"/>
      <c r="Z1861" s="23"/>
      <c r="AA1861" s="23"/>
      <c r="AB1861" s="23" t="s">
        <v>4479</v>
      </c>
      <c r="AC1861" s="23"/>
      <c r="AD1861" s="23"/>
      <c r="AE1861" s="23">
        <v>0.25</v>
      </c>
      <c r="AF1861" s="23"/>
      <c r="AG1861" s="23"/>
      <c r="AH1861" s="23"/>
      <c r="AI1861" s="23"/>
      <c r="AJ1861" s="23"/>
      <c r="AK1861" s="23"/>
      <c r="AL1861" s="23"/>
      <c r="AM1861" s="23"/>
      <c r="AN1861" s="23"/>
      <c r="AO1861" s="23"/>
      <c r="AP1861" s="23"/>
      <c r="AQ1861" s="23"/>
      <c r="AR1861" s="23"/>
      <c r="AS1861" s="23"/>
      <c r="AT1861" s="23" t="s">
        <v>7644</v>
      </c>
      <c r="AU1861" s="23"/>
      <c r="AV1861" s="23"/>
      <c r="AW1861" s="23"/>
      <c r="AX1861" s="23"/>
      <c r="AY1861" s="23"/>
      <c r="AZ1861" s="23"/>
      <c r="BA1861" s="23"/>
      <c r="BB1861" s="23"/>
      <c r="BC1861" s="23"/>
      <c r="BD1861" s="23"/>
      <c r="BE1861" s="23"/>
      <c r="BF1861" s="23"/>
      <c r="BG1861" s="23"/>
      <c r="BH1861" s="23"/>
      <c r="BI1861" s="23"/>
      <c r="BJ1861" s="23"/>
      <c r="BK1861" s="23"/>
      <c r="BL1861" s="23"/>
    </row>
    <row r="1862" spans="1:64" s="24" customFormat="1" x14ac:dyDescent="0.35">
      <c r="A1862" s="21">
        <v>102098</v>
      </c>
      <c r="B1862" s="23" t="s">
        <v>4480</v>
      </c>
      <c r="C1862" s="23">
        <v>0</v>
      </c>
      <c r="D1862" s="23">
        <v>0</v>
      </c>
      <c r="E1862" s="23">
        <v>1</v>
      </c>
      <c r="F1862" s="23" t="s">
        <v>1561</v>
      </c>
      <c r="G1862" s="23" t="s">
        <v>0</v>
      </c>
      <c r="H1862" s="23" t="s">
        <v>4242</v>
      </c>
      <c r="I1862" s="23" t="s">
        <v>248</v>
      </c>
      <c r="J1862" s="23">
        <v>43.699999999999996</v>
      </c>
      <c r="K1862" s="23">
        <v>-79.533000000000001</v>
      </c>
      <c r="L1862" s="23" t="s">
        <v>7645</v>
      </c>
      <c r="M1862" s="23">
        <v>2016</v>
      </c>
      <c r="N1862" s="23"/>
      <c r="O1862" s="23"/>
      <c r="P1862" s="23"/>
      <c r="Q1862" s="23"/>
      <c r="R1862" s="23"/>
      <c r="S1862" s="23"/>
      <c r="T1862" s="23"/>
      <c r="U1862" s="23"/>
      <c r="V1862" s="23"/>
      <c r="W1862" s="23"/>
      <c r="X1862" s="23"/>
      <c r="Y1862" s="23"/>
      <c r="Z1862" s="23"/>
      <c r="AA1862" s="23"/>
      <c r="AB1862" s="23" t="s">
        <v>4481</v>
      </c>
      <c r="AC1862" s="23"/>
      <c r="AD1862" s="23"/>
      <c r="AE1862" s="23">
        <v>0.16</v>
      </c>
      <c r="AF1862" s="23"/>
      <c r="AG1862" s="23"/>
      <c r="AH1862" s="23"/>
      <c r="AI1862" s="23"/>
      <c r="AJ1862" s="23"/>
      <c r="AK1862" s="23"/>
      <c r="AL1862" s="23"/>
      <c r="AM1862" s="23"/>
      <c r="AN1862" s="23"/>
      <c r="AO1862" s="23"/>
      <c r="AP1862" s="23"/>
      <c r="AQ1862" s="23"/>
      <c r="AR1862" s="23"/>
      <c r="AS1862" s="23"/>
      <c r="AT1862" s="23" t="s">
        <v>7644</v>
      </c>
      <c r="AU1862" s="23"/>
      <c r="AV1862" s="23"/>
      <c r="AW1862" s="23"/>
      <c r="AX1862" s="23"/>
      <c r="AY1862" s="23"/>
      <c r="AZ1862" s="23"/>
      <c r="BA1862" s="23"/>
      <c r="BB1862" s="23"/>
      <c r="BC1862" s="23"/>
      <c r="BD1862" s="23"/>
      <c r="BE1862" s="23"/>
      <c r="BF1862" s="23"/>
      <c r="BG1862" s="23"/>
      <c r="BH1862" s="23"/>
      <c r="BI1862" s="23"/>
      <c r="BJ1862" s="23"/>
      <c r="BK1862" s="23"/>
      <c r="BL1862" s="23"/>
    </row>
    <row r="1863" spans="1:64" s="24" customFormat="1" x14ac:dyDescent="0.35">
      <c r="A1863" s="21">
        <v>102099</v>
      </c>
      <c r="B1863" s="23" t="s">
        <v>4482</v>
      </c>
      <c r="C1863" s="23">
        <v>0</v>
      </c>
      <c r="D1863" s="23">
        <v>0</v>
      </c>
      <c r="E1863" s="23">
        <v>1</v>
      </c>
      <c r="F1863" s="23" t="s">
        <v>2234</v>
      </c>
      <c r="G1863" s="23" t="s">
        <v>0</v>
      </c>
      <c r="H1863" s="23" t="s">
        <v>4242</v>
      </c>
      <c r="I1863" s="23" t="s">
        <v>248</v>
      </c>
      <c r="J1863" s="23">
        <v>43.701000000000001</v>
      </c>
      <c r="K1863" s="23">
        <v>-79.532000000000011</v>
      </c>
      <c r="L1863" s="23" t="s">
        <v>7645</v>
      </c>
      <c r="M1863" s="23">
        <v>2016</v>
      </c>
      <c r="N1863" s="23"/>
      <c r="O1863" s="23"/>
      <c r="P1863" s="23"/>
      <c r="Q1863" s="23"/>
      <c r="R1863" s="23"/>
      <c r="S1863" s="23"/>
      <c r="T1863" s="23"/>
      <c r="U1863" s="23"/>
      <c r="V1863" s="23"/>
      <c r="W1863" s="23"/>
      <c r="X1863" s="23"/>
      <c r="Y1863" s="23"/>
      <c r="Z1863" s="23"/>
      <c r="AA1863" s="23"/>
      <c r="AB1863" s="23" t="s">
        <v>4483</v>
      </c>
      <c r="AC1863" s="23"/>
      <c r="AD1863" s="23"/>
      <c r="AE1863" s="23">
        <v>0.25</v>
      </c>
      <c r="AF1863" s="23"/>
      <c r="AG1863" s="23"/>
      <c r="AH1863" s="23"/>
      <c r="AI1863" s="23"/>
      <c r="AJ1863" s="23"/>
      <c r="AK1863" s="23"/>
      <c r="AL1863" s="23"/>
      <c r="AM1863" s="23"/>
      <c r="AN1863" s="23"/>
      <c r="AO1863" s="23"/>
      <c r="AP1863" s="23"/>
      <c r="AQ1863" s="23"/>
      <c r="AR1863" s="23"/>
      <c r="AS1863" s="23"/>
      <c r="AT1863" s="23" t="s">
        <v>7644</v>
      </c>
      <c r="AU1863" s="23"/>
      <c r="AV1863" s="23"/>
      <c r="AW1863" s="23"/>
      <c r="AX1863" s="23"/>
      <c r="AY1863" s="23"/>
      <c r="AZ1863" s="23"/>
      <c r="BA1863" s="23"/>
      <c r="BB1863" s="23"/>
      <c r="BC1863" s="23"/>
      <c r="BD1863" s="23"/>
      <c r="BE1863" s="23"/>
      <c r="BF1863" s="23"/>
      <c r="BG1863" s="23"/>
      <c r="BH1863" s="23"/>
      <c r="BI1863" s="23"/>
      <c r="BJ1863" s="23"/>
      <c r="BK1863" s="23"/>
      <c r="BL1863" s="23"/>
    </row>
    <row r="1864" spans="1:64" s="24" customFormat="1" x14ac:dyDescent="0.35">
      <c r="A1864" s="21">
        <v>102100</v>
      </c>
      <c r="B1864" s="23" t="s">
        <v>4484</v>
      </c>
      <c r="C1864" s="23">
        <v>0</v>
      </c>
      <c r="D1864" s="23">
        <v>0</v>
      </c>
      <c r="E1864" s="23">
        <v>1</v>
      </c>
      <c r="F1864" s="23" t="s">
        <v>2234</v>
      </c>
      <c r="G1864" s="23" t="s">
        <v>0</v>
      </c>
      <c r="H1864" s="23" t="s">
        <v>4242</v>
      </c>
      <c r="I1864" s="23" t="s">
        <v>248</v>
      </c>
      <c r="J1864" s="23">
        <v>43.701999999999998</v>
      </c>
      <c r="K1864" s="23">
        <v>-79.531000000000006</v>
      </c>
      <c r="L1864" s="23" t="s">
        <v>7645</v>
      </c>
      <c r="M1864" s="23">
        <v>2016</v>
      </c>
      <c r="N1864" s="23"/>
      <c r="O1864" s="23"/>
      <c r="P1864" s="23"/>
      <c r="Q1864" s="23"/>
      <c r="R1864" s="23"/>
      <c r="S1864" s="23"/>
      <c r="T1864" s="23"/>
      <c r="U1864" s="23"/>
      <c r="V1864" s="23"/>
      <c r="W1864" s="23"/>
      <c r="X1864" s="23"/>
      <c r="Y1864" s="23"/>
      <c r="Z1864" s="23"/>
      <c r="AA1864" s="23"/>
      <c r="AB1864" s="23" t="s">
        <v>4485</v>
      </c>
      <c r="AC1864" s="23"/>
      <c r="AD1864" s="23"/>
      <c r="AE1864" s="23">
        <v>0.25</v>
      </c>
      <c r="AF1864" s="23"/>
      <c r="AG1864" s="23"/>
      <c r="AH1864" s="23"/>
      <c r="AI1864" s="23"/>
      <c r="AJ1864" s="23"/>
      <c r="AK1864" s="23"/>
      <c r="AL1864" s="23"/>
      <c r="AM1864" s="23"/>
      <c r="AN1864" s="23"/>
      <c r="AO1864" s="23"/>
      <c r="AP1864" s="23"/>
      <c r="AQ1864" s="23"/>
      <c r="AR1864" s="23"/>
      <c r="AS1864" s="23"/>
      <c r="AT1864" s="23" t="s">
        <v>7644</v>
      </c>
      <c r="AU1864" s="23"/>
      <c r="AV1864" s="23"/>
      <c r="AW1864" s="23"/>
      <c r="AX1864" s="23"/>
      <c r="AY1864" s="23"/>
      <c r="AZ1864" s="23"/>
      <c r="BA1864" s="23"/>
      <c r="BB1864" s="23"/>
      <c r="BC1864" s="23"/>
      <c r="BD1864" s="23"/>
      <c r="BE1864" s="23"/>
      <c r="BF1864" s="23"/>
      <c r="BG1864" s="23"/>
      <c r="BH1864" s="23"/>
      <c r="BI1864" s="23"/>
      <c r="BJ1864" s="23"/>
      <c r="BK1864" s="23"/>
      <c r="BL1864" s="23"/>
    </row>
    <row r="1865" spans="1:64" s="24" customFormat="1" x14ac:dyDescent="0.35">
      <c r="A1865" s="21">
        <v>102101</v>
      </c>
      <c r="B1865" s="23" t="s">
        <v>4486</v>
      </c>
      <c r="C1865" s="23">
        <v>0</v>
      </c>
      <c r="D1865" s="23">
        <v>0</v>
      </c>
      <c r="E1865" s="23">
        <v>1</v>
      </c>
      <c r="F1865" s="23" t="s">
        <v>1805</v>
      </c>
      <c r="G1865" s="23" t="s">
        <v>0</v>
      </c>
      <c r="H1865" s="23" t="s">
        <v>4242</v>
      </c>
      <c r="I1865" s="23" t="s">
        <v>248</v>
      </c>
      <c r="J1865" s="23">
        <v>43.702999999999996</v>
      </c>
      <c r="K1865" s="23">
        <v>-79.53</v>
      </c>
      <c r="L1865" s="23" t="s">
        <v>7645</v>
      </c>
      <c r="M1865" s="23">
        <v>2016</v>
      </c>
      <c r="N1865" s="23"/>
      <c r="O1865" s="23"/>
      <c r="P1865" s="23"/>
      <c r="Q1865" s="23"/>
      <c r="R1865" s="23"/>
      <c r="S1865" s="23"/>
      <c r="T1865" s="23"/>
      <c r="U1865" s="23"/>
      <c r="V1865" s="23"/>
      <c r="W1865" s="23"/>
      <c r="X1865" s="23"/>
      <c r="Y1865" s="23"/>
      <c r="Z1865" s="23"/>
      <c r="AA1865" s="23"/>
      <c r="AB1865" s="23" t="s">
        <v>4487</v>
      </c>
      <c r="AC1865" s="23"/>
      <c r="AD1865" s="23"/>
      <c r="AE1865" s="23">
        <v>0.15</v>
      </c>
      <c r="AF1865" s="23"/>
      <c r="AG1865" s="23"/>
      <c r="AH1865" s="23"/>
      <c r="AI1865" s="23"/>
      <c r="AJ1865" s="23"/>
      <c r="AK1865" s="23"/>
      <c r="AL1865" s="23"/>
      <c r="AM1865" s="23"/>
      <c r="AN1865" s="23"/>
      <c r="AO1865" s="23"/>
      <c r="AP1865" s="23"/>
      <c r="AQ1865" s="23"/>
      <c r="AR1865" s="23"/>
      <c r="AS1865" s="23"/>
      <c r="AT1865" s="23" t="s">
        <v>7644</v>
      </c>
      <c r="AU1865" s="23"/>
      <c r="AV1865" s="23"/>
      <c r="AW1865" s="23"/>
      <c r="AX1865" s="23"/>
      <c r="AY1865" s="23"/>
      <c r="AZ1865" s="23"/>
      <c r="BA1865" s="23"/>
      <c r="BB1865" s="23"/>
      <c r="BC1865" s="23"/>
      <c r="BD1865" s="23"/>
      <c r="BE1865" s="23"/>
      <c r="BF1865" s="23"/>
      <c r="BG1865" s="23"/>
      <c r="BH1865" s="23"/>
      <c r="BI1865" s="23"/>
      <c r="BJ1865" s="23"/>
      <c r="BK1865" s="23"/>
      <c r="BL1865" s="23"/>
    </row>
    <row r="1866" spans="1:64" s="24" customFormat="1" x14ac:dyDescent="0.35">
      <c r="A1866" s="21">
        <v>102102</v>
      </c>
      <c r="B1866" s="23" t="s">
        <v>4488</v>
      </c>
      <c r="C1866" s="23">
        <v>0</v>
      </c>
      <c r="D1866" s="23">
        <v>0</v>
      </c>
      <c r="E1866" s="23">
        <v>1</v>
      </c>
      <c r="F1866" s="23" t="s">
        <v>1805</v>
      </c>
      <c r="G1866" s="23"/>
      <c r="H1866" s="23" t="s">
        <v>4242</v>
      </c>
      <c r="I1866" s="23" t="s">
        <v>248</v>
      </c>
      <c r="J1866" s="23">
        <v>43.704000000000001</v>
      </c>
      <c r="K1866" s="23">
        <v>-79.529000000000011</v>
      </c>
      <c r="L1866" s="23" t="s">
        <v>7645</v>
      </c>
      <c r="M1866" s="23"/>
      <c r="N1866" s="23"/>
      <c r="O1866" s="23"/>
      <c r="P1866" s="23"/>
      <c r="Q1866" s="23"/>
      <c r="R1866" s="23"/>
      <c r="S1866" s="23"/>
      <c r="T1866" s="23"/>
      <c r="U1866" s="23"/>
      <c r="V1866" s="23"/>
      <c r="W1866" s="23"/>
      <c r="X1866" s="23"/>
      <c r="Y1866" s="23"/>
      <c r="Z1866" s="23"/>
      <c r="AA1866" s="23"/>
      <c r="AB1866" s="23" t="s">
        <v>4489</v>
      </c>
      <c r="AC1866" s="23"/>
      <c r="AD1866" s="23"/>
      <c r="AE1866" s="23">
        <v>0.17499999999999999</v>
      </c>
      <c r="AF1866" s="23"/>
      <c r="AG1866" s="23"/>
      <c r="AH1866" s="23"/>
      <c r="AI1866" s="23"/>
      <c r="AJ1866" s="23"/>
      <c r="AK1866" s="23"/>
      <c r="AL1866" s="23"/>
      <c r="AM1866" s="23"/>
      <c r="AN1866" s="23"/>
      <c r="AO1866" s="23"/>
      <c r="AP1866" s="23"/>
      <c r="AQ1866" s="23"/>
      <c r="AR1866" s="23"/>
      <c r="AS1866" s="23"/>
      <c r="AT1866" s="23" t="s">
        <v>7644</v>
      </c>
      <c r="AU1866" s="23"/>
      <c r="AV1866" s="23"/>
      <c r="AW1866" s="23"/>
      <c r="AX1866" s="23"/>
      <c r="AY1866" s="23"/>
      <c r="AZ1866" s="23"/>
      <c r="BA1866" s="23"/>
      <c r="BB1866" s="23"/>
      <c r="BC1866" s="23"/>
      <c r="BD1866" s="23"/>
      <c r="BE1866" s="23"/>
      <c r="BF1866" s="23"/>
      <c r="BG1866" s="23"/>
      <c r="BH1866" s="23"/>
      <c r="BI1866" s="23"/>
      <c r="BJ1866" s="23"/>
      <c r="BK1866" s="23"/>
      <c r="BL1866" s="23"/>
    </row>
    <row r="1867" spans="1:64" s="24" customFormat="1" x14ac:dyDescent="0.35">
      <c r="A1867" s="21">
        <v>102103</v>
      </c>
      <c r="B1867" s="23" t="s">
        <v>4490</v>
      </c>
      <c r="C1867" s="23">
        <v>0</v>
      </c>
      <c r="D1867" s="23">
        <v>0</v>
      </c>
      <c r="E1867" s="23">
        <v>1</v>
      </c>
      <c r="F1867" s="23" t="s">
        <v>1805</v>
      </c>
      <c r="G1867" s="23" t="s">
        <v>0</v>
      </c>
      <c r="H1867" s="23" t="s">
        <v>4242</v>
      </c>
      <c r="I1867" s="23" t="s">
        <v>248</v>
      </c>
      <c r="J1867" s="23">
        <v>43.704999999999998</v>
      </c>
      <c r="K1867" s="23">
        <v>-79.528000000000006</v>
      </c>
      <c r="L1867" s="23" t="s">
        <v>7645</v>
      </c>
      <c r="M1867" s="23">
        <v>2016</v>
      </c>
      <c r="N1867" s="23"/>
      <c r="O1867" s="23"/>
      <c r="P1867" s="23"/>
      <c r="Q1867" s="23"/>
      <c r="R1867" s="23"/>
      <c r="S1867" s="23"/>
      <c r="T1867" s="23"/>
      <c r="U1867" s="23"/>
      <c r="V1867" s="23"/>
      <c r="W1867" s="23"/>
      <c r="X1867" s="23"/>
      <c r="Y1867" s="23"/>
      <c r="Z1867" s="23"/>
      <c r="AA1867" s="23"/>
      <c r="AB1867" s="23" t="s">
        <v>4491</v>
      </c>
      <c r="AC1867" s="23"/>
      <c r="AD1867" s="23"/>
      <c r="AE1867" s="23">
        <v>0.17499999999999999</v>
      </c>
      <c r="AF1867" s="23"/>
      <c r="AG1867" s="23"/>
      <c r="AH1867" s="23"/>
      <c r="AI1867" s="23"/>
      <c r="AJ1867" s="23"/>
      <c r="AK1867" s="23"/>
      <c r="AL1867" s="23"/>
      <c r="AM1867" s="23"/>
      <c r="AN1867" s="23"/>
      <c r="AO1867" s="23"/>
      <c r="AP1867" s="23"/>
      <c r="AQ1867" s="23"/>
      <c r="AR1867" s="23"/>
      <c r="AS1867" s="23"/>
      <c r="AT1867" s="23" t="s">
        <v>7644</v>
      </c>
      <c r="AU1867" s="23"/>
      <c r="AV1867" s="23"/>
      <c r="AW1867" s="23"/>
      <c r="AX1867" s="23"/>
      <c r="AY1867" s="23"/>
      <c r="AZ1867" s="23"/>
      <c r="BA1867" s="23"/>
      <c r="BB1867" s="23"/>
      <c r="BC1867" s="23"/>
      <c r="BD1867" s="23"/>
      <c r="BE1867" s="23"/>
      <c r="BF1867" s="23"/>
      <c r="BG1867" s="23"/>
      <c r="BH1867" s="23"/>
      <c r="BI1867" s="23"/>
      <c r="BJ1867" s="23"/>
      <c r="BK1867" s="23"/>
      <c r="BL1867" s="23"/>
    </row>
    <row r="1868" spans="1:64" s="24" customFormat="1" x14ac:dyDescent="0.35">
      <c r="A1868" s="21">
        <v>102104</v>
      </c>
      <c r="B1868" s="23" t="s">
        <v>4492</v>
      </c>
      <c r="C1868" s="23">
        <v>0</v>
      </c>
      <c r="D1868" s="23">
        <v>0</v>
      </c>
      <c r="E1868" s="23">
        <v>1</v>
      </c>
      <c r="F1868" s="23" t="s">
        <v>4493</v>
      </c>
      <c r="G1868" s="23" t="s">
        <v>0</v>
      </c>
      <c r="H1868" s="23" t="s">
        <v>4242</v>
      </c>
      <c r="I1868" s="23" t="s">
        <v>248</v>
      </c>
      <c r="J1868" s="23">
        <v>43.705999999999996</v>
      </c>
      <c r="K1868" s="23">
        <v>-79.527000000000001</v>
      </c>
      <c r="L1868" s="23" t="s">
        <v>7645</v>
      </c>
      <c r="M1868" s="23">
        <v>2015</v>
      </c>
      <c r="N1868" s="23"/>
      <c r="O1868" s="23"/>
      <c r="P1868" s="23"/>
      <c r="Q1868" s="23"/>
      <c r="R1868" s="23"/>
      <c r="S1868" s="23"/>
      <c r="T1868" s="23"/>
      <c r="U1868" s="23"/>
      <c r="V1868" s="23"/>
      <c r="W1868" s="23"/>
      <c r="X1868" s="23"/>
      <c r="Y1868" s="23"/>
      <c r="Z1868" s="23"/>
      <c r="AA1868" s="23"/>
      <c r="AB1868" s="23" t="s">
        <v>4494</v>
      </c>
      <c r="AC1868" s="23"/>
      <c r="AD1868" s="23"/>
      <c r="AE1868" s="23">
        <v>0.32500000000000001</v>
      </c>
      <c r="AF1868" s="23"/>
      <c r="AG1868" s="23"/>
      <c r="AH1868" s="23"/>
      <c r="AI1868" s="23"/>
      <c r="AJ1868" s="23"/>
      <c r="AK1868" s="23"/>
      <c r="AL1868" s="23"/>
      <c r="AM1868" s="23"/>
      <c r="AN1868" s="23"/>
      <c r="AO1868" s="23"/>
      <c r="AP1868" s="23"/>
      <c r="AQ1868" s="23"/>
      <c r="AR1868" s="23"/>
      <c r="AS1868" s="23"/>
      <c r="AT1868" s="23" t="s">
        <v>7644</v>
      </c>
      <c r="AU1868" s="23"/>
      <c r="AV1868" s="23"/>
      <c r="AW1868" s="23"/>
      <c r="AX1868" s="23"/>
      <c r="AY1868" s="23"/>
      <c r="AZ1868" s="23"/>
      <c r="BA1868" s="23"/>
      <c r="BB1868" s="23"/>
      <c r="BC1868" s="23"/>
      <c r="BD1868" s="23"/>
      <c r="BE1868" s="23"/>
      <c r="BF1868" s="23"/>
      <c r="BG1868" s="23"/>
      <c r="BH1868" s="23"/>
      <c r="BI1868" s="23"/>
      <c r="BJ1868" s="23"/>
      <c r="BK1868" s="23"/>
      <c r="BL1868" s="23"/>
    </row>
    <row r="1869" spans="1:64" s="24" customFormat="1" x14ac:dyDescent="0.35">
      <c r="A1869" s="21">
        <v>102105</v>
      </c>
      <c r="B1869" s="23" t="s">
        <v>4495</v>
      </c>
      <c r="C1869" s="23">
        <v>0</v>
      </c>
      <c r="D1869" s="23">
        <v>0</v>
      </c>
      <c r="E1869" s="23">
        <v>1</v>
      </c>
      <c r="F1869" s="23" t="s">
        <v>4493</v>
      </c>
      <c r="G1869" s="23" t="s">
        <v>0</v>
      </c>
      <c r="H1869" s="23" t="s">
        <v>4242</v>
      </c>
      <c r="I1869" s="23" t="s">
        <v>248</v>
      </c>
      <c r="J1869" s="23">
        <v>43.707000000000001</v>
      </c>
      <c r="K1869" s="23">
        <v>-79.52600000000001</v>
      </c>
      <c r="L1869" s="23" t="s">
        <v>7645</v>
      </c>
      <c r="M1869" s="23">
        <v>2015</v>
      </c>
      <c r="N1869" s="23"/>
      <c r="O1869" s="23"/>
      <c r="P1869" s="23"/>
      <c r="Q1869" s="23"/>
      <c r="R1869" s="23"/>
      <c r="S1869" s="23"/>
      <c r="T1869" s="23"/>
      <c r="U1869" s="23"/>
      <c r="V1869" s="23"/>
      <c r="W1869" s="23"/>
      <c r="X1869" s="23"/>
      <c r="Y1869" s="23"/>
      <c r="Z1869" s="23"/>
      <c r="AA1869" s="23"/>
      <c r="AB1869" s="23" t="s">
        <v>4496</v>
      </c>
      <c r="AC1869" s="23"/>
      <c r="AD1869" s="23"/>
      <c r="AE1869" s="23">
        <v>0.28999999999999998</v>
      </c>
      <c r="AF1869" s="23"/>
      <c r="AG1869" s="23"/>
      <c r="AH1869" s="23"/>
      <c r="AI1869" s="23"/>
      <c r="AJ1869" s="23"/>
      <c r="AK1869" s="23"/>
      <c r="AL1869" s="23"/>
      <c r="AM1869" s="23"/>
      <c r="AN1869" s="23"/>
      <c r="AO1869" s="23"/>
      <c r="AP1869" s="23"/>
      <c r="AQ1869" s="23"/>
      <c r="AR1869" s="23"/>
      <c r="AS1869" s="23"/>
      <c r="AT1869" s="23" t="s">
        <v>7644</v>
      </c>
      <c r="AU1869" s="23"/>
      <c r="AV1869" s="23"/>
      <c r="AW1869" s="23"/>
      <c r="AX1869" s="23"/>
      <c r="AY1869" s="23"/>
      <c r="AZ1869" s="23"/>
      <c r="BA1869" s="23"/>
      <c r="BB1869" s="23"/>
      <c r="BC1869" s="23"/>
      <c r="BD1869" s="23"/>
      <c r="BE1869" s="23"/>
      <c r="BF1869" s="23"/>
      <c r="BG1869" s="23"/>
      <c r="BH1869" s="23"/>
      <c r="BI1869" s="23"/>
      <c r="BJ1869" s="23"/>
      <c r="BK1869" s="23"/>
      <c r="BL1869" s="23"/>
    </row>
    <row r="1870" spans="1:64" s="24" customFormat="1" x14ac:dyDescent="0.35">
      <c r="A1870" s="21">
        <v>102108</v>
      </c>
      <c r="B1870" s="23" t="s">
        <v>4497</v>
      </c>
      <c r="C1870" s="23">
        <v>0</v>
      </c>
      <c r="D1870" s="23">
        <v>0</v>
      </c>
      <c r="E1870" s="23">
        <v>1</v>
      </c>
      <c r="F1870" s="23" t="s">
        <v>4498</v>
      </c>
      <c r="G1870" s="23" t="s">
        <v>0</v>
      </c>
      <c r="H1870" s="23" t="s">
        <v>4499</v>
      </c>
      <c r="I1870" s="23" t="s">
        <v>248</v>
      </c>
      <c r="J1870" s="23">
        <v>45.44</v>
      </c>
      <c r="K1870" s="23">
        <v>-76.281999999999996</v>
      </c>
      <c r="L1870" s="23" t="s">
        <v>7645</v>
      </c>
      <c r="M1870" s="23">
        <v>1925</v>
      </c>
      <c r="N1870" s="23"/>
      <c r="O1870" s="23"/>
      <c r="P1870" s="23">
        <v>221</v>
      </c>
      <c r="Q1870" s="23"/>
      <c r="R1870" s="23"/>
      <c r="S1870" s="23"/>
      <c r="T1870" s="23"/>
      <c r="U1870" s="23"/>
      <c r="V1870" s="23"/>
      <c r="W1870" s="23"/>
      <c r="X1870" s="23"/>
      <c r="Y1870" s="23"/>
      <c r="Z1870" s="23"/>
      <c r="AA1870" s="23"/>
      <c r="AB1870" s="23" t="s">
        <v>61</v>
      </c>
      <c r="AC1870" s="23"/>
      <c r="AD1870" s="23">
        <v>2</v>
      </c>
      <c r="AE1870" s="23">
        <v>5</v>
      </c>
      <c r="AF1870" s="23"/>
      <c r="AG1870" s="23">
        <v>11600</v>
      </c>
      <c r="AH1870" s="23"/>
      <c r="AI1870" s="23"/>
      <c r="AJ1870" s="23"/>
      <c r="AK1870" s="23"/>
      <c r="AL1870" s="23"/>
      <c r="AM1870" s="23"/>
      <c r="AN1870" s="23"/>
      <c r="AO1870" s="23"/>
      <c r="AP1870" s="23"/>
      <c r="AQ1870" s="23"/>
      <c r="AR1870" s="23"/>
      <c r="AS1870" s="23"/>
      <c r="AT1870" s="23" t="s">
        <v>7648</v>
      </c>
      <c r="AU1870" s="23"/>
      <c r="AV1870" s="23"/>
      <c r="AW1870" s="23"/>
      <c r="AX1870" s="23"/>
      <c r="AY1870" s="23"/>
      <c r="AZ1870" s="23"/>
      <c r="BA1870" s="23"/>
      <c r="BB1870" s="23"/>
      <c r="BC1870" s="23"/>
      <c r="BD1870" s="23"/>
      <c r="BE1870" s="23"/>
      <c r="BF1870" s="23"/>
      <c r="BG1870" s="23"/>
      <c r="BH1870" s="23"/>
      <c r="BI1870" s="23"/>
      <c r="BJ1870" s="23"/>
      <c r="BK1870" s="23"/>
      <c r="BL1870" s="23"/>
    </row>
    <row r="1871" spans="1:64" s="24" customFormat="1" x14ac:dyDescent="0.35">
      <c r="A1871" s="21">
        <v>102109</v>
      </c>
      <c r="B1871" s="23" t="s">
        <v>4500</v>
      </c>
      <c r="C1871" s="23">
        <v>0</v>
      </c>
      <c r="D1871" s="23">
        <v>0</v>
      </c>
      <c r="E1871" s="23">
        <v>1</v>
      </c>
      <c r="F1871" s="23" t="s">
        <v>1413</v>
      </c>
      <c r="G1871" s="23" t="s">
        <v>0</v>
      </c>
      <c r="H1871" s="23" t="s">
        <v>4499</v>
      </c>
      <c r="I1871" s="23" t="s">
        <v>248</v>
      </c>
      <c r="J1871" s="23">
        <v>45.440999999999995</v>
      </c>
      <c r="K1871" s="23">
        <v>-76.280999999999992</v>
      </c>
      <c r="L1871" s="23" t="s">
        <v>7645</v>
      </c>
      <c r="M1871" s="23">
        <v>1920</v>
      </c>
      <c r="N1871" s="23"/>
      <c r="O1871" s="23"/>
      <c r="P1871" s="23">
        <v>221</v>
      </c>
      <c r="Q1871" s="23"/>
      <c r="R1871" s="23"/>
      <c r="S1871" s="23"/>
      <c r="T1871" s="23"/>
      <c r="U1871" s="23"/>
      <c r="V1871" s="23"/>
      <c r="W1871" s="23"/>
      <c r="X1871" s="23"/>
      <c r="Y1871" s="23"/>
      <c r="Z1871" s="23"/>
      <c r="AA1871" s="23"/>
      <c r="AB1871" s="23" t="s">
        <v>4501</v>
      </c>
      <c r="AC1871" s="23"/>
      <c r="AD1871" s="23">
        <v>3</v>
      </c>
      <c r="AE1871" s="23">
        <v>2.91</v>
      </c>
      <c r="AF1871" s="23"/>
      <c r="AG1871" s="23"/>
      <c r="AH1871" s="23"/>
      <c r="AI1871" s="23"/>
      <c r="AJ1871" s="23"/>
      <c r="AK1871" s="23"/>
      <c r="AL1871" s="23"/>
      <c r="AM1871" s="23"/>
      <c r="AN1871" s="23"/>
      <c r="AO1871" s="23"/>
      <c r="AP1871" s="23"/>
      <c r="AQ1871" s="23"/>
      <c r="AR1871" s="23"/>
      <c r="AS1871" s="23"/>
      <c r="AT1871" s="23" t="s">
        <v>7648</v>
      </c>
      <c r="AU1871" s="23"/>
      <c r="AV1871" s="23"/>
      <c r="AW1871" s="23"/>
      <c r="AX1871" s="23"/>
      <c r="AY1871" s="23"/>
      <c r="AZ1871" s="23"/>
      <c r="BA1871" s="23"/>
      <c r="BB1871" s="23"/>
      <c r="BC1871" s="23"/>
      <c r="BD1871" s="23"/>
      <c r="BE1871" s="23"/>
      <c r="BF1871" s="23"/>
      <c r="BG1871" s="23"/>
      <c r="BH1871" s="23"/>
      <c r="BI1871" s="23"/>
      <c r="BJ1871" s="23"/>
      <c r="BK1871" s="23"/>
      <c r="BL1871" s="23"/>
    </row>
    <row r="1872" spans="1:64" s="24" customFormat="1" x14ac:dyDescent="0.35">
      <c r="A1872" s="21">
        <v>102110</v>
      </c>
      <c r="B1872" s="23" t="s">
        <v>4502</v>
      </c>
      <c r="C1872" s="23">
        <v>0</v>
      </c>
      <c r="D1872" s="23">
        <v>0</v>
      </c>
      <c r="E1872" s="23">
        <v>1</v>
      </c>
      <c r="F1872" s="23" t="s">
        <v>586</v>
      </c>
      <c r="G1872" s="23" t="s">
        <v>0</v>
      </c>
      <c r="H1872" s="23" t="s">
        <v>4503</v>
      </c>
      <c r="I1872" s="23" t="s">
        <v>248</v>
      </c>
      <c r="J1872" s="23">
        <v>42.887</v>
      </c>
      <c r="K1872" s="23">
        <v>-79.251000000000005</v>
      </c>
      <c r="L1872" s="23" t="s">
        <v>7645</v>
      </c>
      <c r="M1872" s="23">
        <v>2009</v>
      </c>
      <c r="N1872" s="23"/>
      <c r="O1872" s="23"/>
      <c r="P1872" s="23">
        <v>221</v>
      </c>
      <c r="Q1872" s="23"/>
      <c r="R1872" s="23"/>
      <c r="S1872" s="23"/>
      <c r="T1872" s="23"/>
      <c r="U1872" s="23"/>
      <c r="V1872" s="23"/>
      <c r="W1872" s="23"/>
      <c r="X1872" s="23"/>
      <c r="Y1872" s="23"/>
      <c r="Z1872" s="23"/>
      <c r="AA1872" s="23"/>
      <c r="AB1872" s="23"/>
      <c r="AC1872" s="23"/>
      <c r="AD1872" s="23">
        <v>6</v>
      </c>
      <c r="AE1872" s="23">
        <v>9.9</v>
      </c>
      <c r="AF1872" s="23"/>
      <c r="AG1872" s="23"/>
      <c r="AH1872" s="23"/>
      <c r="AI1872" s="23"/>
      <c r="AJ1872" s="23"/>
      <c r="AK1872" s="23"/>
      <c r="AL1872" s="23"/>
      <c r="AM1872" s="23"/>
      <c r="AN1872" s="23"/>
      <c r="AO1872" s="23"/>
      <c r="AP1872" s="23"/>
      <c r="AQ1872" s="23"/>
      <c r="AR1872" s="23"/>
      <c r="AS1872" s="23"/>
      <c r="AT1872" s="23" t="s">
        <v>7647</v>
      </c>
      <c r="AU1872" s="23"/>
      <c r="AV1872" s="23"/>
      <c r="AW1872" s="23"/>
      <c r="AX1872" s="23"/>
      <c r="AY1872" s="23"/>
      <c r="AZ1872" s="23"/>
      <c r="BA1872" s="23"/>
      <c r="BB1872" s="23"/>
      <c r="BC1872" s="23"/>
      <c r="BD1872" s="23"/>
      <c r="BE1872" s="23"/>
      <c r="BF1872" s="23"/>
      <c r="BG1872" s="23"/>
      <c r="BH1872" s="23"/>
      <c r="BI1872" s="23"/>
      <c r="BJ1872" s="23"/>
      <c r="BK1872" s="23"/>
      <c r="BL1872" s="23"/>
    </row>
    <row r="1873" spans="1:64" s="24" customFormat="1" x14ac:dyDescent="0.35">
      <c r="A1873" s="21">
        <v>102111</v>
      </c>
      <c r="B1873" s="23" t="s">
        <v>4504</v>
      </c>
      <c r="C1873" s="23">
        <v>0</v>
      </c>
      <c r="D1873" s="23">
        <v>0</v>
      </c>
      <c r="E1873" s="23">
        <v>1</v>
      </c>
      <c r="F1873" s="23" t="s">
        <v>486</v>
      </c>
      <c r="G1873" s="23" t="s">
        <v>0</v>
      </c>
      <c r="H1873" s="23" t="s">
        <v>4505</v>
      </c>
      <c r="I1873" s="23" t="s">
        <v>248</v>
      </c>
      <c r="J1873" s="23">
        <v>47.210999999999999</v>
      </c>
      <c r="K1873" s="23">
        <v>-84.605999999999995</v>
      </c>
      <c r="L1873" s="23" t="s">
        <v>7645</v>
      </c>
      <c r="M1873" s="23">
        <v>1996</v>
      </c>
      <c r="N1873" s="23"/>
      <c r="O1873" s="23"/>
      <c r="P1873" s="23">
        <v>221</v>
      </c>
      <c r="Q1873" s="23"/>
      <c r="R1873" s="23"/>
      <c r="S1873" s="23"/>
      <c r="T1873" s="23"/>
      <c r="U1873" s="23"/>
      <c r="V1873" s="23"/>
      <c r="W1873" s="23"/>
      <c r="X1873" s="23"/>
      <c r="Y1873" s="23"/>
      <c r="Z1873" s="23"/>
      <c r="AA1873" s="23"/>
      <c r="AB1873" s="23" t="s">
        <v>1573</v>
      </c>
      <c r="AC1873" s="23"/>
      <c r="AD1873" s="23">
        <v>3</v>
      </c>
      <c r="AE1873" s="23">
        <v>46.9</v>
      </c>
      <c r="AF1873" s="23"/>
      <c r="AG1873" s="23">
        <v>210000</v>
      </c>
      <c r="AH1873" s="23"/>
      <c r="AI1873" s="23"/>
      <c r="AJ1873" s="23"/>
      <c r="AK1873" s="23"/>
      <c r="AL1873" s="23"/>
      <c r="AM1873" s="23"/>
      <c r="AN1873" s="23"/>
      <c r="AO1873" s="23"/>
      <c r="AP1873" s="23"/>
      <c r="AQ1873" s="23"/>
      <c r="AR1873" s="23"/>
      <c r="AS1873" s="23"/>
      <c r="AT1873" s="23" t="s">
        <v>7648</v>
      </c>
      <c r="AU1873" s="23"/>
      <c r="AV1873" s="23"/>
      <c r="AW1873" s="23"/>
      <c r="AX1873" s="23"/>
      <c r="AY1873" s="23"/>
      <c r="AZ1873" s="23"/>
      <c r="BA1873" s="23"/>
      <c r="BB1873" s="23"/>
      <c r="BC1873" s="23"/>
      <c r="BD1873" s="23"/>
      <c r="BE1873" s="23"/>
      <c r="BF1873" s="23"/>
      <c r="BG1873" s="23"/>
      <c r="BH1873" s="23"/>
      <c r="BI1873" s="23"/>
      <c r="BJ1873" s="23"/>
      <c r="BK1873" s="23"/>
      <c r="BL1873" s="23"/>
    </row>
    <row r="1874" spans="1:64" s="24" customFormat="1" x14ac:dyDescent="0.35">
      <c r="A1874" s="21">
        <v>102112</v>
      </c>
      <c r="B1874" s="23" t="s">
        <v>4506</v>
      </c>
      <c r="C1874" s="23">
        <v>0</v>
      </c>
      <c r="D1874" s="23">
        <v>0</v>
      </c>
      <c r="E1874" s="23">
        <v>1</v>
      </c>
      <c r="F1874" s="23" t="s">
        <v>1413</v>
      </c>
      <c r="G1874" s="23" t="s">
        <v>0</v>
      </c>
      <c r="H1874" s="23" t="s">
        <v>4505</v>
      </c>
      <c r="I1874" s="23" t="s">
        <v>248</v>
      </c>
      <c r="J1874" s="23">
        <v>47.211999999999996</v>
      </c>
      <c r="K1874" s="23">
        <v>-84.60499999999999</v>
      </c>
      <c r="L1874" s="23" t="s">
        <v>7645</v>
      </c>
      <c r="M1874" s="23">
        <v>1923</v>
      </c>
      <c r="N1874" s="23"/>
      <c r="O1874" s="23"/>
      <c r="P1874" s="23">
        <v>221</v>
      </c>
      <c r="Q1874" s="23"/>
      <c r="R1874" s="23"/>
      <c r="S1874" s="23"/>
      <c r="T1874" s="23"/>
      <c r="U1874" s="23"/>
      <c r="V1874" s="23"/>
      <c r="W1874" s="23"/>
      <c r="X1874" s="23"/>
      <c r="Y1874" s="23"/>
      <c r="Z1874" s="23"/>
      <c r="AA1874" s="23"/>
      <c r="AB1874" s="23" t="s">
        <v>4507</v>
      </c>
      <c r="AC1874" s="23"/>
      <c r="AD1874" s="23">
        <v>2</v>
      </c>
      <c r="AE1874" s="23">
        <v>3</v>
      </c>
      <c r="AF1874" s="23"/>
      <c r="AG1874" s="23"/>
      <c r="AH1874" s="23"/>
      <c r="AI1874" s="23"/>
      <c r="AJ1874" s="23"/>
      <c r="AK1874" s="23"/>
      <c r="AL1874" s="23"/>
      <c r="AM1874" s="23"/>
      <c r="AN1874" s="23"/>
      <c r="AO1874" s="23"/>
      <c r="AP1874" s="23"/>
      <c r="AQ1874" s="23"/>
      <c r="AR1874" s="23"/>
      <c r="AS1874" s="23"/>
      <c r="AT1874" s="23" t="s">
        <v>7648</v>
      </c>
      <c r="AU1874" s="23"/>
      <c r="AV1874" s="23"/>
      <c r="AW1874" s="23"/>
      <c r="AX1874" s="23"/>
      <c r="AY1874" s="23"/>
      <c r="AZ1874" s="23"/>
      <c r="BA1874" s="23"/>
      <c r="BB1874" s="23"/>
      <c r="BC1874" s="23"/>
      <c r="BD1874" s="23"/>
      <c r="BE1874" s="23"/>
      <c r="BF1874" s="23"/>
      <c r="BG1874" s="23"/>
      <c r="BH1874" s="23"/>
      <c r="BI1874" s="23"/>
      <c r="BJ1874" s="23"/>
      <c r="BK1874" s="23"/>
      <c r="BL1874" s="23"/>
    </row>
    <row r="1875" spans="1:64" s="24" customFormat="1" x14ac:dyDescent="0.35">
      <c r="A1875" s="21">
        <v>102113</v>
      </c>
      <c r="B1875" s="23" t="s">
        <v>4508</v>
      </c>
      <c r="C1875" s="23">
        <v>0</v>
      </c>
      <c r="D1875" s="23">
        <v>0</v>
      </c>
      <c r="E1875" s="23">
        <v>1</v>
      </c>
      <c r="F1875" s="23" t="s">
        <v>486</v>
      </c>
      <c r="G1875" s="23" t="s">
        <v>0</v>
      </c>
      <c r="H1875" s="23" t="s">
        <v>4505</v>
      </c>
      <c r="I1875" s="23" t="s">
        <v>248</v>
      </c>
      <c r="J1875" s="23">
        <v>47.213000000000001</v>
      </c>
      <c r="K1875" s="23">
        <v>-84.603999999999999</v>
      </c>
      <c r="L1875" s="23" t="s">
        <v>7645</v>
      </c>
      <c r="M1875" s="23">
        <v>1965</v>
      </c>
      <c r="N1875" s="23"/>
      <c r="O1875" s="23"/>
      <c r="P1875" s="23">
        <v>221</v>
      </c>
      <c r="Q1875" s="23"/>
      <c r="R1875" s="23"/>
      <c r="S1875" s="23"/>
      <c r="T1875" s="23"/>
      <c r="U1875" s="23"/>
      <c r="V1875" s="23"/>
      <c r="W1875" s="23"/>
      <c r="X1875" s="23"/>
      <c r="Y1875" s="23"/>
      <c r="Z1875" s="23"/>
      <c r="AA1875" s="23"/>
      <c r="AB1875" s="23" t="s">
        <v>1573</v>
      </c>
      <c r="AC1875" s="23"/>
      <c r="AD1875" s="23">
        <v>1</v>
      </c>
      <c r="AE1875" s="23">
        <v>18.5</v>
      </c>
      <c r="AF1875" s="23"/>
      <c r="AG1875" s="23">
        <v>85000</v>
      </c>
      <c r="AH1875" s="23"/>
      <c r="AI1875" s="23"/>
      <c r="AJ1875" s="23"/>
      <c r="AK1875" s="23"/>
      <c r="AL1875" s="23"/>
      <c r="AM1875" s="23"/>
      <c r="AN1875" s="23"/>
      <c r="AO1875" s="23"/>
      <c r="AP1875" s="23"/>
      <c r="AQ1875" s="23"/>
      <c r="AR1875" s="23"/>
      <c r="AS1875" s="23"/>
      <c r="AT1875" s="23" t="s">
        <v>7648</v>
      </c>
      <c r="AU1875" s="23"/>
      <c r="AV1875" s="23"/>
      <c r="AW1875" s="23"/>
      <c r="AX1875" s="23"/>
      <c r="AY1875" s="23"/>
      <c r="AZ1875" s="23"/>
      <c r="BA1875" s="23"/>
      <c r="BB1875" s="23"/>
      <c r="BC1875" s="23"/>
      <c r="BD1875" s="23"/>
      <c r="BE1875" s="23"/>
      <c r="BF1875" s="23"/>
      <c r="BG1875" s="23"/>
      <c r="BH1875" s="23"/>
      <c r="BI1875" s="23"/>
      <c r="BJ1875" s="23"/>
      <c r="BK1875" s="23"/>
      <c r="BL1875" s="23"/>
    </row>
    <row r="1876" spans="1:64" s="24" customFormat="1" x14ac:dyDescent="0.35">
      <c r="A1876" s="21">
        <v>102114</v>
      </c>
      <c r="B1876" s="23" t="s">
        <v>4509</v>
      </c>
      <c r="C1876" s="23">
        <v>0</v>
      </c>
      <c r="D1876" s="23">
        <v>0</v>
      </c>
      <c r="E1876" s="23">
        <v>1</v>
      </c>
      <c r="F1876" s="23" t="s">
        <v>1413</v>
      </c>
      <c r="G1876" s="23" t="s">
        <v>0</v>
      </c>
      <c r="H1876" s="23" t="s">
        <v>4505</v>
      </c>
      <c r="I1876" s="23" t="s">
        <v>248</v>
      </c>
      <c r="J1876" s="23">
        <v>47.213999999999999</v>
      </c>
      <c r="K1876" s="23">
        <v>-84.602999999999994</v>
      </c>
      <c r="L1876" s="23" t="s">
        <v>7645</v>
      </c>
      <c r="M1876" s="23">
        <v>1910</v>
      </c>
      <c r="N1876" s="23"/>
      <c r="O1876" s="23"/>
      <c r="P1876" s="23">
        <v>221</v>
      </c>
      <c r="Q1876" s="23"/>
      <c r="R1876" s="23"/>
      <c r="S1876" s="23"/>
      <c r="T1876" s="23"/>
      <c r="U1876" s="23"/>
      <c r="V1876" s="23"/>
      <c r="W1876" s="23"/>
      <c r="X1876" s="23"/>
      <c r="Y1876" s="23"/>
      <c r="Z1876" s="23"/>
      <c r="AA1876" s="23"/>
      <c r="AB1876" s="23" t="s">
        <v>61</v>
      </c>
      <c r="AC1876" s="23"/>
      <c r="AD1876" s="23">
        <v>4</v>
      </c>
      <c r="AE1876" s="23">
        <v>9</v>
      </c>
      <c r="AF1876" s="23"/>
      <c r="AG1876" s="23"/>
      <c r="AH1876" s="23"/>
      <c r="AI1876" s="23"/>
      <c r="AJ1876" s="23"/>
      <c r="AK1876" s="23"/>
      <c r="AL1876" s="23"/>
      <c r="AM1876" s="23"/>
      <c r="AN1876" s="23"/>
      <c r="AO1876" s="23"/>
      <c r="AP1876" s="23"/>
      <c r="AQ1876" s="23"/>
      <c r="AR1876" s="23"/>
      <c r="AS1876" s="23"/>
      <c r="AT1876" s="23" t="s">
        <v>7648</v>
      </c>
      <c r="AU1876" s="23"/>
      <c r="AV1876" s="23"/>
      <c r="AW1876" s="23"/>
      <c r="AX1876" s="23"/>
      <c r="AY1876" s="23"/>
      <c r="AZ1876" s="23"/>
      <c r="BA1876" s="23"/>
      <c r="BB1876" s="23"/>
      <c r="BC1876" s="23"/>
      <c r="BD1876" s="23"/>
      <c r="BE1876" s="23"/>
      <c r="BF1876" s="23"/>
      <c r="BG1876" s="23"/>
      <c r="BH1876" s="23"/>
      <c r="BI1876" s="23"/>
      <c r="BJ1876" s="23"/>
      <c r="BK1876" s="23"/>
      <c r="BL1876" s="23"/>
    </row>
    <row r="1877" spans="1:64" s="24" customFormat="1" x14ac:dyDescent="0.35">
      <c r="A1877" s="21">
        <v>102115</v>
      </c>
      <c r="B1877" s="23" t="s">
        <v>4510</v>
      </c>
      <c r="C1877" s="23">
        <v>0</v>
      </c>
      <c r="D1877" s="23">
        <v>0</v>
      </c>
      <c r="E1877" s="23">
        <v>1</v>
      </c>
      <c r="F1877" s="23" t="s">
        <v>1413</v>
      </c>
      <c r="G1877" s="23" t="s">
        <v>0</v>
      </c>
      <c r="H1877" s="23" t="s">
        <v>4505</v>
      </c>
      <c r="I1877" s="23" t="s">
        <v>248</v>
      </c>
      <c r="J1877" s="23">
        <v>47.214999999999996</v>
      </c>
      <c r="K1877" s="23">
        <v>-84.60199999999999</v>
      </c>
      <c r="L1877" s="23" t="s">
        <v>7645</v>
      </c>
      <c r="M1877" s="23">
        <v>1971</v>
      </c>
      <c r="N1877" s="23"/>
      <c r="O1877" s="23"/>
      <c r="P1877" s="23">
        <v>221</v>
      </c>
      <c r="Q1877" s="23"/>
      <c r="R1877" s="23"/>
      <c r="S1877" s="23"/>
      <c r="T1877" s="23"/>
      <c r="U1877" s="23"/>
      <c r="V1877" s="23"/>
      <c r="W1877" s="23"/>
      <c r="X1877" s="23"/>
      <c r="Y1877" s="23"/>
      <c r="Z1877" s="23"/>
      <c r="AA1877" s="23"/>
      <c r="AB1877" s="23" t="s">
        <v>61</v>
      </c>
      <c r="AC1877" s="23"/>
      <c r="AD1877" s="23">
        <v>2</v>
      </c>
      <c r="AE1877" s="23">
        <v>274</v>
      </c>
      <c r="AF1877" s="23"/>
      <c r="AG1877" s="23"/>
      <c r="AH1877" s="23"/>
      <c r="AI1877" s="23"/>
      <c r="AJ1877" s="23"/>
      <c r="AK1877" s="23"/>
      <c r="AL1877" s="23"/>
      <c r="AM1877" s="23"/>
      <c r="AN1877" s="23"/>
      <c r="AO1877" s="23"/>
      <c r="AP1877" s="23"/>
      <c r="AQ1877" s="23"/>
      <c r="AR1877" s="23"/>
      <c r="AS1877" s="23"/>
      <c r="AT1877" s="23" t="s">
        <v>7648</v>
      </c>
      <c r="AU1877" s="23"/>
      <c r="AV1877" s="23"/>
      <c r="AW1877" s="23"/>
      <c r="AX1877" s="23"/>
      <c r="AY1877" s="23"/>
      <c r="AZ1877" s="23"/>
      <c r="BA1877" s="23"/>
      <c r="BB1877" s="23"/>
      <c r="BC1877" s="23"/>
      <c r="BD1877" s="23"/>
      <c r="BE1877" s="23"/>
      <c r="BF1877" s="23"/>
      <c r="BG1877" s="23"/>
      <c r="BH1877" s="23"/>
      <c r="BI1877" s="23"/>
      <c r="BJ1877" s="23"/>
      <c r="BK1877" s="23"/>
      <c r="BL1877" s="23"/>
    </row>
    <row r="1878" spans="1:64" s="24" customFormat="1" x14ac:dyDescent="0.35">
      <c r="A1878" s="21">
        <v>102116</v>
      </c>
      <c r="B1878" s="23" t="s">
        <v>4511</v>
      </c>
      <c r="C1878" s="23">
        <v>0</v>
      </c>
      <c r="D1878" s="23">
        <v>0</v>
      </c>
      <c r="E1878" s="23">
        <v>1</v>
      </c>
      <c r="F1878" s="23" t="s">
        <v>486</v>
      </c>
      <c r="G1878" s="23" t="s">
        <v>0</v>
      </c>
      <c r="H1878" s="23" t="s">
        <v>4505</v>
      </c>
      <c r="I1878" s="23" t="s">
        <v>248</v>
      </c>
      <c r="J1878" s="23">
        <v>47.216000000000001</v>
      </c>
      <c r="K1878" s="23">
        <v>-84.600999999999999</v>
      </c>
      <c r="L1878" s="23" t="s">
        <v>7645</v>
      </c>
      <c r="M1878" s="23">
        <v>1998</v>
      </c>
      <c r="N1878" s="23"/>
      <c r="O1878" s="23"/>
      <c r="P1878" s="23">
        <v>221</v>
      </c>
      <c r="Q1878" s="23"/>
      <c r="R1878" s="23"/>
      <c r="S1878" s="23"/>
      <c r="T1878" s="23"/>
      <c r="U1878" s="23"/>
      <c r="V1878" s="23"/>
      <c r="W1878" s="23"/>
      <c r="X1878" s="23"/>
      <c r="Y1878" s="23"/>
      <c r="Z1878" s="23"/>
      <c r="AA1878" s="23"/>
      <c r="AB1878" s="23" t="s">
        <v>1573</v>
      </c>
      <c r="AC1878" s="23"/>
      <c r="AD1878" s="23">
        <v>3</v>
      </c>
      <c r="AE1878" s="23">
        <v>62</v>
      </c>
      <c r="AF1878" s="23"/>
      <c r="AG1878" s="23">
        <v>276000</v>
      </c>
      <c r="AH1878" s="23"/>
      <c r="AI1878" s="23"/>
      <c r="AJ1878" s="23"/>
      <c r="AK1878" s="23"/>
      <c r="AL1878" s="23"/>
      <c r="AM1878" s="23"/>
      <c r="AN1878" s="23"/>
      <c r="AO1878" s="23"/>
      <c r="AP1878" s="23"/>
      <c r="AQ1878" s="23"/>
      <c r="AR1878" s="23"/>
      <c r="AS1878" s="23"/>
      <c r="AT1878" s="23" t="s">
        <v>7648</v>
      </c>
      <c r="AU1878" s="23"/>
      <c r="AV1878" s="23"/>
      <c r="AW1878" s="23"/>
      <c r="AX1878" s="23"/>
      <c r="AY1878" s="23"/>
      <c r="AZ1878" s="23"/>
      <c r="BA1878" s="23"/>
      <c r="BB1878" s="23"/>
      <c r="BC1878" s="23"/>
      <c r="BD1878" s="23"/>
      <c r="BE1878" s="23"/>
      <c r="BF1878" s="23"/>
      <c r="BG1878" s="23"/>
      <c r="BH1878" s="23"/>
      <c r="BI1878" s="23"/>
      <c r="BJ1878" s="23"/>
      <c r="BK1878" s="23"/>
      <c r="BL1878" s="23"/>
    </row>
    <row r="1879" spans="1:64" s="24" customFormat="1" x14ac:dyDescent="0.35">
      <c r="A1879" s="21">
        <v>102117</v>
      </c>
      <c r="B1879" s="23" t="s">
        <v>4512</v>
      </c>
      <c r="C1879" s="23">
        <v>0</v>
      </c>
      <c r="D1879" s="23">
        <v>0</v>
      </c>
      <c r="E1879" s="23">
        <v>1</v>
      </c>
      <c r="F1879" s="23" t="s">
        <v>4513</v>
      </c>
      <c r="G1879" s="23" t="s">
        <v>0</v>
      </c>
      <c r="H1879" s="23" t="s">
        <v>4514</v>
      </c>
      <c r="I1879" s="23" t="s">
        <v>248</v>
      </c>
      <c r="J1879" s="23">
        <v>43.759</v>
      </c>
      <c r="K1879" s="23">
        <v>-80.748000000000005</v>
      </c>
      <c r="L1879" s="23" t="s">
        <v>7645</v>
      </c>
      <c r="M1879" s="23">
        <v>2011</v>
      </c>
      <c r="N1879" s="23"/>
      <c r="O1879" s="23"/>
      <c r="P1879" s="23"/>
      <c r="Q1879" s="23"/>
      <c r="R1879" s="23"/>
      <c r="S1879" s="23"/>
      <c r="T1879" s="23"/>
      <c r="U1879" s="23"/>
      <c r="V1879" s="23"/>
      <c r="W1879" s="23"/>
      <c r="X1879" s="23"/>
      <c r="Y1879" s="23"/>
      <c r="Z1879" s="23"/>
      <c r="AA1879" s="23"/>
      <c r="AB1879" s="23" t="s">
        <v>4515</v>
      </c>
      <c r="AC1879" s="23"/>
      <c r="AD1879" s="23"/>
      <c r="AE1879" s="23">
        <v>0.13</v>
      </c>
      <c r="AF1879" s="23"/>
      <c r="AG1879" s="23"/>
      <c r="AH1879" s="23"/>
      <c r="AI1879" s="23"/>
      <c r="AJ1879" s="23"/>
      <c r="AK1879" s="23"/>
      <c r="AL1879" s="23"/>
      <c r="AM1879" s="23"/>
      <c r="AN1879" s="23"/>
      <c r="AO1879" s="23"/>
      <c r="AP1879" s="23"/>
      <c r="AQ1879" s="23"/>
      <c r="AR1879" s="23"/>
      <c r="AS1879" s="23"/>
      <c r="AT1879" s="23" t="s">
        <v>7644</v>
      </c>
      <c r="AU1879" s="23"/>
      <c r="AV1879" s="23"/>
      <c r="AW1879" s="23"/>
      <c r="AX1879" s="23"/>
      <c r="AY1879" s="23"/>
      <c r="AZ1879" s="23"/>
      <c r="BA1879" s="23"/>
      <c r="BB1879" s="23"/>
      <c r="BC1879" s="23"/>
      <c r="BD1879" s="23"/>
      <c r="BE1879" s="23"/>
      <c r="BF1879" s="23"/>
      <c r="BG1879" s="23"/>
      <c r="BH1879" s="23"/>
      <c r="BI1879" s="23"/>
      <c r="BJ1879" s="23"/>
      <c r="BK1879" s="23"/>
      <c r="BL1879" s="23"/>
    </row>
    <row r="1880" spans="1:64" s="24" customFormat="1" x14ac:dyDescent="0.35">
      <c r="A1880" s="21">
        <v>102118</v>
      </c>
      <c r="B1880" s="23" t="s">
        <v>4516</v>
      </c>
      <c r="C1880" s="23">
        <v>0</v>
      </c>
      <c r="D1880" s="23">
        <v>0</v>
      </c>
      <c r="E1880" s="23">
        <v>1</v>
      </c>
      <c r="F1880" s="23" t="s">
        <v>2494</v>
      </c>
      <c r="G1880" s="23" t="s">
        <v>4517</v>
      </c>
      <c r="H1880" s="23" t="s">
        <v>4514</v>
      </c>
      <c r="I1880" s="23" t="s">
        <v>248</v>
      </c>
      <c r="J1880" s="23">
        <v>43.76</v>
      </c>
      <c r="K1880" s="23">
        <v>-80.747</v>
      </c>
      <c r="L1880" s="23" t="s">
        <v>7645</v>
      </c>
      <c r="M1880" s="23">
        <v>2015</v>
      </c>
      <c r="N1880" s="23"/>
      <c r="O1880" s="23"/>
      <c r="P1880" s="23"/>
      <c r="Q1880" s="23"/>
      <c r="R1880" s="23"/>
      <c r="S1880" s="23"/>
      <c r="T1880" s="23"/>
      <c r="U1880" s="23"/>
      <c r="V1880" s="23"/>
      <c r="W1880" s="23"/>
      <c r="X1880" s="23"/>
      <c r="Y1880" s="23"/>
      <c r="Z1880" s="23"/>
      <c r="AA1880" s="23"/>
      <c r="AB1880" s="23" t="s">
        <v>4518</v>
      </c>
      <c r="AC1880" s="23"/>
      <c r="AD1880" s="23"/>
      <c r="AE1880" s="23">
        <v>0.2</v>
      </c>
      <c r="AF1880" s="23"/>
      <c r="AG1880" s="23"/>
      <c r="AH1880" s="23"/>
      <c r="AI1880" s="23"/>
      <c r="AJ1880" s="23"/>
      <c r="AK1880" s="23"/>
      <c r="AL1880" s="23"/>
      <c r="AM1880" s="23"/>
      <c r="AN1880" s="23"/>
      <c r="AO1880" s="23"/>
      <c r="AP1880" s="23"/>
      <c r="AQ1880" s="23"/>
      <c r="AR1880" s="23"/>
      <c r="AS1880" s="23"/>
      <c r="AT1880" s="23" t="s">
        <v>7644</v>
      </c>
      <c r="AU1880" s="23"/>
      <c r="AV1880" s="23"/>
      <c r="AW1880" s="23"/>
      <c r="AX1880" s="23"/>
      <c r="AY1880" s="23"/>
      <c r="AZ1880" s="23"/>
      <c r="BA1880" s="23"/>
      <c r="BB1880" s="23"/>
      <c r="BC1880" s="23"/>
      <c r="BD1880" s="23"/>
      <c r="BE1880" s="23"/>
      <c r="BF1880" s="23"/>
      <c r="BG1880" s="23"/>
      <c r="BH1880" s="23"/>
      <c r="BI1880" s="23"/>
      <c r="BJ1880" s="23"/>
      <c r="BK1880" s="23"/>
      <c r="BL1880" s="23"/>
    </row>
    <row r="1881" spans="1:64" s="24" customFormat="1" x14ac:dyDescent="0.35">
      <c r="A1881" s="21">
        <v>102119</v>
      </c>
      <c r="B1881" s="23" t="s">
        <v>4519</v>
      </c>
      <c r="C1881" s="23">
        <v>0</v>
      </c>
      <c r="D1881" s="23">
        <v>0</v>
      </c>
      <c r="E1881" s="23">
        <v>1</v>
      </c>
      <c r="F1881" s="23" t="s">
        <v>4520</v>
      </c>
      <c r="G1881" s="23" t="s">
        <v>4521</v>
      </c>
      <c r="H1881" s="23" t="s">
        <v>4514</v>
      </c>
      <c r="I1881" s="23" t="s">
        <v>248</v>
      </c>
      <c r="J1881" s="23">
        <v>43.761000000000003</v>
      </c>
      <c r="K1881" s="23">
        <v>-80.746000000000009</v>
      </c>
      <c r="L1881" s="23" t="s">
        <v>7645</v>
      </c>
      <c r="M1881" s="23">
        <v>2015</v>
      </c>
      <c r="N1881" s="23"/>
      <c r="O1881" s="23"/>
      <c r="P1881" s="23"/>
      <c r="Q1881" s="23"/>
      <c r="R1881" s="23"/>
      <c r="S1881" s="23"/>
      <c r="T1881" s="23"/>
      <c r="U1881" s="23"/>
      <c r="V1881" s="23"/>
      <c r="W1881" s="23"/>
      <c r="X1881" s="23"/>
      <c r="Y1881" s="23"/>
      <c r="Z1881" s="23"/>
      <c r="AA1881" s="23"/>
      <c r="AB1881" s="23" t="s">
        <v>4522</v>
      </c>
      <c r="AC1881" s="23"/>
      <c r="AD1881" s="23"/>
      <c r="AE1881" s="23">
        <v>0.33</v>
      </c>
      <c r="AF1881" s="23"/>
      <c r="AG1881" s="23"/>
      <c r="AH1881" s="23"/>
      <c r="AI1881" s="23"/>
      <c r="AJ1881" s="23"/>
      <c r="AK1881" s="23"/>
      <c r="AL1881" s="23"/>
      <c r="AM1881" s="23"/>
      <c r="AN1881" s="23"/>
      <c r="AO1881" s="23"/>
      <c r="AP1881" s="23"/>
      <c r="AQ1881" s="23"/>
      <c r="AR1881" s="23"/>
      <c r="AS1881" s="23"/>
      <c r="AT1881" s="23" t="s">
        <v>7644</v>
      </c>
      <c r="AU1881" s="23"/>
      <c r="AV1881" s="23"/>
      <c r="AW1881" s="23"/>
      <c r="AX1881" s="23"/>
      <c r="AY1881" s="23"/>
      <c r="AZ1881" s="23"/>
      <c r="BA1881" s="23"/>
      <c r="BB1881" s="23"/>
      <c r="BC1881" s="23"/>
      <c r="BD1881" s="23"/>
      <c r="BE1881" s="23"/>
      <c r="BF1881" s="23"/>
      <c r="BG1881" s="23"/>
      <c r="BH1881" s="23"/>
      <c r="BI1881" s="23"/>
      <c r="BJ1881" s="23"/>
      <c r="BK1881" s="23"/>
      <c r="BL1881" s="23"/>
    </row>
    <row r="1882" spans="1:64" s="24" customFormat="1" x14ac:dyDescent="0.35">
      <c r="A1882" s="21">
        <v>102120</v>
      </c>
      <c r="B1882" s="23" t="s">
        <v>4523</v>
      </c>
      <c r="C1882" s="23">
        <v>0</v>
      </c>
      <c r="D1882" s="23">
        <v>0</v>
      </c>
      <c r="E1882" s="23">
        <v>1</v>
      </c>
      <c r="F1882" s="23" t="s">
        <v>4524</v>
      </c>
      <c r="G1882" s="23" t="s">
        <v>0</v>
      </c>
      <c r="H1882" s="23" t="s">
        <v>4525</v>
      </c>
      <c r="I1882" s="23" t="s">
        <v>248</v>
      </c>
      <c r="J1882" s="23">
        <v>45.261000000000003</v>
      </c>
      <c r="K1882" s="23">
        <v>-74.97</v>
      </c>
      <c r="L1882" s="23" t="s">
        <v>7645</v>
      </c>
      <c r="M1882" s="23">
        <v>2011</v>
      </c>
      <c r="N1882" s="23"/>
      <c r="O1882" s="23"/>
      <c r="P1882" s="23"/>
      <c r="Q1882" s="23"/>
      <c r="R1882" s="23"/>
      <c r="S1882" s="23"/>
      <c r="T1882" s="23"/>
      <c r="U1882" s="23"/>
      <c r="V1882" s="23"/>
      <c r="W1882" s="23"/>
      <c r="X1882" s="23"/>
      <c r="Y1882" s="23"/>
      <c r="Z1882" s="23"/>
      <c r="AA1882" s="23"/>
      <c r="AB1882" s="23" t="s">
        <v>4526</v>
      </c>
      <c r="AC1882" s="23"/>
      <c r="AD1882" s="23">
        <v>1339</v>
      </c>
      <c r="AE1882" s="23">
        <v>0.25</v>
      </c>
      <c r="AF1882" s="23"/>
      <c r="AG1882" s="23">
        <v>365</v>
      </c>
      <c r="AH1882" s="23"/>
      <c r="AI1882" s="23"/>
      <c r="AJ1882" s="23"/>
      <c r="AK1882" s="23"/>
      <c r="AL1882" s="23"/>
      <c r="AM1882" s="23"/>
      <c r="AN1882" s="23"/>
      <c r="AO1882" s="23"/>
      <c r="AP1882" s="23"/>
      <c r="AQ1882" s="23"/>
      <c r="AR1882" s="23"/>
      <c r="AS1882" s="23"/>
      <c r="AT1882" s="23" t="s">
        <v>7644</v>
      </c>
      <c r="AU1882" s="23"/>
      <c r="AV1882" s="23"/>
      <c r="AW1882" s="23"/>
      <c r="AX1882" s="23"/>
      <c r="AY1882" s="23"/>
      <c r="AZ1882" s="23"/>
      <c r="BA1882" s="23"/>
      <c r="BB1882" s="23"/>
      <c r="BC1882" s="23"/>
      <c r="BD1882" s="23"/>
      <c r="BE1882" s="23"/>
      <c r="BF1882" s="23"/>
      <c r="BG1882" s="23"/>
      <c r="BH1882" s="23"/>
      <c r="BI1882" s="23"/>
      <c r="BJ1882" s="23"/>
      <c r="BK1882" s="23"/>
      <c r="BL1882" s="23"/>
    </row>
    <row r="1883" spans="1:64" s="24" customFormat="1" x14ac:dyDescent="0.35">
      <c r="A1883" s="21">
        <v>102121</v>
      </c>
      <c r="B1883" s="23" t="s">
        <v>4527</v>
      </c>
      <c r="C1883" s="23">
        <v>0</v>
      </c>
      <c r="D1883" s="23">
        <v>0</v>
      </c>
      <c r="E1883" s="23">
        <v>1</v>
      </c>
      <c r="F1883" s="23" t="s">
        <v>4528</v>
      </c>
      <c r="G1883" s="23" t="s">
        <v>0</v>
      </c>
      <c r="H1883" s="23" t="s">
        <v>4525</v>
      </c>
      <c r="I1883" s="23" t="s">
        <v>248</v>
      </c>
      <c r="J1883" s="23">
        <v>45.262</v>
      </c>
      <c r="K1883" s="23">
        <v>-74.968999999999994</v>
      </c>
      <c r="L1883" s="23" t="s">
        <v>7645</v>
      </c>
      <c r="M1883" s="23">
        <v>2013</v>
      </c>
      <c r="N1883" s="23"/>
      <c r="O1883" s="23"/>
      <c r="P1883" s="23"/>
      <c r="Q1883" s="23"/>
      <c r="R1883" s="23"/>
      <c r="S1883" s="23"/>
      <c r="T1883" s="23"/>
      <c r="U1883" s="23"/>
      <c r="V1883" s="23"/>
      <c r="W1883" s="23"/>
      <c r="X1883" s="23"/>
      <c r="Y1883" s="23"/>
      <c r="Z1883" s="23"/>
      <c r="AA1883" s="23"/>
      <c r="AB1883" s="23" t="s">
        <v>4529</v>
      </c>
      <c r="AC1883" s="23"/>
      <c r="AD1883" s="23"/>
      <c r="AE1883" s="23">
        <v>0.21</v>
      </c>
      <c r="AF1883" s="23"/>
      <c r="AG1883" s="23"/>
      <c r="AH1883" s="23"/>
      <c r="AI1883" s="23"/>
      <c r="AJ1883" s="23"/>
      <c r="AK1883" s="23"/>
      <c r="AL1883" s="23"/>
      <c r="AM1883" s="23"/>
      <c r="AN1883" s="23"/>
      <c r="AO1883" s="23"/>
      <c r="AP1883" s="23"/>
      <c r="AQ1883" s="23"/>
      <c r="AR1883" s="23"/>
      <c r="AS1883" s="23"/>
      <c r="AT1883" s="23" t="s">
        <v>7644</v>
      </c>
      <c r="AU1883" s="23"/>
      <c r="AV1883" s="23"/>
      <c r="AW1883" s="23"/>
      <c r="AX1883" s="23"/>
      <c r="AY1883" s="23"/>
      <c r="AZ1883" s="23"/>
      <c r="BA1883" s="23"/>
      <c r="BB1883" s="23"/>
      <c r="BC1883" s="23"/>
      <c r="BD1883" s="23"/>
      <c r="BE1883" s="23"/>
      <c r="BF1883" s="23"/>
      <c r="BG1883" s="23"/>
      <c r="BH1883" s="23"/>
      <c r="BI1883" s="23"/>
      <c r="BJ1883" s="23"/>
      <c r="BK1883" s="23"/>
      <c r="BL1883" s="23"/>
    </row>
    <row r="1884" spans="1:64" s="24" customFormat="1" x14ac:dyDescent="0.35">
      <c r="A1884" s="21">
        <v>102122</v>
      </c>
      <c r="B1884" s="23" t="s">
        <v>4530</v>
      </c>
      <c r="C1884" s="23">
        <v>0</v>
      </c>
      <c r="D1884" s="23">
        <v>0</v>
      </c>
      <c r="E1884" s="23">
        <v>1</v>
      </c>
      <c r="F1884" s="23" t="s">
        <v>4531</v>
      </c>
      <c r="G1884" s="23"/>
      <c r="H1884" s="23" t="s">
        <v>4532</v>
      </c>
      <c r="I1884" s="23" t="s">
        <v>248</v>
      </c>
      <c r="J1884" s="23">
        <v>42.91</v>
      </c>
      <c r="K1884" s="23">
        <v>-81.495999999999995</v>
      </c>
      <c r="L1884" s="23" t="s">
        <v>7645</v>
      </c>
      <c r="M1884" s="23">
        <v>2012</v>
      </c>
      <c r="N1884" s="23"/>
      <c r="O1884" s="23"/>
      <c r="P1884" s="23"/>
      <c r="Q1884" s="23"/>
      <c r="R1884" s="23"/>
      <c r="S1884" s="23"/>
      <c r="T1884" s="23"/>
      <c r="U1884" s="23"/>
      <c r="V1884" s="23"/>
      <c r="W1884" s="23"/>
      <c r="X1884" s="23"/>
      <c r="Y1884" s="23"/>
      <c r="Z1884" s="23"/>
      <c r="AA1884" s="23"/>
      <c r="AB1884" s="23" t="s">
        <v>4533</v>
      </c>
      <c r="AC1884" s="23"/>
      <c r="AD1884" s="23"/>
      <c r="AE1884" s="23">
        <v>0.16500000000000001</v>
      </c>
      <c r="AF1884" s="23"/>
      <c r="AG1884" s="23"/>
      <c r="AH1884" s="23"/>
      <c r="AI1884" s="23"/>
      <c r="AJ1884" s="23"/>
      <c r="AK1884" s="23"/>
      <c r="AL1884" s="23"/>
      <c r="AM1884" s="23"/>
      <c r="AN1884" s="23"/>
      <c r="AO1884" s="23"/>
      <c r="AP1884" s="23"/>
      <c r="AQ1884" s="23"/>
      <c r="AR1884" s="23"/>
      <c r="AS1884" s="23"/>
      <c r="AT1884" s="23" t="s">
        <v>7644</v>
      </c>
      <c r="AU1884" s="23"/>
      <c r="AV1884" s="23"/>
      <c r="AW1884" s="23"/>
      <c r="AX1884" s="23"/>
      <c r="AY1884" s="23"/>
      <c r="AZ1884" s="23"/>
      <c r="BA1884" s="23"/>
      <c r="BB1884" s="23"/>
      <c r="BC1884" s="23"/>
      <c r="BD1884" s="23"/>
      <c r="BE1884" s="23"/>
      <c r="BF1884" s="23"/>
      <c r="BG1884" s="23"/>
      <c r="BH1884" s="23"/>
      <c r="BI1884" s="23"/>
      <c r="BJ1884" s="23"/>
      <c r="BK1884" s="23"/>
      <c r="BL1884" s="23"/>
    </row>
    <row r="1885" spans="1:64" s="24" customFormat="1" x14ac:dyDescent="0.35">
      <c r="A1885" s="21">
        <v>102123</v>
      </c>
      <c r="B1885" s="23" t="s">
        <v>4534</v>
      </c>
      <c r="C1885" s="23">
        <v>0</v>
      </c>
      <c r="D1885" s="23">
        <v>0</v>
      </c>
      <c r="E1885" s="23">
        <v>1</v>
      </c>
      <c r="F1885" s="23" t="s">
        <v>1517</v>
      </c>
      <c r="G1885" s="23" t="s">
        <v>0</v>
      </c>
      <c r="H1885" s="23" t="s">
        <v>4532</v>
      </c>
      <c r="I1885" s="23" t="s">
        <v>248</v>
      </c>
      <c r="J1885" s="23">
        <v>42.910999999999994</v>
      </c>
      <c r="K1885" s="23">
        <v>-81.49499999999999</v>
      </c>
      <c r="L1885" s="23" t="s">
        <v>7645</v>
      </c>
      <c r="M1885" s="23">
        <v>2016</v>
      </c>
      <c r="N1885" s="23"/>
      <c r="O1885" s="23"/>
      <c r="P1885" s="23"/>
      <c r="Q1885" s="23"/>
      <c r="R1885" s="23"/>
      <c r="S1885" s="23"/>
      <c r="T1885" s="23"/>
      <c r="U1885" s="23"/>
      <c r="V1885" s="23"/>
      <c r="W1885" s="23"/>
      <c r="X1885" s="23"/>
      <c r="Y1885" s="23"/>
      <c r="Z1885" s="23"/>
      <c r="AA1885" s="23"/>
      <c r="AB1885" s="23" t="s">
        <v>4535</v>
      </c>
      <c r="AC1885" s="23"/>
      <c r="AD1885" s="23"/>
      <c r="AE1885" s="23">
        <v>0.23</v>
      </c>
      <c r="AF1885" s="23"/>
      <c r="AG1885" s="23"/>
      <c r="AH1885" s="23"/>
      <c r="AI1885" s="23"/>
      <c r="AJ1885" s="23"/>
      <c r="AK1885" s="23"/>
      <c r="AL1885" s="23"/>
      <c r="AM1885" s="23"/>
      <c r="AN1885" s="23"/>
      <c r="AO1885" s="23"/>
      <c r="AP1885" s="23"/>
      <c r="AQ1885" s="23"/>
      <c r="AR1885" s="23"/>
      <c r="AS1885" s="23"/>
      <c r="AT1885" s="23" t="s">
        <v>7644</v>
      </c>
      <c r="AU1885" s="23"/>
      <c r="AV1885" s="23"/>
      <c r="AW1885" s="23"/>
      <c r="AX1885" s="23"/>
      <c r="AY1885" s="23"/>
      <c r="AZ1885" s="23"/>
      <c r="BA1885" s="23"/>
      <c r="BB1885" s="23"/>
      <c r="BC1885" s="23"/>
      <c r="BD1885" s="23"/>
      <c r="BE1885" s="23"/>
      <c r="BF1885" s="23"/>
      <c r="BG1885" s="23"/>
      <c r="BH1885" s="23"/>
      <c r="BI1885" s="23"/>
      <c r="BJ1885" s="23"/>
      <c r="BK1885" s="23"/>
      <c r="BL1885" s="23"/>
    </row>
    <row r="1886" spans="1:64" s="24" customFormat="1" x14ac:dyDescent="0.35">
      <c r="A1886" s="21">
        <v>102124</v>
      </c>
      <c r="B1886" s="23" t="s">
        <v>4536</v>
      </c>
      <c r="C1886" s="23">
        <v>0</v>
      </c>
      <c r="D1886" s="23">
        <v>0</v>
      </c>
      <c r="E1886" s="23">
        <v>1</v>
      </c>
      <c r="F1886" s="23" t="s">
        <v>4537</v>
      </c>
      <c r="G1886" s="23" t="s">
        <v>0</v>
      </c>
      <c r="H1886" s="23" t="s">
        <v>4538</v>
      </c>
      <c r="I1886" s="23" t="s">
        <v>248</v>
      </c>
      <c r="J1886" s="23">
        <v>48.411999999999999</v>
      </c>
      <c r="K1886" s="23">
        <v>-89.501999999999995</v>
      </c>
      <c r="L1886" s="23" t="s">
        <v>7645</v>
      </c>
      <c r="M1886" s="23">
        <v>2016</v>
      </c>
      <c r="N1886" s="23"/>
      <c r="O1886" s="23"/>
      <c r="P1886" s="23"/>
      <c r="Q1886" s="23"/>
      <c r="R1886" s="23"/>
      <c r="S1886" s="23"/>
      <c r="T1886" s="23"/>
      <c r="U1886" s="23"/>
      <c r="V1886" s="23"/>
      <c r="W1886" s="23"/>
      <c r="X1886" s="23"/>
      <c r="Y1886" s="23"/>
      <c r="Z1886" s="23"/>
      <c r="AA1886" s="23"/>
      <c r="AB1886" s="23" t="s">
        <v>4539</v>
      </c>
      <c r="AC1886" s="23"/>
      <c r="AD1886" s="23"/>
      <c r="AE1886" s="23">
        <v>0.25</v>
      </c>
      <c r="AF1886" s="23"/>
      <c r="AG1886" s="23"/>
      <c r="AH1886" s="23"/>
      <c r="AI1886" s="23"/>
      <c r="AJ1886" s="23"/>
      <c r="AK1886" s="23"/>
      <c r="AL1886" s="23"/>
      <c r="AM1886" s="23"/>
      <c r="AN1886" s="23"/>
      <c r="AO1886" s="23"/>
      <c r="AP1886" s="23"/>
      <c r="AQ1886" s="23"/>
      <c r="AR1886" s="23"/>
      <c r="AS1886" s="23"/>
      <c r="AT1886" s="23" t="s">
        <v>7644</v>
      </c>
      <c r="AU1886" s="23"/>
      <c r="AV1886" s="23"/>
      <c r="AW1886" s="23"/>
      <c r="AX1886" s="23"/>
      <c r="AY1886" s="23"/>
      <c r="AZ1886" s="23"/>
      <c r="BA1886" s="23"/>
      <c r="BB1886" s="23"/>
      <c r="BC1886" s="23"/>
      <c r="BD1886" s="23"/>
      <c r="BE1886" s="23"/>
      <c r="BF1886" s="23"/>
      <c r="BG1886" s="23"/>
      <c r="BH1886" s="23"/>
      <c r="BI1886" s="23"/>
      <c r="BJ1886" s="23"/>
      <c r="BK1886" s="23"/>
      <c r="BL1886" s="23"/>
    </row>
    <row r="1887" spans="1:64" s="24" customFormat="1" x14ac:dyDescent="0.35">
      <c r="A1887" s="21">
        <v>102125</v>
      </c>
      <c r="B1887" s="23" t="s">
        <v>4540</v>
      </c>
      <c r="C1887" s="23">
        <v>0</v>
      </c>
      <c r="D1887" s="23">
        <v>0</v>
      </c>
      <c r="E1887" s="23">
        <v>1</v>
      </c>
      <c r="F1887" s="23" t="s">
        <v>1413</v>
      </c>
      <c r="G1887" s="23" t="s">
        <v>0</v>
      </c>
      <c r="H1887" s="23" t="s">
        <v>4541</v>
      </c>
      <c r="I1887" s="23" t="s">
        <v>248</v>
      </c>
      <c r="J1887" s="23">
        <v>45.179000000000002</v>
      </c>
      <c r="K1887" s="23">
        <v>-79.289000000000001</v>
      </c>
      <c r="L1887" s="23" t="s">
        <v>7645</v>
      </c>
      <c r="M1887" s="23">
        <v>1941</v>
      </c>
      <c r="N1887" s="23"/>
      <c r="O1887" s="23"/>
      <c r="P1887" s="23">
        <v>221</v>
      </c>
      <c r="Q1887" s="23"/>
      <c r="R1887" s="23"/>
      <c r="S1887" s="23"/>
      <c r="T1887" s="23"/>
      <c r="U1887" s="23"/>
      <c r="V1887" s="23"/>
      <c r="W1887" s="23"/>
      <c r="X1887" s="23"/>
      <c r="Y1887" s="23"/>
      <c r="Z1887" s="23"/>
      <c r="AA1887" s="23"/>
      <c r="AB1887" s="23" t="s">
        <v>1708</v>
      </c>
      <c r="AC1887" s="23"/>
      <c r="AD1887" s="23">
        <v>2</v>
      </c>
      <c r="AE1887" s="23">
        <v>8</v>
      </c>
      <c r="AF1887" s="23"/>
      <c r="AG1887" s="23"/>
      <c r="AH1887" s="23"/>
      <c r="AI1887" s="23"/>
      <c r="AJ1887" s="23"/>
      <c r="AK1887" s="23"/>
      <c r="AL1887" s="23"/>
      <c r="AM1887" s="23"/>
      <c r="AN1887" s="23"/>
      <c r="AO1887" s="23"/>
      <c r="AP1887" s="23"/>
      <c r="AQ1887" s="23"/>
      <c r="AR1887" s="23"/>
      <c r="AS1887" s="23"/>
      <c r="AT1887" s="23" t="s">
        <v>7648</v>
      </c>
      <c r="AU1887" s="23"/>
      <c r="AV1887" s="23"/>
      <c r="AW1887" s="23"/>
      <c r="AX1887" s="23"/>
      <c r="AY1887" s="23"/>
      <c r="AZ1887" s="23"/>
      <c r="BA1887" s="23"/>
      <c r="BB1887" s="23"/>
      <c r="BC1887" s="23"/>
      <c r="BD1887" s="23"/>
      <c r="BE1887" s="23"/>
      <c r="BF1887" s="23"/>
      <c r="BG1887" s="23"/>
      <c r="BH1887" s="23"/>
      <c r="BI1887" s="23"/>
      <c r="BJ1887" s="23"/>
      <c r="BK1887" s="23"/>
      <c r="BL1887" s="23"/>
    </row>
    <row r="1888" spans="1:64" s="24" customFormat="1" x14ac:dyDescent="0.35">
      <c r="A1888" s="21">
        <v>102126</v>
      </c>
      <c r="B1888" s="23" t="s">
        <v>4542</v>
      </c>
      <c r="C1888" s="23">
        <v>0</v>
      </c>
      <c r="D1888" s="23">
        <v>0</v>
      </c>
      <c r="E1888" s="23">
        <v>1</v>
      </c>
      <c r="F1888" s="23" t="s">
        <v>1652</v>
      </c>
      <c r="G1888" s="23" t="s">
        <v>0</v>
      </c>
      <c r="H1888" s="23" t="s">
        <v>4541</v>
      </c>
      <c r="I1888" s="23" t="s">
        <v>248</v>
      </c>
      <c r="J1888" s="23">
        <v>45.18</v>
      </c>
      <c r="K1888" s="23">
        <v>-79.287999999999997</v>
      </c>
      <c r="L1888" s="23" t="s">
        <v>7645</v>
      </c>
      <c r="M1888" s="23">
        <v>1901</v>
      </c>
      <c r="N1888" s="23"/>
      <c r="O1888" s="23"/>
      <c r="P1888" s="23">
        <v>221</v>
      </c>
      <c r="Q1888" s="23"/>
      <c r="R1888" s="23"/>
      <c r="S1888" s="23"/>
      <c r="T1888" s="23"/>
      <c r="U1888" s="23"/>
      <c r="V1888" s="23"/>
      <c r="W1888" s="23"/>
      <c r="X1888" s="23"/>
      <c r="Y1888" s="23"/>
      <c r="Z1888" s="23"/>
      <c r="AA1888" s="23"/>
      <c r="AB1888" s="23" t="s">
        <v>1475</v>
      </c>
      <c r="AC1888" s="23"/>
      <c r="AD1888" s="23">
        <v>2</v>
      </c>
      <c r="AE1888" s="23">
        <v>0.6</v>
      </c>
      <c r="AF1888" s="23"/>
      <c r="AG1888" s="23">
        <v>3836.88</v>
      </c>
      <c r="AH1888" s="23"/>
      <c r="AI1888" s="23"/>
      <c r="AJ1888" s="23"/>
      <c r="AK1888" s="23"/>
      <c r="AL1888" s="23"/>
      <c r="AM1888" s="23"/>
      <c r="AN1888" s="23"/>
      <c r="AO1888" s="23"/>
      <c r="AP1888" s="23"/>
      <c r="AQ1888" s="23"/>
      <c r="AR1888" s="23"/>
      <c r="AS1888" s="23"/>
      <c r="AT1888" s="23" t="s">
        <v>7648</v>
      </c>
      <c r="AU1888" s="23"/>
      <c r="AV1888" s="23"/>
      <c r="AW1888" s="23"/>
      <c r="AX1888" s="23"/>
      <c r="AY1888" s="23"/>
      <c r="AZ1888" s="23"/>
      <c r="BA1888" s="23"/>
      <c r="BB1888" s="23"/>
      <c r="BC1888" s="23"/>
      <c r="BD1888" s="23"/>
      <c r="BE1888" s="23"/>
      <c r="BF1888" s="23"/>
      <c r="BG1888" s="23"/>
      <c r="BH1888" s="23"/>
      <c r="BI1888" s="23"/>
      <c r="BJ1888" s="23"/>
      <c r="BK1888" s="23"/>
      <c r="BL1888" s="23"/>
    </row>
    <row r="1889" spans="1:64" s="24" customFormat="1" x14ac:dyDescent="0.35">
      <c r="A1889" s="21">
        <v>102127</v>
      </c>
      <c r="B1889" s="23" t="s">
        <v>4543</v>
      </c>
      <c r="C1889" s="23">
        <v>0</v>
      </c>
      <c r="D1889" s="23">
        <v>0</v>
      </c>
      <c r="E1889" s="23">
        <v>1</v>
      </c>
      <c r="F1889" s="23" t="s">
        <v>1652</v>
      </c>
      <c r="G1889" s="23" t="s">
        <v>0</v>
      </c>
      <c r="H1889" s="23" t="s">
        <v>4541</v>
      </c>
      <c r="I1889" s="23" t="s">
        <v>248</v>
      </c>
      <c r="J1889" s="23">
        <v>45.181000000000004</v>
      </c>
      <c r="K1889" s="23">
        <v>-79.287000000000006</v>
      </c>
      <c r="L1889" s="23" t="s">
        <v>7645</v>
      </c>
      <c r="M1889" s="23">
        <v>2010</v>
      </c>
      <c r="N1889" s="23"/>
      <c r="O1889" s="23"/>
      <c r="P1889" s="23"/>
      <c r="Q1889" s="23"/>
      <c r="R1889" s="23"/>
      <c r="S1889" s="23"/>
      <c r="T1889" s="23"/>
      <c r="U1889" s="23"/>
      <c r="V1889" s="23"/>
      <c r="W1889" s="23"/>
      <c r="X1889" s="23"/>
      <c r="Y1889" s="23"/>
      <c r="Z1889" s="23"/>
      <c r="AA1889" s="23"/>
      <c r="AB1889" s="23" t="s">
        <v>1475</v>
      </c>
      <c r="AC1889" s="23"/>
      <c r="AD1889" s="23"/>
      <c r="AE1889" s="23">
        <v>2</v>
      </c>
      <c r="AF1889" s="23"/>
      <c r="AG1889" s="23"/>
      <c r="AH1889" s="23"/>
      <c r="AI1889" s="23"/>
      <c r="AJ1889" s="23"/>
      <c r="AK1889" s="23"/>
      <c r="AL1889" s="23"/>
      <c r="AM1889" s="23"/>
      <c r="AN1889" s="23"/>
      <c r="AO1889" s="23"/>
      <c r="AP1889" s="23"/>
      <c r="AQ1889" s="23"/>
      <c r="AR1889" s="23"/>
      <c r="AS1889" s="23"/>
      <c r="AT1889" s="23" t="s">
        <v>7648</v>
      </c>
      <c r="AU1889" s="23"/>
      <c r="AV1889" s="23"/>
      <c r="AW1889" s="23"/>
      <c r="AX1889" s="23"/>
      <c r="AY1889" s="23"/>
      <c r="AZ1889" s="23"/>
      <c r="BA1889" s="23"/>
      <c r="BB1889" s="23"/>
      <c r="BC1889" s="23"/>
      <c r="BD1889" s="23"/>
      <c r="BE1889" s="23"/>
      <c r="BF1889" s="23"/>
      <c r="BG1889" s="23"/>
      <c r="BH1889" s="23"/>
      <c r="BI1889" s="23"/>
      <c r="BJ1889" s="23"/>
      <c r="BK1889" s="23"/>
      <c r="BL1889" s="23"/>
    </row>
    <row r="1890" spans="1:64" s="24" customFormat="1" x14ac:dyDescent="0.35">
      <c r="A1890" s="21">
        <v>102128</v>
      </c>
      <c r="B1890" s="23" t="s">
        <v>4544</v>
      </c>
      <c r="C1890" s="23">
        <v>0</v>
      </c>
      <c r="D1890" s="23">
        <v>0</v>
      </c>
      <c r="E1890" s="23">
        <v>1</v>
      </c>
      <c r="F1890" s="23" t="s">
        <v>1652</v>
      </c>
      <c r="G1890" s="23" t="s">
        <v>0</v>
      </c>
      <c r="H1890" s="23" t="s">
        <v>4541</v>
      </c>
      <c r="I1890" s="23" t="s">
        <v>248</v>
      </c>
      <c r="J1890" s="23">
        <v>45.182000000000002</v>
      </c>
      <c r="K1890" s="23">
        <v>-79.286000000000001</v>
      </c>
      <c r="L1890" s="23" t="s">
        <v>7645</v>
      </c>
      <c r="M1890" s="23">
        <v>1948</v>
      </c>
      <c r="N1890" s="23"/>
      <c r="O1890" s="23"/>
      <c r="P1890" s="23">
        <v>221</v>
      </c>
      <c r="Q1890" s="23"/>
      <c r="R1890" s="23"/>
      <c r="S1890" s="23"/>
      <c r="T1890" s="23"/>
      <c r="U1890" s="23"/>
      <c r="V1890" s="23"/>
      <c r="W1890" s="23"/>
      <c r="X1890" s="23"/>
      <c r="Y1890" s="23"/>
      <c r="Z1890" s="23"/>
      <c r="AA1890" s="23"/>
      <c r="AB1890" s="23" t="s">
        <v>1475</v>
      </c>
      <c r="AC1890" s="23"/>
      <c r="AD1890" s="23">
        <v>1</v>
      </c>
      <c r="AE1890" s="23">
        <v>2.2999999999999998</v>
      </c>
      <c r="AF1890" s="23"/>
      <c r="AG1890" s="23">
        <v>12074</v>
      </c>
      <c r="AH1890" s="23"/>
      <c r="AI1890" s="23"/>
      <c r="AJ1890" s="23"/>
      <c r="AK1890" s="23"/>
      <c r="AL1890" s="23"/>
      <c r="AM1890" s="23"/>
      <c r="AN1890" s="23"/>
      <c r="AO1890" s="23"/>
      <c r="AP1890" s="23"/>
      <c r="AQ1890" s="23"/>
      <c r="AR1890" s="23"/>
      <c r="AS1890" s="23"/>
      <c r="AT1890" s="23" t="s">
        <v>7648</v>
      </c>
      <c r="AU1890" s="23"/>
      <c r="AV1890" s="23"/>
      <c r="AW1890" s="23"/>
      <c r="AX1890" s="23"/>
      <c r="AY1890" s="23"/>
      <c r="AZ1890" s="23"/>
      <c r="BA1890" s="23"/>
      <c r="BB1890" s="23"/>
      <c r="BC1890" s="23"/>
      <c r="BD1890" s="23"/>
      <c r="BE1890" s="23"/>
      <c r="BF1890" s="23"/>
      <c r="BG1890" s="23"/>
      <c r="BH1890" s="23"/>
      <c r="BI1890" s="23"/>
      <c r="BJ1890" s="23"/>
      <c r="BK1890" s="23"/>
      <c r="BL1890" s="23"/>
    </row>
    <row r="1891" spans="1:64" s="24" customFormat="1" x14ac:dyDescent="0.35">
      <c r="A1891" s="21">
        <v>102129</v>
      </c>
      <c r="B1891" s="23" t="s">
        <v>4545</v>
      </c>
      <c r="C1891" s="23">
        <v>0</v>
      </c>
      <c r="D1891" s="23">
        <v>0</v>
      </c>
      <c r="E1891" s="23">
        <v>1</v>
      </c>
      <c r="F1891" s="23" t="s">
        <v>3258</v>
      </c>
      <c r="G1891" s="23" t="s">
        <v>0</v>
      </c>
      <c r="H1891" s="23" t="s">
        <v>4541</v>
      </c>
      <c r="I1891" s="23" t="s">
        <v>248</v>
      </c>
      <c r="J1891" s="23">
        <v>45.183</v>
      </c>
      <c r="K1891" s="23">
        <v>-79.284999999999997</v>
      </c>
      <c r="L1891" s="23" t="s">
        <v>7645</v>
      </c>
      <c r="M1891" s="23">
        <v>1950</v>
      </c>
      <c r="N1891" s="23"/>
      <c r="O1891" s="23"/>
      <c r="P1891" s="23">
        <v>221</v>
      </c>
      <c r="Q1891" s="23"/>
      <c r="R1891" s="23"/>
      <c r="S1891" s="23"/>
      <c r="T1891" s="23"/>
      <c r="U1891" s="23"/>
      <c r="V1891" s="23"/>
      <c r="W1891" s="23"/>
      <c r="X1891" s="23"/>
      <c r="Y1891" s="23"/>
      <c r="Z1891" s="23"/>
      <c r="AA1891" s="23"/>
      <c r="AB1891" s="23" t="s">
        <v>3259</v>
      </c>
      <c r="AC1891" s="23"/>
      <c r="AD1891" s="23">
        <v>1</v>
      </c>
      <c r="AE1891" s="23">
        <v>3</v>
      </c>
      <c r="AF1891" s="23"/>
      <c r="AG1891" s="23">
        <v>15559</v>
      </c>
      <c r="AH1891" s="23"/>
      <c r="AI1891" s="23"/>
      <c r="AJ1891" s="23"/>
      <c r="AK1891" s="23"/>
      <c r="AL1891" s="23"/>
      <c r="AM1891" s="23"/>
      <c r="AN1891" s="23"/>
      <c r="AO1891" s="23"/>
      <c r="AP1891" s="23"/>
      <c r="AQ1891" s="23"/>
      <c r="AR1891" s="23"/>
      <c r="AS1891" s="23"/>
      <c r="AT1891" s="23" t="s">
        <v>7648</v>
      </c>
      <c r="AU1891" s="23"/>
      <c r="AV1891" s="23"/>
      <c r="AW1891" s="23"/>
      <c r="AX1891" s="23"/>
      <c r="AY1891" s="23"/>
      <c r="AZ1891" s="23"/>
      <c r="BA1891" s="23"/>
      <c r="BB1891" s="23"/>
      <c r="BC1891" s="23"/>
      <c r="BD1891" s="23"/>
      <c r="BE1891" s="23"/>
      <c r="BF1891" s="23"/>
      <c r="BG1891" s="23"/>
      <c r="BH1891" s="23"/>
      <c r="BI1891" s="23"/>
      <c r="BJ1891" s="23"/>
      <c r="BK1891" s="23"/>
      <c r="BL1891" s="23"/>
    </row>
    <row r="1892" spans="1:64" s="24" customFormat="1" x14ac:dyDescent="0.35">
      <c r="A1892" s="21">
        <v>102130</v>
      </c>
      <c r="B1892" s="23" t="s">
        <v>4546</v>
      </c>
      <c r="C1892" s="23">
        <v>0</v>
      </c>
      <c r="D1892" s="23">
        <v>0</v>
      </c>
      <c r="E1892" s="23">
        <v>1</v>
      </c>
      <c r="F1892" s="23" t="s">
        <v>1413</v>
      </c>
      <c r="G1892" s="23" t="s">
        <v>0</v>
      </c>
      <c r="H1892" s="23" t="s">
        <v>4541</v>
      </c>
      <c r="I1892" s="23" t="s">
        <v>248</v>
      </c>
      <c r="J1892" s="23">
        <v>45.184000000000005</v>
      </c>
      <c r="K1892" s="23">
        <v>-79.284000000000006</v>
      </c>
      <c r="L1892" s="23" t="s">
        <v>7645</v>
      </c>
      <c r="M1892" s="23">
        <v>1938</v>
      </c>
      <c r="N1892" s="23"/>
      <c r="O1892" s="23"/>
      <c r="P1892" s="23">
        <v>221</v>
      </c>
      <c r="Q1892" s="23"/>
      <c r="R1892" s="23"/>
      <c r="S1892" s="23"/>
      <c r="T1892" s="23"/>
      <c r="U1892" s="23"/>
      <c r="V1892" s="23"/>
      <c r="W1892" s="23"/>
      <c r="X1892" s="23"/>
      <c r="Y1892" s="23"/>
      <c r="Z1892" s="23"/>
      <c r="AA1892" s="23"/>
      <c r="AB1892" s="23" t="s">
        <v>4547</v>
      </c>
      <c r="AC1892" s="23"/>
      <c r="AD1892" s="23">
        <v>2</v>
      </c>
      <c r="AE1892" s="23">
        <v>8</v>
      </c>
      <c r="AF1892" s="23"/>
      <c r="AG1892" s="23"/>
      <c r="AH1892" s="23"/>
      <c r="AI1892" s="23"/>
      <c r="AJ1892" s="23"/>
      <c r="AK1892" s="23"/>
      <c r="AL1892" s="23"/>
      <c r="AM1892" s="23"/>
      <c r="AN1892" s="23"/>
      <c r="AO1892" s="23"/>
      <c r="AP1892" s="23"/>
      <c r="AQ1892" s="23"/>
      <c r="AR1892" s="23"/>
      <c r="AS1892" s="23"/>
      <c r="AT1892" s="23" t="s">
        <v>7648</v>
      </c>
      <c r="AU1892" s="23"/>
      <c r="AV1892" s="23"/>
      <c r="AW1892" s="23"/>
      <c r="AX1892" s="23"/>
      <c r="AY1892" s="23"/>
      <c r="AZ1892" s="23"/>
      <c r="BA1892" s="23"/>
      <c r="BB1892" s="23"/>
      <c r="BC1892" s="23"/>
      <c r="BD1892" s="23"/>
      <c r="BE1892" s="23"/>
      <c r="BF1892" s="23"/>
      <c r="BG1892" s="23"/>
      <c r="BH1892" s="23"/>
      <c r="BI1892" s="23"/>
      <c r="BJ1892" s="23"/>
      <c r="BK1892" s="23"/>
      <c r="BL1892" s="23"/>
    </row>
    <row r="1893" spans="1:64" s="24" customFormat="1" x14ac:dyDescent="0.35">
      <c r="A1893" s="21">
        <v>102131</v>
      </c>
      <c r="B1893" s="23" t="s">
        <v>4548</v>
      </c>
      <c r="C1893" s="23">
        <v>0</v>
      </c>
      <c r="D1893" s="23">
        <v>0</v>
      </c>
      <c r="E1893" s="23">
        <v>1</v>
      </c>
      <c r="F1893" s="23" t="s">
        <v>1652</v>
      </c>
      <c r="G1893" s="23" t="s">
        <v>0</v>
      </c>
      <c r="H1893" s="23" t="s">
        <v>4541</v>
      </c>
      <c r="I1893" s="23" t="s">
        <v>248</v>
      </c>
      <c r="J1893" s="23">
        <v>45.185000000000002</v>
      </c>
      <c r="K1893" s="23">
        <v>-79.283000000000001</v>
      </c>
      <c r="L1893" s="23" t="s">
        <v>7645</v>
      </c>
      <c r="M1893" s="23">
        <v>1909</v>
      </c>
      <c r="N1893" s="23"/>
      <c r="O1893" s="23"/>
      <c r="P1893" s="23">
        <v>221</v>
      </c>
      <c r="Q1893" s="23"/>
      <c r="R1893" s="23"/>
      <c r="S1893" s="23"/>
      <c r="T1893" s="23"/>
      <c r="U1893" s="23"/>
      <c r="V1893" s="23"/>
      <c r="W1893" s="23"/>
      <c r="X1893" s="23"/>
      <c r="Y1893" s="23"/>
      <c r="Z1893" s="23"/>
      <c r="AA1893" s="23"/>
      <c r="AB1893" s="23" t="s">
        <v>1475</v>
      </c>
      <c r="AC1893" s="23"/>
      <c r="AD1893" s="23">
        <v>1</v>
      </c>
      <c r="AE1893" s="23">
        <v>0.6</v>
      </c>
      <c r="AF1893" s="23"/>
      <c r="AG1893" s="23">
        <v>3836.88</v>
      </c>
      <c r="AH1893" s="23"/>
      <c r="AI1893" s="23"/>
      <c r="AJ1893" s="23"/>
      <c r="AK1893" s="23"/>
      <c r="AL1893" s="23"/>
      <c r="AM1893" s="23"/>
      <c r="AN1893" s="23"/>
      <c r="AO1893" s="23"/>
      <c r="AP1893" s="23"/>
      <c r="AQ1893" s="23"/>
      <c r="AR1893" s="23"/>
      <c r="AS1893" s="23"/>
      <c r="AT1893" s="23" t="s">
        <v>7648</v>
      </c>
      <c r="AU1893" s="23"/>
      <c r="AV1893" s="23"/>
      <c r="AW1893" s="23"/>
      <c r="AX1893" s="23"/>
      <c r="AY1893" s="23"/>
      <c r="AZ1893" s="23"/>
      <c r="BA1893" s="23"/>
      <c r="BB1893" s="23"/>
      <c r="BC1893" s="23"/>
      <c r="BD1893" s="23"/>
      <c r="BE1893" s="23"/>
      <c r="BF1893" s="23"/>
      <c r="BG1893" s="23"/>
      <c r="BH1893" s="23"/>
      <c r="BI1893" s="23"/>
      <c r="BJ1893" s="23"/>
      <c r="BK1893" s="23"/>
      <c r="BL1893" s="23"/>
    </row>
    <row r="1894" spans="1:64" s="24" customFormat="1" x14ac:dyDescent="0.35">
      <c r="A1894" s="21">
        <v>102132</v>
      </c>
      <c r="B1894" s="23" t="s">
        <v>4549</v>
      </c>
      <c r="C1894" s="23">
        <v>0</v>
      </c>
      <c r="D1894" s="23">
        <v>0</v>
      </c>
      <c r="E1894" s="23">
        <v>1</v>
      </c>
      <c r="F1894" s="23" t="s">
        <v>1652</v>
      </c>
      <c r="G1894" s="23" t="s">
        <v>0</v>
      </c>
      <c r="H1894" s="23" t="s">
        <v>4541</v>
      </c>
      <c r="I1894" s="23" t="s">
        <v>248</v>
      </c>
      <c r="J1894" s="23">
        <v>45.186</v>
      </c>
      <c r="K1894" s="23">
        <v>-79.281999999999996</v>
      </c>
      <c r="L1894" s="23" t="s">
        <v>7645</v>
      </c>
      <c r="M1894" s="23">
        <v>2010</v>
      </c>
      <c r="N1894" s="23"/>
      <c r="O1894" s="23"/>
      <c r="P1894" s="23"/>
      <c r="Q1894" s="23"/>
      <c r="R1894" s="23"/>
      <c r="S1894" s="23"/>
      <c r="T1894" s="23"/>
      <c r="U1894" s="23"/>
      <c r="V1894" s="23"/>
      <c r="W1894" s="23"/>
      <c r="X1894" s="23"/>
      <c r="Y1894" s="23"/>
      <c r="Z1894" s="23"/>
      <c r="AA1894" s="23"/>
      <c r="AB1894" s="23" t="s">
        <v>1475</v>
      </c>
      <c r="AC1894" s="23"/>
      <c r="AD1894" s="23"/>
      <c r="AE1894" s="23">
        <v>2.2999999999999998</v>
      </c>
      <c r="AF1894" s="23"/>
      <c r="AG1894" s="23"/>
      <c r="AH1894" s="23"/>
      <c r="AI1894" s="23"/>
      <c r="AJ1894" s="23"/>
      <c r="AK1894" s="23"/>
      <c r="AL1894" s="23"/>
      <c r="AM1894" s="23"/>
      <c r="AN1894" s="23"/>
      <c r="AO1894" s="23"/>
      <c r="AP1894" s="23"/>
      <c r="AQ1894" s="23"/>
      <c r="AR1894" s="23"/>
      <c r="AS1894" s="23"/>
      <c r="AT1894" s="23" t="s">
        <v>7648</v>
      </c>
      <c r="AU1894" s="23"/>
      <c r="AV1894" s="23"/>
      <c r="AW1894" s="23"/>
      <c r="AX1894" s="23"/>
      <c r="AY1894" s="23"/>
      <c r="AZ1894" s="23"/>
      <c r="BA1894" s="23"/>
      <c r="BB1894" s="23"/>
      <c r="BC1894" s="23"/>
      <c r="BD1894" s="23"/>
      <c r="BE1894" s="23"/>
      <c r="BF1894" s="23"/>
      <c r="BG1894" s="23"/>
      <c r="BH1894" s="23"/>
      <c r="BI1894" s="23"/>
      <c r="BJ1894" s="23"/>
      <c r="BK1894" s="23"/>
      <c r="BL1894" s="23"/>
    </row>
    <row r="1895" spans="1:64" s="24" customFormat="1" x14ac:dyDescent="0.35">
      <c r="A1895" s="21">
        <v>102133</v>
      </c>
      <c r="B1895" s="23" t="s">
        <v>4550</v>
      </c>
      <c r="C1895" s="23">
        <v>0</v>
      </c>
      <c r="D1895" s="23">
        <v>0</v>
      </c>
      <c r="E1895" s="23">
        <v>1</v>
      </c>
      <c r="F1895" s="23" t="s">
        <v>4551</v>
      </c>
      <c r="G1895" s="23" t="s">
        <v>0</v>
      </c>
      <c r="H1895" s="23" t="s">
        <v>4552</v>
      </c>
      <c r="I1895" s="23" t="s">
        <v>248</v>
      </c>
      <c r="J1895" s="23">
        <v>42.808999999999997</v>
      </c>
      <c r="K1895" s="23">
        <v>-80.081999999999994</v>
      </c>
      <c r="L1895" s="23" t="s">
        <v>7645</v>
      </c>
      <c r="M1895" s="23">
        <v>2013</v>
      </c>
      <c r="N1895" s="23"/>
      <c r="O1895" s="23"/>
      <c r="P1895" s="23"/>
      <c r="Q1895" s="23"/>
      <c r="R1895" s="23"/>
      <c r="S1895" s="23"/>
      <c r="T1895" s="23"/>
      <c r="U1895" s="23"/>
      <c r="V1895" s="23"/>
      <c r="W1895" s="23"/>
      <c r="X1895" s="23"/>
      <c r="Y1895" s="23"/>
      <c r="Z1895" s="23"/>
      <c r="AA1895" s="23"/>
      <c r="AB1895" s="23" t="s">
        <v>4553</v>
      </c>
      <c r="AC1895" s="23"/>
      <c r="AD1895" s="23"/>
      <c r="AE1895" s="23">
        <v>0.25</v>
      </c>
      <c r="AF1895" s="23"/>
      <c r="AG1895" s="23"/>
      <c r="AH1895" s="23"/>
      <c r="AI1895" s="23"/>
      <c r="AJ1895" s="23"/>
      <c r="AK1895" s="23"/>
      <c r="AL1895" s="23"/>
      <c r="AM1895" s="23"/>
      <c r="AN1895" s="23"/>
      <c r="AO1895" s="23"/>
      <c r="AP1895" s="23"/>
      <c r="AQ1895" s="23"/>
      <c r="AR1895" s="23"/>
      <c r="AS1895" s="23"/>
      <c r="AT1895" s="23" t="s">
        <v>7644</v>
      </c>
      <c r="AU1895" s="23"/>
      <c r="AV1895" s="23"/>
      <c r="AW1895" s="23"/>
      <c r="AX1895" s="23"/>
      <c r="AY1895" s="23"/>
      <c r="AZ1895" s="23"/>
      <c r="BA1895" s="23"/>
      <c r="BB1895" s="23"/>
      <c r="BC1895" s="23"/>
      <c r="BD1895" s="23"/>
      <c r="BE1895" s="23"/>
      <c r="BF1895" s="23"/>
      <c r="BG1895" s="23"/>
      <c r="BH1895" s="23"/>
      <c r="BI1895" s="23"/>
      <c r="BJ1895" s="23"/>
      <c r="BK1895" s="23"/>
      <c r="BL1895" s="23"/>
    </row>
    <row r="1896" spans="1:64" s="24" customFormat="1" x14ac:dyDescent="0.35">
      <c r="A1896" s="21">
        <v>102134</v>
      </c>
      <c r="B1896" s="23" t="s">
        <v>4554</v>
      </c>
      <c r="C1896" s="23">
        <v>0</v>
      </c>
      <c r="D1896" s="23">
        <v>0</v>
      </c>
      <c r="E1896" s="23">
        <v>1</v>
      </c>
      <c r="F1896" s="23" t="s">
        <v>4555</v>
      </c>
      <c r="G1896" s="23"/>
      <c r="H1896" s="23" t="s">
        <v>4556</v>
      </c>
      <c r="I1896" s="23" t="s">
        <v>248</v>
      </c>
      <c r="J1896" s="23">
        <v>44.215000000000003</v>
      </c>
      <c r="K1896" s="23">
        <v>-76.963999999999999</v>
      </c>
      <c r="L1896" s="23" t="s">
        <v>7645</v>
      </c>
      <c r="M1896" s="23">
        <v>2015</v>
      </c>
      <c r="N1896" s="23"/>
      <c r="O1896" s="23"/>
      <c r="P1896" s="23"/>
      <c r="Q1896" s="23"/>
      <c r="R1896" s="23"/>
      <c r="S1896" s="23"/>
      <c r="T1896" s="23"/>
      <c r="U1896" s="23"/>
      <c r="V1896" s="23"/>
      <c r="W1896" s="23"/>
      <c r="X1896" s="23"/>
      <c r="Y1896" s="23"/>
      <c r="Z1896" s="23"/>
      <c r="AA1896" s="23"/>
      <c r="AB1896" s="23" t="s">
        <v>4557</v>
      </c>
      <c r="AC1896" s="23"/>
      <c r="AD1896" s="23"/>
      <c r="AE1896" s="23">
        <v>0.245</v>
      </c>
      <c r="AF1896" s="23"/>
      <c r="AG1896" s="23"/>
      <c r="AH1896" s="23"/>
      <c r="AI1896" s="23"/>
      <c r="AJ1896" s="23"/>
      <c r="AK1896" s="23"/>
      <c r="AL1896" s="23"/>
      <c r="AM1896" s="23"/>
      <c r="AN1896" s="23"/>
      <c r="AO1896" s="23"/>
      <c r="AP1896" s="23"/>
      <c r="AQ1896" s="23"/>
      <c r="AR1896" s="23"/>
      <c r="AS1896" s="23"/>
      <c r="AT1896" s="23" t="s">
        <v>7644</v>
      </c>
      <c r="AU1896" s="23"/>
      <c r="AV1896" s="23"/>
      <c r="AW1896" s="23"/>
      <c r="AX1896" s="23"/>
      <c r="AY1896" s="23"/>
      <c r="AZ1896" s="23"/>
      <c r="BA1896" s="23"/>
      <c r="BB1896" s="23"/>
      <c r="BC1896" s="23"/>
      <c r="BD1896" s="23"/>
      <c r="BE1896" s="23"/>
      <c r="BF1896" s="23"/>
      <c r="BG1896" s="23"/>
      <c r="BH1896" s="23"/>
      <c r="BI1896" s="23"/>
      <c r="BJ1896" s="23"/>
      <c r="BK1896" s="23"/>
      <c r="BL1896" s="23"/>
    </row>
    <row r="1897" spans="1:64" s="24" customFormat="1" x14ac:dyDescent="0.35">
      <c r="A1897" s="21">
        <v>102135</v>
      </c>
      <c r="B1897" s="23" t="s">
        <v>4558</v>
      </c>
      <c r="C1897" s="23">
        <v>0</v>
      </c>
      <c r="D1897" s="23">
        <v>0</v>
      </c>
      <c r="E1897" s="23">
        <v>1</v>
      </c>
      <c r="F1897" s="23" t="s">
        <v>4559</v>
      </c>
      <c r="G1897" s="23"/>
      <c r="H1897" s="23" t="s">
        <v>4556</v>
      </c>
      <c r="I1897" s="23" t="s">
        <v>248</v>
      </c>
      <c r="J1897" s="23">
        <v>44.216000000000001</v>
      </c>
      <c r="K1897" s="23">
        <v>-76.962999999999994</v>
      </c>
      <c r="L1897" s="23" t="s">
        <v>7645</v>
      </c>
      <c r="M1897" s="23">
        <v>2015</v>
      </c>
      <c r="N1897" s="23"/>
      <c r="O1897" s="23"/>
      <c r="P1897" s="23"/>
      <c r="Q1897" s="23"/>
      <c r="R1897" s="23"/>
      <c r="S1897" s="23"/>
      <c r="T1897" s="23"/>
      <c r="U1897" s="23"/>
      <c r="V1897" s="23"/>
      <c r="W1897" s="23"/>
      <c r="X1897" s="23"/>
      <c r="Y1897" s="23"/>
      <c r="Z1897" s="23"/>
      <c r="AA1897" s="23"/>
      <c r="AB1897" s="23" t="s">
        <v>4560</v>
      </c>
      <c r="AC1897" s="23"/>
      <c r="AD1897" s="23"/>
      <c r="AE1897" s="23">
        <v>0.15</v>
      </c>
      <c r="AF1897" s="23"/>
      <c r="AG1897" s="23"/>
      <c r="AH1897" s="23"/>
      <c r="AI1897" s="23"/>
      <c r="AJ1897" s="23"/>
      <c r="AK1897" s="23"/>
      <c r="AL1897" s="23"/>
      <c r="AM1897" s="23"/>
      <c r="AN1897" s="23"/>
      <c r="AO1897" s="23"/>
      <c r="AP1897" s="23"/>
      <c r="AQ1897" s="23"/>
      <c r="AR1897" s="23"/>
      <c r="AS1897" s="23"/>
      <c r="AT1897" s="23" t="s">
        <v>7644</v>
      </c>
      <c r="AU1897" s="23"/>
      <c r="AV1897" s="23"/>
      <c r="AW1897" s="23"/>
      <c r="AX1897" s="23"/>
      <c r="AY1897" s="23"/>
      <c r="AZ1897" s="23"/>
      <c r="BA1897" s="23"/>
      <c r="BB1897" s="23"/>
      <c r="BC1897" s="23"/>
      <c r="BD1897" s="23"/>
      <c r="BE1897" s="23"/>
      <c r="BF1897" s="23"/>
      <c r="BG1897" s="23"/>
      <c r="BH1897" s="23"/>
      <c r="BI1897" s="23"/>
      <c r="BJ1897" s="23"/>
      <c r="BK1897" s="23"/>
      <c r="BL1897" s="23"/>
    </row>
    <row r="1898" spans="1:64" s="24" customFormat="1" x14ac:dyDescent="0.35">
      <c r="A1898" s="21">
        <v>102136</v>
      </c>
      <c r="B1898" s="23" t="s">
        <v>4561</v>
      </c>
      <c r="C1898" s="23">
        <v>0</v>
      </c>
      <c r="D1898" s="23">
        <v>0</v>
      </c>
      <c r="E1898" s="23">
        <v>1</v>
      </c>
      <c r="F1898" s="23" t="s">
        <v>4562</v>
      </c>
      <c r="G1898" s="23" t="s">
        <v>0</v>
      </c>
      <c r="H1898" s="23" t="s">
        <v>4556</v>
      </c>
      <c r="I1898" s="23" t="s">
        <v>248</v>
      </c>
      <c r="J1898" s="23">
        <v>44.217000000000006</v>
      </c>
      <c r="K1898" s="23">
        <v>-76.962000000000003</v>
      </c>
      <c r="L1898" s="23" t="s">
        <v>7645</v>
      </c>
      <c r="M1898" s="23">
        <v>2015</v>
      </c>
      <c r="N1898" s="23"/>
      <c r="O1898" s="23"/>
      <c r="P1898" s="23"/>
      <c r="Q1898" s="23"/>
      <c r="R1898" s="23"/>
      <c r="S1898" s="23"/>
      <c r="T1898" s="23"/>
      <c r="U1898" s="23"/>
      <c r="V1898" s="23"/>
      <c r="W1898" s="23"/>
      <c r="X1898" s="23"/>
      <c r="Y1898" s="23"/>
      <c r="Z1898" s="23"/>
      <c r="AA1898" s="23"/>
      <c r="AB1898" s="23" t="s">
        <v>4563</v>
      </c>
      <c r="AC1898" s="23"/>
      <c r="AD1898" s="23"/>
      <c r="AE1898" s="23">
        <v>0.31</v>
      </c>
      <c r="AF1898" s="23"/>
      <c r="AG1898" s="23"/>
      <c r="AH1898" s="23"/>
      <c r="AI1898" s="23"/>
      <c r="AJ1898" s="23"/>
      <c r="AK1898" s="23"/>
      <c r="AL1898" s="23"/>
      <c r="AM1898" s="23"/>
      <c r="AN1898" s="23"/>
      <c r="AO1898" s="23"/>
      <c r="AP1898" s="23"/>
      <c r="AQ1898" s="23"/>
      <c r="AR1898" s="23"/>
      <c r="AS1898" s="23"/>
      <c r="AT1898" s="23" t="s">
        <v>7644</v>
      </c>
      <c r="AU1898" s="23"/>
      <c r="AV1898" s="23"/>
      <c r="AW1898" s="23"/>
      <c r="AX1898" s="23"/>
      <c r="AY1898" s="23"/>
      <c r="AZ1898" s="23"/>
      <c r="BA1898" s="23"/>
      <c r="BB1898" s="23"/>
      <c r="BC1898" s="23"/>
      <c r="BD1898" s="23"/>
      <c r="BE1898" s="23"/>
      <c r="BF1898" s="23"/>
      <c r="BG1898" s="23"/>
      <c r="BH1898" s="23"/>
      <c r="BI1898" s="23"/>
      <c r="BJ1898" s="23"/>
      <c r="BK1898" s="23"/>
      <c r="BL1898" s="23"/>
    </row>
    <row r="1899" spans="1:64" s="24" customFormat="1" x14ac:dyDescent="0.35">
      <c r="A1899" s="21">
        <v>102137</v>
      </c>
      <c r="B1899" s="23" t="s">
        <v>4564</v>
      </c>
      <c r="C1899" s="23">
        <v>0</v>
      </c>
      <c r="D1899" s="23">
        <v>0</v>
      </c>
      <c r="E1899" s="23">
        <v>1</v>
      </c>
      <c r="F1899" s="23" t="s">
        <v>4565</v>
      </c>
      <c r="G1899" s="23" t="s">
        <v>0</v>
      </c>
      <c r="H1899" s="23" t="s">
        <v>4556</v>
      </c>
      <c r="I1899" s="23" t="s">
        <v>248</v>
      </c>
      <c r="J1899" s="23">
        <v>44.218000000000004</v>
      </c>
      <c r="K1899" s="23">
        <v>-76.960999999999999</v>
      </c>
      <c r="L1899" s="23" t="s">
        <v>7645</v>
      </c>
      <c r="M1899" s="23">
        <v>2011</v>
      </c>
      <c r="N1899" s="23"/>
      <c r="O1899" s="23"/>
      <c r="P1899" s="23"/>
      <c r="Q1899" s="23"/>
      <c r="R1899" s="23"/>
      <c r="S1899" s="23"/>
      <c r="T1899" s="23"/>
      <c r="U1899" s="23"/>
      <c r="V1899" s="23"/>
      <c r="W1899" s="23"/>
      <c r="X1899" s="23"/>
      <c r="Y1899" s="23"/>
      <c r="Z1899" s="23"/>
      <c r="AA1899" s="23"/>
      <c r="AB1899" s="23" t="s">
        <v>4566</v>
      </c>
      <c r="AC1899" s="23"/>
      <c r="AD1899" s="23"/>
      <c r="AE1899" s="23">
        <v>10</v>
      </c>
      <c r="AF1899" s="23"/>
      <c r="AG1899" s="23"/>
      <c r="AH1899" s="23"/>
      <c r="AI1899" s="23"/>
      <c r="AJ1899" s="23"/>
      <c r="AK1899" s="23"/>
      <c r="AL1899" s="23"/>
      <c r="AM1899" s="23"/>
      <c r="AN1899" s="23"/>
      <c r="AO1899" s="23"/>
      <c r="AP1899" s="23"/>
      <c r="AQ1899" s="23"/>
      <c r="AR1899" s="23"/>
      <c r="AS1899" s="23"/>
      <c r="AT1899" s="23" t="s">
        <v>7644</v>
      </c>
      <c r="AU1899" s="23"/>
      <c r="AV1899" s="23"/>
      <c r="AW1899" s="23"/>
      <c r="AX1899" s="23"/>
      <c r="AY1899" s="23"/>
      <c r="AZ1899" s="23"/>
      <c r="BA1899" s="23"/>
      <c r="BB1899" s="23"/>
      <c r="BC1899" s="23"/>
      <c r="BD1899" s="23"/>
      <c r="BE1899" s="23"/>
      <c r="BF1899" s="23"/>
      <c r="BG1899" s="23"/>
      <c r="BH1899" s="23"/>
      <c r="BI1899" s="23"/>
      <c r="BJ1899" s="23"/>
      <c r="BK1899" s="23"/>
      <c r="BL1899" s="23"/>
    </row>
    <row r="1900" spans="1:64" s="24" customFormat="1" x14ac:dyDescent="0.35">
      <c r="A1900" s="21">
        <v>102138</v>
      </c>
      <c r="B1900" s="23" t="s">
        <v>4567</v>
      </c>
      <c r="C1900" s="23">
        <v>0</v>
      </c>
      <c r="D1900" s="23">
        <v>0</v>
      </c>
      <c r="E1900" s="23">
        <v>1</v>
      </c>
      <c r="F1900" s="23" t="s">
        <v>4568</v>
      </c>
      <c r="G1900" s="23"/>
      <c r="H1900" s="23" t="s">
        <v>4556</v>
      </c>
      <c r="I1900" s="23" t="s">
        <v>248</v>
      </c>
      <c r="J1900" s="23">
        <v>44.219000000000001</v>
      </c>
      <c r="K1900" s="23">
        <v>-76.959999999999994</v>
      </c>
      <c r="L1900" s="23" t="s">
        <v>7645</v>
      </c>
      <c r="M1900" s="23">
        <v>2015</v>
      </c>
      <c r="N1900" s="23"/>
      <c r="O1900" s="23"/>
      <c r="P1900" s="23"/>
      <c r="Q1900" s="23"/>
      <c r="R1900" s="23"/>
      <c r="S1900" s="23"/>
      <c r="T1900" s="23"/>
      <c r="U1900" s="23"/>
      <c r="V1900" s="23"/>
      <c r="W1900" s="23"/>
      <c r="X1900" s="23"/>
      <c r="Y1900" s="23"/>
      <c r="Z1900" s="23"/>
      <c r="AA1900" s="23"/>
      <c r="AB1900" s="23" t="s">
        <v>4569</v>
      </c>
      <c r="AC1900" s="23"/>
      <c r="AD1900" s="23"/>
      <c r="AE1900" s="23">
        <v>0.18</v>
      </c>
      <c r="AF1900" s="23"/>
      <c r="AG1900" s="23"/>
      <c r="AH1900" s="23"/>
      <c r="AI1900" s="23"/>
      <c r="AJ1900" s="23"/>
      <c r="AK1900" s="23"/>
      <c r="AL1900" s="23"/>
      <c r="AM1900" s="23"/>
      <c r="AN1900" s="23"/>
      <c r="AO1900" s="23"/>
      <c r="AP1900" s="23"/>
      <c r="AQ1900" s="23"/>
      <c r="AR1900" s="23"/>
      <c r="AS1900" s="23"/>
      <c r="AT1900" s="23" t="s">
        <v>7644</v>
      </c>
      <c r="AU1900" s="23"/>
      <c r="AV1900" s="23"/>
      <c r="AW1900" s="23"/>
      <c r="AX1900" s="23"/>
      <c r="AY1900" s="23"/>
      <c r="AZ1900" s="23"/>
      <c r="BA1900" s="23"/>
      <c r="BB1900" s="23"/>
      <c r="BC1900" s="23"/>
      <c r="BD1900" s="23"/>
      <c r="BE1900" s="23"/>
      <c r="BF1900" s="23"/>
      <c r="BG1900" s="23"/>
      <c r="BH1900" s="23"/>
      <c r="BI1900" s="23"/>
      <c r="BJ1900" s="23"/>
      <c r="BK1900" s="23"/>
      <c r="BL1900" s="23"/>
    </row>
    <row r="1901" spans="1:64" s="24" customFormat="1" x14ac:dyDescent="0.35">
      <c r="A1901" s="21">
        <v>102139</v>
      </c>
      <c r="B1901" s="23" t="s">
        <v>4570</v>
      </c>
      <c r="C1901" s="23">
        <v>0</v>
      </c>
      <c r="D1901" s="23">
        <v>0</v>
      </c>
      <c r="E1901" s="23">
        <v>1</v>
      </c>
      <c r="F1901" s="23" t="s">
        <v>89</v>
      </c>
      <c r="G1901" s="23" t="s">
        <v>0</v>
      </c>
      <c r="H1901" s="23" t="s">
        <v>4556</v>
      </c>
      <c r="I1901" s="23" t="s">
        <v>248</v>
      </c>
      <c r="J1901" s="23">
        <v>44.220000000000006</v>
      </c>
      <c r="K1901" s="23">
        <v>-76.959000000000003</v>
      </c>
      <c r="L1901" s="23" t="s">
        <v>7645</v>
      </c>
      <c r="M1901" s="23">
        <v>2012</v>
      </c>
      <c r="N1901" s="23"/>
      <c r="O1901" s="23"/>
      <c r="P1901" s="23"/>
      <c r="Q1901" s="23"/>
      <c r="R1901" s="23"/>
      <c r="S1901" s="23"/>
      <c r="T1901" s="23"/>
      <c r="U1901" s="23"/>
      <c r="V1901" s="23"/>
      <c r="W1901" s="23"/>
      <c r="X1901" s="23"/>
      <c r="Y1901" s="23"/>
      <c r="Z1901" s="23"/>
      <c r="AA1901" s="23"/>
      <c r="AB1901" s="23" t="s">
        <v>4571</v>
      </c>
      <c r="AC1901" s="23"/>
      <c r="AD1901" s="23"/>
      <c r="AE1901" s="23">
        <v>8.5</v>
      </c>
      <c r="AF1901" s="23"/>
      <c r="AG1901" s="23">
        <v>500</v>
      </c>
      <c r="AH1901" s="23"/>
      <c r="AI1901" s="23"/>
      <c r="AJ1901" s="23"/>
      <c r="AK1901" s="23"/>
      <c r="AL1901" s="23"/>
      <c r="AM1901" s="23"/>
      <c r="AN1901" s="23"/>
      <c r="AO1901" s="23"/>
      <c r="AP1901" s="23"/>
      <c r="AQ1901" s="23"/>
      <c r="AR1901" s="23"/>
      <c r="AS1901" s="23"/>
      <c r="AT1901" s="23" t="s">
        <v>7644</v>
      </c>
      <c r="AU1901" s="23"/>
      <c r="AV1901" s="23"/>
      <c r="AW1901" s="23"/>
      <c r="AX1901" s="23"/>
      <c r="AY1901" s="23"/>
      <c r="AZ1901" s="23"/>
      <c r="BA1901" s="23"/>
      <c r="BB1901" s="23"/>
      <c r="BC1901" s="23"/>
      <c r="BD1901" s="23"/>
      <c r="BE1901" s="23"/>
      <c r="BF1901" s="23"/>
      <c r="BG1901" s="23"/>
      <c r="BH1901" s="23"/>
      <c r="BI1901" s="23"/>
      <c r="BJ1901" s="23"/>
      <c r="BK1901" s="23"/>
      <c r="BL1901" s="23"/>
    </row>
    <row r="1902" spans="1:64" s="24" customFormat="1" x14ac:dyDescent="0.35">
      <c r="A1902" s="21">
        <v>102140</v>
      </c>
      <c r="B1902" s="23" t="s">
        <v>4572</v>
      </c>
      <c r="C1902" s="23">
        <v>0</v>
      </c>
      <c r="D1902" s="23">
        <v>0</v>
      </c>
      <c r="E1902" s="23">
        <v>1</v>
      </c>
      <c r="F1902" s="23" t="s">
        <v>4573</v>
      </c>
      <c r="G1902" s="23" t="s">
        <v>0</v>
      </c>
      <c r="H1902" s="23" t="s">
        <v>4556</v>
      </c>
      <c r="I1902" s="23" t="s">
        <v>248</v>
      </c>
      <c r="J1902" s="23">
        <v>44.221000000000004</v>
      </c>
      <c r="K1902" s="23">
        <v>-76.957999999999998</v>
      </c>
      <c r="L1902" s="23" t="s">
        <v>7645</v>
      </c>
      <c r="M1902" s="23">
        <v>2012</v>
      </c>
      <c r="N1902" s="23"/>
      <c r="O1902" s="23"/>
      <c r="P1902" s="23"/>
      <c r="Q1902" s="23"/>
      <c r="R1902" s="23"/>
      <c r="S1902" s="23"/>
      <c r="T1902" s="23"/>
      <c r="U1902" s="23"/>
      <c r="V1902" s="23"/>
      <c r="W1902" s="23"/>
      <c r="X1902" s="23"/>
      <c r="Y1902" s="23"/>
      <c r="Z1902" s="23"/>
      <c r="AA1902" s="23"/>
      <c r="AB1902" s="23" t="s">
        <v>1505</v>
      </c>
      <c r="AC1902" s="23"/>
      <c r="AD1902" s="23"/>
      <c r="AE1902" s="23">
        <v>10</v>
      </c>
      <c r="AF1902" s="23"/>
      <c r="AG1902" s="23"/>
      <c r="AH1902" s="23"/>
      <c r="AI1902" s="23"/>
      <c r="AJ1902" s="23"/>
      <c r="AK1902" s="23"/>
      <c r="AL1902" s="23"/>
      <c r="AM1902" s="23"/>
      <c r="AN1902" s="23"/>
      <c r="AO1902" s="23"/>
      <c r="AP1902" s="23"/>
      <c r="AQ1902" s="23"/>
      <c r="AR1902" s="23"/>
      <c r="AS1902" s="23"/>
      <c r="AT1902" s="23" t="s">
        <v>7644</v>
      </c>
      <c r="AU1902" s="23"/>
      <c r="AV1902" s="23"/>
      <c r="AW1902" s="23"/>
      <c r="AX1902" s="23"/>
      <c r="AY1902" s="23"/>
      <c r="AZ1902" s="23"/>
      <c r="BA1902" s="23"/>
      <c r="BB1902" s="23"/>
      <c r="BC1902" s="23"/>
      <c r="BD1902" s="23"/>
      <c r="BE1902" s="23"/>
      <c r="BF1902" s="23"/>
      <c r="BG1902" s="23"/>
      <c r="BH1902" s="23"/>
      <c r="BI1902" s="23"/>
      <c r="BJ1902" s="23"/>
      <c r="BK1902" s="23"/>
      <c r="BL1902" s="23"/>
    </row>
    <row r="1903" spans="1:64" s="24" customFormat="1" x14ac:dyDescent="0.35">
      <c r="A1903" s="21">
        <v>102141</v>
      </c>
      <c r="B1903" s="23" t="s">
        <v>4574</v>
      </c>
      <c r="C1903" s="23">
        <v>0</v>
      </c>
      <c r="D1903" s="23">
        <v>0</v>
      </c>
      <c r="E1903" s="23">
        <v>1</v>
      </c>
      <c r="F1903" s="23" t="s">
        <v>4575</v>
      </c>
      <c r="G1903" s="23" t="s">
        <v>0</v>
      </c>
      <c r="H1903" s="23" t="s">
        <v>4556</v>
      </c>
      <c r="I1903" s="23" t="s">
        <v>248</v>
      </c>
      <c r="J1903" s="23">
        <v>44.222000000000001</v>
      </c>
      <c r="K1903" s="23">
        <v>-76.956999999999994</v>
      </c>
      <c r="L1903" s="23" t="s">
        <v>7645</v>
      </c>
      <c r="M1903" s="23">
        <v>2017</v>
      </c>
      <c r="N1903" s="23"/>
      <c r="O1903" s="23"/>
      <c r="P1903" s="23"/>
      <c r="Q1903" s="23"/>
      <c r="R1903" s="23"/>
      <c r="S1903" s="23"/>
      <c r="T1903" s="23"/>
      <c r="U1903" s="23"/>
      <c r="V1903" s="23"/>
      <c r="W1903" s="23"/>
      <c r="X1903" s="23"/>
      <c r="Y1903" s="23"/>
      <c r="Z1903" s="23"/>
      <c r="AA1903" s="23"/>
      <c r="AB1903" s="23" t="s">
        <v>4576</v>
      </c>
      <c r="AC1903" s="23"/>
      <c r="AD1903" s="23"/>
      <c r="AE1903" s="23">
        <v>0.47399999999999998</v>
      </c>
      <c r="AF1903" s="23"/>
      <c r="AG1903" s="23"/>
      <c r="AH1903" s="23"/>
      <c r="AI1903" s="23"/>
      <c r="AJ1903" s="23"/>
      <c r="AK1903" s="23"/>
      <c r="AL1903" s="23"/>
      <c r="AM1903" s="23"/>
      <c r="AN1903" s="23"/>
      <c r="AO1903" s="23"/>
      <c r="AP1903" s="23"/>
      <c r="AQ1903" s="23"/>
      <c r="AR1903" s="23"/>
      <c r="AS1903" s="23"/>
      <c r="AT1903" s="23" t="s">
        <v>7644</v>
      </c>
      <c r="AU1903" s="23"/>
      <c r="AV1903" s="23"/>
      <c r="AW1903" s="23"/>
      <c r="AX1903" s="23"/>
      <c r="AY1903" s="23"/>
      <c r="AZ1903" s="23"/>
      <c r="BA1903" s="23"/>
      <c r="BB1903" s="23"/>
      <c r="BC1903" s="23"/>
      <c r="BD1903" s="23"/>
      <c r="BE1903" s="23"/>
      <c r="BF1903" s="23"/>
      <c r="BG1903" s="23"/>
      <c r="BH1903" s="23"/>
      <c r="BI1903" s="23"/>
      <c r="BJ1903" s="23"/>
      <c r="BK1903" s="23"/>
      <c r="BL1903" s="23"/>
    </row>
    <row r="1904" spans="1:64" s="24" customFormat="1" x14ac:dyDescent="0.35">
      <c r="A1904" s="21">
        <v>102142</v>
      </c>
      <c r="B1904" s="23" t="s">
        <v>4577</v>
      </c>
      <c r="C1904" s="23">
        <v>0</v>
      </c>
      <c r="D1904" s="23">
        <v>0</v>
      </c>
      <c r="E1904" s="23">
        <v>1</v>
      </c>
      <c r="F1904" s="23" t="s">
        <v>4578</v>
      </c>
      <c r="G1904" s="23" t="s">
        <v>0</v>
      </c>
      <c r="H1904" s="23" t="s">
        <v>4579</v>
      </c>
      <c r="I1904" s="23" t="s">
        <v>248</v>
      </c>
      <c r="J1904" s="23">
        <v>46.402000000000001</v>
      </c>
      <c r="K1904" s="23">
        <v>-81.194000000000003</v>
      </c>
      <c r="L1904" s="23" t="s">
        <v>7645</v>
      </c>
      <c r="M1904" s="23">
        <v>2016</v>
      </c>
      <c r="N1904" s="23"/>
      <c r="O1904" s="23"/>
      <c r="P1904" s="23"/>
      <c r="Q1904" s="23"/>
      <c r="R1904" s="23"/>
      <c r="S1904" s="23"/>
      <c r="T1904" s="23"/>
      <c r="U1904" s="23"/>
      <c r="V1904" s="23"/>
      <c r="W1904" s="23"/>
      <c r="X1904" s="23"/>
      <c r="Y1904" s="23"/>
      <c r="Z1904" s="23"/>
      <c r="AA1904" s="23"/>
      <c r="AB1904" s="23" t="s">
        <v>4580</v>
      </c>
      <c r="AC1904" s="23"/>
      <c r="AD1904" s="23"/>
      <c r="AE1904" s="23">
        <v>0.25</v>
      </c>
      <c r="AF1904" s="23"/>
      <c r="AG1904" s="23"/>
      <c r="AH1904" s="23"/>
      <c r="AI1904" s="23"/>
      <c r="AJ1904" s="23"/>
      <c r="AK1904" s="23"/>
      <c r="AL1904" s="23"/>
      <c r="AM1904" s="23"/>
      <c r="AN1904" s="23"/>
      <c r="AO1904" s="23"/>
      <c r="AP1904" s="23"/>
      <c r="AQ1904" s="23"/>
      <c r="AR1904" s="23"/>
      <c r="AS1904" s="23"/>
      <c r="AT1904" s="23" t="s">
        <v>7644</v>
      </c>
      <c r="AU1904" s="23"/>
      <c r="AV1904" s="23"/>
      <c r="AW1904" s="23"/>
      <c r="AX1904" s="23"/>
      <c r="AY1904" s="23"/>
      <c r="AZ1904" s="23"/>
      <c r="BA1904" s="23"/>
      <c r="BB1904" s="23"/>
      <c r="BC1904" s="23"/>
      <c r="BD1904" s="23"/>
      <c r="BE1904" s="23"/>
      <c r="BF1904" s="23"/>
      <c r="BG1904" s="23"/>
      <c r="BH1904" s="23"/>
      <c r="BI1904" s="23"/>
      <c r="BJ1904" s="23"/>
      <c r="BK1904" s="23"/>
      <c r="BL1904" s="23"/>
    </row>
    <row r="1905" spans="1:64" s="24" customFormat="1" x14ac:dyDescent="0.35">
      <c r="A1905" s="21">
        <v>102143</v>
      </c>
      <c r="B1905" s="23" t="s">
        <v>4581</v>
      </c>
      <c r="C1905" s="23">
        <v>0</v>
      </c>
      <c r="D1905" s="23">
        <v>0</v>
      </c>
      <c r="E1905" s="23">
        <v>1</v>
      </c>
      <c r="F1905" s="23"/>
      <c r="G1905" s="23"/>
      <c r="H1905" s="23" t="s">
        <v>4582</v>
      </c>
      <c r="I1905" s="23" t="s">
        <v>248</v>
      </c>
      <c r="J1905" s="23">
        <v>45.420999999999999</v>
      </c>
      <c r="K1905" s="23">
        <v>-75.427000000000007</v>
      </c>
      <c r="L1905" s="23" t="s">
        <v>7645</v>
      </c>
      <c r="M1905" s="23"/>
      <c r="N1905" s="23"/>
      <c r="O1905" s="23"/>
      <c r="P1905" s="23">
        <v>485</v>
      </c>
      <c r="Q1905" s="23"/>
      <c r="R1905" s="23"/>
      <c r="S1905" s="23"/>
      <c r="T1905" s="23"/>
      <c r="U1905" s="23"/>
      <c r="V1905" s="23"/>
      <c r="W1905" s="23"/>
      <c r="X1905" s="23"/>
      <c r="Y1905" s="23"/>
      <c r="Z1905" s="23"/>
      <c r="AA1905" s="23"/>
      <c r="AB1905" s="23" t="s">
        <v>840</v>
      </c>
      <c r="AC1905" s="23"/>
      <c r="AD1905" s="23"/>
      <c r="AE1905" s="23"/>
      <c r="AF1905" s="23"/>
      <c r="AG1905" s="23"/>
      <c r="AH1905" s="23"/>
      <c r="AI1905" s="23"/>
      <c r="AJ1905" s="23"/>
      <c r="AK1905" s="23"/>
      <c r="AL1905" s="23"/>
      <c r="AM1905" s="23"/>
      <c r="AN1905" s="23"/>
      <c r="AO1905" s="23"/>
      <c r="AP1905" s="23"/>
      <c r="AQ1905" s="23"/>
      <c r="AR1905" s="23"/>
      <c r="AS1905" s="23"/>
      <c r="AT1905" s="23" t="s">
        <v>7651</v>
      </c>
      <c r="AU1905" s="23"/>
      <c r="AV1905" s="23"/>
      <c r="AW1905" s="23"/>
      <c r="AX1905" s="23"/>
      <c r="AY1905" s="23"/>
      <c r="AZ1905" s="23"/>
      <c r="BA1905" s="23"/>
      <c r="BB1905" s="23"/>
      <c r="BC1905" s="23"/>
      <c r="BD1905" s="23"/>
      <c r="BE1905" s="23"/>
      <c r="BF1905" s="23"/>
      <c r="BG1905" s="23"/>
      <c r="BH1905" s="23"/>
      <c r="BI1905" s="23"/>
      <c r="BJ1905" s="23"/>
      <c r="BK1905" s="23"/>
      <c r="BL1905" s="23"/>
    </row>
    <row r="1906" spans="1:64" s="24" customFormat="1" x14ac:dyDescent="0.35">
      <c r="A1906" s="21">
        <v>102145</v>
      </c>
      <c r="B1906" s="23" t="s">
        <v>4583</v>
      </c>
      <c r="C1906" s="23">
        <v>0</v>
      </c>
      <c r="D1906" s="23">
        <v>0</v>
      </c>
      <c r="E1906" s="23">
        <v>1</v>
      </c>
      <c r="F1906" s="23" t="s">
        <v>4584</v>
      </c>
      <c r="G1906" s="23" t="s">
        <v>0</v>
      </c>
      <c r="H1906" s="23" t="s">
        <v>4585</v>
      </c>
      <c r="I1906" s="23" t="s">
        <v>248</v>
      </c>
      <c r="J1906" s="23">
        <v>43.378999999999998</v>
      </c>
      <c r="K1906" s="23">
        <v>-80.710999999999999</v>
      </c>
      <c r="L1906" s="23" t="s">
        <v>7645</v>
      </c>
      <c r="M1906" s="23">
        <v>2016</v>
      </c>
      <c r="N1906" s="23"/>
      <c r="O1906" s="23"/>
      <c r="P1906" s="23"/>
      <c r="Q1906" s="23"/>
      <c r="R1906" s="23"/>
      <c r="S1906" s="23"/>
      <c r="T1906" s="23"/>
      <c r="U1906" s="23"/>
      <c r="V1906" s="23"/>
      <c r="W1906" s="23"/>
      <c r="X1906" s="23"/>
      <c r="Y1906" s="23"/>
      <c r="Z1906" s="23"/>
      <c r="AA1906" s="23"/>
      <c r="AB1906" s="23" t="s">
        <v>4586</v>
      </c>
      <c r="AC1906" s="23"/>
      <c r="AD1906" s="23"/>
      <c r="AE1906" s="23">
        <v>0.25</v>
      </c>
      <c r="AF1906" s="23"/>
      <c r="AG1906" s="23"/>
      <c r="AH1906" s="23"/>
      <c r="AI1906" s="23"/>
      <c r="AJ1906" s="23"/>
      <c r="AK1906" s="23"/>
      <c r="AL1906" s="23"/>
      <c r="AM1906" s="23"/>
      <c r="AN1906" s="23"/>
      <c r="AO1906" s="23"/>
      <c r="AP1906" s="23"/>
      <c r="AQ1906" s="23"/>
      <c r="AR1906" s="23"/>
      <c r="AS1906" s="23"/>
      <c r="AT1906" s="23" t="s">
        <v>7644</v>
      </c>
      <c r="AU1906" s="23"/>
      <c r="AV1906" s="23"/>
      <c r="AW1906" s="23"/>
      <c r="AX1906" s="23"/>
      <c r="AY1906" s="23"/>
      <c r="AZ1906" s="23"/>
      <c r="BA1906" s="23"/>
      <c r="BB1906" s="23"/>
      <c r="BC1906" s="23"/>
      <c r="BD1906" s="23"/>
      <c r="BE1906" s="23"/>
      <c r="BF1906" s="23"/>
      <c r="BG1906" s="23"/>
      <c r="BH1906" s="23"/>
      <c r="BI1906" s="23"/>
      <c r="BJ1906" s="23"/>
      <c r="BK1906" s="23"/>
      <c r="BL1906" s="23"/>
    </row>
    <row r="1907" spans="1:64" s="24" customFormat="1" x14ac:dyDescent="0.35">
      <c r="A1907" s="21">
        <v>102146</v>
      </c>
      <c r="B1907" s="23" t="s">
        <v>4587</v>
      </c>
      <c r="C1907" s="23">
        <v>0</v>
      </c>
      <c r="D1907" s="23">
        <v>0</v>
      </c>
      <c r="E1907" s="23">
        <v>1</v>
      </c>
      <c r="F1907" s="23" t="s">
        <v>2635</v>
      </c>
      <c r="G1907" s="23" t="s">
        <v>0</v>
      </c>
      <c r="H1907" s="23" t="s">
        <v>4588</v>
      </c>
      <c r="I1907" s="23" t="s">
        <v>248</v>
      </c>
      <c r="J1907" s="23">
        <v>47.506</v>
      </c>
      <c r="K1907" s="23">
        <v>-79.695999999999998</v>
      </c>
      <c r="L1907" s="23" t="s">
        <v>7645</v>
      </c>
      <c r="M1907" s="23">
        <v>2015</v>
      </c>
      <c r="N1907" s="23"/>
      <c r="O1907" s="23"/>
      <c r="P1907" s="23"/>
      <c r="Q1907" s="23"/>
      <c r="R1907" s="23"/>
      <c r="S1907" s="23"/>
      <c r="T1907" s="23"/>
      <c r="U1907" s="23"/>
      <c r="V1907" s="23"/>
      <c r="W1907" s="23"/>
      <c r="X1907" s="23"/>
      <c r="Y1907" s="23"/>
      <c r="Z1907" s="23"/>
      <c r="AA1907" s="23"/>
      <c r="AB1907" s="23" t="s">
        <v>4589</v>
      </c>
      <c r="AC1907" s="23"/>
      <c r="AD1907" s="23"/>
      <c r="AE1907" s="23">
        <v>0.5</v>
      </c>
      <c r="AF1907" s="23"/>
      <c r="AG1907" s="23"/>
      <c r="AH1907" s="23"/>
      <c r="AI1907" s="23"/>
      <c r="AJ1907" s="23"/>
      <c r="AK1907" s="23"/>
      <c r="AL1907" s="23"/>
      <c r="AM1907" s="23"/>
      <c r="AN1907" s="23"/>
      <c r="AO1907" s="23"/>
      <c r="AP1907" s="23"/>
      <c r="AQ1907" s="23"/>
      <c r="AR1907" s="23"/>
      <c r="AS1907" s="23"/>
      <c r="AT1907" s="23" t="s">
        <v>7644</v>
      </c>
      <c r="AU1907" s="23"/>
      <c r="AV1907" s="23"/>
      <c r="AW1907" s="23"/>
      <c r="AX1907" s="23"/>
      <c r="AY1907" s="23"/>
      <c r="AZ1907" s="23"/>
      <c r="BA1907" s="23"/>
      <c r="BB1907" s="23"/>
      <c r="BC1907" s="23"/>
      <c r="BD1907" s="23"/>
      <c r="BE1907" s="23"/>
      <c r="BF1907" s="23"/>
      <c r="BG1907" s="23"/>
      <c r="BH1907" s="23"/>
      <c r="BI1907" s="23"/>
      <c r="BJ1907" s="23"/>
      <c r="BK1907" s="23"/>
      <c r="BL1907" s="23"/>
    </row>
    <row r="1908" spans="1:64" s="24" customFormat="1" x14ac:dyDescent="0.35">
      <c r="A1908" s="21">
        <v>102147</v>
      </c>
      <c r="B1908" s="23" t="s">
        <v>4590</v>
      </c>
      <c r="C1908" s="23">
        <v>0</v>
      </c>
      <c r="D1908" s="23">
        <v>0</v>
      </c>
      <c r="E1908" s="23">
        <v>1</v>
      </c>
      <c r="F1908" s="23" t="s">
        <v>2635</v>
      </c>
      <c r="G1908" s="23" t="s">
        <v>0</v>
      </c>
      <c r="H1908" s="23" t="s">
        <v>4588</v>
      </c>
      <c r="I1908" s="23" t="s">
        <v>248</v>
      </c>
      <c r="J1908" s="23">
        <v>47.506999999999998</v>
      </c>
      <c r="K1908" s="23">
        <v>-79.694999999999993</v>
      </c>
      <c r="L1908" s="23" t="s">
        <v>7645</v>
      </c>
      <c r="M1908" s="23">
        <v>2015</v>
      </c>
      <c r="N1908" s="23"/>
      <c r="O1908" s="23"/>
      <c r="P1908" s="23"/>
      <c r="Q1908" s="23"/>
      <c r="R1908" s="23"/>
      <c r="S1908" s="23"/>
      <c r="T1908" s="23"/>
      <c r="U1908" s="23"/>
      <c r="V1908" s="23"/>
      <c r="W1908" s="23"/>
      <c r="X1908" s="23"/>
      <c r="Y1908" s="23"/>
      <c r="Z1908" s="23"/>
      <c r="AA1908" s="23"/>
      <c r="AB1908" s="23" t="s">
        <v>4591</v>
      </c>
      <c r="AC1908" s="23"/>
      <c r="AD1908" s="23"/>
      <c r="AE1908" s="23">
        <v>0.5</v>
      </c>
      <c r="AF1908" s="23"/>
      <c r="AG1908" s="23"/>
      <c r="AH1908" s="23"/>
      <c r="AI1908" s="23"/>
      <c r="AJ1908" s="23"/>
      <c r="AK1908" s="23"/>
      <c r="AL1908" s="23"/>
      <c r="AM1908" s="23"/>
      <c r="AN1908" s="23"/>
      <c r="AO1908" s="23"/>
      <c r="AP1908" s="23"/>
      <c r="AQ1908" s="23"/>
      <c r="AR1908" s="23"/>
      <c r="AS1908" s="23"/>
      <c r="AT1908" s="23" t="s">
        <v>7644</v>
      </c>
      <c r="AU1908" s="23"/>
      <c r="AV1908" s="23"/>
      <c r="AW1908" s="23"/>
      <c r="AX1908" s="23"/>
      <c r="AY1908" s="23"/>
      <c r="AZ1908" s="23"/>
      <c r="BA1908" s="23"/>
      <c r="BB1908" s="23"/>
      <c r="BC1908" s="23"/>
      <c r="BD1908" s="23"/>
      <c r="BE1908" s="23"/>
      <c r="BF1908" s="23"/>
      <c r="BG1908" s="23"/>
      <c r="BH1908" s="23"/>
      <c r="BI1908" s="23"/>
      <c r="BJ1908" s="23"/>
      <c r="BK1908" s="23"/>
      <c r="BL1908" s="23"/>
    </row>
    <row r="1909" spans="1:64" s="24" customFormat="1" x14ac:dyDescent="0.35">
      <c r="A1909" s="21">
        <v>102148</v>
      </c>
      <c r="B1909" s="23" t="s">
        <v>4592</v>
      </c>
      <c r="C1909" s="23">
        <v>0</v>
      </c>
      <c r="D1909" s="23">
        <v>0</v>
      </c>
      <c r="E1909" s="23">
        <v>1</v>
      </c>
      <c r="F1909" s="23" t="s">
        <v>1849</v>
      </c>
      <c r="G1909" s="23" t="s">
        <v>0</v>
      </c>
      <c r="H1909" s="23" t="s">
        <v>4588</v>
      </c>
      <c r="I1909" s="23" t="s">
        <v>248</v>
      </c>
      <c r="J1909" s="23">
        <v>47.507999999999996</v>
      </c>
      <c r="K1909" s="23">
        <v>-79.693999999999988</v>
      </c>
      <c r="L1909" s="23" t="s">
        <v>7645</v>
      </c>
      <c r="M1909" s="23">
        <v>2015</v>
      </c>
      <c r="N1909" s="23"/>
      <c r="O1909" s="23"/>
      <c r="P1909" s="23"/>
      <c r="Q1909" s="23"/>
      <c r="R1909" s="23"/>
      <c r="S1909" s="23"/>
      <c r="T1909" s="23"/>
      <c r="U1909" s="23"/>
      <c r="V1909" s="23"/>
      <c r="W1909" s="23"/>
      <c r="X1909" s="23"/>
      <c r="Y1909" s="23"/>
      <c r="Z1909" s="23"/>
      <c r="AA1909" s="23"/>
      <c r="AB1909" s="23" t="s">
        <v>4593</v>
      </c>
      <c r="AC1909" s="23"/>
      <c r="AD1909" s="23"/>
      <c r="AE1909" s="23">
        <v>0.5</v>
      </c>
      <c r="AF1909" s="23"/>
      <c r="AG1909" s="23"/>
      <c r="AH1909" s="23"/>
      <c r="AI1909" s="23"/>
      <c r="AJ1909" s="23"/>
      <c r="AK1909" s="23"/>
      <c r="AL1909" s="23"/>
      <c r="AM1909" s="23"/>
      <c r="AN1909" s="23"/>
      <c r="AO1909" s="23"/>
      <c r="AP1909" s="23"/>
      <c r="AQ1909" s="23"/>
      <c r="AR1909" s="23"/>
      <c r="AS1909" s="23"/>
      <c r="AT1909" s="23" t="s">
        <v>7644</v>
      </c>
      <c r="AU1909" s="23"/>
      <c r="AV1909" s="23"/>
      <c r="AW1909" s="23"/>
      <c r="AX1909" s="23"/>
      <c r="AY1909" s="23"/>
      <c r="AZ1909" s="23"/>
      <c r="BA1909" s="23"/>
      <c r="BB1909" s="23"/>
      <c r="BC1909" s="23"/>
      <c r="BD1909" s="23"/>
      <c r="BE1909" s="23"/>
      <c r="BF1909" s="23"/>
      <c r="BG1909" s="23"/>
      <c r="BH1909" s="23"/>
      <c r="BI1909" s="23"/>
      <c r="BJ1909" s="23"/>
      <c r="BK1909" s="23"/>
      <c r="BL1909" s="23"/>
    </row>
    <row r="1910" spans="1:64" s="24" customFormat="1" x14ac:dyDescent="0.35">
      <c r="A1910" s="21">
        <v>102149</v>
      </c>
      <c r="B1910" s="23" t="s">
        <v>4594</v>
      </c>
      <c r="C1910" s="23">
        <v>0</v>
      </c>
      <c r="D1910" s="23">
        <v>0</v>
      </c>
      <c r="E1910" s="23">
        <v>1</v>
      </c>
      <c r="F1910" s="23" t="s">
        <v>1849</v>
      </c>
      <c r="G1910" s="23" t="s">
        <v>0</v>
      </c>
      <c r="H1910" s="23" t="s">
        <v>4588</v>
      </c>
      <c r="I1910" s="23" t="s">
        <v>248</v>
      </c>
      <c r="J1910" s="23">
        <v>47.509</v>
      </c>
      <c r="K1910" s="23">
        <v>-79.692999999999998</v>
      </c>
      <c r="L1910" s="23" t="s">
        <v>7645</v>
      </c>
      <c r="M1910" s="23">
        <v>2015</v>
      </c>
      <c r="N1910" s="23"/>
      <c r="O1910" s="23"/>
      <c r="P1910" s="23"/>
      <c r="Q1910" s="23"/>
      <c r="R1910" s="23"/>
      <c r="S1910" s="23"/>
      <c r="T1910" s="23"/>
      <c r="U1910" s="23"/>
      <c r="V1910" s="23"/>
      <c r="W1910" s="23"/>
      <c r="X1910" s="23"/>
      <c r="Y1910" s="23"/>
      <c r="Z1910" s="23"/>
      <c r="AA1910" s="23"/>
      <c r="AB1910" s="23" t="s">
        <v>4595</v>
      </c>
      <c r="AC1910" s="23"/>
      <c r="AD1910" s="23"/>
      <c r="AE1910" s="23">
        <v>0.5</v>
      </c>
      <c r="AF1910" s="23"/>
      <c r="AG1910" s="23"/>
      <c r="AH1910" s="23"/>
      <c r="AI1910" s="23"/>
      <c r="AJ1910" s="23"/>
      <c r="AK1910" s="23"/>
      <c r="AL1910" s="23"/>
      <c r="AM1910" s="23"/>
      <c r="AN1910" s="23"/>
      <c r="AO1910" s="23"/>
      <c r="AP1910" s="23"/>
      <c r="AQ1910" s="23"/>
      <c r="AR1910" s="23"/>
      <c r="AS1910" s="23"/>
      <c r="AT1910" s="23" t="s">
        <v>7644</v>
      </c>
      <c r="AU1910" s="23"/>
      <c r="AV1910" s="23"/>
      <c r="AW1910" s="23"/>
      <c r="AX1910" s="23"/>
      <c r="AY1910" s="23"/>
      <c r="AZ1910" s="23"/>
      <c r="BA1910" s="23"/>
      <c r="BB1910" s="23"/>
      <c r="BC1910" s="23"/>
      <c r="BD1910" s="23"/>
      <c r="BE1910" s="23"/>
      <c r="BF1910" s="23"/>
      <c r="BG1910" s="23"/>
      <c r="BH1910" s="23"/>
      <c r="BI1910" s="23"/>
      <c r="BJ1910" s="23"/>
      <c r="BK1910" s="23"/>
      <c r="BL1910" s="23"/>
    </row>
    <row r="1911" spans="1:64" s="24" customFormat="1" x14ac:dyDescent="0.35">
      <c r="A1911" s="21">
        <v>102150</v>
      </c>
      <c r="B1911" s="23" t="s">
        <v>4596</v>
      </c>
      <c r="C1911" s="23">
        <v>0</v>
      </c>
      <c r="D1911" s="23">
        <v>0</v>
      </c>
      <c r="E1911" s="23">
        <v>1</v>
      </c>
      <c r="F1911" s="23" t="s">
        <v>1849</v>
      </c>
      <c r="G1911" s="23" t="s">
        <v>0</v>
      </c>
      <c r="H1911" s="23" t="s">
        <v>4588</v>
      </c>
      <c r="I1911" s="23" t="s">
        <v>248</v>
      </c>
      <c r="J1911" s="23">
        <v>47.51</v>
      </c>
      <c r="K1911" s="23">
        <v>-79.691999999999993</v>
      </c>
      <c r="L1911" s="23" t="s">
        <v>7645</v>
      </c>
      <c r="M1911" s="23">
        <v>2015</v>
      </c>
      <c r="N1911" s="23"/>
      <c r="O1911" s="23"/>
      <c r="P1911" s="23"/>
      <c r="Q1911" s="23"/>
      <c r="R1911" s="23"/>
      <c r="S1911" s="23"/>
      <c r="T1911" s="23"/>
      <c r="U1911" s="23"/>
      <c r="V1911" s="23"/>
      <c r="W1911" s="23"/>
      <c r="X1911" s="23"/>
      <c r="Y1911" s="23"/>
      <c r="Z1911" s="23"/>
      <c r="AA1911" s="23"/>
      <c r="AB1911" s="23" t="s">
        <v>4597</v>
      </c>
      <c r="AC1911" s="23"/>
      <c r="AD1911" s="23"/>
      <c r="AE1911" s="23">
        <v>0.5</v>
      </c>
      <c r="AF1911" s="23"/>
      <c r="AG1911" s="23"/>
      <c r="AH1911" s="23"/>
      <c r="AI1911" s="23"/>
      <c r="AJ1911" s="23"/>
      <c r="AK1911" s="23"/>
      <c r="AL1911" s="23"/>
      <c r="AM1911" s="23"/>
      <c r="AN1911" s="23"/>
      <c r="AO1911" s="23"/>
      <c r="AP1911" s="23"/>
      <c r="AQ1911" s="23"/>
      <c r="AR1911" s="23"/>
      <c r="AS1911" s="23"/>
      <c r="AT1911" s="23" t="s">
        <v>7644</v>
      </c>
      <c r="AU1911" s="23"/>
      <c r="AV1911" s="23"/>
      <c r="AW1911" s="23"/>
      <c r="AX1911" s="23"/>
      <c r="AY1911" s="23"/>
      <c r="AZ1911" s="23"/>
      <c r="BA1911" s="23"/>
      <c r="BB1911" s="23"/>
      <c r="BC1911" s="23"/>
      <c r="BD1911" s="23"/>
      <c r="BE1911" s="23"/>
      <c r="BF1911" s="23"/>
      <c r="BG1911" s="23"/>
      <c r="BH1911" s="23"/>
      <c r="BI1911" s="23"/>
      <c r="BJ1911" s="23"/>
      <c r="BK1911" s="23"/>
      <c r="BL1911" s="23"/>
    </row>
    <row r="1912" spans="1:64" s="24" customFormat="1" x14ac:dyDescent="0.35">
      <c r="A1912" s="21">
        <v>102151</v>
      </c>
      <c r="B1912" s="23" t="s">
        <v>4598</v>
      </c>
      <c r="C1912" s="23">
        <v>0</v>
      </c>
      <c r="D1912" s="23">
        <v>0</v>
      </c>
      <c r="E1912" s="23">
        <v>1</v>
      </c>
      <c r="F1912" s="23" t="s">
        <v>1849</v>
      </c>
      <c r="G1912" s="23" t="s">
        <v>0</v>
      </c>
      <c r="H1912" s="23" t="s">
        <v>4588</v>
      </c>
      <c r="I1912" s="23" t="s">
        <v>248</v>
      </c>
      <c r="J1912" s="23">
        <v>47.510999999999996</v>
      </c>
      <c r="K1912" s="23">
        <v>-79.690999999999988</v>
      </c>
      <c r="L1912" s="23" t="s">
        <v>7645</v>
      </c>
      <c r="M1912" s="23">
        <v>2015</v>
      </c>
      <c r="N1912" s="23"/>
      <c r="O1912" s="23"/>
      <c r="P1912" s="23"/>
      <c r="Q1912" s="23"/>
      <c r="R1912" s="23"/>
      <c r="S1912" s="23"/>
      <c r="T1912" s="23"/>
      <c r="U1912" s="23"/>
      <c r="V1912" s="23"/>
      <c r="W1912" s="23"/>
      <c r="X1912" s="23"/>
      <c r="Y1912" s="23"/>
      <c r="Z1912" s="23"/>
      <c r="AA1912" s="23"/>
      <c r="AB1912" s="23" t="s">
        <v>4599</v>
      </c>
      <c r="AC1912" s="23"/>
      <c r="AD1912" s="23"/>
      <c r="AE1912" s="23">
        <v>0.5</v>
      </c>
      <c r="AF1912" s="23"/>
      <c r="AG1912" s="23"/>
      <c r="AH1912" s="23"/>
      <c r="AI1912" s="23"/>
      <c r="AJ1912" s="23"/>
      <c r="AK1912" s="23"/>
      <c r="AL1912" s="23"/>
      <c r="AM1912" s="23"/>
      <c r="AN1912" s="23"/>
      <c r="AO1912" s="23"/>
      <c r="AP1912" s="23"/>
      <c r="AQ1912" s="23"/>
      <c r="AR1912" s="23"/>
      <c r="AS1912" s="23"/>
      <c r="AT1912" s="23" t="s">
        <v>7644</v>
      </c>
      <c r="AU1912" s="23"/>
      <c r="AV1912" s="23"/>
      <c r="AW1912" s="23"/>
      <c r="AX1912" s="23"/>
      <c r="AY1912" s="23"/>
      <c r="AZ1912" s="23"/>
      <c r="BA1912" s="23"/>
      <c r="BB1912" s="23"/>
      <c r="BC1912" s="23"/>
      <c r="BD1912" s="23"/>
      <c r="BE1912" s="23"/>
      <c r="BF1912" s="23"/>
      <c r="BG1912" s="23"/>
      <c r="BH1912" s="23"/>
      <c r="BI1912" s="23"/>
      <c r="BJ1912" s="23"/>
      <c r="BK1912" s="23"/>
      <c r="BL1912" s="23"/>
    </row>
    <row r="1913" spans="1:64" s="24" customFormat="1" x14ac:dyDescent="0.35">
      <c r="A1913" s="21">
        <v>102152</v>
      </c>
      <c r="B1913" s="23" t="s">
        <v>4600</v>
      </c>
      <c r="C1913" s="23">
        <v>0</v>
      </c>
      <c r="D1913" s="23">
        <v>0</v>
      </c>
      <c r="E1913" s="23">
        <v>1</v>
      </c>
      <c r="F1913" s="23" t="s">
        <v>2258</v>
      </c>
      <c r="G1913" s="23" t="s">
        <v>0</v>
      </c>
      <c r="H1913" s="23" t="s">
        <v>4588</v>
      </c>
      <c r="I1913" s="23" t="s">
        <v>248</v>
      </c>
      <c r="J1913" s="23">
        <v>47.512</v>
      </c>
      <c r="K1913" s="23">
        <v>-79.69</v>
      </c>
      <c r="L1913" s="23" t="s">
        <v>7645</v>
      </c>
      <c r="M1913" s="23">
        <v>2014</v>
      </c>
      <c r="N1913" s="23"/>
      <c r="O1913" s="23"/>
      <c r="P1913" s="23"/>
      <c r="Q1913" s="23"/>
      <c r="R1913" s="23"/>
      <c r="S1913" s="23"/>
      <c r="T1913" s="23"/>
      <c r="U1913" s="23"/>
      <c r="V1913" s="23"/>
      <c r="W1913" s="23"/>
      <c r="X1913" s="23"/>
      <c r="Y1913" s="23"/>
      <c r="Z1913" s="23"/>
      <c r="AA1913" s="23"/>
      <c r="AB1913" s="23" t="s">
        <v>4601</v>
      </c>
      <c r="AC1913" s="23"/>
      <c r="AD1913" s="23"/>
      <c r="AE1913" s="23">
        <v>10</v>
      </c>
      <c r="AF1913" s="23"/>
      <c r="AG1913" s="23"/>
      <c r="AH1913" s="23"/>
      <c r="AI1913" s="23"/>
      <c r="AJ1913" s="23"/>
      <c r="AK1913" s="23"/>
      <c r="AL1913" s="23"/>
      <c r="AM1913" s="23"/>
      <c r="AN1913" s="23"/>
      <c r="AO1913" s="23"/>
      <c r="AP1913" s="23"/>
      <c r="AQ1913" s="23"/>
      <c r="AR1913" s="23"/>
      <c r="AS1913" s="23"/>
      <c r="AT1913" s="23" t="s">
        <v>7644</v>
      </c>
      <c r="AU1913" s="23"/>
      <c r="AV1913" s="23"/>
      <c r="AW1913" s="23"/>
      <c r="AX1913" s="23"/>
      <c r="AY1913" s="23"/>
      <c r="AZ1913" s="23"/>
      <c r="BA1913" s="23"/>
      <c r="BB1913" s="23"/>
      <c r="BC1913" s="23"/>
      <c r="BD1913" s="23"/>
      <c r="BE1913" s="23"/>
      <c r="BF1913" s="23"/>
      <c r="BG1913" s="23"/>
      <c r="BH1913" s="23"/>
      <c r="BI1913" s="23"/>
      <c r="BJ1913" s="23"/>
      <c r="BK1913" s="23"/>
      <c r="BL1913" s="23"/>
    </row>
    <row r="1914" spans="1:64" s="24" customFormat="1" x14ac:dyDescent="0.35">
      <c r="A1914" s="21">
        <v>102153</v>
      </c>
      <c r="B1914" s="23" t="s">
        <v>4602</v>
      </c>
      <c r="C1914" s="23">
        <v>0</v>
      </c>
      <c r="D1914" s="23">
        <v>0</v>
      </c>
      <c r="E1914" s="23">
        <v>1</v>
      </c>
      <c r="F1914" s="23" t="s">
        <v>1467</v>
      </c>
      <c r="G1914" s="23" t="s">
        <v>0</v>
      </c>
      <c r="H1914" s="23" t="s">
        <v>4588</v>
      </c>
      <c r="I1914" s="23" t="s">
        <v>248</v>
      </c>
      <c r="J1914" s="23">
        <v>47.512999999999998</v>
      </c>
      <c r="K1914" s="23">
        <v>-79.688999999999993</v>
      </c>
      <c r="L1914" s="23" t="s">
        <v>7645</v>
      </c>
      <c r="M1914" s="23">
        <v>2014</v>
      </c>
      <c r="N1914" s="23"/>
      <c r="O1914" s="23"/>
      <c r="P1914" s="23"/>
      <c r="Q1914" s="23"/>
      <c r="R1914" s="23"/>
      <c r="S1914" s="23"/>
      <c r="T1914" s="23"/>
      <c r="U1914" s="23"/>
      <c r="V1914" s="23"/>
      <c r="W1914" s="23"/>
      <c r="X1914" s="23"/>
      <c r="Y1914" s="23"/>
      <c r="Z1914" s="23"/>
      <c r="AA1914" s="23"/>
      <c r="AB1914" s="23"/>
      <c r="AC1914" s="23"/>
      <c r="AD1914" s="23"/>
      <c r="AE1914" s="23">
        <v>10</v>
      </c>
      <c r="AF1914" s="23"/>
      <c r="AG1914" s="23"/>
      <c r="AH1914" s="23"/>
      <c r="AI1914" s="23"/>
      <c r="AJ1914" s="23"/>
      <c r="AK1914" s="23"/>
      <c r="AL1914" s="23"/>
      <c r="AM1914" s="23"/>
      <c r="AN1914" s="23"/>
      <c r="AO1914" s="23"/>
      <c r="AP1914" s="23"/>
      <c r="AQ1914" s="23"/>
      <c r="AR1914" s="23"/>
      <c r="AS1914" s="23"/>
      <c r="AT1914" s="23" t="s">
        <v>7644</v>
      </c>
      <c r="AU1914" s="23"/>
      <c r="AV1914" s="23"/>
      <c r="AW1914" s="23"/>
      <c r="AX1914" s="23"/>
      <c r="AY1914" s="23"/>
      <c r="AZ1914" s="23"/>
      <c r="BA1914" s="23"/>
      <c r="BB1914" s="23"/>
      <c r="BC1914" s="23"/>
      <c r="BD1914" s="23"/>
      <c r="BE1914" s="23"/>
      <c r="BF1914" s="23"/>
      <c r="BG1914" s="23"/>
      <c r="BH1914" s="23"/>
      <c r="BI1914" s="23"/>
      <c r="BJ1914" s="23"/>
      <c r="BK1914" s="23"/>
      <c r="BL1914" s="23"/>
    </row>
    <row r="1915" spans="1:64" s="24" customFormat="1" x14ac:dyDescent="0.35">
      <c r="A1915" s="21">
        <v>102154</v>
      </c>
      <c r="B1915" s="23" t="s">
        <v>4603</v>
      </c>
      <c r="C1915" s="23">
        <v>0</v>
      </c>
      <c r="D1915" s="23">
        <v>0</v>
      </c>
      <c r="E1915" s="23">
        <v>1</v>
      </c>
      <c r="F1915" s="23" t="s">
        <v>1467</v>
      </c>
      <c r="G1915" s="23" t="s">
        <v>0</v>
      </c>
      <c r="H1915" s="23" t="s">
        <v>4588</v>
      </c>
      <c r="I1915" s="23" t="s">
        <v>248</v>
      </c>
      <c r="J1915" s="23">
        <v>47.513999999999996</v>
      </c>
      <c r="K1915" s="23">
        <v>-79.687999999999988</v>
      </c>
      <c r="L1915" s="23" t="s">
        <v>7645</v>
      </c>
      <c r="M1915" s="23">
        <v>2014</v>
      </c>
      <c r="N1915" s="23"/>
      <c r="O1915" s="23"/>
      <c r="P1915" s="23"/>
      <c r="Q1915" s="23"/>
      <c r="R1915" s="23"/>
      <c r="S1915" s="23"/>
      <c r="T1915" s="23"/>
      <c r="U1915" s="23"/>
      <c r="V1915" s="23"/>
      <c r="W1915" s="23"/>
      <c r="X1915" s="23"/>
      <c r="Y1915" s="23"/>
      <c r="Z1915" s="23"/>
      <c r="AA1915" s="23"/>
      <c r="AB1915" s="23"/>
      <c r="AC1915" s="23"/>
      <c r="AD1915" s="23"/>
      <c r="AE1915" s="23">
        <v>10</v>
      </c>
      <c r="AF1915" s="23"/>
      <c r="AG1915" s="23"/>
      <c r="AH1915" s="23"/>
      <c r="AI1915" s="23"/>
      <c r="AJ1915" s="23"/>
      <c r="AK1915" s="23"/>
      <c r="AL1915" s="23"/>
      <c r="AM1915" s="23"/>
      <c r="AN1915" s="23"/>
      <c r="AO1915" s="23"/>
      <c r="AP1915" s="23"/>
      <c r="AQ1915" s="23"/>
      <c r="AR1915" s="23"/>
      <c r="AS1915" s="23"/>
      <c r="AT1915" s="23" t="s">
        <v>7644</v>
      </c>
      <c r="AU1915" s="23"/>
      <c r="AV1915" s="23"/>
      <c r="AW1915" s="23"/>
      <c r="AX1915" s="23"/>
      <c r="AY1915" s="23"/>
      <c r="AZ1915" s="23"/>
      <c r="BA1915" s="23"/>
      <c r="BB1915" s="23"/>
      <c r="BC1915" s="23"/>
      <c r="BD1915" s="23"/>
      <c r="BE1915" s="23"/>
      <c r="BF1915" s="23"/>
      <c r="BG1915" s="23"/>
      <c r="BH1915" s="23"/>
      <c r="BI1915" s="23"/>
      <c r="BJ1915" s="23"/>
      <c r="BK1915" s="23"/>
      <c r="BL1915" s="23"/>
    </row>
    <row r="1916" spans="1:64" s="24" customFormat="1" x14ac:dyDescent="0.35">
      <c r="A1916" s="21">
        <v>102155</v>
      </c>
      <c r="B1916" s="23" t="s">
        <v>4604</v>
      </c>
      <c r="C1916" s="23">
        <v>0</v>
      </c>
      <c r="D1916" s="23">
        <v>0</v>
      </c>
      <c r="E1916" s="23">
        <v>1</v>
      </c>
      <c r="F1916" s="23" t="s">
        <v>63</v>
      </c>
      <c r="G1916" s="23" t="s">
        <v>0</v>
      </c>
      <c r="H1916" s="23" t="s">
        <v>4588</v>
      </c>
      <c r="I1916" s="23" t="s">
        <v>248</v>
      </c>
      <c r="J1916" s="23">
        <v>47.515000000000001</v>
      </c>
      <c r="K1916" s="23">
        <v>-79.686999999999998</v>
      </c>
      <c r="L1916" s="23" t="s">
        <v>7645</v>
      </c>
      <c r="M1916" s="23">
        <v>2003</v>
      </c>
      <c r="N1916" s="23"/>
      <c r="O1916" s="23"/>
      <c r="P1916" s="23">
        <v>221</v>
      </c>
      <c r="Q1916" s="23"/>
      <c r="R1916" s="23"/>
      <c r="S1916" s="23"/>
      <c r="T1916" s="23"/>
      <c r="U1916" s="23"/>
      <c r="V1916" s="23"/>
      <c r="W1916" s="23"/>
      <c r="X1916" s="23"/>
      <c r="Y1916" s="23"/>
      <c r="Z1916" s="23"/>
      <c r="AA1916" s="23"/>
      <c r="AB1916" s="23" t="s">
        <v>4605</v>
      </c>
      <c r="AC1916" s="23"/>
      <c r="AD1916" s="23">
        <v>1</v>
      </c>
      <c r="AE1916" s="23">
        <v>3</v>
      </c>
      <c r="AF1916" s="23"/>
      <c r="AG1916" s="23">
        <v>14000</v>
      </c>
      <c r="AH1916" s="23"/>
      <c r="AI1916" s="23"/>
      <c r="AJ1916" s="23"/>
      <c r="AK1916" s="23"/>
      <c r="AL1916" s="23"/>
      <c r="AM1916" s="23"/>
      <c r="AN1916" s="23"/>
      <c r="AO1916" s="23"/>
      <c r="AP1916" s="23"/>
      <c r="AQ1916" s="23"/>
      <c r="AR1916" s="23"/>
      <c r="AS1916" s="23"/>
      <c r="AT1916" s="23" t="s">
        <v>7648</v>
      </c>
      <c r="AU1916" s="23"/>
      <c r="AV1916" s="23"/>
      <c r="AW1916" s="23"/>
      <c r="AX1916" s="23"/>
      <c r="AY1916" s="23"/>
      <c r="AZ1916" s="23"/>
      <c r="BA1916" s="23"/>
      <c r="BB1916" s="23"/>
      <c r="BC1916" s="23"/>
      <c r="BD1916" s="23"/>
      <c r="BE1916" s="23"/>
      <c r="BF1916" s="23"/>
      <c r="BG1916" s="23"/>
      <c r="BH1916" s="23"/>
      <c r="BI1916" s="23"/>
      <c r="BJ1916" s="23"/>
      <c r="BK1916" s="23"/>
      <c r="BL1916" s="23"/>
    </row>
    <row r="1917" spans="1:64" s="24" customFormat="1" x14ac:dyDescent="0.35">
      <c r="A1917" s="21">
        <v>102156</v>
      </c>
      <c r="B1917" s="23" t="s">
        <v>4606</v>
      </c>
      <c r="C1917" s="23">
        <v>0</v>
      </c>
      <c r="D1917" s="23">
        <v>0</v>
      </c>
      <c r="E1917" s="23">
        <v>1</v>
      </c>
      <c r="F1917" s="23" t="s">
        <v>63</v>
      </c>
      <c r="G1917" s="23" t="s">
        <v>0</v>
      </c>
      <c r="H1917" s="23" t="s">
        <v>4588</v>
      </c>
      <c r="I1917" s="23" t="s">
        <v>248</v>
      </c>
      <c r="J1917" s="23">
        <v>47.515999999999998</v>
      </c>
      <c r="K1917" s="23">
        <v>-79.685999999999993</v>
      </c>
      <c r="L1917" s="23" t="s">
        <v>7645</v>
      </c>
      <c r="M1917" s="23">
        <v>1991</v>
      </c>
      <c r="N1917" s="23"/>
      <c r="O1917" s="23"/>
      <c r="P1917" s="23">
        <v>221</v>
      </c>
      <c r="Q1917" s="23"/>
      <c r="R1917" s="23"/>
      <c r="S1917" s="23"/>
      <c r="T1917" s="23"/>
      <c r="U1917" s="23"/>
      <c r="V1917" s="23"/>
      <c r="W1917" s="23"/>
      <c r="X1917" s="23"/>
      <c r="Y1917" s="23"/>
      <c r="Z1917" s="23"/>
      <c r="AA1917" s="23"/>
      <c r="AB1917" s="23" t="s">
        <v>4607</v>
      </c>
      <c r="AC1917" s="23"/>
      <c r="AD1917" s="23">
        <v>1</v>
      </c>
      <c r="AE1917" s="23">
        <v>6.6</v>
      </c>
      <c r="AF1917" s="23"/>
      <c r="AG1917" s="23">
        <v>43700</v>
      </c>
      <c r="AH1917" s="23"/>
      <c r="AI1917" s="23"/>
      <c r="AJ1917" s="23"/>
      <c r="AK1917" s="23"/>
      <c r="AL1917" s="23"/>
      <c r="AM1917" s="23"/>
      <c r="AN1917" s="23"/>
      <c r="AO1917" s="23"/>
      <c r="AP1917" s="23"/>
      <c r="AQ1917" s="23"/>
      <c r="AR1917" s="23"/>
      <c r="AS1917" s="23"/>
      <c r="AT1917" s="23" t="s">
        <v>7648</v>
      </c>
      <c r="AU1917" s="23"/>
      <c r="AV1917" s="23"/>
      <c r="AW1917" s="23"/>
      <c r="AX1917" s="23"/>
      <c r="AY1917" s="23"/>
      <c r="AZ1917" s="23"/>
      <c r="BA1917" s="23"/>
      <c r="BB1917" s="23"/>
      <c r="BC1917" s="23"/>
      <c r="BD1917" s="23"/>
      <c r="BE1917" s="23"/>
      <c r="BF1917" s="23"/>
      <c r="BG1917" s="23"/>
      <c r="BH1917" s="23"/>
      <c r="BI1917" s="23"/>
      <c r="BJ1917" s="23"/>
      <c r="BK1917" s="23"/>
      <c r="BL1917" s="23"/>
    </row>
    <row r="1918" spans="1:64" s="24" customFormat="1" x14ac:dyDescent="0.35">
      <c r="A1918" s="21">
        <v>102157</v>
      </c>
      <c r="B1918" s="23" t="s">
        <v>4608</v>
      </c>
      <c r="C1918" s="23">
        <v>0</v>
      </c>
      <c r="D1918" s="23">
        <v>0</v>
      </c>
      <c r="E1918" s="23">
        <v>1</v>
      </c>
      <c r="F1918" s="23" t="s">
        <v>4609</v>
      </c>
      <c r="G1918" s="23" t="s">
        <v>4610</v>
      </c>
      <c r="H1918" s="23" t="s">
        <v>4588</v>
      </c>
      <c r="I1918" s="23" t="s">
        <v>248</v>
      </c>
      <c r="J1918" s="23">
        <v>47.516999999999996</v>
      </c>
      <c r="K1918" s="23">
        <v>-79.684999999999988</v>
      </c>
      <c r="L1918" s="23" t="s">
        <v>7645</v>
      </c>
      <c r="M1918" s="23">
        <v>2016</v>
      </c>
      <c r="N1918" s="23"/>
      <c r="O1918" s="23"/>
      <c r="P1918" s="23"/>
      <c r="Q1918" s="23"/>
      <c r="R1918" s="23"/>
      <c r="S1918" s="23"/>
      <c r="T1918" s="23"/>
      <c r="U1918" s="23"/>
      <c r="V1918" s="23"/>
      <c r="W1918" s="23"/>
      <c r="X1918" s="23"/>
      <c r="Y1918" s="23"/>
      <c r="Z1918" s="23"/>
      <c r="AA1918" s="23"/>
      <c r="AB1918" s="23" t="s">
        <v>4611</v>
      </c>
      <c r="AC1918" s="23"/>
      <c r="AD1918" s="23"/>
      <c r="AE1918" s="23">
        <v>0.5</v>
      </c>
      <c r="AF1918" s="23"/>
      <c r="AG1918" s="23"/>
      <c r="AH1918" s="23"/>
      <c r="AI1918" s="23"/>
      <c r="AJ1918" s="23"/>
      <c r="AK1918" s="23"/>
      <c r="AL1918" s="23"/>
      <c r="AM1918" s="23"/>
      <c r="AN1918" s="23"/>
      <c r="AO1918" s="23"/>
      <c r="AP1918" s="23"/>
      <c r="AQ1918" s="23"/>
      <c r="AR1918" s="23"/>
      <c r="AS1918" s="23"/>
      <c r="AT1918" s="23" t="s">
        <v>7644</v>
      </c>
      <c r="AU1918" s="23"/>
      <c r="AV1918" s="23"/>
      <c r="AW1918" s="23"/>
      <c r="AX1918" s="23"/>
      <c r="AY1918" s="23"/>
      <c r="AZ1918" s="23"/>
      <c r="BA1918" s="23"/>
      <c r="BB1918" s="23"/>
      <c r="BC1918" s="23"/>
      <c r="BD1918" s="23"/>
      <c r="BE1918" s="23"/>
      <c r="BF1918" s="23"/>
      <c r="BG1918" s="23"/>
      <c r="BH1918" s="23"/>
      <c r="BI1918" s="23"/>
      <c r="BJ1918" s="23"/>
      <c r="BK1918" s="23"/>
      <c r="BL1918" s="23"/>
    </row>
    <row r="1919" spans="1:64" s="24" customFormat="1" x14ac:dyDescent="0.35">
      <c r="A1919" s="21">
        <v>102158</v>
      </c>
      <c r="B1919" s="23" t="s">
        <v>4612</v>
      </c>
      <c r="C1919" s="23">
        <v>0</v>
      </c>
      <c r="D1919" s="23">
        <v>0</v>
      </c>
      <c r="E1919" s="23">
        <v>1</v>
      </c>
      <c r="F1919" s="23" t="s">
        <v>4609</v>
      </c>
      <c r="G1919" s="23" t="s">
        <v>4610</v>
      </c>
      <c r="H1919" s="23" t="s">
        <v>4588</v>
      </c>
      <c r="I1919" s="23" t="s">
        <v>248</v>
      </c>
      <c r="J1919" s="23">
        <v>47.518000000000001</v>
      </c>
      <c r="K1919" s="23">
        <v>-79.683999999999997</v>
      </c>
      <c r="L1919" s="23" t="s">
        <v>7645</v>
      </c>
      <c r="M1919" s="23">
        <v>2016</v>
      </c>
      <c r="N1919" s="23"/>
      <c r="O1919" s="23"/>
      <c r="P1919" s="23"/>
      <c r="Q1919" s="23"/>
      <c r="R1919" s="23"/>
      <c r="S1919" s="23"/>
      <c r="T1919" s="23"/>
      <c r="U1919" s="23"/>
      <c r="V1919" s="23"/>
      <c r="W1919" s="23"/>
      <c r="X1919" s="23"/>
      <c r="Y1919" s="23"/>
      <c r="Z1919" s="23"/>
      <c r="AA1919" s="23"/>
      <c r="AB1919" s="23" t="s">
        <v>4613</v>
      </c>
      <c r="AC1919" s="23"/>
      <c r="AD1919" s="23"/>
      <c r="AE1919" s="23">
        <v>0.5</v>
      </c>
      <c r="AF1919" s="23"/>
      <c r="AG1919" s="23"/>
      <c r="AH1919" s="23"/>
      <c r="AI1919" s="23"/>
      <c r="AJ1919" s="23"/>
      <c r="AK1919" s="23"/>
      <c r="AL1919" s="23"/>
      <c r="AM1919" s="23"/>
      <c r="AN1919" s="23"/>
      <c r="AO1919" s="23"/>
      <c r="AP1919" s="23"/>
      <c r="AQ1919" s="23"/>
      <c r="AR1919" s="23"/>
      <c r="AS1919" s="23"/>
      <c r="AT1919" s="23" t="s">
        <v>7644</v>
      </c>
      <c r="AU1919" s="23"/>
      <c r="AV1919" s="23"/>
      <c r="AW1919" s="23"/>
      <c r="AX1919" s="23"/>
      <c r="AY1919" s="23"/>
      <c r="AZ1919" s="23"/>
      <c r="BA1919" s="23"/>
      <c r="BB1919" s="23"/>
      <c r="BC1919" s="23"/>
      <c r="BD1919" s="23"/>
      <c r="BE1919" s="23"/>
      <c r="BF1919" s="23"/>
      <c r="BG1919" s="23"/>
      <c r="BH1919" s="23"/>
      <c r="BI1919" s="23"/>
      <c r="BJ1919" s="23"/>
      <c r="BK1919" s="23"/>
      <c r="BL1919" s="23"/>
    </row>
    <row r="1920" spans="1:64" s="24" customFormat="1" x14ac:dyDescent="0.35">
      <c r="A1920" s="21">
        <v>102159</v>
      </c>
      <c r="B1920" s="23" t="s">
        <v>4614</v>
      </c>
      <c r="C1920" s="23">
        <v>0</v>
      </c>
      <c r="D1920" s="23">
        <v>0</v>
      </c>
      <c r="E1920" s="23">
        <v>1</v>
      </c>
      <c r="F1920" s="23" t="s">
        <v>0</v>
      </c>
      <c r="G1920" s="23" t="s">
        <v>0</v>
      </c>
      <c r="H1920" s="23" t="s">
        <v>4615</v>
      </c>
      <c r="I1920" s="23" t="s">
        <v>248</v>
      </c>
      <c r="J1920" s="23">
        <v>44.326000000000001</v>
      </c>
      <c r="K1920" s="23">
        <v>-76.876999999999995</v>
      </c>
      <c r="L1920" s="23" t="s">
        <v>7645</v>
      </c>
      <c r="M1920" s="23">
        <v>2016</v>
      </c>
      <c r="N1920" s="23"/>
      <c r="O1920" s="23"/>
      <c r="P1920" s="23"/>
      <c r="Q1920" s="23"/>
      <c r="R1920" s="23"/>
      <c r="S1920" s="23"/>
      <c r="T1920" s="23"/>
      <c r="U1920" s="23"/>
      <c r="V1920" s="23"/>
      <c r="W1920" s="23"/>
      <c r="X1920" s="23"/>
      <c r="Y1920" s="23"/>
      <c r="Z1920" s="23"/>
      <c r="AA1920" s="23"/>
      <c r="AB1920" s="23" t="s">
        <v>4616</v>
      </c>
      <c r="AC1920" s="23"/>
      <c r="AD1920" s="23"/>
      <c r="AE1920" s="23">
        <v>0.5</v>
      </c>
      <c r="AF1920" s="23"/>
      <c r="AG1920" s="23"/>
      <c r="AH1920" s="23"/>
      <c r="AI1920" s="23"/>
      <c r="AJ1920" s="23"/>
      <c r="AK1920" s="23"/>
      <c r="AL1920" s="23"/>
      <c r="AM1920" s="23"/>
      <c r="AN1920" s="23"/>
      <c r="AO1920" s="23"/>
      <c r="AP1920" s="23"/>
      <c r="AQ1920" s="23"/>
      <c r="AR1920" s="23"/>
      <c r="AS1920" s="23"/>
      <c r="AT1920" s="23" t="s">
        <v>7644</v>
      </c>
      <c r="AU1920" s="23"/>
      <c r="AV1920" s="23"/>
      <c r="AW1920" s="23"/>
      <c r="AX1920" s="23"/>
      <c r="AY1920" s="23"/>
      <c r="AZ1920" s="23"/>
      <c r="BA1920" s="23"/>
      <c r="BB1920" s="23"/>
      <c r="BC1920" s="23"/>
      <c r="BD1920" s="23"/>
      <c r="BE1920" s="23"/>
      <c r="BF1920" s="23"/>
      <c r="BG1920" s="23"/>
      <c r="BH1920" s="23"/>
      <c r="BI1920" s="23"/>
      <c r="BJ1920" s="23"/>
      <c r="BK1920" s="23"/>
      <c r="BL1920" s="23"/>
    </row>
    <row r="1921" spans="1:64" s="24" customFormat="1" x14ac:dyDescent="0.35">
      <c r="A1921" s="21">
        <v>102160</v>
      </c>
      <c r="B1921" s="23" t="s">
        <v>4617</v>
      </c>
      <c r="C1921" s="23">
        <v>0</v>
      </c>
      <c r="D1921" s="23">
        <v>0</v>
      </c>
      <c r="E1921" s="23">
        <v>1</v>
      </c>
      <c r="F1921" s="23" t="s">
        <v>0</v>
      </c>
      <c r="G1921" s="23" t="s">
        <v>0</v>
      </c>
      <c r="H1921" s="23" t="s">
        <v>4615</v>
      </c>
      <c r="I1921" s="23" t="s">
        <v>248</v>
      </c>
      <c r="J1921" s="23">
        <v>44.326999999999998</v>
      </c>
      <c r="K1921" s="23">
        <v>-76.875999999999991</v>
      </c>
      <c r="L1921" s="23" t="s">
        <v>7645</v>
      </c>
      <c r="M1921" s="23">
        <v>2016</v>
      </c>
      <c r="N1921" s="23"/>
      <c r="O1921" s="23"/>
      <c r="P1921" s="23"/>
      <c r="Q1921" s="23"/>
      <c r="R1921" s="23"/>
      <c r="S1921" s="23"/>
      <c r="T1921" s="23"/>
      <c r="U1921" s="23"/>
      <c r="V1921" s="23"/>
      <c r="W1921" s="23"/>
      <c r="X1921" s="23"/>
      <c r="Y1921" s="23"/>
      <c r="Z1921" s="23"/>
      <c r="AA1921" s="23"/>
      <c r="AB1921" s="23" t="s">
        <v>4618</v>
      </c>
      <c r="AC1921" s="23"/>
      <c r="AD1921" s="23"/>
      <c r="AE1921" s="23">
        <v>0.5</v>
      </c>
      <c r="AF1921" s="23"/>
      <c r="AG1921" s="23"/>
      <c r="AH1921" s="23"/>
      <c r="AI1921" s="23"/>
      <c r="AJ1921" s="23"/>
      <c r="AK1921" s="23"/>
      <c r="AL1921" s="23"/>
      <c r="AM1921" s="23"/>
      <c r="AN1921" s="23"/>
      <c r="AO1921" s="23"/>
      <c r="AP1921" s="23"/>
      <c r="AQ1921" s="23"/>
      <c r="AR1921" s="23"/>
      <c r="AS1921" s="23"/>
      <c r="AT1921" s="23" t="s">
        <v>7644</v>
      </c>
      <c r="AU1921" s="23"/>
      <c r="AV1921" s="23"/>
      <c r="AW1921" s="23"/>
      <c r="AX1921" s="23"/>
      <c r="AY1921" s="23"/>
      <c r="AZ1921" s="23"/>
      <c r="BA1921" s="23"/>
      <c r="BB1921" s="23"/>
      <c r="BC1921" s="23"/>
      <c r="BD1921" s="23"/>
      <c r="BE1921" s="23"/>
      <c r="BF1921" s="23"/>
      <c r="BG1921" s="23"/>
      <c r="BH1921" s="23"/>
      <c r="BI1921" s="23"/>
      <c r="BJ1921" s="23"/>
      <c r="BK1921" s="23"/>
      <c r="BL1921" s="23"/>
    </row>
    <row r="1922" spans="1:64" s="24" customFormat="1" x14ac:dyDescent="0.35">
      <c r="A1922" s="21">
        <v>102161</v>
      </c>
      <c r="B1922" s="23" t="s">
        <v>4619</v>
      </c>
      <c r="C1922" s="23">
        <v>0</v>
      </c>
      <c r="D1922" s="23">
        <v>0</v>
      </c>
      <c r="E1922" s="23">
        <v>1</v>
      </c>
      <c r="F1922" s="23" t="s">
        <v>0</v>
      </c>
      <c r="G1922" s="23" t="s">
        <v>0</v>
      </c>
      <c r="H1922" s="23" t="s">
        <v>4615</v>
      </c>
      <c r="I1922" s="23" t="s">
        <v>248</v>
      </c>
      <c r="J1922" s="23">
        <v>44.328000000000003</v>
      </c>
      <c r="K1922" s="23">
        <v>-76.875</v>
      </c>
      <c r="L1922" s="23" t="s">
        <v>7645</v>
      </c>
      <c r="M1922" s="23">
        <v>2016</v>
      </c>
      <c r="N1922" s="23"/>
      <c r="O1922" s="23"/>
      <c r="P1922" s="23"/>
      <c r="Q1922" s="23"/>
      <c r="R1922" s="23"/>
      <c r="S1922" s="23"/>
      <c r="T1922" s="23"/>
      <c r="U1922" s="23"/>
      <c r="V1922" s="23"/>
      <c r="W1922" s="23"/>
      <c r="X1922" s="23"/>
      <c r="Y1922" s="23"/>
      <c r="Z1922" s="23"/>
      <c r="AA1922" s="23"/>
      <c r="AB1922" s="23" t="s">
        <v>4620</v>
      </c>
      <c r="AC1922" s="23"/>
      <c r="AD1922" s="23"/>
      <c r="AE1922" s="23">
        <v>0.5</v>
      </c>
      <c r="AF1922" s="23"/>
      <c r="AG1922" s="23"/>
      <c r="AH1922" s="23"/>
      <c r="AI1922" s="23"/>
      <c r="AJ1922" s="23"/>
      <c r="AK1922" s="23"/>
      <c r="AL1922" s="23"/>
      <c r="AM1922" s="23"/>
      <c r="AN1922" s="23"/>
      <c r="AO1922" s="23"/>
      <c r="AP1922" s="23"/>
      <c r="AQ1922" s="23"/>
      <c r="AR1922" s="23"/>
      <c r="AS1922" s="23"/>
      <c r="AT1922" s="23" t="s">
        <v>7644</v>
      </c>
      <c r="AU1922" s="23"/>
      <c r="AV1922" s="23"/>
      <c r="AW1922" s="23"/>
      <c r="AX1922" s="23"/>
      <c r="AY1922" s="23"/>
      <c r="AZ1922" s="23"/>
      <c r="BA1922" s="23"/>
      <c r="BB1922" s="23"/>
      <c r="BC1922" s="23"/>
      <c r="BD1922" s="23"/>
      <c r="BE1922" s="23"/>
      <c r="BF1922" s="23"/>
      <c r="BG1922" s="23"/>
      <c r="BH1922" s="23"/>
      <c r="BI1922" s="23"/>
      <c r="BJ1922" s="23"/>
      <c r="BK1922" s="23"/>
      <c r="BL1922" s="23"/>
    </row>
    <row r="1923" spans="1:64" s="24" customFormat="1" x14ac:dyDescent="0.35">
      <c r="A1923" s="21">
        <v>102162</v>
      </c>
      <c r="B1923" s="23" t="s">
        <v>4621</v>
      </c>
      <c r="C1923" s="23">
        <v>0</v>
      </c>
      <c r="D1923" s="23">
        <v>0</v>
      </c>
      <c r="E1923" s="23">
        <v>1</v>
      </c>
      <c r="F1923" s="23" t="s">
        <v>0</v>
      </c>
      <c r="G1923" s="23" t="s">
        <v>0</v>
      </c>
      <c r="H1923" s="23" t="s">
        <v>4615</v>
      </c>
      <c r="I1923" s="23" t="s">
        <v>248</v>
      </c>
      <c r="J1923" s="23">
        <v>44.329000000000001</v>
      </c>
      <c r="K1923" s="23">
        <v>-76.873999999999995</v>
      </c>
      <c r="L1923" s="23" t="s">
        <v>7645</v>
      </c>
      <c r="M1923" s="23">
        <v>2016</v>
      </c>
      <c r="N1923" s="23"/>
      <c r="O1923" s="23"/>
      <c r="P1923" s="23"/>
      <c r="Q1923" s="23"/>
      <c r="R1923" s="23"/>
      <c r="S1923" s="23"/>
      <c r="T1923" s="23"/>
      <c r="U1923" s="23"/>
      <c r="V1923" s="23"/>
      <c r="W1923" s="23"/>
      <c r="X1923" s="23"/>
      <c r="Y1923" s="23"/>
      <c r="Z1923" s="23"/>
      <c r="AA1923" s="23"/>
      <c r="AB1923" s="23" t="s">
        <v>4622</v>
      </c>
      <c r="AC1923" s="23"/>
      <c r="AD1923" s="23"/>
      <c r="AE1923" s="23">
        <v>0.5</v>
      </c>
      <c r="AF1923" s="23"/>
      <c r="AG1923" s="23"/>
      <c r="AH1923" s="23"/>
      <c r="AI1923" s="23"/>
      <c r="AJ1923" s="23"/>
      <c r="AK1923" s="23"/>
      <c r="AL1923" s="23"/>
      <c r="AM1923" s="23"/>
      <c r="AN1923" s="23"/>
      <c r="AO1923" s="23"/>
      <c r="AP1923" s="23"/>
      <c r="AQ1923" s="23"/>
      <c r="AR1923" s="23"/>
      <c r="AS1923" s="23"/>
      <c r="AT1923" s="23" t="s">
        <v>7644</v>
      </c>
      <c r="AU1923" s="23"/>
      <c r="AV1923" s="23"/>
      <c r="AW1923" s="23"/>
      <c r="AX1923" s="23"/>
      <c r="AY1923" s="23"/>
      <c r="AZ1923" s="23"/>
      <c r="BA1923" s="23"/>
      <c r="BB1923" s="23"/>
      <c r="BC1923" s="23"/>
      <c r="BD1923" s="23"/>
      <c r="BE1923" s="23"/>
      <c r="BF1923" s="23"/>
      <c r="BG1923" s="23"/>
      <c r="BH1923" s="23"/>
      <c r="BI1923" s="23"/>
      <c r="BJ1923" s="23"/>
      <c r="BK1923" s="23"/>
      <c r="BL1923" s="23"/>
    </row>
    <row r="1924" spans="1:64" s="24" customFormat="1" x14ac:dyDescent="0.35">
      <c r="A1924" s="21">
        <v>102163</v>
      </c>
      <c r="B1924" s="23" t="s">
        <v>4623</v>
      </c>
      <c r="C1924" s="23">
        <v>0</v>
      </c>
      <c r="D1924" s="23">
        <v>0</v>
      </c>
      <c r="E1924" s="23">
        <v>1</v>
      </c>
      <c r="F1924" s="23" t="s">
        <v>1687</v>
      </c>
      <c r="G1924" s="23" t="s">
        <v>0</v>
      </c>
      <c r="H1924" s="23" t="s">
        <v>4615</v>
      </c>
      <c r="I1924" s="23" t="s">
        <v>248</v>
      </c>
      <c r="J1924" s="23">
        <v>44.33</v>
      </c>
      <c r="K1924" s="23">
        <v>-76.87299999999999</v>
      </c>
      <c r="L1924" s="23" t="s">
        <v>7645</v>
      </c>
      <c r="M1924" s="23">
        <v>2013</v>
      </c>
      <c r="N1924" s="23"/>
      <c r="O1924" s="23"/>
      <c r="P1924" s="23"/>
      <c r="Q1924" s="23"/>
      <c r="R1924" s="23"/>
      <c r="S1924" s="23"/>
      <c r="T1924" s="23"/>
      <c r="U1924" s="23"/>
      <c r="V1924" s="23"/>
      <c r="W1924" s="23"/>
      <c r="X1924" s="23"/>
      <c r="Y1924" s="23"/>
      <c r="Z1924" s="23"/>
      <c r="AA1924" s="23"/>
      <c r="AB1924" s="23" t="s">
        <v>4624</v>
      </c>
      <c r="AC1924" s="23"/>
      <c r="AD1924" s="23"/>
      <c r="AE1924" s="23">
        <v>0.5</v>
      </c>
      <c r="AF1924" s="23"/>
      <c r="AG1924" s="23"/>
      <c r="AH1924" s="23"/>
      <c r="AI1924" s="23"/>
      <c r="AJ1924" s="23"/>
      <c r="AK1924" s="23"/>
      <c r="AL1924" s="23"/>
      <c r="AM1924" s="23"/>
      <c r="AN1924" s="23"/>
      <c r="AO1924" s="23"/>
      <c r="AP1924" s="23"/>
      <c r="AQ1924" s="23"/>
      <c r="AR1924" s="23"/>
      <c r="AS1924" s="23"/>
      <c r="AT1924" s="23" t="s">
        <v>7644</v>
      </c>
      <c r="AU1924" s="23"/>
      <c r="AV1924" s="23"/>
      <c r="AW1924" s="23"/>
      <c r="AX1924" s="23"/>
      <c r="AY1924" s="23"/>
      <c r="AZ1924" s="23"/>
      <c r="BA1924" s="23"/>
      <c r="BB1924" s="23"/>
      <c r="BC1924" s="23"/>
      <c r="BD1924" s="23"/>
      <c r="BE1924" s="23"/>
      <c r="BF1924" s="23"/>
      <c r="BG1924" s="23"/>
      <c r="BH1924" s="23"/>
      <c r="BI1924" s="23"/>
      <c r="BJ1924" s="23"/>
      <c r="BK1924" s="23"/>
      <c r="BL1924" s="23"/>
    </row>
    <row r="1925" spans="1:64" s="24" customFormat="1" x14ac:dyDescent="0.35">
      <c r="A1925" s="21">
        <v>102164</v>
      </c>
      <c r="B1925" s="23" t="s">
        <v>4625</v>
      </c>
      <c r="C1925" s="23">
        <v>0</v>
      </c>
      <c r="D1925" s="23">
        <v>0</v>
      </c>
      <c r="E1925" s="23">
        <v>1</v>
      </c>
      <c r="F1925" s="23" t="s">
        <v>4626</v>
      </c>
      <c r="G1925" s="23" t="s">
        <v>0</v>
      </c>
      <c r="H1925" s="23" t="s">
        <v>4627</v>
      </c>
      <c r="I1925" s="23" t="s">
        <v>248</v>
      </c>
      <c r="J1925" s="23">
        <v>43.917999999999999</v>
      </c>
      <c r="K1925" s="23">
        <v>-78.587000000000003</v>
      </c>
      <c r="L1925" s="23" t="s">
        <v>7645</v>
      </c>
      <c r="M1925" s="23">
        <v>2016</v>
      </c>
      <c r="N1925" s="23"/>
      <c r="O1925" s="23"/>
      <c r="P1925" s="23"/>
      <c r="Q1925" s="23"/>
      <c r="R1925" s="23"/>
      <c r="S1925" s="23"/>
      <c r="T1925" s="23"/>
      <c r="U1925" s="23"/>
      <c r="V1925" s="23"/>
      <c r="W1925" s="23"/>
      <c r="X1925" s="23"/>
      <c r="Y1925" s="23"/>
      <c r="Z1925" s="23"/>
      <c r="AA1925" s="23"/>
      <c r="AB1925" s="23" t="s">
        <v>1505</v>
      </c>
      <c r="AC1925" s="23"/>
      <c r="AD1925" s="23"/>
      <c r="AE1925" s="23">
        <v>2</v>
      </c>
      <c r="AF1925" s="23"/>
      <c r="AG1925" s="23"/>
      <c r="AH1925" s="23"/>
      <c r="AI1925" s="23"/>
      <c r="AJ1925" s="23"/>
      <c r="AK1925" s="23"/>
      <c r="AL1925" s="23"/>
      <c r="AM1925" s="23"/>
      <c r="AN1925" s="23"/>
      <c r="AO1925" s="23"/>
      <c r="AP1925" s="23"/>
      <c r="AQ1925" s="23"/>
      <c r="AR1925" s="23"/>
      <c r="AS1925" s="23"/>
      <c r="AT1925" s="23" t="s">
        <v>7644</v>
      </c>
      <c r="AU1925" s="23"/>
      <c r="AV1925" s="23"/>
      <c r="AW1925" s="23"/>
      <c r="AX1925" s="23"/>
      <c r="AY1925" s="23"/>
      <c r="AZ1925" s="23"/>
      <c r="BA1925" s="23"/>
      <c r="BB1925" s="23"/>
      <c r="BC1925" s="23"/>
      <c r="BD1925" s="23"/>
      <c r="BE1925" s="23"/>
      <c r="BF1925" s="23"/>
      <c r="BG1925" s="23"/>
      <c r="BH1925" s="23"/>
      <c r="BI1925" s="23"/>
      <c r="BJ1925" s="23"/>
      <c r="BK1925" s="23"/>
      <c r="BL1925" s="23"/>
    </row>
    <row r="1926" spans="1:64" s="24" customFormat="1" x14ac:dyDescent="0.35">
      <c r="A1926" s="21">
        <v>102165</v>
      </c>
      <c r="B1926" s="23" t="s">
        <v>4628</v>
      </c>
      <c r="C1926" s="23">
        <v>0</v>
      </c>
      <c r="D1926" s="23">
        <v>0</v>
      </c>
      <c r="E1926" s="23">
        <v>1</v>
      </c>
      <c r="F1926" s="23" t="s">
        <v>1452</v>
      </c>
      <c r="G1926" s="23" t="s">
        <v>0</v>
      </c>
      <c r="H1926" s="23" t="s">
        <v>4629</v>
      </c>
      <c r="I1926" s="23" t="s">
        <v>248</v>
      </c>
      <c r="J1926" s="23">
        <v>44.058999999999997</v>
      </c>
      <c r="K1926" s="23">
        <v>-79.460999999999999</v>
      </c>
      <c r="L1926" s="23" t="s">
        <v>7645</v>
      </c>
      <c r="M1926" s="23">
        <v>2013</v>
      </c>
      <c r="N1926" s="23"/>
      <c r="O1926" s="23"/>
      <c r="P1926" s="23"/>
      <c r="Q1926" s="23"/>
      <c r="R1926" s="23"/>
      <c r="S1926" s="23"/>
      <c r="T1926" s="23"/>
      <c r="U1926" s="23"/>
      <c r="V1926" s="23"/>
      <c r="W1926" s="23"/>
      <c r="X1926" s="23"/>
      <c r="Y1926" s="23"/>
      <c r="Z1926" s="23"/>
      <c r="AA1926" s="23"/>
      <c r="AB1926" s="23" t="s">
        <v>4630</v>
      </c>
      <c r="AC1926" s="23"/>
      <c r="AD1926" s="23"/>
      <c r="AE1926" s="23">
        <v>0.45</v>
      </c>
      <c r="AF1926" s="23"/>
      <c r="AG1926" s="23"/>
      <c r="AH1926" s="23"/>
      <c r="AI1926" s="23"/>
      <c r="AJ1926" s="23"/>
      <c r="AK1926" s="23"/>
      <c r="AL1926" s="23"/>
      <c r="AM1926" s="23"/>
      <c r="AN1926" s="23"/>
      <c r="AO1926" s="23"/>
      <c r="AP1926" s="23"/>
      <c r="AQ1926" s="23"/>
      <c r="AR1926" s="23"/>
      <c r="AS1926" s="23"/>
      <c r="AT1926" s="23" t="s">
        <v>7644</v>
      </c>
      <c r="AU1926" s="23"/>
      <c r="AV1926" s="23"/>
      <c r="AW1926" s="23"/>
      <c r="AX1926" s="23"/>
      <c r="AY1926" s="23"/>
      <c r="AZ1926" s="23"/>
      <c r="BA1926" s="23"/>
      <c r="BB1926" s="23"/>
      <c r="BC1926" s="23"/>
      <c r="BD1926" s="23"/>
      <c r="BE1926" s="23"/>
      <c r="BF1926" s="23"/>
      <c r="BG1926" s="23"/>
      <c r="BH1926" s="23"/>
      <c r="BI1926" s="23"/>
      <c r="BJ1926" s="23"/>
      <c r="BK1926" s="23"/>
      <c r="BL1926" s="23"/>
    </row>
    <row r="1927" spans="1:64" s="24" customFormat="1" x14ac:dyDescent="0.35">
      <c r="A1927" s="21">
        <v>102166</v>
      </c>
      <c r="B1927" s="23" t="s">
        <v>4631</v>
      </c>
      <c r="C1927" s="23">
        <v>0</v>
      </c>
      <c r="D1927" s="23">
        <v>0</v>
      </c>
      <c r="E1927" s="23">
        <v>1</v>
      </c>
      <c r="F1927" s="23" t="s">
        <v>4632</v>
      </c>
      <c r="G1927" s="23" t="s">
        <v>0</v>
      </c>
      <c r="H1927" s="23" t="s">
        <v>4629</v>
      </c>
      <c r="I1927" s="23" t="s">
        <v>248</v>
      </c>
      <c r="J1927" s="23">
        <v>44.059999999999995</v>
      </c>
      <c r="K1927" s="23">
        <v>-79.459999999999994</v>
      </c>
      <c r="L1927" s="23" t="s">
        <v>7645</v>
      </c>
      <c r="M1927" s="23">
        <v>2015</v>
      </c>
      <c r="N1927" s="23"/>
      <c r="O1927" s="23"/>
      <c r="P1927" s="23"/>
      <c r="Q1927" s="23"/>
      <c r="R1927" s="23"/>
      <c r="S1927" s="23"/>
      <c r="T1927" s="23"/>
      <c r="U1927" s="23"/>
      <c r="V1927" s="23"/>
      <c r="W1927" s="23"/>
      <c r="X1927" s="23"/>
      <c r="Y1927" s="23"/>
      <c r="Z1927" s="23"/>
      <c r="AA1927" s="23"/>
      <c r="AB1927" s="23" t="s">
        <v>4633</v>
      </c>
      <c r="AC1927" s="23"/>
      <c r="AD1927" s="23"/>
      <c r="AE1927" s="23">
        <v>0.27813500000000002</v>
      </c>
      <c r="AF1927" s="23"/>
      <c r="AG1927" s="23"/>
      <c r="AH1927" s="23"/>
      <c r="AI1927" s="23"/>
      <c r="AJ1927" s="23"/>
      <c r="AK1927" s="23"/>
      <c r="AL1927" s="23"/>
      <c r="AM1927" s="23"/>
      <c r="AN1927" s="23"/>
      <c r="AO1927" s="23"/>
      <c r="AP1927" s="23"/>
      <c r="AQ1927" s="23"/>
      <c r="AR1927" s="23"/>
      <c r="AS1927" s="23"/>
      <c r="AT1927" s="23" t="s">
        <v>7644</v>
      </c>
      <c r="AU1927" s="23"/>
      <c r="AV1927" s="23"/>
      <c r="AW1927" s="23"/>
      <c r="AX1927" s="23"/>
      <c r="AY1927" s="23"/>
      <c r="AZ1927" s="23"/>
      <c r="BA1927" s="23"/>
      <c r="BB1927" s="23"/>
      <c r="BC1927" s="23"/>
      <c r="BD1927" s="23"/>
      <c r="BE1927" s="23"/>
      <c r="BF1927" s="23"/>
      <c r="BG1927" s="23"/>
      <c r="BH1927" s="23"/>
      <c r="BI1927" s="23"/>
      <c r="BJ1927" s="23"/>
      <c r="BK1927" s="23"/>
      <c r="BL1927" s="23"/>
    </row>
    <row r="1928" spans="1:64" s="24" customFormat="1" x14ac:dyDescent="0.35">
      <c r="A1928" s="21">
        <v>102167</v>
      </c>
      <c r="B1928" s="23" t="s">
        <v>4634</v>
      </c>
      <c r="C1928" s="23">
        <v>0</v>
      </c>
      <c r="D1928" s="23">
        <v>0</v>
      </c>
      <c r="E1928" s="23">
        <v>1</v>
      </c>
      <c r="F1928" s="23" t="s">
        <v>4635</v>
      </c>
      <c r="G1928" s="23" t="s">
        <v>0</v>
      </c>
      <c r="H1928" s="23" t="s">
        <v>4629</v>
      </c>
      <c r="I1928" s="23" t="s">
        <v>248</v>
      </c>
      <c r="J1928" s="23">
        <v>44.061</v>
      </c>
      <c r="K1928" s="23">
        <v>-79.459000000000003</v>
      </c>
      <c r="L1928" s="23" t="s">
        <v>7645</v>
      </c>
      <c r="M1928" s="23">
        <v>2015</v>
      </c>
      <c r="N1928" s="23"/>
      <c r="O1928" s="23"/>
      <c r="P1928" s="23"/>
      <c r="Q1928" s="23"/>
      <c r="R1928" s="23"/>
      <c r="S1928" s="23"/>
      <c r="T1928" s="23"/>
      <c r="U1928" s="23"/>
      <c r="V1928" s="23"/>
      <c r="W1928" s="23"/>
      <c r="X1928" s="23"/>
      <c r="Y1928" s="23"/>
      <c r="Z1928" s="23"/>
      <c r="AA1928" s="23"/>
      <c r="AB1928" s="23" t="s">
        <v>4636</v>
      </c>
      <c r="AC1928" s="23"/>
      <c r="AD1928" s="23"/>
      <c r="AE1928" s="23">
        <v>0.5</v>
      </c>
      <c r="AF1928" s="23"/>
      <c r="AG1928" s="23"/>
      <c r="AH1928" s="23"/>
      <c r="AI1928" s="23"/>
      <c r="AJ1928" s="23"/>
      <c r="AK1928" s="23"/>
      <c r="AL1928" s="23"/>
      <c r="AM1928" s="23"/>
      <c r="AN1928" s="23"/>
      <c r="AO1928" s="23"/>
      <c r="AP1928" s="23"/>
      <c r="AQ1928" s="23"/>
      <c r="AR1928" s="23"/>
      <c r="AS1928" s="23"/>
      <c r="AT1928" s="23" t="s">
        <v>7644</v>
      </c>
      <c r="AU1928" s="23"/>
      <c r="AV1928" s="23"/>
      <c r="AW1928" s="23"/>
      <c r="AX1928" s="23"/>
      <c r="AY1928" s="23"/>
      <c r="AZ1928" s="23"/>
      <c r="BA1928" s="23"/>
      <c r="BB1928" s="23"/>
      <c r="BC1928" s="23"/>
      <c r="BD1928" s="23"/>
      <c r="BE1928" s="23"/>
      <c r="BF1928" s="23"/>
      <c r="BG1928" s="23"/>
      <c r="BH1928" s="23"/>
      <c r="BI1928" s="23"/>
      <c r="BJ1928" s="23"/>
      <c r="BK1928" s="23"/>
      <c r="BL1928" s="23"/>
    </row>
    <row r="1929" spans="1:64" s="24" customFormat="1" x14ac:dyDescent="0.35">
      <c r="A1929" s="21">
        <v>102168</v>
      </c>
      <c r="B1929" s="23" t="s">
        <v>4637</v>
      </c>
      <c r="C1929" s="23">
        <v>0</v>
      </c>
      <c r="D1929" s="23">
        <v>0</v>
      </c>
      <c r="E1929" s="23">
        <v>1</v>
      </c>
      <c r="F1929" s="23" t="s">
        <v>1674</v>
      </c>
      <c r="G1929" s="23" t="s">
        <v>0</v>
      </c>
      <c r="H1929" s="23" t="s">
        <v>4629</v>
      </c>
      <c r="I1929" s="23" t="s">
        <v>248</v>
      </c>
      <c r="J1929" s="23">
        <v>44.061999999999998</v>
      </c>
      <c r="K1929" s="23">
        <v>-79.457999999999998</v>
      </c>
      <c r="L1929" s="23" t="s">
        <v>7645</v>
      </c>
      <c r="M1929" s="23">
        <v>2016</v>
      </c>
      <c r="N1929" s="23"/>
      <c r="O1929" s="23"/>
      <c r="P1929" s="23"/>
      <c r="Q1929" s="23"/>
      <c r="R1929" s="23"/>
      <c r="S1929" s="23"/>
      <c r="T1929" s="23"/>
      <c r="U1929" s="23"/>
      <c r="V1929" s="23"/>
      <c r="W1929" s="23"/>
      <c r="X1929" s="23"/>
      <c r="Y1929" s="23"/>
      <c r="Z1929" s="23"/>
      <c r="AA1929" s="23"/>
      <c r="AB1929" s="23" t="s">
        <v>4638</v>
      </c>
      <c r="AC1929" s="23"/>
      <c r="AD1929" s="23"/>
      <c r="AE1929" s="23">
        <v>0.5</v>
      </c>
      <c r="AF1929" s="23"/>
      <c r="AG1929" s="23"/>
      <c r="AH1929" s="23"/>
      <c r="AI1929" s="23"/>
      <c r="AJ1929" s="23"/>
      <c r="AK1929" s="23"/>
      <c r="AL1929" s="23"/>
      <c r="AM1929" s="23"/>
      <c r="AN1929" s="23"/>
      <c r="AO1929" s="23"/>
      <c r="AP1929" s="23"/>
      <c r="AQ1929" s="23"/>
      <c r="AR1929" s="23"/>
      <c r="AS1929" s="23"/>
      <c r="AT1929" s="23" t="s">
        <v>7644</v>
      </c>
      <c r="AU1929" s="23"/>
      <c r="AV1929" s="23"/>
      <c r="AW1929" s="23"/>
      <c r="AX1929" s="23"/>
      <c r="AY1929" s="23"/>
      <c r="AZ1929" s="23"/>
      <c r="BA1929" s="23"/>
      <c r="BB1929" s="23"/>
      <c r="BC1929" s="23"/>
      <c r="BD1929" s="23"/>
      <c r="BE1929" s="23"/>
      <c r="BF1929" s="23"/>
      <c r="BG1929" s="23"/>
      <c r="BH1929" s="23"/>
      <c r="BI1929" s="23"/>
      <c r="BJ1929" s="23"/>
      <c r="BK1929" s="23"/>
      <c r="BL1929" s="23"/>
    </row>
    <row r="1930" spans="1:64" s="24" customFormat="1" x14ac:dyDescent="0.35">
      <c r="A1930" s="21">
        <v>102169</v>
      </c>
      <c r="B1930" s="23" t="s">
        <v>4639</v>
      </c>
      <c r="C1930" s="23">
        <v>0</v>
      </c>
      <c r="D1930" s="23">
        <v>0</v>
      </c>
      <c r="E1930" s="23">
        <v>1</v>
      </c>
      <c r="F1930" s="23" t="s">
        <v>4640</v>
      </c>
      <c r="G1930" s="23"/>
      <c r="H1930" s="23" t="s">
        <v>4629</v>
      </c>
      <c r="I1930" s="23" t="s">
        <v>248</v>
      </c>
      <c r="J1930" s="23">
        <v>44.062999999999995</v>
      </c>
      <c r="K1930" s="23">
        <v>-79.456999999999994</v>
      </c>
      <c r="L1930" s="23" t="s">
        <v>7645</v>
      </c>
      <c r="M1930" s="23">
        <v>2016</v>
      </c>
      <c r="N1930" s="23"/>
      <c r="O1930" s="23"/>
      <c r="P1930" s="23"/>
      <c r="Q1930" s="23"/>
      <c r="R1930" s="23"/>
      <c r="S1930" s="23"/>
      <c r="T1930" s="23"/>
      <c r="U1930" s="23"/>
      <c r="V1930" s="23"/>
      <c r="W1930" s="23"/>
      <c r="X1930" s="23"/>
      <c r="Y1930" s="23"/>
      <c r="Z1930" s="23"/>
      <c r="AA1930" s="23"/>
      <c r="AB1930" s="23" t="s">
        <v>4641</v>
      </c>
      <c r="AC1930" s="23"/>
      <c r="AD1930" s="23"/>
      <c r="AE1930" s="23">
        <v>0.2</v>
      </c>
      <c r="AF1930" s="23"/>
      <c r="AG1930" s="23"/>
      <c r="AH1930" s="23"/>
      <c r="AI1930" s="23"/>
      <c r="AJ1930" s="23"/>
      <c r="AK1930" s="23"/>
      <c r="AL1930" s="23"/>
      <c r="AM1930" s="23"/>
      <c r="AN1930" s="23"/>
      <c r="AO1930" s="23"/>
      <c r="AP1930" s="23"/>
      <c r="AQ1930" s="23"/>
      <c r="AR1930" s="23"/>
      <c r="AS1930" s="23"/>
      <c r="AT1930" s="23" t="s">
        <v>7644</v>
      </c>
      <c r="AU1930" s="23"/>
      <c r="AV1930" s="23"/>
      <c r="AW1930" s="23"/>
      <c r="AX1930" s="23"/>
      <c r="AY1930" s="23"/>
      <c r="AZ1930" s="23"/>
      <c r="BA1930" s="23"/>
      <c r="BB1930" s="23"/>
      <c r="BC1930" s="23"/>
      <c r="BD1930" s="23"/>
      <c r="BE1930" s="23"/>
      <c r="BF1930" s="23"/>
      <c r="BG1930" s="23"/>
      <c r="BH1930" s="23"/>
      <c r="BI1930" s="23"/>
      <c r="BJ1930" s="23"/>
      <c r="BK1930" s="23"/>
      <c r="BL1930" s="23"/>
    </row>
    <row r="1931" spans="1:64" s="24" customFormat="1" x14ac:dyDescent="0.35">
      <c r="A1931" s="21">
        <v>102170</v>
      </c>
      <c r="B1931" s="23" t="s">
        <v>4642</v>
      </c>
      <c r="C1931" s="23">
        <v>0</v>
      </c>
      <c r="D1931" s="23">
        <v>0</v>
      </c>
      <c r="E1931" s="23">
        <v>1</v>
      </c>
      <c r="F1931" s="23" t="s">
        <v>4643</v>
      </c>
      <c r="G1931" s="23"/>
      <c r="H1931" s="23" t="s">
        <v>4629</v>
      </c>
      <c r="I1931" s="23" t="s">
        <v>248</v>
      </c>
      <c r="J1931" s="23">
        <v>44.064</v>
      </c>
      <c r="K1931" s="23">
        <v>-79.456000000000003</v>
      </c>
      <c r="L1931" s="23" t="s">
        <v>7645</v>
      </c>
      <c r="M1931" s="23">
        <v>2014</v>
      </c>
      <c r="N1931" s="23"/>
      <c r="O1931" s="23"/>
      <c r="P1931" s="23"/>
      <c r="Q1931" s="23"/>
      <c r="R1931" s="23"/>
      <c r="S1931" s="23"/>
      <c r="T1931" s="23"/>
      <c r="U1931" s="23"/>
      <c r="V1931" s="23"/>
      <c r="W1931" s="23"/>
      <c r="X1931" s="23"/>
      <c r="Y1931" s="23"/>
      <c r="Z1931" s="23"/>
      <c r="AA1931" s="23"/>
      <c r="AB1931" s="23" t="s">
        <v>4644</v>
      </c>
      <c r="AC1931" s="23"/>
      <c r="AD1931" s="23"/>
      <c r="AE1931" s="23">
        <v>0.14964</v>
      </c>
      <c r="AF1931" s="23"/>
      <c r="AG1931" s="23"/>
      <c r="AH1931" s="23"/>
      <c r="AI1931" s="23"/>
      <c r="AJ1931" s="23"/>
      <c r="AK1931" s="23"/>
      <c r="AL1931" s="23"/>
      <c r="AM1931" s="23"/>
      <c r="AN1931" s="23"/>
      <c r="AO1931" s="23"/>
      <c r="AP1931" s="23"/>
      <c r="AQ1931" s="23"/>
      <c r="AR1931" s="23"/>
      <c r="AS1931" s="23"/>
      <c r="AT1931" s="23" t="s">
        <v>7644</v>
      </c>
      <c r="AU1931" s="23"/>
      <c r="AV1931" s="23"/>
      <c r="AW1931" s="23"/>
      <c r="AX1931" s="23"/>
      <c r="AY1931" s="23"/>
      <c r="AZ1931" s="23"/>
      <c r="BA1931" s="23"/>
      <c r="BB1931" s="23"/>
      <c r="BC1931" s="23"/>
      <c r="BD1931" s="23"/>
      <c r="BE1931" s="23"/>
      <c r="BF1931" s="23"/>
      <c r="BG1931" s="23"/>
      <c r="BH1931" s="23"/>
      <c r="BI1931" s="23"/>
      <c r="BJ1931" s="23"/>
      <c r="BK1931" s="23"/>
      <c r="BL1931" s="23"/>
    </row>
    <row r="1932" spans="1:64" s="24" customFormat="1" x14ac:dyDescent="0.35">
      <c r="A1932" s="21">
        <v>102171</v>
      </c>
      <c r="B1932" s="23" t="s">
        <v>4645</v>
      </c>
      <c r="C1932" s="23">
        <v>0</v>
      </c>
      <c r="D1932" s="23">
        <v>0</v>
      </c>
      <c r="E1932" s="23">
        <v>1</v>
      </c>
      <c r="F1932" s="23"/>
      <c r="G1932" s="23"/>
      <c r="H1932" s="23" t="s">
        <v>4646</v>
      </c>
      <c r="I1932" s="23" t="s">
        <v>248</v>
      </c>
      <c r="J1932" s="23">
        <v>43.09</v>
      </c>
      <c r="K1932" s="23">
        <v>-79.084999999999994</v>
      </c>
      <c r="L1932" s="23" t="s">
        <v>7645</v>
      </c>
      <c r="M1932" s="23"/>
      <c r="N1932" s="23"/>
      <c r="O1932" s="23"/>
      <c r="P1932" s="23"/>
      <c r="Q1932" s="23"/>
      <c r="R1932" s="23"/>
      <c r="S1932" s="23"/>
      <c r="T1932" s="23"/>
      <c r="U1932" s="23"/>
      <c r="V1932" s="23"/>
      <c r="W1932" s="23"/>
      <c r="X1932" s="23"/>
      <c r="Y1932" s="23"/>
      <c r="Z1932" s="23"/>
      <c r="AA1932" s="23"/>
      <c r="AB1932" s="23" t="s">
        <v>4647</v>
      </c>
      <c r="AC1932" s="23"/>
      <c r="AD1932" s="23"/>
      <c r="AE1932" s="23"/>
      <c r="AF1932" s="23"/>
      <c r="AG1932" s="23"/>
      <c r="AH1932" s="23"/>
      <c r="AI1932" s="23"/>
      <c r="AJ1932" s="23"/>
      <c r="AK1932" s="23"/>
      <c r="AL1932" s="23"/>
      <c r="AM1932" s="23"/>
      <c r="AN1932" s="23"/>
      <c r="AO1932" s="23"/>
      <c r="AP1932" s="23"/>
      <c r="AQ1932" s="23"/>
      <c r="AR1932" s="23"/>
      <c r="AS1932" s="23"/>
      <c r="AT1932" s="23" t="s">
        <v>7651</v>
      </c>
      <c r="AU1932" s="23"/>
      <c r="AV1932" s="23"/>
      <c r="AW1932" s="23"/>
      <c r="AX1932" s="23"/>
      <c r="AY1932" s="23"/>
      <c r="AZ1932" s="23"/>
      <c r="BA1932" s="23"/>
      <c r="BB1932" s="23"/>
      <c r="BC1932" s="23"/>
      <c r="BD1932" s="23"/>
      <c r="BE1932" s="23"/>
      <c r="BF1932" s="23"/>
      <c r="BG1932" s="23"/>
      <c r="BH1932" s="23"/>
      <c r="BI1932" s="23"/>
      <c r="BJ1932" s="23"/>
      <c r="BK1932" s="23"/>
      <c r="BL1932" s="23"/>
    </row>
    <row r="1933" spans="1:64" s="24" customFormat="1" x14ac:dyDescent="0.35">
      <c r="A1933" s="21">
        <v>102172</v>
      </c>
      <c r="B1933" s="23" t="s">
        <v>4648</v>
      </c>
      <c r="C1933" s="23">
        <v>0</v>
      </c>
      <c r="D1933" s="23">
        <v>0</v>
      </c>
      <c r="E1933" s="23">
        <v>1</v>
      </c>
      <c r="F1933" s="23" t="s">
        <v>4649</v>
      </c>
      <c r="G1933" s="23" t="s">
        <v>0</v>
      </c>
      <c r="H1933" s="23" t="s">
        <v>4646</v>
      </c>
      <c r="I1933" s="23" t="s">
        <v>248</v>
      </c>
      <c r="J1933" s="23">
        <v>43.091000000000001</v>
      </c>
      <c r="K1933" s="23">
        <v>-79.083999999999989</v>
      </c>
      <c r="L1933" s="23" t="s">
        <v>7645</v>
      </c>
      <c r="M1933" s="23">
        <v>2015</v>
      </c>
      <c r="N1933" s="23"/>
      <c r="O1933" s="23"/>
      <c r="P1933" s="23"/>
      <c r="Q1933" s="23"/>
      <c r="R1933" s="23"/>
      <c r="S1933" s="23"/>
      <c r="T1933" s="23"/>
      <c r="U1933" s="23"/>
      <c r="V1933" s="23"/>
      <c r="W1933" s="23"/>
      <c r="X1933" s="23"/>
      <c r="Y1933" s="23"/>
      <c r="Z1933" s="23"/>
      <c r="AA1933" s="23"/>
      <c r="AB1933" s="23" t="s">
        <v>4650</v>
      </c>
      <c r="AC1933" s="23"/>
      <c r="AD1933" s="23"/>
      <c r="AE1933" s="23">
        <v>0.25</v>
      </c>
      <c r="AF1933" s="23"/>
      <c r="AG1933" s="23"/>
      <c r="AH1933" s="23"/>
      <c r="AI1933" s="23"/>
      <c r="AJ1933" s="23"/>
      <c r="AK1933" s="23"/>
      <c r="AL1933" s="23"/>
      <c r="AM1933" s="23"/>
      <c r="AN1933" s="23"/>
      <c r="AO1933" s="23"/>
      <c r="AP1933" s="23"/>
      <c r="AQ1933" s="23"/>
      <c r="AR1933" s="23"/>
      <c r="AS1933" s="23"/>
      <c r="AT1933" s="23" t="s">
        <v>7644</v>
      </c>
      <c r="AU1933" s="23"/>
      <c r="AV1933" s="23"/>
      <c r="AW1933" s="23"/>
      <c r="AX1933" s="23"/>
      <c r="AY1933" s="23"/>
      <c r="AZ1933" s="23"/>
      <c r="BA1933" s="23"/>
      <c r="BB1933" s="23"/>
      <c r="BC1933" s="23"/>
      <c r="BD1933" s="23"/>
      <c r="BE1933" s="23"/>
      <c r="BF1933" s="23"/>
      <c r="BG1933" s="23"/>
      <c r="BH1933" s="23"/>
      <c r="BI1933" s="23"/>
      <c r="BJ1933" s="23"/>
      <c r="BK1933" s="23"/>
      <c r="BL1933" s="23"/>
    </row>
    <row r="1934" spans="1:64" s="24" customFormat="1" x14ac:dyDescent="0.35">
      <c r="A1934" s="21">
        <v>102173</v>
      </c>
      <c r="B1934" s="23" t="s">
        <v>4651</v>
      </c>
      <c r="C1934" s="23">
        <v>0</v>
      </c>
      <c r="D1934" s="23">
        <v>0</v>
      </c>
      <c r="E1934" s="23">
        <v>1</v>
      </c>
      <c r="F1934" s="23" t="s">
        <v>4652</v>
      </c>
      <c r="G1934" s="23"/>
      <c r="H1934" s="23" t="s">
        <v>4653</v>
      </c>
      <c r="I1934" s="23" t="s">
        <v>248</v>
      </c>
      <c r="J1934" s="23">
        <v>43.085999999999999</v>
      </c>
      <c r="K1934" s="23">
        <v>-78.984999999999999</v>
      </c>
      <c r="L1934" s="23" t="s">
        <v>7658</v>
      </c>
      <c r="M1934" s="23">
        <v>1905</v>
      </c>
      <c r="N1934" s="23">
        <v>2009</v>
      </c>
      <c r="O1934" s="23"/>
      <c r="P1934" s="23">
        <v>221</v>
      </c>
      <c r="Q1934" s="23"/>
      <c r="R1934" s="23"/>
      <c r="S1934" s="23"/>
      <c r="T1934" s="23"/>
      <c r="U1934" s="23"/>
      <c r="V1934" s="23"/>
      <c r="W1934" s="23"/>
      <c r="X1934" s="23"/>
      <c r="Y1934" s="23"/>
      <c r="Z1934" s="23"/>
      <c r="AA1934" s="23"/>
      <c r="AB1934" s="23" t="s">
        <v>61</v>
      </c>
      <c r="AC1934" s="23"/>
      <c r="AD1934" s="23"/>
      <c r="AE1934" s="23"/>
      <c r="AF1934" s="23"/>
      <c r="AG1934" s="23"/>
      <c r="AH1934" s="23"/>
      <c r="AI1934" s="23"/>
      <c r="AJ1934" s="23"/>
      <c r="AK1934" s="23"/>
      <c r="AL1934" s="23"/>
      <c r="AM1934" s="23"/>
      <c r="AN1934" s="23"/>
      <c r="AO1934" s="23"/>
      <c r="AP1934" s="23"/>
      <c r="AQ1934" s="23"/>
      <c r="AR1934" s="23"/>
      <c r="AS1934" s="23"/>
      <c r="AT1934" s="23" t="s">
        <v>7648</v>
      </c>
      <c r="AU1934" s="23"/>
      <c r="AV1934" s="23"/>
      <c r="AW1934" s="23"/>
      <c r="AX1934" s="23"/>
      <c r="AY1934" s="23"/>
      <c r="AZ1934" s="23"/>
      <c r="BA1934" s="23"/>
      <c r="BB1934" s="23"/>
      <c r="BC1934" s="23"/>
      <c r="BD1934" s="23"/>
      <c r="BE1934" s="23"/>
      <c r="BF1934" s="23"/>
      <c r="BG1934" s="23"/>
      <c r="BH1934" s="23"/>
      <c r="BI1934" s="23"/>
      <c r="BJ1934" s="23"/>
      <c r="BK1934" s="23"/>
      <c r="BL1934" s="23"/>
    </row>
    <row r="1935" spans="1:64" s="24" customFormat="1" x14ac:dyDescent="0.35">
      <c r="A1935" s="21">
        <v>102174</v>
      </c>
      <c r="B1935" s="23" t="s">
        <v>4654</v>
      </c>
      <c r="C1935" s="23">
        <v>0</v>
      </c>
      <c r="D1935" s="23">
        <v>0</v>
      </c>
      <c r="E1935" s="23">
        <v>1</v>
      </c>
      <c r="F1935" s="23" t="s">
        <v>1413</v>
      </c>
      <c r="G1935" s="23" t="s">
        <v>0</v>
      </c>
      <c r="H1935" s="23" t="s">
        <v>4653</v>
      </c>
      <c r="I1935" s="23" t="s">
        <v>248</v>
      </c>
      <c r="J1935" s="23">
        <v>43.086999999999996</v>
      </c>
      <c r="K1935" s="23">
        <v>-78.983999999999995</v>
      </c>
      <c r="L1935" s="23" t="s">
        <v>7645</v>
      </c>
      <c r="M1935" s="23">
        <v>1922</v>
      </c>
      <c r="N1935" s="23"/>
      <c r="O1935" s="23"/>
      <c r="P1935" s="23">
        <v>221</v>
      </c>
      <c r="Q1935" s="23"/>
      <c r="R1935" s="23"/>
      <c r="S1935" s="23"/>
      <c r="T1935" s="23"/>
      <c r="U1935" s="23"/>
      <c r="V1935" s="23"/>
      <c r="W1935" s="23"/>
      <c r="X1935" s="23"/>
      <c r="Y1935" s="23"/>
      <c r="Z1935" s="23"/>
      <c r="AA1935" s="23"/>
      <c r="AB1935" s="23" t="s">
        <v>61</v>
      </c>
      <c r="AC1935" s="23"/>
      <c r="AD1935" s="23">
        <v>10</v>
      </c>
      <c r="AE1935" s="23">
        <v>450</v>
      </c>
      <c r="AF1935" s="23"/>
      <c r="AG1935" s="23"/>
      <c r="AH1935" s="23"/>
      <c r="AI1935" s="23"/>
      <c r="AJ1935" s="23"/>
      <c r="AK1935" s="23"/>
      <c r="AL1935" s="23"/>
      <c r="AM1935" s="23"/>
      <c r="AN1935" s="23"/>
      <c r="AO1935" s="23"/>
      <c r="AP1935" s="23"/>
      <c r="AQ1935" s="23"/>
      <c r="AR1935" s="23"/>
      <c r="AS1935" s="23"/>
      <c r="AT1935" s="23" t="s">
        <v>7648</v>
      </c>
      <c r="AU1935" s="23"/>
      <c r="AV1935" s="23"/>
      <c r="AW1935" s="23"/>
      <c r="AX1935" s="23"/>
      <c r="AY1935" s="23"/>
      <c r="AZ1935" s="23"/>
      <c r="BA1935" s="23"/>
      <c r="BB1935" s="23"/>
      <c r="BC1935" s="23"/>
      <c r="BD1935" s="23"/>
      <c r="BE1935" s="23"/>
      <c r="BF1935" s="23"/>
      <c r="BG1935" s="23"/>
      <c r="BH1935" s="23"/>
      <c r="BI1935" s="23"/>
      <c r="BJ1935" s="23"/>
      <c r="BK1935" s="23"/>
      <c r="BL1935" s="23"/>
    </row>
    <row r="1936" spans="1:64" s="24" customFormat="1" x14ac:dyDescent="0.35">
      <c r="A1936" s="21">
        <v>102175</v>
      </c>
      <c r="B1936" s="23" t="s">
        <v>4655</v>
      </c>
      <c r="C1936" s="23">
        <v>0</v>
      </c>
      <c r="D1936" s="23">
        <v>0</v>
      </c>
      <c r="E1936" s="23">
        <v>1</v>
      </c>
      <c r="F1936" s="23" t="s">
        <v>1413</v>
      </c>
      <c r="G1936" s="23" t="s">
        <v>0</v>
      </c>
      <c r="H1936" s="23" t="s">
        <v>4653</v>
      </c>
      <c r="I1936" s="23" t="s">
        <v>248</v>
      </c>
      <c r="J1936" s="23">
        <v>43.088000000000001</v>
      </c>
      <c r="K1936" s="23">
        <v>-78.983000000000004</v>
      </c>
      <c r="L1936" s="23" t="s">
        <v>7645</v>
      </c>
      <c r="M1936" s="23">
        <v>1954</v>
      </c>
      <c r="N1936" s="23"/>
      <c r="O1936" s="23"/>
      <c r="P1936" s="23">
        <v>221</v>
      </c>
      <c r="Q1936" s="23"/>
      <c r="R1936" s="23"/>
      <c r="S1936" s="23"/>
      <c r="T1936" s="23"/>
      <c r="U1936" s="23"/>
      <c r="V1936" s="23"/>
      <c r="W1936" s="23"/>
      <c r="X1936" s="23"/>
      <c r="Y1936" s="23"/>
      <c r="Z1936" s="23"/>
      <c r="AA1936" s="23"/>
      <c r="AB1936" s="23" t="s">
        <v>61</v>
      </c>
      <c r="AC1936" s="23"/>
      <c r="AD1936" s="23">
        <v>16</v>
      </c>
      <c r="AE1936" s="23">
        <v>1499</v>
      </c>
      <c r="AF1936" s="23"/>
      <c r="AG1936" s="23"/>
      <c r="AH1936" s="23"/>
      <c r="AI1936" s="23"/>
      <c r="AJ1936" s="23"/>
      <c r="AK1936" s="23"/>
      <c r="AL1936" s="23"/>
      <c r="AM1936" s="23"/>
      <c r="AN1936" s="23"/>
      <c r="AO1936" s="23"/>
      <c r="AP1936" s="23"/>
      <c r="AQ1936" s="23"/>
      <c r="AR1936" s="23"/>
      <c r="AS1936" s="23"/>
      <c r="AT1936" s="23" t="s">
        <v>7648</v>
      </c>
      <c r="AU1936" s="23"/>
      <c r="AV1936" s="23"/>
      <c r="AW1936" s="23"/>
      <c r="AX1936" s="23"/>
      <c r="AY1936" s="23"/>
      <c r="AZ1936" s="23"/>
      <c r="BA1936" s="23"/>
      <c r="BB1936" s="23"/>
      <c r="BC1936" s="23"/>
      <c r="BD1936" s="23"/>
      <c r="BE1936" s="23"/>
      <c r="BF1936" s="23"/>
      <c r="BG1936" s="23"/>
      <c r="BH1936" s="23"/>
      <c r="BI1936" s="23"/>
      <c r="BJ1936" s="23"/>
      <c r="BK1936" s="23"/>
      <c r="BL1936" s="23"/>
    </row>
    <row r="1937" spans="1:64" s="24" customFormat="1" x14ac:dyDescent="0.35">
      <c r="A1937" s="21">
        <v>102176</v>
      </c>
      <c r="B1937" s="23" t="s">
        <v>4656</v>
      </c>
      <c r="C1937" s="23">
        <v>0</v>
      </c>
      <c r="D1937" s="23">
        <v>0</v>
      </c>
      <c r="E1937" s="23">
        <v>1</v>
      </c>
      <c r="F1937" s="23" t="s">
        <v>1413</v>
      </c>
      <c r="G1937" s="23" t="s">
        <v>0</v>
      </c>
      <c r="H1937" s="23" t="s">
        <v>4653</v>
      </c>
      <c r="I1937" s="23" t="s">
        <v>248</v>
      </c>
      <c r="J1937" s="23">
        <v>43.088999999999999</v>
      </c>
      <c r="K1937" s="23">
        <v>-78.981999999999999</v>
      </c>
      <c r="L1937" s="23" t="s">
        <v>7645</v>
      </c>
      <c r="M1937" s="23">
        <v>1957</v>
      </c>
      <c r="N1937" s="23"/>
      <c r="O1937" s="23"/>
      <c r="P1937" s="23">
        <v>221</v>
      </c>
      <c r="Q1937" s="23"/>
      <c r="R1937" s="23"/>
      <c r="S1937" s="23"/>
      <c r="T1937" s="23"/>
      <c r="U1937" s="23"/>
      <c r="V1937" s="23"/>
      <c r="W1937" s="23"/>
      <c r="X1937" s="23"/>
      <c r="Y1937" s="23"/>
      <c r="Z1937" s="23"/>
      <c r="AA1937" s="23"/>
      <c r="AB1937" s="23" t="s">
        <v>61</v>
      </c>
      <c r="AC1937" s="23"/>
      <c r="AD1937" s="23">
        <v>6</v>
      </c>
      <c r="AE1937" s="23">
        <v>174</v>
      </c>
      <c r="AF1937" s="23"/>
      <c r="AG1937" s="23"/>
      <c r="AH1937" s="23"/>
      <c r="AI1937" s="23"/>
      <c r="AJ1937" s="23"/>
      <c r="AK1937" s="23"/>
      <c r="AL1937" s="23"/>
      <c r="AM1937" s="23"/>
      <c r="AN1937" s="23"/>
      <c r="AO1937" s="23"/>
      <c r="AP1937" s="23"/>
      <c r="AQ1937" s="23"/>
      <c r="AR1937" s="23"/>
      <c r="AS1937" s="23"/>
      <c r="AT1937" s="23" t="s">
        <v>7648</v>
      </c>
      <c r="AU1937" s="23"/>
      <c r="AV1937" s="23"/>
      <c r="AW1937" s="23"/>
      <c r="AX1937" s="23"/>
      <c r="AY1937" s="23"/>
      <c r="AZ1937" s="23"/>
      <c r="BA1937" s="23"/>
      <c r="BB1937" s="23"/>
      <c r="BC1937" s="23"/>
      <c r="BD1937" s="23"/>
      <c r="BE1937" s="23"/>
      <c r="BF1937" s="23"/>
      <c r="BG1937" s="23"/>
      <c r="BH1937" s="23"/>
      <c r="BI1937" s="23"/>
      <c r="BJ1937" s="23"/>
      <c r="BK1937" s="23"/>
      <c r="BL1937" s="23"/>
    </row>
    <row r="1938" spans="1:64" s="24" customFormat="1" x14ac:dyDescent="0.35">
      <c r="A1938" s="21">
        <v>102177</v>
      </c>
      <c r="B1938" s="23" t="s">
        <v>4657</v>
      </c>
      <c r="C1938" s="23">
        <v>0</v>
      </c>
      <c r="D1938" s="23">
        <v>0</v>
      </c>
      <c r="E1938" s="23">
        <v>1</v>
      </c>
      <c r="F1938" s="23" t="s">
        <v>4658</v>
      </c>
      <c r="G1938" s="23"/>
      <c r="H1938" s="23" t="s">
        <v>4653</v>
      </c>
      <c r="I1938" s="23" t="s">
        <v>248</v>
      </c>
      <c r="J1938" s="23">
        <v>43.089999999999996</v>
      </c>
      <c r="K1938" s="23">
        <v>-78.980999999999995</v>
      </c>
      <c r="L1938" s="23" t="s">
        <v>7645</v>
      </c>
      <c r="M1938" s="23"/>
      <c r="N1938" s="23"/>
      <c r="O1938" s="23"/>
      <c r="P1938" s="23"/>
      <c r="Q1938" s="23"/>
      <c r="R1938" s="23"/>
      <c r="S1938" s="23"/>
      <c r="T1938" s="23"/>
      <c r="U1938" s="23"/>
      <c r="V1938" s="23"/>
      <c r="W1938" s="23"/>
      <c r="X1938" s="23"/>
      <c r="Y1938" s="23"/>
      <c r="Z1938" s="23"/>
      <c r="AA1938" s="23"/>
      <c r="AB1938" s="23"/>
      <c r="AC1938" s="23"/>
      <c r="AD1938" s="23"/>
      <c r="AE1938" s="23"/>
      <c r="AF1938" s="23"/>
      <c r="AG1938" s="23"/>
      <c r="AH1938" s="23"/>
      <c r="AI1938" s="23"/>
      <c r="AJ1938" s="23"/>
      <c r="AK1938" s="23"/>
      <c r="AL1938" s="23"/>
      <c r="AM1938" s="23"/>
      <c r="AN1938" s="23"/>
      <c r="AO1938" s="23"/>
      <c r="AP1938" s="23"/>
      <c r="AQ1938" s="23"/>
      <c r="AR1938" s="23"/>
      <c r="AS1938" s="23"/>
      <c r="AT1938" s="23" t="s">
        <v>7648</v>
      </c>
      <c r="AU1938" s="23"/>
      <c r="AV1938" s="23"/>
      <c r="AW1938" s="23"/>
      <c r="AX1938" s="23"/>
      <c r="AY1938" s="23"/>
      <c r="AZ1938" s="23"/>
      <c r="BA1938" s="23"/>
      <c r="BB1938" s="23"/>
      <c r="BC1938" s="23"/>
      <c r="BD1938" s="23"/>
      <c r="BE1938" s="23"/>
      <c r="BF1938" s="23"/>
      <c r="BG1938" s="23"/>
      <c r="BH1938" s="23"/>
      <c r="BI1938" s="23"/>
      <c r="BJ1938" s="23"/>
      <c r="BK1938" s="23"/>
      <c r="BL1938" s="23"/>
    </row>
    <row r="1939" spans="1:64" s="24" customFormat="1" x14ac:dyDescent="0.35">
      <c r="A1939" s="21">
        <v>102178</v>
      </c>
      <c r="B1939" s="23" t="s">
        <v>4659</v>
      </c>
      <c r="C1939" s="23">
        <v>0</v>
      </c>
      <c r="D1939" s="23">
        <v>0</v>
      </c>
      <c r="E1939" s="23">
        <v>1</v>
      </c>
      <c r="F1939" s="23" t="s">
        <v>1413</v>
      </c>
      <c r="G1939" s="23" t="s">
        <v>0</v>
      </c>
      <c r="H1939" s="23" t="s">
        <v>4660</v>
      </c>
      <c r="I1939" s="23" t="s">
        <v>248</v>
      </c>
      <c r="J1939" s="23">
        <v>48.975999999999999</v>
      </c>
      <c r="K1939" s="23">
        <v>-88.257000000000005</v>
      </c>
      <c r="L1939" s="23" t="s">
        <v>7645</v>
      </c>
      <c r="M1939" s="23">
        <v>1921</v>
      </c>
      <c r="N1939" s="23"/>
      <c r="O1939" s="23"/>
      <c r="P1939" s="23">
        <v>2211</v>
      </c>
      <c r="Q1939" s="23"/>
      <c r="R1939" s="23"/>
      <c r="S1939" s="23"/>
      <c r="T1939" s="23"/>
      <c r="U1939" s="23"/>
      <c r="V1939" s="23"/>
      <c r="W1939" s="23"/>
      <c r="X1939" s="23"/>
      <c r="Y1939" s="23"/>
      <c r="Z1939" s="23"/>
      <c r="AA1939" s="23"/>
      <c r="AB1939" s="23" t="s">
        <v>4661</v>
      </c>
      <c r="AC1939" s="23"/>
      <c r="AD1939" s="23">
        <v>7</v>
      </c>
      <c r="AE1939" s="23">
        <v>92</v>
      </c>
      <c r="AF1939" s="23"/>
      <c r="AG1939" s="23"/>
      <c r="AH1939" s="23"/>
      <c r="AI1939" s="23"/>
      <c r="AJ1939" s="23"/>
      <c r="AK1939" s="23"/>
      <c r="AL1939" s="23"/>
      <c r="AM1939" s="23"/>
      <c r="AN1939" s="23"/>
      <c r="AO1939" s="23"/>
      <c r="AP1939" s="23"/>
      <c r="AQ1939" s="23"/>
      <c r="AR1939" s="23"/>
      <c r="AS1939" s="23"/>
      <c r="AT1939" s="23" t="s">
        <v>7648</v>
      </c>
      <c r="AU1939" s="23"/>
      <c r="AV1939" s="23"/>
      <c r="AW1939" s="23"/>
      <c r="AX1939" s="23"/>
      <c r="AY1939" s="23"/>
      <c r="AZ1939" s="23"/>
      <c r="BA1939" s="23"/>
      <c r="BB1939" s="23"/>
      <c r="BC1939" s="23"/>
      <c r="BD1939" s="23"/>
      <c r="BE1939" s="23"/>
      <c r="BF1939" s="23"/>
      <c r="BG1939" s="23"/>
      <c r="BH1939" s="23"/>
      <c r="BI1939" s="23"/>
      <c r="BJ1939" s="23"/>
      <c r="BK1939" s="23"/>
      <c r="BL1939" s="23"/>
    </row>
    <row r="1940" spans="1:64" s="24" customFormat="1" x14ac:dyDescent="0.35">
      <c r="A1940" s="21">
        <v>102179</v>
      </c>
      <c r="B1940" s="23" t="s">
        <v>4662</v>
      </c>
      <c r="C1940" s="23">
        <v>0</v>
      </c>
      <c r="D1940" s="23">
        <v>0</v>
      </c>
      <c r="E1940" s="23">
        <v>1</v>
      </c>
      <c r="F1940" s="23" t="s">
        <v>1413</v>
      </c>
      <c r="G1940" s="23" t="s">
        <v>0</v>
      </c>
      <c r="H1940" s="23" t="s">
        <v>4660</v>
      </c>
      <c r="I1940" s="23" t="s">
        <v>248</v>
      </c>
      <c r="J1940" s="23">
        <v>48.976999999999997</v>
      </c>
      <c r="K1940" s="23">
        <v>-88.256</v>
      </c>
      <c r="L1940" s="23" t="s">
        <v>7645</v>
      </c>
      <c r="M1940" s="23">
        <v>1950</v>
      </c>
      <c r="N1940" s="23"/>
      <c r="O1940" s="23"/>
      <c r="P1940" s="23">
        <v>221</v>
      </c>
      <c r="Q1940" s="23"/>
      <c r="R1940" s="23"/>
      <c r="S1940" s="23"/>
      <c r="T1940" s="23"/>
      <c r="U1940" s="23"/>
      <c r="V1940" s="23"/>
      <c r="W1940" s="23"/>
      <c r="X1940" s="23"/>
      <c r="Y1940" s="23"/>
      <c r="Z1940" s="23"/>
      <c r="AA1940" s="23"/>
      <c r="AB1940" s="23" t="s">
        <v>4663</v>
      </c>
      <c r="AC1940" s="23"/>
      <c r="AD1940" s="23">
        <v>4</v>
      </c>
      <c r="AE1940" s="23">
        <v>144</v>
      </c>
      <c r="AF1940" s="23"/>
      <c r="AG1940" s="23"/>
      <c r="AH1940" s="23"/>
      <c r="AI1940" s="23"/>
      <c r="AJ1940" s="23"/>
      <c r="AK1940" s="23"/>
      <c r="AL1940" s="23"/>
      <c r="AM1940" s="23"/>
      <c r="AN1940" s="23"/>
      <c r="AO1940" s="23"/>
      <c r="AP1940" s="23"/>
      <c r="AQ1940" s="23"/>
      <c r="AR1940" s="23"/>
      <c r="AS1940" s="23"/>
      <c r="AT1940" s="23" t="s">
        <v>7648</v>
      </c>
      <c r="AU1940" s="23"/>
      <c r="AV1940" s="23"/>
      <c r="AW1940" s="23"/>
      <c r="AX1940" s="23"/>
      <c r="AY1940" s="23"/>
      <c r="AZ1940" s="23"/>
      <c r="BA1940" s="23"/>
      <c r="BB1940" s="23"/>
      <c r="BC1940" s="23"/>
      <c r="BD1940" s="23"/>
      <c r="BE1940" s="23"/>
      <c r="BF1940" s="23"/>
      <c r="BG1940" s="23"/>
      <c r="BH1940" s="23"/>
      <c r="BI1940" s="23"/>
      <c r="BJ1940" s="23"/>
      <c r="BK1940" s="23"/>
      <c r="BL1940" s="23"/>
    </row>
    <row r="1941" spans="1:64" s="24" customFormat="1" x14ac:dyDescent="0.35">
      <c r="A1941" s="21">
        <v>102180</v>
      </c>
      <c r="B1941" s="23" t="s">
        <v>4664</v>
      </c>
      <c r="C1941" s="23">
        <v>0</v>
      </c>
      <c r="D1941" s="23">
        <v>0</v>
      </c>
      <c r="E1941" s="23">
        <v>1</v>
      </c>
      <c r="F1941" s="23" t="s">
        <v>4665</v>
      </c>
      <c r="G1941" s="23" t="s">
        <v>0</v>
      </c>
      <c r="H1941" s="23" t="s">
        <v>4666</v>
      </c>
      <c r="I1941" s="23" t="s">
        <v>248</v>
      </c>
      <c r="J1941" s="23">
        <v>42.796999999999997</v>
      </c>
      <c r="K1941" s="23">
        <v>-80.414000000000001</v>
      </c>
      <c r="L1941" s="23" t="s">
        <v>7645</v>
      </c>
      <c r="M1941" s="23">
        <v>2010</v>
      </c>
      <c r="N1941" s="23"/>
      <c r="O1941" s="23"/>
      <c r="P1941" s="23"/>
      <c r="Q1941" s="23"/>
      <c r="R1941" s="23"/>
      <c r="S1941" s="23"/>
      <c r="T1941" s="23"/>
      <c r="U1941" s="23"/>
      <c r="V1941" s="23"/>
      <c r="W1941" s="23"/>
      <c r="X1941" s="23"/>
      <c r="Y1941" s="23"/>
      <c r="Z1941" s="23"/>
      <c r="AA1941" s="23"/>
      <c r="AB1941" s="23" t="s">
        <v>4667</v>
      </c>
      <c r="AC1941" s="23"/>
      <c r="AD1941" s="23"/>
      <c r="AE1941" s="23">
        <v>18</v>
      </c>
      <c r="AF1941" s="23"/>
      <c r="AG1941" s="23">
        <v>19000</v>
      </c>
      <c r="AH1941" s="23"/>
      <c r="AI1941" s="23"/>
      <c r="AJ1941" s="23"/>
      <c r="AK1941" s="23"/>
      <c r="AL1941" s="23"/>
      <c r="AM1941" s="23"/>
      <c r="AN1941" s="23"/>
      <c r="AO1941" s="23"/>
      <c r="AP1941" s="23"/>
      <c r="AQ1941" s="23"/>
      <c r="AR1941" s="23"/>
      <c r="AS1941" s="23"/>
      <c r="AT1941" s="23" t="s">
        <v>7644</v>
      </c>
      <c r="AU1941" s="23"/>
      <c r="AV1941" s="23"/>
      <c r="AW1941" s="23"/>
      <c r="AX1941" s="23"/>
      <c r="AY1941" s="23"/>
      <c r="AZ1941" s="23"/>
      <c r="BA1941" s="23"/>
      <c r="BB1941" s="23"/>
      <c r="BC1941" s="23"/>
      <c r="BD1941" s="23"/>
      <c r="BE1941" s="23"/>
      <c r="BF1941" s="23"/>
      <c r="BG1941" s="23"/>
      <c r="BH1941" s="23"/>
      <c r="BI1941" s="23"/>
      <c r="BJ1941" s="23"/>
      <c r="BK1941" s="23"/>
      <c r="BL1941" s="23"/>
    </row>
    <row r="1942" spans="1:64" s="24" customFormat="1" x14ac:dyDescent="0.35">
      <c r="A1942" s="21">
        <v>102181</v>
      </c>
      <c r="B1942" s="23" t="s">
        <v>4668</v>
      </c>
      <c r="C1942" s="23">
        <v>0</v>
      </c>
      <c r="D1942" s="23">
        <v>0</v>
      </c>
      <c r="E1942" s="23">
        <v>1</v>
      </c>
      <c r="F1942" s="23" t="s">
        <v>4669</v>
      </c>
      <c r="G1942" s="23" t="s">
        <v>0</v>
      </c>
      <c r="H1942" s="23" t="s">
        <v>4670</v>
      </c>
      <c r="I1942" s="23" t="s">
        <v>248</v>
      </c>
      <c r="J1942" s="23">
        <v>46.308999999999997</v>
      </c>
      <c r="K1942" s="23">
        <v>-79.460999999999999</v>
      </c>
      <c r="L1942" s="23" t="s">
        <v>7645</v>
      </c>
      <c r="M1942" s="23">
        <v>2014</v>
      </c>
      <c r="N1942" s="23"/>
      <c r="O1942" s="23"/>
      <c r="P1942" s="23"/>
      <c r="Q1942" s="23"/>
      <c r="R1942" s="23"/>
      <c r="S1942" s="23"/>
      <c r="T1942" s="23"/>
      <c r="U1942" s="23"/>
      <c r="V1942" s="23"/>
      <c r="W1942" s="23"/>
      <c r="X1942" s="23"/>
      <c r="Y1942" s="23"/>
      <c r="Z1942" s="23"/>
      <c r="AA1942" s="23"/>
      <c r="AB1942" s="23" t="s">
        <v>4671</v>
      </c>
      <c r="AC1942" s="23"/>
      <c r="AD1942" s="23"/>
      <c r="AE1942" s="23">
        <v>0.25</v>
      </c>
      <c r="AF1942" s="23"/>
      <c r="AG1942" s="23"/>
      <c r="AH1942" s="23"/>
      <c r="AI1942" s="23"/>
      <c r="AJ1942" s="23"/>
      <c r="AK1942" s="23"/>
      <c r="AL1942" s="23"/>
      <c r="AM1942" s="23"/>
      <c r="AN1942" s="23"/>
      <c r="AO1942" s="23"/>
      <c r="AP1942" s="23"/>
      <c r="AQ1942" s="23"/>
      <c r="AR1942" s="23"/>
      <c r="AS1942" s="23"/>
      <c r="AT1942" s="23" t="s">
        <v>7644</v>
      </c>
      <c r="AU1942" s="23"/>
      <c r="AV1942" s="23"/>
      <c r="AW1942" s="23"/>
      <c r="AX1942" s="23"/>
      <c r="AY1942" s="23"/>
      <c r="AZ1942" s="23"/>
      <c r="BA1942" s="23"/>
      <c r="BB1942" s="23"/>
      <c r="BC1942" s="23"/>
      <c r="BD1942" s="23"/>
      <c r="BE1942" s="23"/>
      <c r="BF1942" s="23"/>
      <c r="BG1942" s="23"/>
      <c r="BH1942" s="23"/>
      <c r="BI1942" s="23"/>
      <c r="BJ1942" s="23"/>
      <c r="BK1942" s="23"/>
      <c r="BL1942" s="23"/>
    </row>
    <row r="1943" spans="1:64" s="24" customFormat="1" x14ac:dyDescent="0.35">
      <c r="A1943" s="21">
        <v>102182</v>
      </c>
      <c r="B1943" s="23" t="s">
        <v>4672</v>
      </c>
      <c r="C1943" s="23">
        <v>0</v>
      </c>
      <c r="D1943" s="23">
        <v>0</v>
      </c>
      <c r="E1943" s="23">
        <v>1</v>
      </c>
      <c r="F1943" s="23" t="s">
        <v>4673</v>
      </c>
      <c r="G1943" s="23" t="s">
        <v>0</v>
      </c>
      <c r="H1943" s="23" t="s">
        <v>4674</v>
      </c>
      <c r="I1943" s="23" t="s">
        <v>248</v>
      </c>
      <c r="J1943" s="23">
        <v>45.073</v>
      </c>
      <c r="K1943" s="23">
        <v>-75.363</v>
      </c>
      <c r="L1943" s="23" t="s">
        <v>7645</v>
      </c>
      <c r="M1943" s="23">
        <v>2015</v>
      </c>
      <c r="N1943" s="23"/>
      <c r="O1943" s="23"/>
      <c r="P1943" s="23"/>
      <c r="Q1943" s="23"/>
      <c r="R1943" s="23"/>
      <c r="S1943" s="23"/>
      <c r="T1943" s="23"/>
      <c r="U1943" s="23"/>
      <c r="V1943" s="23"/>
      <c r="W1943" s="23"/>
      <c r="X1943" s="23"/>
      <c r="Y1943" s="23"/>
      <c r="Z1943" s="23"/>
      <c r="AA1943" s="23"/>
      <c r="AB1943" s="23" t="s">
        <v>4675</v>
      </c>
      <c r="AC1943" s="23"/>
      <c r="AD1943" s="23"/>
      <c r="AE1943" s="23">
        <v>10</v>
      </c>
      <c r="AF1943" s="23"/>
      <c r="AG1943" s="23"/>
      <c r="AH1943" s="23"/>
      <c r="AI1943" s="23"/>
      <c r="AJ1943" s="23"/>
      <c r="AK1943" s="23"/>
      <c r="AL1943" s="23"/>
      <c r="AM1943" s="23"/>
      <c r="AN1943" s="23"/>
      <c r="AO1943" s="23"/>
      <c r="AP1943" s="23"/>
      <c r="AQ1943" s="23"/>
      <c r="AR1943" s="23"/>
      <c r="AS1943" s="23"/>
      <c r="AT1943" s="23" t="s">
        <v>7644</v>
      </c>
      <c r="AU1943" s="23"/>
      <c r="AV1943" s="23"/>
      <c r="AW1943" s="23"/>
      <c r="AX1943" s="23"/>
      <c r="AY1943" s="23"/>
      <c r="AZ1943" s="23"/>
      <c r="BA1943" s="23"/>
      <c r="BB1943" s="23"/>
      <c r="BC1943" s="23"/>
      <c r="BD1943" s="23"/>
      <c r="BE1943" s="23"/>
      <c r="BF1943" s="23"/>
      <c r="BG1943" s="23"/>
      <c r="BH1943" s="23"/>
      <c r="BI1943" s="23"/>
      <c r="BJ1943" s="23"/>
      <c r="BK1943" s="23"/>
      <c r="BL1943" s="23"/>
    </row>
    <row r="1944" spans="1:64" s="24" customFormat="1" x14ac:dyDescent="0.35">
      <c r="A1944" s="21">
        <v>102183</v>
      </c>
      <c r="B1944" s="23" t="s">
        <v>4676</v>
      </c>
      <c r="C1944" s="23">
        <v>0</v>
      </c>
      <c r="D1944" s="23">
        <v>0</v>
      </c>
      <c r="E1944" s="23">
        <v>1</v>
      </c>
      <c r="F1944" s="23"/>
      <c r="G1944" s="23"/>
      <c r="H1944" s="23" t="s">
        <v>4677</v>
      </c>
      <c r="I1944" s="23" t="s">
        <v>248</v>
      </c>
      <c r="J1944" s="23">
        <v>43.762</v>
      </c>
      <c r="K1944" s="23">
        <v>-79.411000000000001</v>
      </c>
      <c r="L1944" s="23" t="s">
        <v>7645</v>
      </c>
      <c r="M1944" s="23"/>
      <c r="N1944" s="23"/>
      <c r="O1944" s="23"/>
      <c r="P1944" s="23"/>
      <c r="Q1944" s="23"/>
      <c r="R1944" s="23"/>
      <c r="S1944" s="23"/>
      <c r="T1944" s="23"/>
      <c r="U1944" s="23"/>
      <c r="V1944" s="23"/>
      <c r="W1944" s="23"/>
      <c r="X1944" s="23"/>
      <c r="Y1944" s="23"/>
      <c r="Z1944" s="23"/>
      <c r="AA1944" s="23"/>
      <c r="AB1944" s="23" t="s">
        <v>4678</v>
      </c>
      <c r="AC1944" s="23"/>
      <c r="AD1944" s="23"/>
      <c r="AE1944" s="23"/>
      <c r="AF1944" s="23"/>
      <c r="AG1944" s="23"/>
      <c r="AH1944" s="23"/>
      <c r="AI1944" s="23"/>
      <c r="AJ1944" s="23"/>
      <c r="AK1944" s="23"/>
      <c r="AL1944" s="23"/>
      <c r="AM1944" s="23"/>
      <c r="AN1944" s="23"/>
      <c r="AO1944" s="23"/>
      <c r="AP1944" s="23"/>
      <c r="AQ1944" s="23"/>
      <c r="AR1944" s="23"/>
      <c r="AS1944" s="23"/>
      <c r="AT1944" s="23" t="s">
        <v>7651</v>
      </c>
      <c r="AU1944" s="23"/>
      <c r="AV1944" s="23"/>
      <c r="AW1944" s="23"/>
      <c r="AX1944" s="23"/>
      <c r="AY1944" s="23"/>
      <c r="AZ1944" s="23"/>
      <c r="BA1944" s="23"/>
      <c r="BB1944" s="23"/>
      <c r="BC1944" s="23"/>
      <c r="BD1944" s="23"/>
      <c r="BE1944" s="23"/>
      <c r="BF1944" s="23"/>
      <c r="BG1944" s="23"/>
      <c r="BH1944" s="23"/>
      <c r="BI1944" s="23"/>
      <c r="BJ1944" s="23"/>
      <c r="BK1944" s="23"/>
      <c r="BL1944" s="23"/>
    </row>
    <row r="1945" spans="1:64" s="24" customFormat="1" x14ac:dyDescent="0.35">
      <c r="A1945" s="21">
        <v>102184</v>
      </c>
      <c r="B1945" s="23" t="s">
        <v>4679</v>
      </c>
      <c r="C1945" s="23">
        <v>0</v>
      </c>
      <c r="D1945" s="23">
        <v>0</v>
      </c>
      <c r="E1945" s="23">
        <v>1</v>
      </c>
      <c r="F1945" s="23" t="s">
        <v>4679</v>
      </c>
      <c r="G1945" s="23"/>
      <c r="H1945" s="23" t="s">
        <v>4680</v>
      </c>
      <c r="I1945" s="23" t="s">
        <v>248</v>
      </c>
      <c r="J1945" s="23">
        <v>43.929000000000002</v>
      </c>
      <c r="K1945" s="23">
        <v>-78.111000000000004</v>
      </c>
      <c r="L1945" s="23" t="s">
        <v>7645</v>
      </c>
      <c r="M1945" s="23">
        <v>1990</v>
      </c>
      <c r="N1945" s="23"/>
      <c r="O1945" s="23"/>
      <c r="P1945" s="23">
        <v>6111</v>
      </c>
      <c r="Q1945" s="23"/>
      <c r="R1945" s="23"/>
      <c r="S1945" s="23"/>
      <c r="T1945" s="23"/>
      <c r="U1945" s="23"/>
      <c r="V1945" s="23"/>
      <c r="W1945" s="23"/>
      <c r="X1945" s="23"/>
      <c r="Y1945" s="23"/>
      <c r="Z1945" s="23"/>
      <c r="AA1945" s="23"/>
      <c r="AB1945" s="23" t="s">
        <v>4681</v>
      </c>
      <c r="AC1945" s="23"/>
      <c r="AD1945" s="23"/>
      <c r="AE1945" s="23"/>
      <c r="AF1945" s="23"/>
      <c r="AG1945" s="23"/>
      <c r="AH1945" s="23"/>
      <c r="AI1945" s="23"/>
      <c r="AJ1945" s="23"/>
      <c r="AK1945" s="23"/>
      <c r="AL1945" s="23"/>
      <c r="AM1945" s="23"/>
      <c r="AN1945" s="23"/>
      <c r="AO1945" s="23"/>
      <c r="AP1945" s="23"/>
      <c r="AQ1945" s="23"/>
      <c r="AR1945" s="23"/>
      <c r="AS1945" s="23"/>
      <c r="AT1945" s="23" t="s">
        <v>7651</v>
      </c>
      <c r="AU1945" s="23"/>
      <c r="AV1945" s="23"/>
      <c r="AW1945" s="23"/>
      <c r="AX1945" s="23"/>
      <c r="AY1945" s="23"/>
      <c r="AZ1945" s="23"/>
      <c r="BA1945" s="23"/>
      <c r="BB1945" s="23"/>
      <c r="BC1945" s="23"/>
      <c r="BD1945" s="23"/>
      <c r="BE1945" s="23"/>
      <c r="BF1945" s="23"/>
      <c r="BG1945" s="23"/>
      <c r="BH1945" s="23"/>
      <c r="BI1945" s="23"/>
      <c r="BJ1945" s="23"/>
      <c r="BK1945" s="23"/>
      <c r="BL1945" s="23"/>
    </row>
    <row r="1946" spans="1:64" s="24" customFormat="1" x14ac:dyDescent="0.35">
      <c r="A1946" s="21">
        <v>102185</v>
      </c>
      <c r="B1946" s="23" t="s">
        <v>4682</v>
      </c>
      <c r="C1946" s="23">
        <v>0</v>
      </c>
      <c r="D1946" s="23">
        <v>0</v>
      </c>
      <c r="E1946" s="23">
        <v>1</v>
      </c>
      <c r="F1946" s="23" t="s">
        <v>1632</v>
      </c>
      <c r="G1946" s="23" t="s">
        <v>0</v>
      </c>
      <c r="H1946" s="23" t="s">
        <v>4683</v>
      </c>
      <c r="I1946" s="23" t="s">
        <v>248</v>
      </c>
      <c r="J1946" s="23">
        <v>44.381999999999998</v>
      </c>
      <c r="K1946" s="23">
        <v>-77.98</v>
      </c>
      <c r="L1946" s="23" t="s">
        <v>7645</v>
      </c>
      <c r="M1946" s="23">
        <v>2016</v>
      </c>
      <c r="N1946" s="23"/>
      <c r="O1946" s="23"/>
      <c r="P1946" s="23"/>
      <c r="Q1946" s="23"/>
      <c r="R1946" s="23"/>
      <c r="S1946" s="23"/>
      <c r="T1946" s="23"/>
      <c r="U1946" s="23"/>
      <c r="V1946" s="23"/>
      <c r="W1946" s="23"/>
      <c r="X1946" s="23"/>
      <c r="Y1946" s="23"/>
      <c r="Z1946" s="23"/>
      <c r="AA1946" s="23"/>
      <c r="AB1946" s="23" t="s">
        <v>4684</v>
      </c>
      <c r="AC1946" s="23"/>
      <c r="AD1946" s="23"/>
      <c r="AE1946" s="23">
        <v>0.25</v>
      </c>
      <c r="AF1946" s="23"/>
      <c r="AG1946" s="23"/>
      <c r="AH1946" s="23"/>
      <c r="AI1946" s="23"/>
      <c r="AJ1946" s="23"/>
      <c r="AK1946" s="23"/>
      <c r="AL1946" s="23"/>
      <c r="AM1946" s="23"/>
      <c r="AN1946" s="23"/>
      <c r="AO1946" s="23"/>
      <c r="AP1946" s="23"/>
      <c r="AQ1946" s="23"/>
      <c r="AR1946" s="23"/>
      <c r="AS1946" s="23"/>
      <c r="AT1946" s="23" t="s">
        <v>7644</v>
      </c>
      <c r="AU1946" s="23"/>
      <c r="AV1946" s="23"/>
      <c r="AW1946" s="23"/>
      <c r="AX1946" s="23"/>
      <c r="AY1946" s="23"/>
      <c r="AZ1946" s="23"/>
      <c r="BA1946" s="23"/>
      <c r="BB1946" s="23"/>
      <c r="BC1946" s="23"/>
      <c r="BD1946" s="23"/>
      <c r="BE1946" s="23"/>
      <c r="BF1946" s="23"/>
      <c r="BG1946" s="23"/>
      <c r="BH1946" s="23"/>
      <c r="BI1946" s="23"/>
      <c r="BJ1946" s="23"/>
      <c r="BK1946" s="23"/>
      <c r="BL1946" s="23"/>
    </row>
    <row r="1947" spans="1:64" s="24" customFormat="1" x14ac:dyDescent="0.35">
      <c r="A1947" s="21">
        <v>102186</v>
      </c>
      <c r="B1947" s="23" t="s">
        <v>4685</v>
      </c>
      <c r="C1947" s="23">
        <v>0</v>
      </c>
      <c r="D1947" s="23">
        <v>0</v>
      </c>
      <c r="E1947" s="23">
        <v>1</v>
      </c>
      <c r="F1947" s="23" t="s">
        <v>1805</v>
      </c>
      <c r="G1947" s="23" t="s">
        <v>0</v>
      </c>
      <c r="H1947" s="23" t="s">
        <v>4683</v>
      </c>
      <c r="I1947" s="23" t="s">
        <v>248</v>
      </c>
      <c r="J1947" s="23">
        <v>44.382999999999996</v>
      </c>
      <c r="K1947" s="23">
        <v>-77.978999999999999</v>
      </c>
      <c r="L1947" s="23" t="s">
        <v>7645</v>
      </c>
      <c r="M1947" s="23">
        <v>2016</v>
      </c>
      <c r="N1947" s="23"/>
      <c r="O1947" s="23"/>
      <c r="P1947" s="23"/>
      <c r="Q1947" s="23"/>
      <c r="R1947" s="23"/>
      <c r="S1947" s="23"/>
      <c r="T1947" s="23"/>
      <c r="U1947" s="23"/>
      <c r="V1947" s="23"/>
      <c r="W1947" s="23"/>
      <c r="X1947" s="23"/>
      <c r="Y1947" s="23"/>
      <c r="Z1947" s="23"/>
      <c r="AA1947" s="23"/>
      <c r="AB1947" s="23" t="s">
        <v>4686</v>
      </c>
      <c r="AC1947" s="23"/>
      <c r="AD1947" s="23"/>
      <c r="AE1947" s="23">
        <v>0.5</v>
      </c>
      <c r="AF1947" s="23"/>
      <c r="AG1947" s="23"/>
      <c r="AH1947" s="23"/>
      <c r="AI1947" s="23"/>
      <c r="AJ1947" s="23"/>
      <c r="AK1947" s="23"/>
      <c r="AL1947" s="23"/>
      <c r="AM1947" s="23"/>
      <c r="AN1947" s="23"/>
      <c r="AO1947" s="23"/>
      <c r="AP1947" s="23"/>
      <c r="AQ1947" s="23"/>
      <c r="AR1947" s="23"/>
      <c r="AS1947" s="23"/>
      <c r="AT1947" s="23" t="s">
        <v>7644</v>
      </c>
      <c r="AU1947" s="23"/>
      <c r="AV1947" s="23"/>
      <c r="AW1947" s="23"/>
      <c r="AX1947" s="23"/>
      <c r="AY1947" s="23"/>
      <c r="AZ1947" s="23"/>
      <c r="BA1947" s="23"/>
      <c r="BB1947" s="23"/>
      <c r="BC1947" s="23"/>
      <c r="BD1947" s="23"/>
      <c r="BE1947" s="23"/>
      <c r="BF1947" s="23"/>
      <c r="BG1947" s="23"/>
      <c r="BH1947" s="23"/>
      <c r="BI1947" s="23"/>
      <c r="BJ1947" s="23"/>
      <c r="BK1947" s="23"/>
      <c r="BL1947" s="23"/>
    </row>
    <row r="1948" spans="1:64" s="24" customFormat="1" x14ac:dyDescent="0.35">
      <c r="A1948" s="21">
        <v>102187</v>
      </c>
      <c r="B1948" s="23" t="s">
        <v>4687</v>
      </c>
      <c r="C1948" s="23">
        <v>0</v>
      </c>
      <c r="D1948" s="23">
        <v>0</v>
      </c>
      <c r="E1948" s="23">
        <v>1</v>
      </c>
      <c r="F1948" s="23" t="s">
        <v>4688</v>
      </c>
      <c r="G1948" s="23"/>
      <c r="H1948" s="23" t="s">
        <v>4689</v>
      </c>
      <c r="I1948" s="23" t="s">
        <v>248</v>
      </c>
      <c r="J1948" s="23">
        <v>43.468000000000004</v>
      </c>
      <c r="K1948" s="23">
        <v>-79.688000000000002</v>
      </c>
      <c r="L1948" s="23" t="s">
        <v>7645</v>
      </c>
      <c r="M1948" s="23"/>
      <c r="N1948" s="23"/>
      <c r="O1948" s="23"/>
      <c r="P1948" s="23"/>
      <c r="Q1948" s="23"/>
      <c r="R1948" s="23"/>
      <c r="S1948" s="23"/>
      <c r="T1948" s="23"/>
      <c r="U1948" s="23"/>
      <c r="V1948" s="23"/>
      <c r="W1948" s="23"/>
      <c r="X1948" s="23"/>
      <c r="Y1948" s="23"/>
      <c r="Z1948" s="23"/>
      <c r="AA1948" s="23"/>
      <c r="AB1948" s="23" t="s">
        <v>4690</v>
      </c>
      <c r="AC1948" s="23"/>
      <c r="AD1948" s="23"/>
      <c r="AE1948" s="23">
        <v>0.25</v>
      </c>
      <c r="AF1948" s="23"/>
      <c r="AG1948" s="23"/>
      <c r="AH1948" s="23"/>
      <c r="AI1948" s="23"/>
      <c r="AJ1948" s="23"/>
      <c r="AK1948" s="23"/>
      <c r="AL1948" s="23"/>
      <c r="AM1948" s="23"/>
      <c r="AN1948" s="23"/>
      <c r="AO1948" s="23"/>
      <c r="AP1948" s="23"/>
      <c r="AQ1948" s="23"/>
      <c r="AR1948" s="23"/>
      <c r="AS1948" s="23"/>
      <c r="AT1948" s="23" t="s">
        <v>7644</v>
      </c>
      <c r="AU1948" s="23"/>
      <c r="AV1948" s="23"/>
      <c r="AW1948" s="23"/>
      <c r="AX1948" s="23"/>
      <c r="AY1948" s="23"/>
      <c r="AZ1948" s="23"/>
      <c r="BA1948" s="23"/>
      <c r="BB1948" s="23"/>
      <c r="BC1948" s="23"/>
      <c r="BD1948" s="23"/>
      <c r="BE1948" s="23"/>
      <c r="BF1948" s="23"/>
      <c r="BG1948" s="23"/>
      <c r="BH1948" s="23"/>
      <c r="BI1948" s="23"/>
      <c r="BJ1948" s="23"/>
      <c r="BK1948" s="23"/>
      <c r="BL1948" s="23"/>
    </row>
    <row r="1949" spans="1:64" s="24" customFormat="1" x14ac:dyDescent="0.35">
      <c r="A1949" s="21">
        <v>102188</v>
      </c>
      <c r="B1949" s="23" t="s">
        <v>4691</v>
      </c>
      <c r="C1949" s="23">
        <v>0</v>
      </c>
      <c r="D1949" s="23">
        <v>0</v>
      </c>
      <c r="E1949" s="23">
        <v>1</v>
      </c>
      <c r="F1949" s="23" t="s">
        <v>4692</v>
      </c>
      <c r="G1949" s="23" t="s">
        <v>0</v>
      </c>
      <c r="H1949" s="23" t="s">
        <v>4689</v>
      </c>
      <c r="I1949" s="23" t="s">
        <v>248</v>
      </c>
      <c r="J1949" s="23">
        <v>43.469000000000001</v>
      </c>
      <c r="K1949" s="23">
        <v>-79.686999999999998</v>
      </c>
      <c r="L1949" s="23" t="s">
        <v>7645</v>
      </c>
      <c r="M1949" s="23">
        <v>2015</v>
      </c>
      <c r="N1949" s="23"/>
      <c r="O1949" s="23"/>
      <c r="P1949" s="23"/>
      <c r="Q1949" s="23"/>
      <c r="R1949" s="23"/>
      <c r="S1949" s="23"/>
      <c r="T1949" s="23"/>
      <c r="U1949" s="23"/>
      <c r="V1949" s="23"/>
      <c r="W1949" s="23"/>
      <c r="X1949" s="23"/>
      <c r="Y1949" s="23"/>
      <c r="Z1949" s="23"/>
      <c r="AA1949" s="23"/>
      <c r="AB1949" s="23" t="s">
        <v>4693</v>
      </c>
      <c r="AC1949" s="23"/>
      <c r="AD1949" s="23"/>
      <c r="AE1949" s="23">
        <v>0.25</v>
      </c>
      <c r="AF1949" s="23"/>
      <c r="AG1949" s="23"/>
      <c r="AH1949" s="23"/>
      <c r="AI1949" s="23"/>
      <c r="AJ1949" s="23"/>
      <c r="AK1949" s="23"/>
      <c r="AL1949" s="23"/>
      <c r="AM1949" s="23"/>
      <c r="AN1949" s="23"/>
      <c r="AO1949" s="23"/>
      <c r="AP1949" s="23"/>
      <c r="AQ1949" s="23"/>
      <c r="AR1949" s="23"/>
      <c r="AS1949" s="23"/>
      <c r="AT1949" s="23" t="s">
        <v>7644</v>
      </c>
      <c r="AU1949" s="23"/>
      <c r="AV1949" s="23"/>
      <c r="AW1949" s="23"/>
      <c r="AX1949" s="23"/>
      <c r="AY1949" s="23"/>
      <c r="AZ1949" s="23"/>
      <c r="BA1949" s="23"/>
      <c r="BB1949" s="23"/>
      <c r="BC1949" s="23"/>
      <c r="BD1949" s="23"/>
      <c r="BE1949" s="23"/>
      <c r="BF1949" s="23"/>
      <c r="BG1949" s="23"/>
      <c r="BH1949" s="23"/>
      <c r="BI1949" s="23"/>
      <c r="BJ1949" s="23"/>
      <c r="BK1949" s="23"/>
      <c r="BL1949" s="23"/>
    </row>
    <row r="1950" spans="1:64" s="24" customFormat="1" x14ac:dyDescent="0.35">
      <c r="A1950" s="21">
        <v>102189</v>
      </c>
      <c r="B1950" s="23" t="s">
        <v>4694</v>
      </c>
      <c r="C1950" s="23">
        <v>0</v>
      </c>
      <c r="D1950" s="23">
        <v>0</v>
      </c>
      <c r="E1950" s="23">
        <v>1</v>
      </c>
      <c r="F1950" s="23" t="s">
        <v>4695</v>
      </c>
      <c r="G1950" s="23"/>
      <c r="H1950" s="23" t="s">
        <v>4689</v>
      </c>
      <c r="I1950" s="23" t="s">
        <v>248</v>
      </c>
      <c r="J1950" s="23">
        <v>43.470000000000006</v>
      </c>
      <c r="K1950" s="23">
        <v>-79.686000000000007</v>
      </c>
      <c r="L1950" s="23" t="s">
        <v>7645</v>
      </c>
      <c r="M1950" s="23">
        <v>2015</v>
      </c>
      <c r="N1950" s="23"/>
      <c r="O1950" s="23"/>
      <c r="P1950" s="23"/>
      <c r="Q1950" s="23"/>
      <c r="R1950" s="23"/>
      <c r="S1950" s="23"/>
      <c r="T1950" s="23"/>
      <c r="U1950" s="23"/>
      <c r="V1950" s="23"/>
      <c r="W1950" s="23"/>
      <c r="X1950" s="23"/>
      <c r="Y1950" s="23"/>
      <c r="Z1950" s="23"/>
      <c r="AA1950" s="23"/>
      <c r="AB1950" s="23" t="s">
        <v>4696</v>
      </c>
      <c r="AC1950" s="23"/>
      <c r="AD1950" s="23"/>
      <c r="AE1950" s="23">
        <v>0.19</v>
      </c>
      <c r="AF1950" s="23"/>
      <c r="AG1950" s="23"/>
      <c r="AH1950" s="23"/>
      <c r="AI1950" s="23"/>
      <c r="AJ1950" s="23"/>
      <c r="AK1950" s="23"/>
      <c r="AL1950" s="23"/>
      <c r="AM1950" s="23"/>
      <c r="AN1950" s="23"/>
      <c r="AO1950" s="23"/>
      <c r="AP1950" s="23"/>
      <c r="AQ1950" s="23"/>
      <c r="AR1950" s="23"/>
      <c r="AS1950" s="23"/>
      <c r="AT1950" s="23" t="s">
        <v>7644</v>
      </c>
      <c r="AU1950" s="23"/>
      <c r="AV1950" s="23"/>
      <c r="AW1950" s="23"/>
      <c r="AX1950" s="23"/>
      <c r="AY1950" s="23"/>
      <c r="AZ1950" s="23"/>
      <c r="BA1950" s="23"/>
      <c r="BB1950" s="23"/>
      <c r="BC1950" s="23"/>
      <c r="BD1950" s="23"/>
      <c r="BE1950" s="23"/>
      <c r="BF1950" s="23"/>
      <c r="BG1950" s="23"/>
      <c r="BH1950" s="23"/>
      <c r="BI1950" s="23"/>
      <c r="BJ1950" s="23"/>
      <c r="BK1950" s="23"/>
      <c r="BL1950" s="23"/>
    </row>
    <row r="1951" spans="1:64" s="24" customFormat="1" x14ac:dyDescent="0.35">
      <c r="A1951" s="21">
        <v>102190</v>
      </c>
      <c r="B1951" s="23" t="s">
        <v>4697</v>
      </c>
      <c r="C1951" s="23">
        <v>0</v>
      </c>
      <c r="D1951" s="23">
        <v>0</v>
      </c>
      <c r="E1951" s="23">
        <v>1</v>
      </c>
      <c r="F1951" s="23" t="s">
        <v>4697</v>
      </c>
      <c r="G1951" s="23"/>
      <c r="H1951" s="23" t="s">
        <v>4689</v>
      </c>
      <c r="I1951" s="23" t="s">
        <v>248</v>
      </c>
      <c r="J1951" s="23">
        <v>43.471000000000004</v>
      </c>
      <c r="K1951" s="23">
        <v>-79.685000000000002</v>
      </c>
      <c r="L1951" s="23" t="s">
        <v>7645</v>
      </c>
      <c r="M1951" s="23">
        <v>1989</v>
      </c>
      <c r="N1951" s="23"/>
      <c r="O1951" s="23"/>
      <c r="P1951" s="23">
        <v>6111</v>
      </c>
      <c r="Q1951" s="23"/>
      <c r="R1951" s="23"/>
      <c r="S1951" s="23"/>
      <c r="T1951" s="23"/>
      <c r="U1951" s="23"/>
      <c r="V1951" s="23"/>
      <c r="W1951" s="23"/>
      <c r="X1951" s="23"/>
      <c r="Y1951" s="23"/>
      <c r="Z1951" s="23"/>
      <c r="AA1951" s="23"/>
      <c r="AB1951" s="23" t="s">
        <v>1481</v>
      </c>
      <c r="AC1951" s="23"/>
      <c r="AD1951" s="23"/>
      <c r="AE1951" s="23"/>
      <c r="AF1951" s="23"/>
      <c r="AG1951" s="23"/>
      <c r="AH1951" s="23"/>
      <c r="AI1951" s="23"/>
      <c r="AJ1951" s="23"/>
      <c r="AK1951" s="23"/>
      <c r="AL1951" s="23"/>
      <c r="AM1951" s="23"/>
      <c r="AN1951" s="23"/>
      <c r="AO1951" s="23"/>
      <c r="AP1951" s="23"/>
      <c r="AQ1951" s="23"/>
      <c r="AR1951" s="23"/>
      <c r="AS1951" s="23"/>
      <c r="AT1951" s="23" t="s">
        <v>7651</v>
      </c>
      <c r="AU1951" s="23"/>
      <c r="AV1951" s="23"/>
      <c r="AW1951" s="23"/>
      <c r="AX1951" s="23"/>
      <c r="AY1951" s="23"/>
      <c r="AZ1951" s="23"/>
      <c r="BA1951" s="23"/>
      <c r="BB1951" s="23"/>
      <c r="BC1951" s="23"/>
      <c r="BD1951" s="23"/>
      <c r="BE1951" s="23"/>
      <c r="BF1951" s="23"/>
      <c r="BG1951" s="23"/>
      <c r="BH1951" s="23"/>
      <c r="BI1951" s="23"/>
      <c r="BJ1951" s="23"/>
      <c r="BK1951" s="23"/>
      <c r="BL1951" s="23"/>
    </row>
    <row r="1952" spans="1:64" s="24" customFormat="1" x14ac:dyDescent="0.35">
      <c r="A1952" s="21">
        <v>102191</v>
      </c>
      <c r="B1952" s="23" t="s">
        <v>4698</v>
      </c>
      <c r="C1952" s="23">
        <v>0</v>
      </c>
      <c r="D1952" s="23">
        <v>0</v>
      </c>
      <c r="E1952" s="23">
        <v>1</v>
      </c>
      <c r="F1952" s="23" t="s">
        <v>1452</v>
      </c>
      <c r="G1952" s="23" t="s">
        <v>0</v>
      </c>
      <c r="H1952" s="23" t="s">
        <v>4689</v>
      </c>
      <c r="I1952" s="23" t="s">
        <v>248</v>
      </c>
      <c r="J1952" s="23">
        <v>43.472000000000001</v>
      </c>
      <c r="K1952" s="23">
        <v>-79.683999999999997</v>
      </c>
      <c r="L1952" s="23" t="s">
        <v>7645</v>
      </c>
      <c r="M1952" s="23">
        <v>2014</v>
      </c>
      <c r="N1952" s="23"/>
      <c r="O1952" s="23"/>
      <c r="P1952" s="23"/>
      <c r="Q1952" s="23"/>
      <c r="R1952" s="23"/>
      <c r="S1952" s="23"/>
      <c r="T1952" s="23"/>
      <c r="U1952" s="23"/>
      <c r="V1952" s="23"/>
      <c r="W1952" s="23"/>
      <c r="X1952" s="23"/>
      <c r="Y1952" s="23"/>
      <c r="Z1952" s="23"/>
      <c r="AA1952" s="23"/>
      <c r="AB1952" s="23" t="s">
        <v>4699</v>
      </c>
      <c r="AC1952" s="23"/>
      <c r="AD1952" s="23"/>
      <c r="AE1952" s="23">
        <v>0.3</v>
      </c>
      <c r="AF1952" s="23"/>
      <c r="AG1952" s="23"/>
      <c r="AH1952" s="23"/>
      <c r="AI1952" s="23"/>
      <c r="AJ1952" s="23"/>
      <c r="AK1952" s="23"/>
      <c r="AL1952" s="23"/>
      <c r="AM1952" s="23"/>
      <c r="AN1952" s="23"/>
      <c r="AO1952" s="23"/>
      <c r="AP1952" s="23"/>
      <c r="AQ1952" s="23"/>
      <c r="AR1952" s="23"/>
      <c r="AS1952" s="23"/>
      <c r="AT1952" s="23" t="s">
        <v>7644</v>
      </c>
      <c r="AU1952" s="23"/>
      <c r="AV1952" s="23"/>
      <c r="AW1952" s="23"/>
      <c r="AX1952" s="23"/>
      <c r="AY1952" s="23"/>
      <c r="AZ1952" s="23"/>
      <c r="BA1952" s="23"/>
      <c r="BB1952" s="23"/>
      <c r="BC1952" s="23"/>
      <c r="BD1952" s="23"/>
      <c r="BE1952" s="23"/>
      <c r="BF1952" s="23"/>
      <c r="BG1952" s="23"/>
      <c r="BH1952" s="23"/>
      <c r="BI1952" s="23"/>
      <c r="BJ1952" s="23"/>
      <c r="BK1952" s="23"/>
      <c r="BL1952" s="23"/>
    </row>
    <row r="1953" spans="1:64" s="24" customFormat="1" x14ac:dyDescent="0.35">
      <c r="A1953" s="21">
        <v>102192</v>
      </c>
      <c r="B1953" s="23" t="s">
        <v>4700</v>
      </c>
      <c r="C1953" s="23">
        <v>0</v>
      </c>
      <c r="D1953" s="23">
        <v>0</v>
      </c>
      <c r="E1953" s="23">
        <v>1</v>
      </c>
      <c r="F1953" s="23" t="s">
        <v>1917</v>
      </c>
      <c r="G1953" s="23" t="s">
        <v>0</v>
      </c>
      <c r="H1953" s="23" t="s">
        <v>4689</v>
      </c>
      <c r="I1953" s="23" t="s">
        <v>248</v>
      </c>
      <c r="J1953" s="23">
        <v>43.473000000000006</v>
      </c>
      <c r="K1953" s="23">
        <v>-79.683000000000007</v>
      </c>
      <c r="L1953" s="23" t="s">
        <v>7645</v>
      </c>
      <c r="M1953" s="23">
        <v>2012</v>
      </c>
      <c r="N1953" s="23"/>
      <c r="O1953" s="23"/>
      <c r="P1953" s="23"/>
      <c r="Q1953" s="23"/>
      <c r="R1953" s="23"/>
      <c r="S1953" s="23"/>
      <c r="T1953" s="23"/>
      <c r="U1953" s="23"/>
      <c r="V1953" s="23"/>
      <c r="W1953" s="23"/>
      <c r="X1953" s="23"/>
      <c r="Y1953" s="23"/>
      <c r="Z1953" s="23"/>
      <c r="AA1953" s="23"/>
      <c r="AB1953" s="23" t="s">
        <v>4701</v>
      </c>
      <c r="AC1953" s="23"/>
      <c r="AD1953" s="23"/>
      <c r="AE1953" s="23">
        <v>0.4</v>
      </c>
      <c r="AF1953" s="23"/>
      <c r="AG1953" s="23"/>
      <c r="AH1953" s="23"/>
      <c r="AI1953" s="23"/>
      <c r="AJ1953" s="23"/>
      <c r="AK1953" s="23"/>
      <c r="AL1953" s="23"/>
      <c r="AM1953" s="23"/>
      <c r="AN1953" s="23"/>
      <c r="AO1953" s="23"/>
      <c r="AP1953" s="23"/>
      <c r="AQ1953" s="23"/>
      <c r="AR1953" s="23"/>
      <c r="AS1953" s="23"/>
      <c r="AT1953" s="23" t="s">
        <v>7644</v>
      </c>
      <c r="AU1953" s="23"/>
      <c r="AV1953" s="23"/>
      <c r="AW1953" s="23"/>
      <c r="AX1953" s="23"/>
      <c r="AY1953" s="23"/>
      <c r="AZ1953" s="23"/>
      <c r="BA1953" s="23"/>
      <c r="BB1953" s="23"/>
      <c r="BC1953" s="23"/>
      <c r="BD1953" s="23"/>
      <c r="BE1953" s="23"/>
      <c r="BF1953" s="23"/>
      <c r="BG1953" s="23"/>
      <c r="BH1953" s="23"/>
      <c r="BI1953" s="23"/>
      <c r="BJ1953" s="23"/>
      <c r="BK1953" s="23"/>
      <c r="BL1953" s="23"/>
    </row>
    <row r="1954" spans="1:64" s="24" customFormat="1" x14ac:dyDescent="0.35">
      <c r="A1954" s="21">
        <v>102193</v>
      </c>
      <c r="B1954" s="23" t="s">
        <v>4702</v>
      </c>
      <c r="C1954" s="23">
        <v>0</v>
      </c>
      <c r="D1954" s="23">
        <v>0</v>
      </c>
      <c r="E1954" s="23">
        <v>1</v>
      </c>
      <c r="F1954" s="23" t="s">
        <v>4703</v>
      </c>
      <c r="G1954" s="23" t="s">
        <v>0</v>
      </c>
      <c r="H1954" s="23" t="s">
        <v>4689</v>
      </c>
      <c r="I1954" s="23" t="s">
        <v>248</v>
      </c>
      <c r="J1954" s="23">
        <v>43.474000000000004</v>
      </c>
      <c r="K1954" s="23">
        <v>-79.682000000000002</v>
      </c>
      <c r="L1954" s="23" t="s">
        <v>7645</v>
      </c>
      <c r="M1954" s="23">
        <v>2015</v>
      </c>
      <c r="N1954" s="23"/>
      <c r="O1954" s="23"/>
      <c r="P1954" s="23"/>
      <c r="Q1954" s="23"/>
      <c r="R1954" s="23"/>
      <c r="S1954" s="23"/>
      <c r="T1954" s="23"/>
      <c r="U1954" s="23"/>
      <c r="V1954" s="23"/>
      <c r="W1954" s="23"/>
      <c r="X1954" s="23"/>
      <c r="Y1954" s="23"/>
      <c r="Z1954" s="23"/>
      <c r="AA1954" s="23"/>
      <c r="AB1954" s="23" t="s">
        <v>4704</v>
      </c>
      <c r="AC1954" s="23"/>
      <c r="AD1954" s="23"/>
      <c r="AE1954" s="23">
        <v>0.5</v>
      </c>
      <c r="AF1954" s="23"/>
      <c r="AG1954" s="23"/>
      <c r="AH1954" s="23"/>
      <c r="AI1954" s="23"/>
      <c r="AJ1954" s="23"/>
      <c r="AK1954" s="23"/>
      <c r="AL1954" s="23"/>
      <c r="AM1954" s="23"/>
      <c r="AN1954" s="23"/>
      <c r="AO1954" s="23"/>
      <c r="AP1954" s="23"/>
      <c r="AQ1954" s="23"/>
      <c r="AR1954" s="23"/>
      <c r="AS1954" s="23"/>
      <c r="AT1954" s="23" t="s">
        <v>7644</v>
      </c>
      <c r="AU1954" s="23"/>
      <c r="AV1954" s="23"/>
      <c r="AW1954" s="23"/>
      <c r="AX1954" s="23"/>
      <c r="AY1954" s="23"/>
      <c r="AZ1954" s="23"/>
      <c r="BA1954" s="23"/>
      <c r="BB1954" s="23"/>
      <c r="BC1954" s="23"/>
      <c r="BD1954" s="23"/>
      <c r="BE1954" s="23"/>
      <c r="BF1954" s="23"/>
      <c r="BG1954" s="23"/>
      <c r="BH1954" s="23"/>
      <c r="BI1954" s="23"/>
      <c r="BJ1954" s="23"/>
      <c r="BK1954" s="23"/>
      <c r="BL1954" s="23"/>
    </row>
    <row r="1955" spans="1:64" s="24" customFormat="1" x14ac:dyDescent="0.35">
      <c r="A1955" s="21">
        <v>102194</v>
      </c>
      <c r="B1955" s="23" t="s">
        <v>4705</v>
      </c>
      <c r="C1955" s="23">
        <v>0</v>
      </c>
      <c r="D1955" s="23">
        <v>0</v>
      </c>
      <c r="E1955" s="23">
        <v>1</v>
      </c>
      <c r="F1955" s="23" t="s">
        <v>1962</v>
      </c>
      <c r="G1955" s="23" t="s">
        <v>2743</v>
      </c>
      <c r="H1955" s="23" t="s">
        <v>4689</v>
      </c>
      <c r="I1955" s="23" t="s">
        <v>248</v>
      </c>
      <c r="J1955" s="23">
        <v>43.475000000000001</v>
      </c>
      <c r="K1955" s="23">
        <v>-79.680999999999997</v>
      </c>
      <c r="L1955" s="23" t="s">
        <v>7645</v>
      </c>
      <c r="M1955" s="23">
        <v>2015</v>
      </c>
      <c r="N1955" s="23"/>
      <c r="O1955" s="23"/>
      <c r="P1955" s="23"/>
      <c r="Q1955" s="23"/>
      <c r="R1955" s="23"/>
      <c r="S1955" s="23"/>
      <c r="T1955" s="23"/>
      <c r="U1955" s="23"/>
      <c r="V1955" s="23"/>
      <c r="W1955" s="23"/>
      <c r="X1955" s="23"/>
      <c r="Y1955" s="23"/>
      <c r="Z1955" s="23"/>
      <c r="AA1955" s="23"/>
      <c r="AB1955" s="23" t="s">
        <v>4706</v>
      </c>
      <c r="AC1955" s="23"/>
      <c r="AD1955" s="23"/>
      <c r="AE1955" s="23">
        <v>0.39</v>
      </c>
      <c r="AF1955" s="23"/>
      <c r="AG1955" s="23"/>
      <c r="AH1955" s="23"/>
      <c r="AI1955" s="23"/>
      <c r="AJ1955" s="23"/>
      <c r="AK1955" s="23"/>
      <c r="AL1955" s="23"/>
      <c r="AM1955" s="23"/>
      <c r="AN1955" s="23"/>
      <c r="AO1955" s="23"/>
      <c r="AP1955" s="23"/>
      <c r="AQ1955" s="23"/>
      <c r="AR1955" s="23"/>
      <c r="AS1955" s="23"/>
      <c r="AT1955" s="23" t="s">
        <v>7644</v>
      </c>
      <c r="AU1955" s="23"/>
      <c r="AV1955" s="23"/>
      <c r="AW1955" s="23"/>
      <c r="AX1955" s="23"/>
      <c r="AY1955" s="23"/>
      <c r="AZ1955" s="23"/>
      <c r="BA1955" s="23"/>
      <c r="BB1955" s="23"/>
      <c r="BC1955" s="23"/>
      <c r="BD1955" s="23"/>
      <c r="BE1955" s="23"/>
      <c r="BF1955" s="23"/>
      <c r="BG1955" s="23"/>
      <c r="BH1955" s="23"/>
      <c r="BI1955" s="23"/>
      <c r="BJ1955" s="23"/>
      <c r="BK1955" s="23"/>
      <c r="BL1955" s="23"/>
    </row>
    <row r="1956" spans="1:64" s="24" customFormat="1" x14ac:dyDescent="0.35">
      <c r="A1956" s="21">
        <v>102195</v>
      </c>
      <c r="B1956" s="23" t="s">
        <v>4707</v>
      </c>
      <c r="C1956" s="23">
        <v>0</v>
      </c>
      <c r="D1956" s="23">
        <v>0</v>
      </c>
      <c r="E1956" s="23">
        <v>1</v>
      </c>
      <c r="F1956" s="23" t="s">
        <v>4695</v>
      </c>
      <c r="G1956" s="23"/>
      <c r="H1956" s="23" t="s">
        <v>4689</v>
      </c>
      <c r="I1956" s="23" t="s">
        <v>248</v>
      </c>
      <c r="J1956" s="23">
        <v>43.476000000000006</v>
      </c>
      <c r="K1956" s="23">
        <v>-79.680000000000007</v>
      </c>
      <c r="L1956" s="23" t="s">
        <v>7645</v>
      </c>
      <c r="M1956" s="23">
        <v>2015</v>
      </c>
      <c r="N1956" s="23"/>
      <c r="O1956" s="23"/>
      <c r="P1956" s="23"/>
      <c r="Q1956" s="23"/>
      <c r="R1956" s="23"/>
      <c r="S1956" s="23"/>
      <c r="T1956" s="23"/>
      <c r="U1956" s="23"/>
      <c r="V1956" s="23"/>
      <c r="W1956" s="23"/>
      <c r="X1956" s="23"/>
      <c r="Y1956" s="23"/>
      <c r="Z1956" s="23"/>
      <c r="AA1956" s="23"/>
      <c r="AB1956" s="23" t="s">
        <v>4708</v>
      </c>
      <c r="AC1956" s="23"/>
      <c r="AD1956" s="23"/>
      <c r="AE1956" s="23">
        <v>0.185</v>
      </c>
      <c r="AF1956" s="23"/>
      <c r="AG1956" s="23"/>
      <c r="AH1956" s="23"/>
      <c r="AI1956" s="23"/>
      <c r="AJ1956" s="23"/>
      <c r="AK1956" s="23"/>
      <c r="AL1956" s="23"/>
      <c r="AM1956" s="23"/>
      <c r="AN1956" s="23"/>
      <c r="AO1956" s="23"/>
      <c r="AP1956" s="23"/>
      <c r="AQ1956" s="23"/>
      <c r="AR1956" s="23"/>
      <c r="AS1956" s="23"/>
      <c r="AT1956" s="23" t="s">
        <v>7644</v>
      </c>
      <c r="AU1956" s="23"/>
      <c r="AV1956" s="23"/>
      <c r="AW1956" s="23"/>
      <c r="AX1956" s="23"/>
      <c r="AY1956" s="23"/>
      <c r="AZ1956" s="23"/>
      <c r="BA1956" s="23"/>
      <c r="BB1956" s="23"/>
      <c r="BC1956" s="23"/>
      <c r="BD1956" s="23"/>
      <c r="BE1956" s="23"/>
      <c r="BF1956" s="23"/>
      <c r="BG1956" s="23"/>
      <c r="BH1956" s="23"/>
      <c r="BI1956" s="23"/>
      <c r="BJ1956" s="23"/>
      <c r="BK1956" s="23"/>
      <c r="BL1956" s="23"/>
    </row>
    <row r="1957" spans="1:64" s="24" customFormat="1" x14ac:dyDescent="0.35">
      <c r="A1957" s="21">
        <v>102196</v>
      </c>
      <c r="B1957" s="23" t="s">
        <v>4709</v>
      </c>
      <c r="C1957" s="23">
        <v>0</v>
      </c>
      <c r="D1957" s="23">
        <v>0</v>
      </c>
      <c r="E1957" s="23">
        <v>1</v>
      </c>
      <c r="F1957" s="23" t="s">
        <v>4695</v>
      </c>
      <c r="G1957" s="23" t="s">
        <v>0</v>
      </c>
      <c r="H1957" s="23" t="s">
        <v>4689</v>
      </c>
      <c r="I1957" s="23" t="s">
        <v>248</v>
      </c>
      <c r="J1957" s="23">
        <v>43.477000000000004</v>
      </c>
      <c r="K1957" s="23">
        <v>-79.679000000000002</v>
      </c>
      <c r="L1957" s="23" t="s">
        <v>7645</v>
      </c>
      <c r="M1957" s="23">
        <v>2015</v>
      </c>
      <c r="N1957" s="23"/>
      <c r="O1957" s="23"/>
      <c r="P1957" s="23"/>
      <c r="Q1957" s="23"/>
      <c r="R1957" s="23"/>
      <c r="S1957" s="23"/>
      <c r="T1957" s="23"/>
      <c r="U1957" s="23"/>
      <c r="V1957" s="23"/>
      <c r="W1957" s="23"/>
      <c r="X1957" s="23"/>
      <c r="Y1957" s="23"/>
      <c r="Z1957" s="23"/>
      <c r="AA1957" s="23"/>
      <c r="AB1957" s="23" t="s">
        <v>4710</v>
      </c>
      <c r="AC1957" s="23"/>
      <c r="AD1957" s="23"/>
      <c r="AE1957" s="23">
        <v>0.45800000000000002</v>
      </c>
      <c r="AF1957" s="23"/>
      <c r="AG1957" s="23"/>
      <c r="AH1957" s="23"/>
      <c r="AI1957" s="23"/>
      <c r="AJ1957" s="23"/>
      <c r="AK1957" s="23"/>
      <c r="AL1957" s="23"/>
      <c r="AM1957" s="23"/>
      <c r="AN1957" s="23"/>
      <c r="AO1957" s="23"/>
      <c r="AP1957" s="23"/>
      <c r="AQ1957" s="23"/>
      <c r="AR1957" s="23"/>
      <c r="AS1957" s="23"/>
      <c r="AT1957" s="23" t="s">
        <v>7644</v>
      </c>
      <c r="AU1957" s="23"/>
      <c r="AV1957" s="23"/>
      <c r="AW1957" s="23"/>
      <c r="AX1957" s="23"/>
      <c r="AY1957" s="23"/>
      <c r="AZ1957" s="23"/>
      <c r="BA1957" s="23"/>
      <c r="BB1957" s="23"/>
      <c r="BC1957" s="23"/>
      <c r="BD1957" s="23"/>
      <c r="BE1957" s="23"/>
      <c r="BF1957" s="23"/>
      <c r="BG1957" s="23"/>
      <c r="BH1957" s="23"/>
      <c r="BI1957" s="23"/>
      <c r="BJ1957" s="23"/>
      <c r="BK1957" s="23"/>
      <c r="BL1957" s="23"/>
    </row>
    <row r="1958" spans="1:64" s="24" customFormat="1" x14ac:dyDescent="0.35">
      <c r="A1958" s="21">
        <v>102197</v>
      </c>
      <c r="B1958" s="23" t="s">
        <v>4711</v>
      </c>
      <c r="C1958" s="23">
        <v>0</v>
      </c>
      <c r="D1958" s="23">
        <v>0</v>
      </c>
      <c r="E1958" s="23">
        <v>1</v>
      </c>
      <c r="F1958" s="23" t="s">
        <v>2234</v>
      </c>
      <c r="G1958" s="23" t="s">
        <v>0</v>
      </c>
      <c r="H1958" s="23" t="s">
        <v>4689</v>
      </c>
      <c r="I1958" s="23" t="s">
        <v>248</v>
      </c>
      <c r="J1958" s="23">
        <v>43.478000000000002</v>
      </c>
      <c r="K1958" s="23">
        <v>-79.677999999999997</v>
      </c>
      <c r="L1958" s="23" t="s">
        <v>7645</v>
      </c>
      <c r="M1958" s="23">
        <v>2016</v>
      </c>
      <c r="N1958" s="23"/>
      <c r="O1958" s="23"/>
      <c r="P1958" s="23"/>
      <c r="Q1958" s="23"/>
      <c r="R1958" s="23"/>
      <c r="S1958" s="23"/>
      <c r="T1958" s="23"/>
      <c r="U1958" s="23"/>
      <c r="V1958" s="23"/>
      <c r="W1958" s="23"/>
      <c r="X1958" s="23"/>
      <c r="Y1958" s="23"/>
      <c r="Z1958" s="23"/>
      <c r="AA1958" s="23"/>
      <c r="AB1958" s="23" t="s">
        <v>4712</v>
      </c>
      <c r="AC1958" s="23"/>
      <c r="AD1958" s="23"/>
      <c r="AE1958" s="23">
        <v>0.216</v>
      </c>
      <c r="AF1958" s="23"/>
      <c r="AG1958" s="23"/>
      <c r="AH1958" s="23"/>
      <c r="AI1958" s="23"/>
      <c r="AJ1958" s="23"/>
      <c r="AK1958" s="23"/>
      <c r="AL1958" s="23"/>
      <c r="AM1958" s="23"/>
      <c r="AN1958" s="23"/>
      <c r="AO1958" s="23"/>
      <c r="AP1958" s="23"/>
      <c r="AQ1958" s="23"/>
      <c r="AR1958" s="23"/>
      <c r="AS1958" s="23"/>
      <c r="AT1958" s="23" t="s">
        <v>7644</v>
      </c>
      <c r="AU1958" s="23"/>
      <c r="AV1958" s="23"/>
      <c r="AW1958" s="23"/>
      <c r="AX1958" s="23"/>
      <c r="AY1958" s="23"/>
      <c r="AZ1958" s="23"/>
      <c r="BA1958" s="23"/>
      <c r="BB1958" s="23"/>
      <c r="BC1958" s="23"/>
      <c r="BD1958" s="23"/>
      <c r="BE1958" s="23"/>
      <c r="BF1958" s="23"/>
      <c r="BG1958" s="23"/>
      <c r="BH1958" s="23"/>
      <c r="BI1958" s="23"/>
      <c r="BJ1958" s="23"/>
      <c r="BK1958" s="23"/>
      <c r="BL1958" s="23"/>
    </row>
    <row r="1959" spans="1:64" s="24" customFormat="1" x14ac:dyDescent="0.35">
      <c r="A1959" s="21">
        <v>102198</v>
      </c>
      <c r="B1959" s="23" t="s">
        <v>4713</v>
      </c>
      <c r="C1959" s="23">
        <v>0</v>
      </c>
      <c r="D1959" s="23">
        <v>0</v>
      </c>
      <c r="E1959" s="23">
        <v>1</v>
      </c>
      <c r="F1959" s="23" t="s">
        <v>2234</v>
      </c>
      <c r="G1959" s="23" t="s">
        <v>0</v>
      </c>
      <c r="H1959" s="23" t="s">
        <v>4689</v>
      </c>
      <c r="I1959" s="23" t="s">
        <v>248</v>
      </c>
      <c r="J1959" s="23">
        <v>43.479000000000006</v>
      </c>
      <c r="K1959" s="23">
        <v>-79.677000000000007</v>
      </c>
      <c r="L1959" s="23" t="s">
        <v>7645</v>
      </c>
      <c r="M1959" s="23">
        <v>2016</v>
      </c>
      <c r="N1959" s="23"/>
      <c r="O1959" s="23"/>
      <c r="P1959" s="23"/>
      <c r="Q1959" s="23"/>
      <c r="R1959" s="23"/>
      <c r="S1959" s="23"/>
      <c r="T1959" s="23"/>
      <c r="U1959" s="23"/>
      <c r="V1959" s="23"/>
      <c r="W1959" s="23"/>
      <c r="X1959" s="23"/>
      <c r="Y1959" s="23"/>
      <c r="Z1959" s="23"/>
      <c r="AA1959" s="23"/>
      <c r="AB1959" s="23" t="s">
        <v>4714</v>
      </c>
      <c r="AC1959" s="23"/>
      <c r="AD1959" s="23"/>
      <c r="AE1959" s="23">
        <v>0.14000000000000001</v>
      </c>
      <c r="AF1959" s="23"/>
      <c r="AG1959" s="23"/>
      <c r="AH1959" s="23"/>
      <c r="AI1959" s="23"/>
      <c r="AJ1959" s="23"/>
      <c r="AK1959" s="23"/>
      <c r="AL1959" s="23"/>
      <c r="AM1959" s="23"/>
      <c r="AN1959" s="23"/>
      <c r="AO1959" s="23"/>
      <c r="AP1959" s="23"/>
      <c r="AQ1959" s="23"/>
      <c r="AR1959" s="23"/>
      <c r="AS1959" s="23"/>
      <c r="AT1959" s="23" t="s">
        <v>7644</v>
      </c>
      <c r="AU1959" s="23"/>
      <c r="AV1959" s="23"/>
      <c r="AW1959" s="23"/>
      <c r="AX1959" s="23"/>
      <c r="AY1959" s="23"/>
      <c r="AZ1959" s="23"/>
      <c r="BA1959" s="23"/>
      <c r="BB1959" s="23"/>
      <c r="BC1959" s="23"/>
      <c r="BD1959" s="23"/>
      <c r="BE1959" s="23"/>
      <c r="BF1959" s="23"/>
      <c r="BG1959" s="23"/>
      <c r="BH1959" s="23"/>
      <c r="BI1959" s="23"/>
      <c r="BJ1959" s="23"/>
      <c r="BK1959" s="23"/>
      <c r="BL1959" s="23"/>
    </row>
    <row r="1960" spans="1:64" s="24" customFormat="1" x14ac:dyDescent="0.35">
      <c r="A1960" s="21">
        <v>102199</v>
      </c>
      <c r="B1960" s="23" t="s">
        <v>4715</v>
      </c>
      <c r="C1960" s="23">
        <v>0</v>
      </c>
      <c r="D1960" s="23">
        <v>0</v>
      </c>
      <c r="E1960" s="23">
        <v>1</v>
      </c>
      <c r="F1960" s="23" t="s">
        <v>2234</v>
      </c>
      <c r="G1960" s="23" t="s">
        <v>0</v>
      </c>
      <c r="H1960" s="23" t="s">
        <v>4689</v>
      </c>
      <c r="I1960" s="23" t="s">
        <v>248</v>
      </c>
      <c r="J1960" s="23">
        <v>43.480000000000004</v>
      </c>
      <c r="K1960" s="23">
        <v>-79.676000000000002</v>
      </c>
      <c r="L1960" s="23" t="s">
        <v>7645</v>
      </c>
      <c r="M1960" s="23">
        <v>2016</v>
      </c>
      <c r="N1960" s="23"/>
      <c r="O1960" s="23"/>
      <c r="P1960" s="23"/>
      <c r="Q1960" s="23"/>
      <c r="R1960" s="23"/>
      <c r="S1960" s="23"/>
      <c r="T1960" s="23"/>
      <c r="U1960" s="23"/>
      <c r="V1960" s="23"/>
      <c r="W1960" s="23"/>
      <c r="X1960" s="23"/>
      <c r="Y1960" s="23"/>
      <c r="Z1960" s="23"/>
      <c r="AA1960" s="23"/>
      <c r="AB1960" s="23" t="s">
        <v>4716</v>
      </c>
      <c r="AC1960" s="23"/>
      <c r="AD1960" s="23"/>
      <c r="AE1960" s="23">
        <v>0.26</v>
      </c>
      <c r="AF1960" s="23"/>
      <c r="AG1960" s="23"/>
      <c r="AH1960" s="23"/>
      <c r="AI1960" s="23"/>
      <c r="AJ1960" s="23"/>
      <c r="AK1960" s="23"/>
      <c r="AL1960" s="23"/>
      <c r="AM1960" s="23"/>
      <c r="AN1960" s="23"/>
      <c r="AO1960" s="23"/>
      <c r="AP1960" s="23"/>
      <c r="AQ1960" s="23"/>
      <c r="AR1960" s="23"/>
      <c r="AS1960" s="23"/>
      <c r="AT1960" s="23" t="s">
        <v>7644</v>
      </c>
      <c r="AU1960" s="23"/>
      <c r="AV1960" s="23"/>
      <c r="AW1960" s="23"/>
      <c r="AX1960" s="23"/>
      <c r="AY1960" s="23"/>
      <c r="AZ1960" s="23"/>
      <c r="BA1960" s="23"/>
      <c r="BB1960" s="23"/>
      <c r="BC1960" s="23"/>
      <c r="BD1960" s="23"/>
      <c r="BE1960" s="23"/>
      <c r="BF1960" s="23"/>
      <c r="BG1960" s="23"/>
      <c r="BH1960" s="23"/>
      <c r="BI1960" s="23"/>
      <c r="BJ1960" s="23"/>
      <c r="BK1960" s="23"/>
      <c r="BL1960" s="23"/>
    </row>
    <row r="1961" spans="1:64" s="24" customFormat="1" x14ac:dyDescent="0.35">
      <c r="A1961" s="21">
        <v>102200</v>
      </c>
      <c r="B1961" s="23" t="s">
        <v>4717</v>
      </c>
      <c r="C1961" s="23">
        <v>0</v>
      </c>
      <c r="D1961" s="23">
        <v>0</v>
      </c>
      <c r="E1961" s="23">
        <v>1</v>
      </c>
      <c r="F1961" s="23" t="s">
        <v>2234</v>
      </c>
      <c r="G1961" s="23" t="s">
        <v>0</v>
      </c>
      <c r="H1961" s="23" t="s">
        <v>4689</v>
      </c>
      <c r="I1961" s="23" t="s">
        <v>248</v>
      </c>
      <c r="J1961" s="23">
        <v>43.481000000000002</v>
      </c>
      <c r="K1961" s="23">
        <v>-79.674999999999997</v>
      </c>
      <c r="L1961" s="23" t="s">
        <v>7645</v>
      </c>
      <c r="M1961" s="23">
        <v>2016</v>
      </c>
      <c r="N1961" s="23"/>
      <c r="O1961" s="23"/>
      <c r="P1961" s="23"/>
      <c r="Q1961" s="23"/>
      <c r="R1961" s="23"/>
      <c r="S1961" s="23"/>
      <c r="T1961" s="23"/>
      <c r="U1961" s="23"/>
      <c r="V1961" s="23"/>
      <c r="W1961" s="23"/>
      <c r="X1961" s="23"/>
      <c r="Y1961" s="23"/>
      <c r="Z1961" s="23"/>
      <c r="AA1961" s="23"/>
      <c r="AB1961" s="23" t="s">
        <v>4718</v>
      </c>
      <c r="AC1961" s="23"/>
      <c r="AD1961" s="23"/>
      <c r="AE1961" s="23">
        <v>0.5</v>
      </c>
      <c r="AF1961" s="23"/>
      <c r="AG1961" s="23"/>
      <c r="AH1961" s="23"/>
      <c r="AI1961" s="23"/>
      <c r="AJ1961" s="23"/>
      <c r="AK1961" s="23"/>
      <c r="AL1961" s="23"/>
      <c r="AM1961" s="23"/>
      <c r="AN1961" s="23"/>
      <c r="AO1961" s="23"/>
      <c r="AP1961" s="23"/>
      <c r="AQ1961" s="23"/>
      <c r="AR1961" s="23"/>
      <c r="AS1961" s="23"/>
      <c r="AT1961" s="23" t="s">
        <v>7644</v>
      </c>
      <c r="AU1961" s="23"/>
      <c r="AV1961" s="23"/>
      <c r="AW1961" s="23"/>
      <c r="AX1961" s="23"/>
      <c r="AY1961" s="23"/>
      <c r="AZ1961" s="23"/>
      <c r="BA1961" s="23"/>
      <c r="BB1961" s="23"/>
      <c r="BC1961" s="23"/>
      <c r="BD1961" s="23"/>
      <c r="BE1961" s="23"/>
      <c r="BF1961" s="23"/>
      <c r="BG1961" s="23"/>
      <c r="BH1961" s="23"/>
      <c r="BI1961" s="23"/>
      <c r="BJ1961" s="23"/>
      <c r="BK1961" s="23"/>
      <c r="BL1961" s="23"/>
    </row>
    <row r="1962" spans="1:64" s="24" customFormat="1" x14ac:dyDescent="0.35">
      <c r="A1962" s="21">
        <v>102201</v>
      </c>
      <c r="B1962" s="23" t="s">
        <v>4719</v>
      </c>
      <c r="C1962" s="23">
        <v>0</v>
      </c>
      <c r="D1962" s="23">
        <v>0</v>
      </c>
      <c r="E1962" s="23">
        <v>1</v>
      </c>
      <c r="F1962" s="23" t="s">
        <v>4720</v>
      </c>
      <c r="G1962" s="23" t="s">
        <v>0</v>
      </c>
      <c r="H1962" s="23" t="s">
        <v>4721</v>
      </c>
      <c r="I1962" s="23" t="s">
        <v>248</v>
      </c>
      <c r="J1962" s="23">
        <v>44.277999999999999</v>
      </c>
      <c r="K1962" s="23">
        <v>-76.716999999999999</v>
      </c>
      <c r="L1962" s="23" t="s">
        <v>7645</v>
      </c>
      <c r="M1962" s="23">
        <v>2013</v>
      </c>
      <c r="N1962" s="23"/>
      <c r="O1962" s="23"/>
      <c r="P1962" s="23"/>
      <c r="Q1962" s="23"/>
      <c r="R1962" s="23"/>
      <c r="S1962" s="23"/>
      <c r="T1962" s="23"/>
      <c r="U1962" s="23"/>
      <c r="V1962" s="23"/>
      <c r="W1962" s="23"/>
      <c r="X1962" s="23"/>
      <c r="Y1962" s="23"/>
      <c r="Z1962" s="23"/>
      <c r="AA1962" s="23"/>
      <c r="AB1962" s="23" t="s">
        <v>1475</v>
      </c>
      <c r="AC1962" s="23"/>
      <c r="AD1962" s="23"/>
      <c r="AE1962" s="23">
        <v>10</v>
      </c>
      <c r="AF1962" s="23"/>
      <c r="AG1962" s="23"/>
      <c r="AH1962" s="23"/>
      <c r="AI1962" s="23"/>
      <c r="AJ1962" s="23"/>
      <c r="AK1962" s="23"/>
      <c r="AL1962" s="23"/>
      <c r="AM1962" s="23"/>
      <c r="AN1962" s="23"/>
      <c r="AO1962" s="23"/>
      <c r="AP1962" s="23"/>
      <c r="AQ1962" s="23"/>
      <c r="AR1962" s="23"/>
      <c r="AS1962" s="23"/>
      <c r="AT1962" s="23" t="s">
        <v>7644</v>
      </c>
      <c r="AU1962" s="23"/>
      <c r="AV1962" s="23"/>
      <c r="AW1962" s="23"/>
      <c r="AX1962" s="23"/>
      <c r="AY1962" s="23"/>
      <c r="AZ1962" s="23"/>
      <c r="BA1962" s="23"/>
      <c r="BB1962" s="23"/>
      <c r="BC1962" s="23"/>
      <c r="BD1962" s="23"/>
      <c r="BE1962" s="23"/>
      <c r="BF1962" s="23"/>
      <c r="BG1962" s="23"/>
      <c r="BH1962" s="23"/>
      <c r="BI1962" s="23"/>
      <c r="BJ1962" s="23"/>
      <c r="BK1962" s="23"/>
      <c r="BL1962" s="23"/>
    </row>
    <row r="1963" spans="1:64" s="24" customFormat="1" x14ac:dyDescent="0.35">
      <c r="A1963" s="21">
        <v>102202</v>
      </c>
      <c r="B1963" s="23" t="s">
        <v>4722</v>
      </c>
      <c r="C1963" s="23">
        <v>0</v>
      </c>
      <c r="D1963" s="23">
        <v>0</v>
      </c>
      <c r="E1963" s="23">
        <v>1</v>
      </c>
      <c r="F1963" s="23" t="s">
        <v>4723</v>
      </c>
      <c r="G1963" s="23" t="s">
        <v>0</v>
      </c>
      <c r="H1963" s="23" t="s">
        <v>4721</v>
      </c>
      <c r="I1963" s="23" t="s">
        <v>248</v>
      </c>
      <c r="J1963" s="23">
        <v>44.279000000000003</v>
      </c>
      <c r="K1963" s="23">
        <v>-76.716000000000008</v>
      </c>
      <c r="L1963" s="23" t="s">
        <v>7645</v>
      </c>
      <c r="M1963" s="23">
        <v>2014</v>
      </c>
      <c r="N1963" s="23"/>
      <c r="O1963" s="23"/>
      <c r="P1963" s="23"/>
      <c r="Q1963" s="23"/>
      <c r="R1963" s="23"/>
      <c r="S1963" s="23"/>
      <c r="T1963" s="23"/>
      <c r="U1963" s="23"/>
      <c r="V1963" s="23"/>
      <c r="W1963" s="23"/>
      <c r="X1963" s="23"/>
      <c r="Y1963" s="23"/>
      <c r="Z1963" s="23"/>
      <c r="AA1963" s="23"/>
      <c r="AB1963" s="23" t="s">
        <v>1475</v>
      </c>
      <c r="AC1963" s="23"/>
      <c r="AD1963" s="23"/>
      <c r="AE1963" s="23">
        <v>9.9969999999999999</v>
      </c>
      <c r="AF1963" s="23"/>
      <c r="AG1963" s="23"/>
      <c r="AH1963" s="23"/>
      <c r="AI1963" s="23"/>
      <c r="AJ1963" s="23"/>
      <c r="AK1963" s="23"/>
      <c r="AL1963" s="23"/>
      <c r="AM1963" s="23"/>
      <c r="AN1963" s="23"/>
      <c r="AO1963" s="23"/>
      <c r="AP1963" s="23"/>
      <c r="AQ1963" s="23"/>
      <c r="AR1963" s="23"/>
      <c r="AS1963" s="23"/>
      <c r="AT1963" s="23" t="s">
        <v>7644</v>
      </c>
      <c r="AU1963" s="23"/>
      <c r="AV1963" s="23"/>
      <c r="AW1963" s="23"/>
      <c r="AX1963" s="23"/>
      <c r="AY1963" s="23"/>
      <c r="AZ1963" s="23"/>
      <c r="BA1963" s="23"/>
      <c r="BB1963" s="23"/>
      <c r="BC1963" s="23"/>
      <c r="BD1963" s="23"/>
      <c r="BE1963" s="23"/>
      <c r="BF1963" s="23"/>
      <c r="BG1963" s="23"/>
      <c r="BH1963" s="23"/>
      <c r="BI1963" s="23"/>
      <c r="BJ1963" s="23"/>
      <c r="BK1963" s="23"/>
      <c r="BL1963" s="23"/>
    </row>
    <row r="1964" spans="1:64" s="24" customFormat="1" x14ac:dyDescent="0.35">
      <c r="A1964" s="21">
        <v>102203</v>
      </c>
      <c r="B1964" s="23" t="s">
        <v>4724</v>
      </c>
      <c r="C1964" s="23">
        <v>0</v>
      </c>
      <c r="D1964" s="23">
        <v>0</v>
      </c>
      <c r="E1964" s="23">
        <v>1</v>
      </c>
      <c r="F1964" s="23" t="s">
        <v>4725</v>
      </c>
      <c r="G1964" s="23" t="s">
        <v>0</v>
      </c>
      <c r="H1964" s="23" t="s">
        <v>4721</v>
      </c>
      <c r="I1964" s="23" t="s">
        <v>248</v>
      </c>
      <c r="J1964" s="23">
        <v>44.28</v>
      </c>
      <c r="K1964" s="23">
        <v>-76.715000000000003</v>
      </c>
      <c r="L1964" s="23" t="s">
        <v>7645</v>
      </c>
      <c r="M1964" s="23">
        <v>2014</v>
      </c>
      <c r="N1964" s="23"/>
      <c r="O1964" s="23"/>
      <c r="P1964" s="23"/>
      <c r="Q1964" s="23"/>
      <c r="R1964" s="23"/>
      <c r="S1964" s="23"/>
      <c r="T1964" s="23"/>
      <c r="U1964" s="23"/>
      <c r="V1964" s="23"/>
      <c r="W1964" s="23"/>
      <c r="X1964" s="23"/>
      <c r="Y1964" s="23"/>
      <c r="Z1964" s="23"/>
      <c r="AA1964" s="23"/>
      <c r="AB1964" s="23" t="s">
        <v>4726</v>
      </c>
      <c r="AC1964" s="23"/>
      <c r="AD1964" s="23">
        <v>47160</v>
      </c>
      <c r="AE1964" s="23">
        <v>10</v>
      </c>
      <c r="AF1964" s="23"/>
      <c r="AG1964" s="23"/>
      <c r="AH1964" s="23"/>
      <c r="AI1964" s="23"/>
      <c r="AJ1964" s="23"/>
      <c r="AK1964" s="23"/>
      <c r="AL1964" s="23"/>
      <c r="AM1964" s="23"/>
      <c r="AN1964" s="23"/>
      <c r="AO1964" s="23"/>
      <c r="AP1964" s="23"/>
      <c r="AQ1964" s="23"/>
      <c r="AR1964" s="23"/>
      <c r="AS1964" s="23"/>
      <c r="AT1964" s="23" t="s">
        <v>7644</v>
      </c>
      <c r="AU1964" s="23"/>
      <c r="AV1964" s="23"/>
      <c r="AW1964" s="23"/>
      <c r="AX1964" s="23"/>
      <c r="AY1964" s="23"/>
      <c r="AZ1964" s="23"/>
      <c r="BA1964" s="23"/>
      <c r="BB1964" s="23"/>
      <c r="BC1964" s="23"/>
      <c r="BD1964" s="23"/>
      <c r="BE1964" s="23"/>
      <c r="BF1964" s="23"/>
      <c r="BG1964" s="23"/>
      <c r="BH1964" s="23"/>
      <c r="BI1964" s="23"/>
      <c r="BJ1964" s="23"/>
      <c r="BK1964" s="23"/>
      <c r="BL1964" s="23"/>
    </row>
    <row r="1965" spans="1:64" s="24" customFormat="1" x14ac:dyDescent="0.35">
      <c r="A1965" s="21">
        <v>102204</v>
      </c>
      <c r="B1965" s="23" t="s">
        <v>4727</v>
      </c>
      <c r="C1965" s="23">
        <v>0</v>
      </c>
      <c r="D1965" s="23">
        <v>0</v>
      </c>
      <c r="E1965" s="23">
        <v>1</v>
      </c>
      <c r="F1965" s="23" t="s">
        <v>4728</v>
      </c>
      <c r="G1965" s="23" t="s">
        <v>4729</v>
      </c>
      <c r="H1965" s="23" t="s">
        <v>4730</v>
      </c>
      <c r="I1965" s="23" t="s">
        <v>248</v>
      </c>
      <c r="J1965" s="23">
        <v>42.226999999999997</v>
      </c>
      <c r="K1965" s="23">
        <v>-82.96</v>
      </c>
      <c r="L1965" s="23" t="s">
        <v>7645</v>
      </c>
      <c r="M1965" s="23">
        <v>2016</v>
      </c>
      <c r="N1965" s="23"/>
      <c r="O1965" s="23"/>
      <c r="P1965" s="23"/>
      <c r="Q1965" s="23"/>
      <c r="R1965" s="23"/>
      <c r="S1965" s="23"/>
      <c r="T1965" s="23"/>
      <c r="U1965" s="23"/>
      <c r="V1965" s="23"/>
      <c r="W1965" s="23"/>
      <c r="X1965" s="23"/>
      <c r="Y1965" s="23"/>
      <c r="Z1965" s="23"/>
      <c r="AA1965" s="23"/>
      <c r="AB1965" s="23" t="s">
        <v>4731</v>
      </c>
      <c r="AC1965" s="23"/>
      <c r="AD1965" s="23"/>
      <c r="AE1965" s="23">
        <v>0.25</v>
      </c>
      <c r="AF1965" s="23"/>
      <c r="AG1965" s="23"/>
      <c r="AH1965" s="23"/>
      <c r="AI1965" s="23"/>
      <c r="AJ1965" s="23"/>
      <c r="AK1965" s="23"/>
      <c r="AL1965" s="23"/>
      <c r="AM1965" s="23"/>
      <c r="AN1965" s="23"/>
      <c r="AO1965" s="23"/>
      <c r="AP1965" s="23"/>
      <c r="AQ1965" s="23"/>
      <c r="AR1965" s="23"/>
      <c r="AS1965" s="23"/>
      <c r="AT1965" s="23" t="s">
        <v>7644</v>
      </c>
      <c r="AU1965" s="23"/>
      <c r="AV1965" s="23"/>
      <c r="AW1965" s="23"/>
      <c r="AX1965" s="23"/>
      <c r="AY1965" s="23"/>
      <c r="AZ1965" s="23"/>
      <c r="BA1965" s="23"/>
      <c r="BB1965" s="23"/>
      <c r="BC1965" s="23"/>
      <c r="BD1965" s="23"/>
      <c r="BE1965" s="23"/>
      <c r="BF1965" s="23"/>
      <c r="BG1965" s="23"/>
      <c r="BH1965" s="23"/>
      <c r="BI1965" s="23"/>
      <c r="BJ1965" s="23"/>
      <c r="BK1965" s="23"/>
      <c r="BL1965" s="23"/>
    </row>
    <row r="1966" spans="1:64" s="24" customFormat="1" x14ac:dyDescent="0.35">
      <c r="A1966" s="21">
        <v>102205</v>
      </c>
      <c r="B1966" s="23" t="s">
        <v>4732</v>
      </c>
      <c r="C1966" s="23">
        <v>0</v>
      </c>
      <c r="D1966" s="23">
        <v>0</v>
      </c>
      <c r="E1966" s="23">
        <v>1</v>
      </c>
      <c r="F1966" s="23" t="s">
        <v>1687</v>
      </c>
      <c r="G1966" s="23" t="s">
        <v>0</v>
      </c>
      <c r="H1966" s="23" t="s">
        <v>4730</v>
      </c>
      <c r="I1966" s="23" t="s">
        <v>248</v>
      </c>
      <c r="J1966" s="23">
        <v>42.227999999999994</v>
      </c>
      <c r="K1966" s="23">
        <v>-82.958999999999989</v>
      </c>
      <c r="L1966" s="23" t="s">
        <v>7645</v>
      </c>
      <c r="M1966" s="23">
        <v>2014</v>
      </c>
      <c r="N1966" s="23"/>
      <c r="O1966" s="23"/>
      <c r="P1966" s="23"/>
      <c r="Q1966" s="23"/>
      <c r="R1966" s="23"/>
      <c r="S1966" s="23"/>
      <c r="T1966" s="23"/>
      <c r="U1966" s="23"/>
      <c r="V1966" s="23"/>
      <c r="W1966" s="23"/>
      <c r="X1966" s="23"/>
      <c r="Y1966" s="23"/>
      <c r="Z1966" s="23"/>
      <c r="AA1966" s="23"/>
      <c r="AB1966" s="23" t="s">
        <v>4733</v>
      </c>
      <c r="AC1966" s="23"/>
      <c r="AD1966" s="23"/>
      <c r="AE1966" s="23">
        <v>0.5</v>
      </c>
      <c r="AF1966" s="23"/>
      <c r="AG1966" s="23"/>
      <c r="AH1966" s="23"/>
      <c r="AI1966" s="23"/>
      <c r="AJ1966" s="23"/>
      <c r="AK1966" s="23"/>
      <c r="AL1966" s="23"/>
      <c r="AM1966" s="23"/>
      <c r="AN1966" s="23"/>
      <c r="AO1966" s="23"/>
      <c r="AP1966" s="23"/>
      <c r="AQ1966" s="23"/>
      <c r="AR1966" s="23"/>
      <c r="AS1966" s="23"/>
      <c r="AT1966" s="23" t="s">
        <v>7644</v>
      </c>
      <c r="AU1966" s="23"/>
      <c r="AV1966" s="23"/>
      <c r="AW1966" s="23"/>
      <c r="AX1966" s="23"/>
      <c r="AY1966" s="23"/>
      <c r="AZ1966" s="23"/>
      <c r="BA1966" s="23"/>
      <c r="BB1966" s="23"/>
      <c r="BC1966" s="23"/>
      <c r="BD1966" s="23"/>
      <c r="BE1966" s="23"/>
      <c r="BF1966" s="23"/>
      <c r="BG1966" s="23"/>
      <c r="BH1966" s="23"/>
      <c r="BI1966" s="23"/>
      <c r="BJ1966" s="23"/>
      <c r="BK1966" s="23"/>
      <c r="BL1966" s="23"/>
    </row>
    <row r="1967" spans="1:64" s="24" customFormat="1" x14ac:dyDescent="0.35">
      <c r="A1967" s="21">
        <v>102206</v>
      </c>
      <c r="B1967" s="23" t="s">
        <v>4734</v>
      </c>
      <c r="C1967" s="23">
        <v>0</v>
      </c>
      <c r="D1967" s="23">
        <v>0</v>
      </c>
      <c r="E1967" s="23">
        <v>1</v>
      </c>
      <c r="F1967" s="23" t="s">
        <v>1687</v>
      </c>
      <c r="G1967" s="23"/>
      <c r="H1967" s="23" t="s">
        <v>4730</v>
      </c>
      <c r="I1967" s="23" t="s">
        <v>248</v>
      </c>
      <c r="J1967" s="23">
        <v>42.228999999999999</v>
      </c>
      <c r="K1967" s="23">
        <v>-82.957999999999998</v>
      </c>
      <c r="L1967" s="23" t="s">
        <v>7645</v>
      </c>
      <c r="M1967" s="23">
        <v>2013</v>
      </c>
      <c r="N1967" s="23"/>
      <c r="O1967" s="23"/>
      <c r="P1967" s="23"/>
      <c r="Q1967" s="23"/>
      <c r="R1967" s="23"/>
      <c r="S1967" s="23"/>
      <c r="T1967" s="23"/>
      <c r="U1967" s="23"/>
      <c r="V1967" s="23"/>
      <c r="W1967" s="23"/>
      <c r="X1967" s="23"/>
      <c r="Y1967" s="23"/>
      <c r="Z1967" s="23"/>
      <c r="AA1967" s="23"/>
      <c r="AB1967" s="23" t="s">
        <v>4735</v>
      </c>
      <c r="AC1967" s="23"/>
      <c r="AD1967" s="23"/>
      <c r="AE1967" s="23">
        <v>0.21</v>
      </c>
      <c r="AF1967" s="23"/>
      <c r="AG1967" s="23"/>
      <c r="AH1967" s="23"/>
      <c r="AI1967" s="23"/>
      <c r="AJ1967" s="23"/>
      <c r="AK1967" s="23"/>
      <c r="AL1967" s="23"/>
      <c r="AM1967" s="23"/>
      <c r="AN1967" s="23"/>
      <c r="AO1967" s="23"/>
      <c r="AP1967" s="23"/>
      <c r="AQ1967" s="23"/>
      <c r="AR1967" s="23"/>
      <c r="AS1967" s="23"/>
      <c r="AT1967" s="23" t="s">
        <v>7644</v>
      </c>
      <c r="AU1967" s="23"/>
      <c r="AV1967" s="23"/>
      <c r="AW1967" s="23"/>
      <c r="AX1967" s="23"/>
      <c r="AY1967" s="23"/>
      <c r="AZ1967" s="23"/>
      <c r="BA1967" s="23"/>
      <c r="BB1967" s="23"/>
      <c r="BC1967" s="23"/>
      <c r="BD1967" s="23"/>
      <c r="BE1967" s="23"/>
      <c r="BF1967" s="23"/>
      <c r="BG1967" s="23"/>
      <c r="BH1967" s="23"/>
      <c r="BI1967" s="23"/>
      <c r="BJ1967" s="23"/>
      <c r="BK1967" s="23"/>
      <c r="BL1967" s="23"/>
    </row>
    <row r="1968" spans="1:64" s="24" customFormat="1" x14ac:dyDescent="0.35">
      <c r="A1968" s="21">
        <v>102207</v>
      </c>
      <c r="B1968" s="23" t="s">
        <v>4736</v>
      </c>
      <c r="C1968" s="23">
        <v>0</v>
      </c>
      <c r="D1968" s="23">
        <v>0</v>
      </c>
      <c r="E1968" s="23">
        <v>1</v>
      </c>
      <c r="F1968" s="23" t="s">
        <v>1684</v>
      </c>
      <c r="G1968" s="23"/>
      <c r="H1968" s="23" t="s">
        <v>4730</v>
      </c>
      <c r="I1968" s="23" t="s">
        <v>248</v>
      </c>
      <c r="J1968" s="23">
        <v>42.23</v>
      </c>
      <c r="K1968" s="23">
        <v>-82.956999999999994</v>
      </c>
      <c r="L1968" s="23" t="s">
        <v>7645</v>
      </c>
      <c r="M1968" s="23">
        <v>2014</v>
      </c>
      <c r="N1968" s="23"/>
      <c r="O1968" s="23"/>
      <c r="P1968" s="23"/>
      <c r="Q1968" s="23"/>
      <c r="R1968" s="23"/>
      <c r="S1968" s="23"/>
      <c r="T1968" s="23"/>
      <c r="U1968" s="23"/>
      <c r="V1968" s="23"/>
      <c r="W1968" s="23"/>
      <c r="X1968" s="23"/>
      <c r="Y1968" s="23"/>
      <c r="Z1968" s="23"/>
      <c r="AA1968" s="23"/>
      <c r="AB1968" s="23" t="s">
        <v>4737</v>
      </c>
      <c r="AC1968" s="23"/>
      <c r="AD1968" s="23"/>
      <c r="AE1968" s="23">
        <v>0.13500000000000001</v>
      </c>
      <c r="AF1968" s="23"/>
      <c r="AG1968" s="23"/>
      <c r="AH1968" s="23"/>
      <c r="AI1968" s="23"/>
      <c r="AJ1968" s="23"/>
      <c r="AK1968" s="23"/>
      <c r="AL1968" s="23"/>
      <c r="AM1968" s="23"/>
      <c r="AN1968" s="23"/>
      <c r="AO1968" s="23"/>
      <c r="AP1968" s="23"/>
      <c r="AQ1968" s="23"/>
      <c r="AR1968" s="23"/>
      <c r="AS1968" s="23"/>
      <c r="AT1968" s="23" t="s">
        <v>7644</v>
      </c>
      <c r="AU1968" s="23"/>
      <c r="AV1968" s="23"/>
      <c r="AW1968" s="23"/>
      <c r="AX1968" s="23"/>
      <c r="AY1968" s="23"/>
      <c r="AZ1968" s="23"/>
      <c r="BA1968" s="23"/>
      <c r="BB1968" s="23"/>
      <c r="BC1968" s="23"/>
      <c r="BD1968" s="23"/>
      <c r="BE1968" s="23"/>
      <c r="BF1968" s="23"/>
      <c r="BG1968" s="23"/>
      <c r="BH1968" s="23"/>
      <c r="BI1968" s="23"/>
      <c r="BJ1968" s="23"/>
      <c r="BK1968" s="23"/>
      <c r="BL1968" s="23"/>
    </row>
    <row r="1969" spans="1:64" s="24" customFormat="1" x14ac:dyDescent="0.35">
      <c r="A1969" s="21">
        <v>102208</v>
      </c>
      <c r="B1969" s="23" t="s">
        <v>4738</v>
      </c>
      <c r="C1969" s="23">
        <v>0</v>
      </c>
      <c r="D1969" s="23">
        <v>0</v>
      </c>
      <c r="E1969" s="23">
        <v>1</v>
      </c>
      <c r="F1969" s="23" t="s">
        <v>1684</v>
      </c>
      <c r="G1969" s="23"/>
      <c r="H1969" s="23" t="s">
        <v>4730</v>
      </c>
      <c r="I1969" s="23" t="s">
        <v>248</v>
      </c>
      <c r="J1969" s="23">
        <v>42.230999999999995</v>
      </c>
      <c r="K1969" s="23">
        <v>-82.955999999999989</v>
      </c>
      <c r="L1969" s="23" t="s">
        <v>7645</v>
      </c>
      <c r="M1969" s="23">
        <v>2014</v>
      </c>
      <c r="N1969" s="23"/>
      <c r="O1969" s="23"/>
      <c r="P1969" s="23"/>
      <c r="Q1969" s="23"/>
      <c r="R1969" s="23"/>
      <c r="S1969" s="23"/>
      <c r="T1969" s="23"/>
      <c r="U1969" s="23"/>
      <c r="V1969" s="23"/>
      <c r="W1969" s="23"/>
      <c r="X1969" s="23"/>
      <c r="Y1969" s="23"/>
      <c r="Z1969" s="23"/>
      <c r="AA1969" s="23"/>
      <c r="AB1969" s="23" t="s">
        <v>4739</v>
      </c>
      <c r="AC1969" s="23"/>
      <c r="AD1969" s="23"/>
      <c r="AE1969" s="23">
        <v>0.17</v>
      </c>
      <c r="AF1969" s="23"/>
      <c r="AG1969" s="23"/>
      <c r="AH1969" s="23"/>
      <c r="AI1969" s="23"/>
      <c r="AJ1969" s="23"/>
      <c r="AK1969" s="23"/>
      <c r="AL1969" s="23"/>
      <c r="AM1969" s="23"/>
      <c r="AN1969" s="23"/>
      <c r="AO1969" s="23"/>
      <c r="AP1969" s="23"/>
      <c r="AQ1969" s="23"/>
      <c r="AR1969" s="23"/>
      <c r="AS1969" s="23"/>
      <c r="AT1969" s="23" t="s">
        <v>7644</v>
      </c>
      <c r="AU1969" s="23"/>
      <c r="AV1969" s="23"/>
      <c r="AW1969" s="23"/>
      <c r="AX1969" s="23"/>
      <c r="AY1969" s="23"/>
      <c r="AZ1969" s="23"/>
      <c r="BA1969" s="23"/>
      <c r="BB1969" s="23"/>
      <c r="BC1969" s="23"/>
      <c r="BD1969" s="23"/>
      <c r="BE1969" s="23"/>
      <c r="BF1969" s="23"/>
      <c r="BG1969" s="23"/>
      <c r="BH1969" s="23"/>
      <c r="BI1969" s="23"/>
      <c r="BJ1969" s="23"/>
      <c r="BK1969" s="23"/>
      <c r="BL1969" s="23"/>
    </row>
    <row r="1970" spans="1:64" s="24" customFormat="1" x14ac:dyDescent="0.35">
      <c r="A1970" s="21">
        <v>102209</v>
      </c>
      <c r="B1970" s="23" t="s">
        <v>4740</v>
      </c>
      <c r="C1970" s="23">
        <v>0</v>
      </c>
      <c r="D1970" s="23">
        <v>0</v>
      </c>
      <c r="E1970" s="23">
        <v>1</v>
      </c>
      <c r="F1970" s="23" t="s">
        <v>4728</v>
      </c>
      <c r="G1970" s="23" t="s">
        <v>4729</v>
      </c>
      <c r="H1970" s="23" t="s">
        <v>4730</v>
      </c>
      <c r="I1970" s="23" t="s">
        <v>248</v>
      </c>
      <c r="J1970" s="23">
        <v>42.231999999999999</v>
      </c>
      <c r="K1970" s="23">
        <v>-82.954999999999998</v>
      </c>
      <c r="L1970" s="23" t="s">
        <v>7645</v>
      </c>
      <c r="M1970" s="23">
        <v>2016</v>
      </c>
      <c r="N1970" s="23"/>
      <c r="O1970" s="23"/>
      <c r="P1970" s="23"/>
      <c r="Q1970" s="23"/>
      <c r="R1970" s="23"/>
      <c r="S1970" s="23"/>
      <c r="T1970" s="23"/>
      <c r="U1970" s="23"/>
      <c r="V1970" s="23"/>
      <c r="W1970" s="23"/>
      <c r="X1970" s="23"/>
      <c r="Y1970" s="23"/>
      <c r="Z1970" s="23"/>
      <c r="AA1970" s="23"/>
      <c r="AB1970" s="23" t="s">
        <v>4741</v>
      </c>
      <c r="AC1970" s="23"/>
      <c r="AD1970" s="23"/>
      <c r="AE1970" s="23">
        <v>0.25</v>
      </c>
      <c r="AF1970" s="23"/>
      <c r="AG1970" s="23"/>
      <c r="AH1970" s="23"/>
      <c r="AI1970" s="23"/>
      <c r="AJ1970" s="23"/>
      <c r="AK1970" s="23"/>
      <c r="AL1970" s="23"/>
      <c r="AM1970" s="23"/>
      <c r="AN1970" s="23"/>
      <c r="AO1970" s="23"/>
      <c r="AP1970" s="23"/>
      <c r="AQ1970" s="23"/>
      <c r="AR1970" s="23"/>
      <c r="AS1970" s="23"/>
      <c r="AT1970" s="23" t="s">
        <v>7644</v>
      </c>
      <c r="AU1970" s="23"/>
      <c r="AV1970" s="23"/>
      <c r="AW1970" s="23"/>
      <c r="AX1970" s="23"/>
      <c r="AY1970" s="23"/>
      <c r="AZ1970" s="23"/>
      <c r="BA1970" s="23"/>
      <c r="BB1970" s="23"/>
      <c r="BC1970" s="23"/>
      <c r="BD1970" s="23"/>
      <c r="BE1970" s="23"/>
      <c r="BF1970" s="23"/>
      <c r="BG1970" s="23"/>
      <c r="BH1970" s="23"/>
      <c r="BI1970" s="23"/>
      <c r="BJ1970" s="23"/>
      <c r="BK1970" s="23"/>
      <c r="BL1970" s="23"/>
    </row>
    <row r="1971" spans="1:64" s="24" customFormat="1" x14ac:dyDescent="0.35">
      <c r="A1971" s="21">
        <v>102210</v>
      </c>
      <c r="B1971" s="23" t="s">
        <v>4742</v>
      </c>
      <c r="C1971" s="23">
        <v>0</v>
      </c>
      <c r="D1971" s="23">
        <v>0</v>
      </c>
      <c r="E1971" s="23">
        <v>1</v>
      </c>
      <c r="F1971" s="23" t="s">
        <v>1684</v>
      </c>
      <c r="G1971" s="23"/>
      <c r="H1971" s="23" t="s">
        <v>4730</v>
      </c>
      <c r="I1971" s="23" t="s">
        <v>248</v>
      </c>
      <c r="J1971" s="23">
        <v>42.232999999999997</v>
      </c>
      <c r="K1971" s="23">
        <v>-82.953999999999994</v>
      </c>
      <c r="L1971" s="23" t="s">
        <v>7645</v>
      </c>
      <c r="M1971" s="23">
        <v>2014</v>
      </c>
      <c r="N1971" s="23"/>
      <c r="O1971" s="23"/>
      <c r="P1971" s="23"/>
      <c r="Q1971" s="23"/>
      <c r="R1971" s="23"/>
      <c r="S1971" s="23"/>
      <c r="T1971" s="23"/>
      <c r="U1971" s="23"/>
      <c r="V1971" s="23"/>
      <c r="W1971" s="23"/>
      <c r="X1971" s="23"/>
      <c r="Y1971" s="23"/>
      <c r="Z1971" s="23"/>
      <c r="AA1971" s="23"/>
      <c r="AB1971" s="23" t="s">
        <v>4743</v>
      </c>
      <c r="AC1971" s="23"/>
      <c r="AD1971" s="23"/>
      <c r="AE1971" s="23">
        <v>0.13500000000000001</v>
      </c>
      <c r="AF1971" s="23"/>
      <c r="AG1971" s="23"/>
      <c r="AH1971" s="23"/>
      <c r="AI1971" s="23"/>
      <c r="AJ1971" s="23"/>
      <c r="AK1971" s="23"/>
      <c r="AL1971" s="23"/>
      <c r="AM1971" s="23"/>
      <c r="AN1971" s="23"/>
      <c r="AO1971" s="23"/>
      <c r="AP1971" s="23"/>
      <c r="AQ1971" s="23"/>
      <c r="AR1971" s="23"/>
      <c r="AS1971" s="23"/>
      <c r="AT1971" s="23" t="s">
        <v>7644</v>
      </c>
      <c r="AU1971" s="23"/>
      <c r="AV1971" s="23"/>
      <c r="AW1971" s="23"/>
      <c r="AX1971" s="23"/>
      <c r="AY1971" s="23"/>
      <c r="AZ1971" s="23"/>
      <c r="BA1971" s="23"/>
      <c r="BB1971" s="23"/>
      <c r="BC1971" s="23"/>
      <c r="BD1971" s="23"/>
      <c r="BE1971" s="23"/>
      <c r="BF1971" s="23"/>
      <c r="BG1971" s="23"/>
      <c r="BH1971" s="23"/>
      <c r="BI1971" s="23"/>
      <c r="BJ1971" s="23"/>
      <c r="BK1971" s="23"/>
      <c r="BL1971" s="23"/>
    </row>
    <row r="1972" spans="1:64" s="24" customFormat="1" x14ac:dyDescent="0.35">
      <c r="A1972" s="21">
        <v>102211</v>
      </c>
      <c r="B1972" s="23" t="s">
        <v>4744</v>
      </c>
      <c r="C1972" s="23">
        <v>0</v>
      </c>
      <c r="D1972" s="23">
        <v>0</v>
      </c>
      <c r="E1972" s="23">
        <v>1</v>
      </c>
      <c r="F1972" s="23" t="s">
        <v>1687</v>
      </c>
      <c r="G1972" s="23" t="s">
        <v>0</v>
      </c>
      <c r="H1972" s="23" t="s">
        <v>4730</v>
      </c>
      <c r="I1972" s="23" t="s">
        <v>248</v>
      </c>
      <c r="J1972" s="23">
        <v>42.233999999999995</v>
      </c>
      <c r="K1972" s="23">
        <v>-82.952999999999989</v>
      </c>
      <c r="L1972" s="23" t="s">
        <v>7645</v>
      </c>
      <c r="M1972" s="23">
        <v>2013</v>
      </c>
      <c r="N1972" s="23"/>
      <c r="O1972" s="23"/>
      <c r="P1972" s="23"/>
      <c r="Q1972" s="23"/>
      <c r="R1972" s="23"/>
      <c r="S1972" s="23"/>
      <c r="T1972" s="23"/>
      <c r="U1972" s="23"/>
      <c r="V1972" s="23"/>
      <c r="W1972" s="23"/>
      <c r="X1972" s="23"/>
      <c r="Y1972" s="23"/>
      <c r="Z1972" s="23"/>
      <c r="AA1972" s="23"/>
      <c r="AB1972" s="23" t="s">
        <v>4745</v>
      </c>
      <c r="AC1972" s="23"/>
      <c r="AD1972" s="23"/>
      <c r="AE1972" s="23">
        <v>0.45</v>
      </c>
      <c r="AF1972" s="23"/>
      <c r="AG1972" s="23"/>
      <c r="AH1972" s="23"/>
      <c r="AI1972" s="23"/>
      <c r="AJ1972" s="23"/>
      <c r="AK1972" s="23"/>
      <c r="AL1972" s="23"/>
      <c r="AM1972" s="23"/>
      <c r="AN1972" s="23"/>
      <c r="AO1972" s="23"/>
      <c r="AP1972" s="23"/>
      <c r="AQ1972" s="23"/>
      <c r="AR1972" s="23"/>
      <c r="AS1972" s="23"/>
      <c r="AT1972" s="23" t="s">
        <v>7644</v>
      </c>
      <c r="AU1972" s="23"/>
      <c r="AV1972" s="23"/>
      <c r="AW1972" s="23"/>
      <c r="AX1972" s="23"/>
      <c r="AY1972" s="23"/>
      <c r="AZ1972" s="23"/>
      <c r="BA1972" s="23"/>
      <c r="BB1972" s="23"/>
      <c r="BC1972" s="23"/>
      <c r="BD1972" s="23"/>
      <c r="BE1972" s="23"/>
      <c r="BF1972" s="23"/>
      <c r="BG1972" s="23"/>
      <c r="BH1972" s="23"/>
      <c r="BI1972" s="23"/>
      <c r="BJ1972" s="23"/>
      <c r="BK1972" s="23"/>
      <c r="BL1972" s="23"/>
    </row>
    <row r="1973" spans="1:64" s="24" customFormat="1" x14ac:dyDescent="0.35">
      <c r="A1973" s="21">
        <v>102212</v>
      </c>
      <c r="B1973" s="23" t="s">
        <v>4746</v>
      </c>
      <c r="C1973" s="23">
        <v>0</v>
      </c>
      <c r="D1973" s="23">
        <v>0</v>
      </c>
      <c r="E1973" s="23">
        <v>1</v>
      </c>
      <c r="F1973" s="23" t="s">
        <v>1687</v>
      </c>
      <c r="G1973" s="23" t="s">
        <v>0</v>
      </c>
      <c r="H1973" s="23" t="s">
        <v>4730</v>
      </c>
      <c r="I1973" s="23" t="s">
        <v>248</v>
      </c>
      <c r="J1973" s="23">
        <v>42.234999999999999</v>
      </c>
      <c r="K1973" s="23">
        <v>-82.951999999999998</v>
      </c>
      <c r="L1973" s="23" t="s">
        <v>7645</v>
      </c>
      <c r="M1973" s="23">
        <v>2012</v>
      </c>
      <c r="N1973" s="23"/>
      <c r="O1973" s="23"/>
      <c r="P1973" s="23"/>
      <c r="Q1973" s="23"/>
      <c r="R1973" s="23"/>
      <c r="S1973" s="23"/>
      <c r="T1973" s="23"/>
      <c r="U1973" s="23"/>
      <c r="V1973" s="23"/>
      <c r="W1973" s="23"/>
      <c r="X1973" s="23"/>
      <c r="Y1973" s="23"/>
      <c r="Z1973" s="23"/>
      <c r="AA1973" s="23"/>
      <c r="AB1973" s="23" t="s">
        <v>4747</v>
      </c>
      <c r="AC1973" s="23"/>
      <c r="AD1973" s="23"/>
      <c r="AE1973" s="23">
        <v>0.5</v>
      </c>
      <c r="AF1973" s="23"/>
      <c r="AG1973" s="23"/>
      <c r="AH1973" s="23"/>
      <c r="AI1973" s="23"/>
      <c r="AJ1973" s="23"/>
      <c r="AK1973" s="23"/>
      <c r="AL1973" s="23"/>
      <c r="AM1973" s="23"/>
      <c r="AN1973" s="23"/>
      <c r="AO1973" s="23"/>
      <c r="AP1973" s="23"/>
      <c r="AQ1973" s="23"/>
      <c r="AR1973" s="23"/>
      <c r="AS1973" s="23"/>
      <c r="AT1973" s="23" t="s">
        <v>7644</v>
      </c>
      <c r="AU1973" s="23"/>
      <c r="AV1973" s="23"/>
      <c r="AW1973" s="23"/>
      <c r="AX1973" s="23"/>
      <c r="AY1973" s="23"/>
      <c r="AZ1973" s="23"/>
      <c r="BA1973" s="23"/>
      <c r="BB1973" s="23"/>
      <c r="BC1973" s="23"/>
      <c r="BD1973" s="23"/>
      <c r="BE1973" s="23"/>
      <c r="BF1973" s="23"/>
      <c r="BG1973" s="23"/>
      <c r="BH1973" s="23"/>
      <c r="BI1973" s="23"/>
      <c r="BJ1973" s="23"/>
      <c r="BK1973" s="23"/>
      <c r="BL1973" s="23"/>
    </row>
    <row r="1974" spans="1:64" s="24" customFormat="1" x14ac:dyDescent="0.35">
      <c r="A1974" s="21">
        <v>102213</v>
      </c>
      <c r="B1974" s="23" t="s">
        <v>4748</v>
      </c>
      <c r="C1974" s="23">
        <v>0</v>
      </c>
      <c r="D1974" s="23">
        <v>0</v>
      </c>
      <c r="E1974" s="23">
        <v>1</v>
      </c>
      <c r="F1974" s="23" t="s">
        <v>1687</v>
      </c>
      <c r="G1974" s="23" t="s">
        <v>0</v>
      </c>
      <c r="H1974" s="23" t="s">
        <v>4730</v>
      </c>
      <c r="I1974" s="23" t="s">
        <v>248</v>
      </c>
      <c r="J1974" s="23">
        <v>42.235999999999997</v>
      </c>
      <c r="K1974" s="23">
        <v>-82.950999999999993</v>
      </c>
      <c r="L1974" s="23" t="s">
        <v>7645</v>
      </c>
      <c r="M1974" s="23">
        <v>2014</v>
      </c>
      <c r="N1974" s="23"/>
      <c r="O1974" s="23"/>
      <c r="P1974" s="23"/>
      <c r="Q1974" s="23"/>
      <c r="R1974" s="23"/>
      <c r="S1974" s="23"/>
      <c r="T1974" s="23"/>
      <c r="U1974" s="23"/>
      <c r="V1974" s="23"/>
      <c r="W1974" s="23"/>
      <c r="X1974" s="23"/>
      <c r="Y1974" s="23"/>
      <c r="Z1974" s="23"/>
      <c r="AA1974" s="23"/>
      <c r="AB1974" s="23" t="s">
        <v>4749</v>
      </c>
      <c r="AC1974" s="23"/>
      <c r="AD1974" s="23"/>
      <c r="AE1974" s="23">
        <v>0.5</v>
      </c>
      <c r="AF1974" s="23"/>
      <c r="AG1974" s="23"/>
      <c r="AH1974" s="23"/>
      <c r="AI1974" s="23"/>
      <c r="AJ1974" s="23"/>
      <c r="AK1974" s="23"/>
      <c r="AL1974" s="23"/>
      <c r="AM1974" s="23"/>
      <c r="AN1974" s="23"/>
      <c r="AO1974" s="23"/>
      <c r="AP1974" s="23"/>
      <c r="AQ1974" s="23"/>
      <c r="AR1974" s="23"/>
      <c r="AS1974" s="23"/>
      <c r="AT1974" s="23" t="s">
        <v>7644</v>
      </c>
      <c r="AU1974" s="23"/>
      <c r="AV1974" s="23"/>
      <c r="AW1974" s="23"/>
      <c r="AX1974" s="23"/>
      <c r="AY1974" s="23"/>
      <c r="AZ1974" s="23"/>
      <c r="BA1974" s="23"/>
      <c r="BB1974" s="23"/>
      <c r="BC1974" s="23"/>
      <c r="BD1974" s="23"/>
      <c r="BE1974" s="23"/>
      <c r="BF1974" s="23"/>
      <c r="BG1974" s="23"/>
      <c r="BH1974" s="23"/>
      <c r="BI1974" s="23"/>
      <c r="BJ1974" s="23"/>
      <c r="BK1974" s="23"/>
      <c r="BL1974" s="23"/>
    </row>
    <row r="1975" spans="1:64" s="24" customFormat="1" x14ac:dyDescent="0.35">
      <c r="A1975" s="21">
        <v>102214</v>
      </c>
      <c r="B1975" s="23" t="s">
        <v>4750</v>
      </c>
      <c r="C1975" s="23">
        <v>0</v>
      </c>
      <c r="D1975" s="23">
        <v>0</v>
      </c>
      <c r="E1975" s="23">
        <v>1</v>
      </c>
      <c r="F1975" s="23" t="s">
        <v>3853</v>
      </c>
      <c r="G1975" s="23" t="s">
        <v>0</v>
      </c>
      <c r="H1975" s="23" t="s">
        <v>4730</v>
      </c>
      <c r="I1975" s="23" t="s">
        <v>248</v>
      </c>
      <c r="J1975" s="23">
        <v>42.236999999999995</v>
      </c>
      <c r="K1975" s="23">
        <v>-82.949999999999989</v>
      </c>
      <c r="L1975" s="23" t="s">
        <v>7645</v>
      </c>
      <c r="M1975" s="23">
        <v>2016</v>
      </c>
      <c r="N1975" s="23"/>
      <c r="O1975" s="23"/>
      <c r="P1975" s="23"/>
      <c r="Q1975" s="23"/>
      <c r="R1975" s="23"/>
      <c r="S1975" s="23"/>
      <c r="T1975" s="23"/>
      <c r="U1975" s="23"/>
      <c r="V1975" s="23"/>
      <c r="W1975" s="23"/>
      <c r="X1975" s="23"/>
      <c r="Y1975" s="23"/>
      <c r="Z1975" s="23"/>
      <c r="AA1975" s="23"/>
      <c r="AB1975" s="23" t="s">
        <v>4751</v>
      </c>
      <c r="AC1975" s="23"/>
      <c r="AD1975" s="23"/>
      <c r="AE1975" s="23">
        <v>0.21</v>
      </c>
      <c r="AF1975" s="23"/>
      <c r="AG1975" s="23"/>
      <c r="AH1975" s="23"/>
      <c r="AI1975" s="23"/>
      <c r="AJ1975" s="23"/>
      <c r="AK1975" s="23"/>
      <c r="AL1975" s="23"/>
      <c r="AM1975" s="23"/>
      <c r="AN1975" s="23"/>
      <c r="AO1975" s="23"/>
      <c r="AP1975" s="23"/>
      <c r="AQ1975" s="23"/>
      <c r="AR1975" s="23"/>
      <c r="AS1975" s="23"/>
      <c r="AT1975" s="23" t="s">
        <v>7644</v>
      </c>
      <c r="AU1975" s="23"/>
      <c r="AV1975" s="23"/>
      <c r="AW1975" s="23"/>
      <c r="AX1975" s="23"/>
      <c r="AY1975" s="23"/>
      <c r="AZ1975" s="23"/>
      <c r="BA1975" s="23"/>
      <c r="BB1975" s="23"/>
      <c r="BC1975" s="23"/>
      <c r="BD1975" s="23"/>
      <c r="BE1975" s="23"/>
      <c r="BF1975" s="23"/>
      <c r="BG1975" s="23"/>
      <c r="BH1975" s="23"/>
      <c r="BI1975" s="23"/>
      <c r="BJ1975" s="23"/>
      <c r="BK1975" s="23"/>
      <c r="BL1975" s="23"/>
    </row>
    <row r="1976" spans="1:64" s="24" customFormat="1" x14ac:dyDescent="0.35">
      <c r="A1976" s="21">
        <v>102215</v>
      </c>
      <c r="B1976" s="23" t="s">
        <v>4752</v>
      </c>
      <c r="C1976" s="23">
        <v>0</v>
      </c>
      <c r="D1976" s="23">
        <v>0</v>
      </c>
      <c r="E1976" s="23">
        <v>1</v>
      </c>
      <c r="F1976" s="23" t="s">
        <v>4753</v>
      </c>
      <c r="G1976" s="23" t="s">
        <v>0</v>
      </c>
      <c r="H1976" s="23" t="s">
        <v>4730</v>
      </c>
      <c r="I1976" s="23" t="s">
        <v>248</v>
      </c>
      <c r="J1976" s="23">
        <v>42.238</v>
      </c>
      <c r="K1976" s="23">
        <v>-82.948999999999998</v>
      </c>
      <c r="L1976" s="23" t="s">
        <v>7645</v>
      </c>
      <c r="M1976" s="23">
        <v>2011</v>
      </c>
      <c r="N1976" s="23"/>
      <c r="O1976" s="23"/>
      <c r="P1976" s="23"/>
      <c r="Q1976" s="23"/>
      <c r="R1976" s="23"/>
      <c r="S1976" s="23"/>
      <c r="T1976" s="23"/>
      <c r="U1976" s="23"/>
      <c r="V1976" s="23"/>
      <c r="W1976" s="23"/>
      <c r="X1976" s="23"/>
      <c r="Y1976" s="23"/>
      <c r="Z1976" s="23"/>
      <c r="AA1976" s="23"/>
      <c r="AB1976" s="23" t="s">
        <v>4754</v>
      </c>
      <c r="AC1976" s="23"/>
      <c r="AD1976" s="23"/>
      <c r="AE1976" s="23">
        <v>0.2</v>
      </c>
      <c r="AF1976" s="23"/>
      <c r="AG1976" s="23"/>
      <c r="AH1976" s="23"/>
      <c r="AI1976" s="23"/>
      <c r="AJ1976" s="23"/>
      <c r="AK1976" s="23"/>
      <c r="AL1976" s="23"/>
      <c r="AM1976" s="23"/>
      <c r="AN1976" s="23"/>
      <c r="AO1976" s="23"/>
      <c r="AP1976" s="23"/>
      <c r="AQ1976" s="23"/>
      <c r="AR1976" s="23"/>
      <c r="AS1976" s="23"/>
      <c r="AT1976" s="23" t="s">
        <v>7644</v>
      </c>
      <c r="AU1976" s="23"/>
      <c r="AV1976" s="23"/>
      <c r="AW1976" s="23"/>
      <c r="AX1976" s="23"/>
      <c r="AY1976" s="23"/>
      <c r="AZ1976" s="23"/>
      <c r="BA1976" s="23"/>
      <c r="BB1976" s="23"/>
      <c r="BC1976" s="23"/>
      <c r="BD1976" s="23"/>
      <c r="BE1976" s="23"/>
      <c r="BF1976" s="23"/>
      <c r="BG1976" s="23"/>
      <c r="BH1976" s="23"/>
      <c r="BI1976" s="23"/>
      <c r="BJ1976" s="23"/>
      <c r="BK1976" s="23"/>
      <c r="BL1976" s="23"/>
    </row>
    <row r="1977" spans="1:64" s="24" customFormat="1" x14ac:dyDescent="0.35">
      <c r="A1977" s="21">
        <v>102216</v>
      </c>
      <c r="B1977" s="23" t="s">
        <v>4755</v>
      </c>
      <c r="C1977" s="23">
        <v>0</v>
      </c>
      <c r="D1977" s="23">
        <v>0</v>
      </c>
      <c r="E1977" s="23">
        <v>1</v>
      </c>
      <c r="F1977" s="23" t="s">
        <v>1900</v>
      </c>
      <c r="G1977" s="23" t="s">
        <v>0</v>
      </c>
      <c r="H1977" s="23" t="s">
        <v>4756</v>
      </c>
      <c r="I1977" s="23" t="s">
        <v>248</v>
      </c>
      <c r="J1977" s="23">
        <v>43.92</v>
      </c>
      <c r="K1977" s="23">
        <v>-80.093999999999994</v>
      </c>
      <c r="L1977" s="23" t="s">
        <v>7645</v>
      </c>
      <c r="M1977" s="23">
        <v>2012</v>
      </c>
      <c r="N1977" s="23"/>
      <c r="O1977" s="23"/>
      <c r="P1977" s="23"/>
      <c r="Q1977" s="23"/>
      <c r="R1977" s="23"/>
      <c r="S1977" s="23"/>
      <c r="T1977" s="23"/>
      <c r="U1977" s="23"/>
      <c r="V1977" s="23"/>
      <c r="W1977" s="23"/>
      <c r="X1977" s="23"/>
      <c r="Y1977" s="23"/>
      <c r="Z1977" s="23"/>
      <c r="AA1977" s="23"/>
      <c r="AB1977" s="23" t="s">
        <v>4757</v>
      </c>
      <c r="AC1977" s="23"/>
      <c r="AD1977" s="23"/>
      <c r="AE1977" s="23">
        <v>0.25</v>
      </c>
      <c r="AF1977" s="23"/>
      <c r="AG1977" s="23"/>
      <c r="AH1977" s="23"/>
      <c r="AI1977" s="23"/>
      <c r="AJ1977" s="23"/>
      <c r="AK1977" s="23"/>
      <c r="AL1977" s="23"/>
      <c r="AM1977" s="23"/>
      <c r="AN1977" s="23"/>
      <c r="AO1977" s="23"/>
      <c r="AP1977" s="23"/>
      <c r="AQ1977" s="23"/>
      <c r="AR1977" s="23"/>
      <c r="AS1977" s="23"/>
      <c r="AT1977" s="23" t="s">
        <v>7644</v>
      </c>
      <c r="AU1977" s="23"/>
      <c r="AV1977" s="23"/>
      <c r="AW1977" s="23"/>
      <c r="AX1977" s="23"/>
      <c r="AY1977" s="23"/>
      <c r="AZ1977" s="23"/>
      <c r="BA1977" s="23"/>
      <c r="BB1977" s="23"/>
      <c r="BC1977" s="23"/>
      <c r="BD1977" s="23"/>
      <c r="BE1977" s="23"/>
      <c r="BF1977" s="23"/>
      <c r="BG1977" s="23"/>
      <c r="BH1977" s="23"/>
      <c r="BI1977" s="23"/>
      <c r="BJ1977" s="23"/>
      <c r="BK1977" s="23"/>
      <c r="BL1977" s="23"/>
    </row>
    <row r="1978" spans="1:64" s="24" customFormat="1" x14ac:dyDescent="0.35">
      <c r="A1978" s="21">
        <v>102217</v>
      </c>
      <c r="B1978" s="23" t="s">
        <v>4758</v>
      </c>
      <c r="C1978" s="23">
        <v>0</v>
      </c>
      <c r="D1978" s="23">
        <v>0</v>
      </c>
      <c r="E1978" s="23">
        <v>1</v>
      </c>
      <c r="F1978" s="23" t="s">
        <v>4759</v>
      </c>
      <c r="G1978" s="23" t="s">
        <v>0</v>
      </c>
      <c r="H1978" s="23" t="s">
        <v>4756</v>
      </c>
      <c r="I1978" s="23" t="s">
        <v>248</v>
      </c>
      <c r="J1978" s="23">
        <v>43.920999999999999</v>
      </c>
      <c r="K1978" s="23">
        <v>-80.092999999999989</v>
      </c>
      <c r="L1978" s="23" t="s">
        <v>7645</v>
      </c>
      <c r="M1978" s="23">
        <v>2016</v>
      </c>
      <c r="N1978" s="23"/>
      <c r="O1978" s="23"/>
      <c r="P1978" s="23"/>
      <c r="Q1978" s="23"/>
      <c r="R1978" s="23"/>
      <c r="S1978" s="23"/>
      <c r="T1978" s="23"/>
      <c r="U1978" s="23"/>
      <c r="V1978" s="23"/>
      <c r="W1978" s="23"/>
      <c r="X1978" s="23"/>
      <c r="Y1978" s="23"/>
      <c r="Z1978" s="23"/>
      <c r="AA1978" s="23"/>
      <c r="AB1978" s="23" t="s">
        <v>4760</v>
      </c>
      <c r="AC1978" s="23"/>
      <c r="AD1978" s="23"/>
      <c r="AE1978" s="23">
        <v>0.25</v>
      </c>
      <c r="AF1978" s="23"/>
      <c r="AG1978" s="23"/>
      <c r="AH1978" s="23"/>
      <c r="AI1978" s="23"/>
      <c r="AJ1978" s="23"/>
      <c r="AK1978" s="23"/>
      <c r="AL1978" s="23"/>
      <c r="AM1978" s="23"/>
      <c r="AN1978" s="23"/>
      <c r="AO1978" s="23"/>
      <c r="AP1978" s="23"/>
      <c r="AQ1978" s="23"/>
      <c r="AR1978" s="23"/>
      <c r="AS1978" s="23"/>
      <c r="AT1978" s="23" t="s">
        <v>7644</v>
      </c>
      <c r="AU1978" s="23"/>
      <c r="AV1978" s="23"/>
      <c r="AW1978" s="23"/>
      <c r="AX1978" s="23"/>
      <c r="AY1978" s="23"/>
      <c r="AZ1978" s="23"/>
      <c r="BA1978" s="23"/>
      <c r="BB1978" s="23"/>
      <c r="BC1978" s="23"/>
      <c r="BD1978" s="23"/>
      <c r="BE1978" s="23"/>
      <c r="BF1978" s="23"/>
      <c r="BG1978" s="23"/>
      <c r="BH1978" s="23"/>
      <c r="BI1978" s="23"/>
      <c r="BJ1978" s="23"/>
      <c r="BK1978" s="23"/>
      <c r="BL1978" s="23"/>
    </row>
    <row r="1979" spans="1:64" s="24" customFormat="1" x14ac:dyDescent="0.35">
      <c r="A1979" s="21">
        <v>102218</v>
      </c>
      <c r="B1979" s="23" t="s">
        <v>4761</v>
      </c>
      <c r="C1979" s="23">
        <v>0</v>
      </c>
      <c r="D1979" s="23">
        <v>0</v>
      </c>
      <c r="E1979" s="23">
        <v>1</v>
      </c>
      <c r="F1979" s="23" t="s">
        <v>1452</v>
      </c>
      <c r="G1979" s="23" t="s">
        <v>0</v>
      </c>
      <c r="H1979" s="23" t="s">
        <v>4756</v>
      </c>
      <c r="I1979" s="23" t="s">
        <v>248</v>
      </c>
      <c r="J1979" s="23">
        <v>43.922000000000004</v>
      </c>
      <c r="K1979" s="23">
        <v>-80.091999999999999</v>
      </c>
      <c r="L1979" s="23" t="s">
        <v>7645</v>
      </c>
      <c r="M1979" s="23">
        <v>2014</v>
      </c>
      <c r="N1979" s="23"/>
      <c r="O1979" s="23"/>
      <c r="P1979" s="23"/>
      <c r="Q1979" s="23"/>
      <c r="R1979" s="23"/>
      <c r="S1979" s="23"/>
      <c r="T1979" s="23"/>
      <c r="U1979" s="23"/>
      <c r="V1979" s="23"/>
      <c r="W1979" s="23"/>
      <c r="X1979" s="23"/>
      <c r="Y1979" s="23"/>
      <c r="Z1979" s="23"/>
      <c r="AA1979" s="23"/>
      <c r="AB1979" s="23" t="s">
        <v>4762</v>
      </c>
      <c r="AC1979" s="23"/>
      <c r="AD1979" s="23"/>
      <c r="AE1979" s="23">
        <v>0.25</v>
      </c>
      <c r="AF1979" s="23"/>
      <c r="AG1979" s="23"/>
      <c r="AH1979" s="23"/>
      <c r="AI1979" s="23"/>
      <c r="AJ1979" s="23"/>
      <c r="AK1979" s="23"/>
      <c r="AL1979" s="23"/>
      <c r="AM1979" s="23"/>
      <c r="AN1979" s="23"/>
      <c r="AO1979" s="23"/>
      <c r="AP1979" s="23"/>
      <c r="AQ1979" s="23"/>
      <c r="AR1979" s="23"/>
      <c r="AS1979" s="23"/>
      <c r="AT1979" s="23" t="s">
        <v>7644</v>
      </c>
      <c r="AU1979" s="23"/>
      <c r="AV1979" s="23"/>
      <c r="AW1979" s="23"/>
      <c r="AX1979" s="23"/>
      <c r="AY1979" s="23"/>
      <c r="AZ1979" s="23"/>
      <c r="BA1979" s="23"/>
      <c r="BB1979" s="23"/>
      <c r="BC1979" s="23"/>
      <c r="BD1979" s="23"/>
      <c r="BE1979" s="23"/>
      <c r="BF1979" s="23"/>
      <c r="BG1979" s="23"/>
      <c r="BH1979" s="23"/>
      <c r="BI1979" s="23"/>
      <c r="BJ1979" s="23"/>
      <c r="BK1979" s="23"/>
      <c r="BL1979" s="23"/>
    </row>
    <row r="1980" spans="1:64" s="24" customFormat="1" x14ac:dyDescent="0.35">
      <c r="A1980" s="21">
        <v>102219</v>
      </c>
      <c r="B1980" s="23" t="s">
        <v>4763</v>
      </c>
      <c r="C1980" s="23">
        <v>0</v>
      </c>
      <c r="D1980" s="23">
        <v>0</v>
      </c>
      <c r="E1980" s="23">
        <v>1</v>
      </c>
      <c r="F1980" s="23"/>
      <c r="G1980" s="23"/>
      <c r="H1980" s="23" t="s">
        <v>4756</v>
      </c>
      <c r="I1980" s="23" t="s">
        <v>248</v>
      </c>
      <c r="J1980" s="23">
        <v>43.923000000000002</v>
      </c>
      <c r="K1980" s="23">
        <v>-80.090999999999994</v>
      </c>
      <c r="L1980" s="23" t="s">
        <v>7645</v>
      </c>
      <c r="M1980" s="23">
        <v>1992</v>
      </c>
      <c r="N1980" s="23"/>
      <c r="O1980" s="23"/>
      <c r="P1980" s="23">
        <v>721</v>
      </c>
      <c r="Q1980" s="23"/>
      <c r="R1980" s="23"/>
      <c r="S1980" s="23"/>
      <c r="T1980" s="23"/>
      <c r="U1980" s="23"/>
      <c r="V1980" s="23"/>
      <c r="W1980" s="23"/>
      <c r="X1980" s="23"/>
      <c r="Y1980" s="23"/>
      <c r="Z1980" s="23"/>
      <c r="AA1980" s="23"/>
      <c r="AB1980" s="23" t="s">
        <v>3311</v>
      </c>
      <c r="AC1980" s="23"/>
      <c r="AD1980" s="23"/>
      <c r="AE1980" s="23"/>
      <c r="AF1980" s="23"/>
      <c r="AG1980" s="23"/>
      <c r="AH1980" s="23"/>
      <c r="AI1980" s="23"/>
      <c r="AJ1980" s="23"/>
      <c r="AK1980" s="23"/>
      <c r="AL1980" s="23"/>
      <c r="AM1980" s="23"/>
      <c r="AN1980" s="23"/>
      <c r="AO1980" s="23"/>
      <c r="AP1980" s="23"/>
      <c r="AQ1980" s="23"/>
      <c r="AR1980" s="23"/>
      <c r="AS1980" s="23"/>
      <c r="AT1980" s="23" t="s">
        <v>7651</v>
      </c>
      <c r="AU1980" s="23"/>
      <c r="AV1980" s="23"/>
      <c r="AW1980" s="23"/>
      <c r="AX1980" s="23"/>
      <c r="AY1980" s="23"/>
      <c r="AZ1980" s="23"/>
      <c r="BA1980" s="23"/>
      <c r="BB1980" s="23"/>
      <c r="BC1980" s="23"/>
      <c r="BD1980" s="23"/>
      <c r="BE1980" s="23"/>
      <c r="BF1980" s="23"/>
      <c r="BG1980" s="23"/>
      <c r="BH1980" s="23"/>
      <c r="BI1980" s="23"/>
      <c r="BJ1980" s="23"/>
      <c r="BK1980" s="23"/>
      <c r="BL1980" s="23"/>
    </row>
    <row r="1981" spans="1:64" s="24" customFormat="1" x14ac:dyDescent="0.35">
      <c r="A1981" s="21">
        <v>102220</v>
      </c>
      <c r="B1981" s="23" t="s">
        <v>4764</v>
      </c>
      <c r="C1981" s="23">
        <v>0</v>
      </c>
      <c r="D1981" s="23">
        <v>0</v>
      </c>
      <c r="E1981" s="23">
        <v>1</v>
      </c>
      <c r="F1981" s="23" t="s">
        <v>2613</v>
      </c>
      <c r="G1981" s="23"/>
      <c r="H1981" s="23" t="s">
        <v>4756</v>
      </c>
      <c r="I1981" s="23" t="s">
        <v>248</v>
      </c>
      <c r="J1981" s="23">
        <v>43.923999999999999</v>
      </c>
      <c r="K1981" s="23">
        <v>-80.089999999999989</v>
      </c>
      <c r="L1981" s="23" t="s">
        <v>7645</v>
      </c>
      <c r="M1981" s="23">
        <v>2015</v>
      </c>
      <c r="N1981" s="23"/>
      <c r="O1981" s="23"/>
      <c r="P1981" s="23"/>
      <c r="Q1981" s="23"/>
      <c r="R1981" s="23"/>
      <c r="S1981" s="23"/>
      <c r="T1981" s="23"/>
      <c r="U1981" s="23"/>
      <c r="V1981" s="23"/>
      <c r="W1981" s="23"/>
      <c r="X1981" s="23"/>
      <c r="Y1981" s="23"/>
      <c r="Z1981" s="23"/>
      <c r="AA1981" s="23"/>
      <c r="AB1981" s="23" t="s">
        <v>4765</v>
      </c>
      <c r="AC1981" s="23"/>
      <c r="AD1981" s="23"/>
      <c r="AE1981" s="23">
        <v>0.13</v>
      </c>
      <c r="AF1981" s="23"/>
      <c r="AG1981" s="23"/>
      <c r="AH1981" s="23"/>
      <c r="AI1981" s="23"/>
      <c r="AJ1981" s="23"/>
      <c r="AK1981" s="23"/>
      <c r="AL1981" s="23"/>
      <c r="AM1981" s="23"/>
      <c r="AN1981" s="23"/>
      <c r="AO1981" s="23"/>
      <c r="AP1981" s="23"/>
      <c r="AQ1981" s="23"/>
      <c r="AR1981" s="23"/>
      <c r="AS1981" s="23"/>
      <c r="AT1981" s="23" t="s">
        <v>7644</v>
      </c>
      <c r="AU1981" s="23"/>
      <c r="AV1981" s="23"/>
      <c r="AW1981" s="23"/>
      <c r="AX1981" s="23"/>
      <c r="AY1981" s="23"/>
      <c r="AZ1981" s="23"/>
      <c r="BA1981" s="23"/>
      <c r="BB1981" s="23"/>
      <c r="BC1981" s="23"/>
      <c r="BD1981" s="23"/>
      <c r="BE1981" s="23"/>
      <c r="BF1981" s="23"/>
      <c r="BG1981" s="23"/>
      <c r="BH1981" s="23"/>
      <c r="BI1981" s="23"/>
      <c r="BJ1981" s="23"/>
      <c r="BK1981" s="23"/>
      <c r="BL1981" s="23"/>
    </row>
    <row r="1982" spans="1:64" s="24" customFormat="1" x14ac:dyDescent="0.35">
      <c r="A1982" s="21">
        <v>102221</v>
      </c>
      <c r="B1982" s="23" t="s">
        <v>4766</v>
      </c>
      <c r="C1982" s="23">
        <v>0</v>
      </c>
      <c r="D1982" s="23">
        <v>0</v>
      </c>
      <c r="E1982" s="23">
        <v>1</v>
      </c>
      <c r="F1982" s="23" t="s">
        <v>2525</v>
      </c>
      <c r="G1982" s="23" t="s">
        <v>0</v>
      </c>
      <c r="H1982" s="23" t="s">
        <v>4756</v>
      </c>
      <c r="I1982" s="23" t="s">
        <v>248</v>
      </c>
      <c r="J1982" s="23">
        <v>43.925000000000004</v>
      </c>
      <c r="K1982" s="23">
        <v>-80.088999999999999</v>
      </c>
      <c r="L1982" s="23" t="s">
        <v>7645</v>
      </c>
      <c r="M1982" s="23">
        <v>2016</v>
      </c>
      <c r="N1982" s="23"/>
      <c r="O1982" s="23"/>
      <c r="P1982" s="23"/>
      <c r="Q1982" s="23"/>
      <c r="R1982" s="23"/>
      <c r="S1982" s="23"/>
      <c r="T1982" s="23"/>
      <c r="U1982" s="23"/>
      <c r="V1982" s="23"/>
      <c r="W1982" s="23"/>
      <c r="X1982" s="23"/>
      <c r="Y1982" s="23"/>
      <c r="Z1982" s="23"/>
      <c r="AA1982" s="23"/>
      <c r="AB1982" s="23" t="s">
        <v>4767</v>
      </c>
      <c r="AC1982" s="23"/>
      <c r="AD1982" s="23"/>
      <c r="AE1982" s="23">
        <v>0.3</v>
      </c>
      <c r="AF1982" s="23"/>
      <c r="AG1982" s="23"/>
      <c r="AH1982" s="23"/>
      <c r="AI1982" s="23"/>
      <c r="AJ1982" s="23"/>
      <c r="AK1982" s="23"/>
      <c r="AL1982" s="23"/>
      <c r="AM1982" s="23"/>
      <c r="AN1982" s="23"/>
      <c r="AO1982" s="23"/>
      <c r="AP1982" s="23"/>
      <c r="AQ1982" s="23"/>
      <c r="AR1982" s="23"/>
      <c r="AS1982" s="23"/>
      <c r="AT1982" s="23" t="s">
        <v>7644</v>
      </c>
      <c r="AU1982" s="23"/>
      <c r="AV1982" s="23"/>
      <c r="AW1982" s="23"/>
      <c r="AX1982" s="23"/>
      <c r="AY1982" s="23"/>
      <c r="AZ1982" s="23"/>
      <c r="BA1982" s="23"/>
      <c r="BB1982" s="23"/>
      <c r="BC1982" s="23"/>
      <c r="BD1982" s="23"/>
      <c r="BE1982" s="23"/>
      <c r="BF1982" s="23"/>
      <c r="BG1982" s="23"/>
      <c r="BH1982" s="23"/>
      <c r="BI1982" s="23"/>
      <c r="BJ1982" s="23"/>
      <c r="BK1982" s="23"/>
      <c r="BL1982" s="23"/>
    </row>
    <row r="1983" spans="1:64" s="24" customFormat="1" x14ac:dyDescent="0.35">
      <c r="A1983" s="21">
        <v>102222</v>
      </c>
      <c r="B1983" s="23" t="s">
        <v>4768</v>
      </c>
      <c r="C1983" s="23">
        <v>0</v>
      </c>
      <c r="D1983" s="23">
        <v>0</v>
      </c>
      <c r="E1983" s="23">
        <v>1</v>
      </c>
      <c r="F1983" s="23" t="s">
        <v>1443</v>
      </c>
      <c r="G1983" s="23" t="s">
        <v>0</v>
      </c>
      <c r="H1983" s="23" t="s">
        <v>4769</v>
      </c>
      <c r="I1983" s="23" t="s">
        <v>248</v>
      </c>
      <c r="J1983" s="23">
        <v>44.607999999999997</v>
      </c>
      <c r="K1983" s="23">
        <v>-79.42</v>
      </c>
      <c r="L1983" s="23" t="s">
        <v>7645</v>
      </c>
      <c r="M1983" s="23">
        <v>2013</v>
      </c>
      <c r="N1983" s="23"/>
      <c r="O1983" s="23"/>
      <c r="P1983" s="23"/>
      <c r="Q1983" s="23"/>
      <c r="R1983" s="23"/>
      <c r="S1983" s="23"/>
      <c r="T1983" s="23"/>
      <c r="U1983" s="23"/>
      <c r="V1983" s="23"/>
      <c r="W1983" s="23"/>
      <c r="X1983" s="23"/>
      <c r="Y1983" s="23"/>
      <c r="Z1983" s="23"/>
      <c r="AA1983" s="23"/>
      <c r="AB1983" s="23" t="s">
        <v>4770</v>
      </c>
      <c r="AC1983" s="23"/>
      <c r="AD1983" s="23"/>
      <c r="AE1983" s="23">
        <v>0.13500000000000001</v>
      </c>
      <c r="AF1983" s="23"/>
      <c r="AG1983" s="23"/>
      <c r="AH1983" s="23"/>
      <c r="AI1983" s="23"/>
      <c r="AJ1983" s="23"/>
      <c r="AK1983" s="23"/>
      <c r="AL1983" s="23"/>
      <c r="AM1983" s="23"/>
      <c r="AN1983" s="23"/>
      <c r="AO1983" s="23"/>
      <c r="AP1983" s="23"/>
      <c r="AQ1983" s="23"/>
      <c r="AR1983" s="23"/>
      <c r="AS1983" s="23"/>
      <c r="AT1983" s="23" t="s">
        <v>7644</v>
      </c>
      <c r="AU1983" s="23"/>
      <c r="AV1983" s="23"/>
      <c r="AW1983" s="23"/>
      <c r="AX1983" s="23"/>
      <c r="AY1983" s="23"/>
      <c r="AZ1983" s="23"/>
      <c r="BA1983" s="23"/>
      <c r="BB1983" s="23"/>
      <c r="BC1983" s="23"/>
      <c r="BD1983" s="23"/>
      <c r="BE1983" s="23"/>
      <c r="BF1983" s="23"/>
      <c r="BG1983" s="23"/>
      <c r="BH1983" s="23"/>
      <c r="BI1983" s="23"/>
      <c r="BJ1983" s="23"/>
      <c r="BK1983" s="23"/>
      <c r="BL1983" s="23"/>
    </row>
    <row r="1984" spans="1:64" s="24" customFormat="1" x14ac:dyDescent="0.35">
      <c r="A1984" s="21">
        <v>102223</v>
      </c>
      <c r="B1984" s="23" t="s">
        <v>4771</v>
      </c>
      <c r="C1984" s="23">
        <v>0</v>
      </c>
      <c r="D1984" s="23">
        <v>0</v>
      </c>
      <c r="E1984" s="23">
        <v>1</v>
      </c>
      <c r="F1984" s="23" t="s">
        <v>4772</v>
      </c>
      <c r="G1984" s="23" t="s">
        <v>0</v>
      </c>
      <c r="H1984" s="23" t="s">
        <v>4769</v>
      </c>
      <c r="I1984" s="23" t="s">
        <v>248</v>
      </c>
      <c r="J1984" s="23">
        <v>44.608999999999995</v>
      </c>
      <c r="K1984" s="23">
        <v>-79.418999999999997</v>
      </c>
      <c r="L1984" s="23" t="s">
        <v>7645</v>
      </c>
      <c r="M1984" s="23">
        <v>2014</v>
      </c>
      <c r="N1984" s="23"/>
      <c r="O1984" s="23"/>
      <c r="P1984" s="23"/>
      <c r="Q1984" s="23"/>
      <c r="R1984" s="23"/>
      <c r="S1984" s="23"/>
      <c r="T1984" s="23"/>
      <c r="U1984" s="23"/>
      <c r="V1984" s="23"/>
      <c r="W1984" s="23"/>
      <c r="X1984" s="23"/>
      <c r="Y1984" s="23"/>
      <c r="Z1984" s="23"/>
      <c r="AA1984" s="23"/>
      <c r="AB1984" s="23" t="s">
        <v>4773</v>
      </c>
      <c r="AC1984" s="23"/>
      <c r="AD1984" s="23"/>
      <c r="AE1984" s="23">
        <v>0.25</v>
      </c>
      <c r="AF1984" s="23"/>
      <c r="AG1984" s="23"/>
      <c r="AH1984" s="23"/>
      <c r="AI1984" s="23"/>
      <c r="AJ1984" s="23"/>
      <c r="AK1984" s="23"/>
      <c r="AL1984" s="23"/>
      <c r="AM1984" s="23"/>
      <c r="AN1984" s="23"/>
      <c r="AO1984" s="23"/>
      <c r="AP1984" s="23"/>
      <c r="AQ1984" s="23"/>
      <c r="AR1984" s="23"/>
      <c r="AS1984" s="23"/>
      <c r="AT1984" s="23" t="s">
        <v>7644</v>
      </c>
      <c r="AU1984" s="23"/>
      <c r="AV1984" s="23"/>
      <c r="AW1984" s="23"/>
      <c r="AX1984" s="23"/>
      <c r="AY1984" s="23"/>
      <c r="AZ1984" s="23"/>
      <c r="BA1984" s="23"/>
      <c r="BB1984" s="23"/>
      <c r="BC1984" s="23"/>
      <c r="BD1984" s="23"/>
      <c r="BE1984" s="23"/>
      <c r="BF1984" s="23"/>
      <c r="BG1984" s="23"/>
      <c r="BH1984" s="23"/>
      <c r="BI1984" s="23"/>
      <c r="BJ1984" s="23"/>
      <c r="BK1984" s="23"/>
      <c r="BL1984" s="23"/>
    </row>
    <row r="1985" spans="1:64" s="24" customFormat="1" x14ac:dyDescent="0.35">
      <c r="A1985" s="21">
        <v>102224</v>
      </c>
      <c r="B1985" s="23" t="s">
        <v>4774</v>
      </c>
      <c r="C1985" s="23">
        <v>0</v>
      </c>
      <c r="D1985" s="23">
        <v>0</v>
      </c>
      <c r="E1985" s="23">
        <v>1</v>
      </c>
      <c r="F1985" s="23" t="s">
        <v>4775</v>
      </c>
      <c r="G1985" s="23" t="s">
        <v>0</v>
      </c>
      <c r="H1985" s="23" t="s">
        <v>4769</v>
      </c>
      <c r="I1985" s="23" t="s">
        <v>248</v>
      </c>
      <c r="J1985" s="23">
        <v>44.61</v>
      </c>
      <c r="K1985" s="23">
        <v>-79.418000000000006</v>
      </c>
      <c r="L1985" s="23" t="s">
        <v>7645</v>
      </c>
      <c r="M1985" s="23">
        <v>2015</v>
      </c>
      <c r="N1985" s="23"/>
      <c r="O1985" s="23"/>
      <c r="P1985" s="23"/>
      <c r="Q1985" s="23"/>
      <c r="R1985" s="23"/>
      <c r="S1985" s="23"/>
      <c r="T1985" s="23"/>
      <c r="U1985" s="23"/>
      <c r="V1985" s="23"/>
      <c r="W1985" s="23"/>
      <c r="X1985" s="23"/>
      <c r="Y1985" s="23"/>
      <c r="Z1985" s="23"/>
      <c r="AA1985" s="23"/>
      <c r="AB1985" s="23" t="s">
        <v>4776</v>
      </c>
      <c r="AC1985" s="23"/>
      <c r="AD1985" s="23"/>
      <c r="AE1985" s="23">
        <v>0.15</v>
      </c>
      <c r="AF1985" s="23"/>
      <c r="AG1985" s="23"/>
      <c r="AH1985" s="23"/>
      <c r="AI1985" s="23"/>
      <c r="AJ1985" s="23"/>
      <c r="AK1985" s="23"/>
      <c r="AL1985" s="23"/>
      <c r="AM1985" s="23"/>
      <c r="AN1985" s="23"/>
      <c r="AO1985" s="23"/>
      <c r="AP1985" s="23"/>
      <c r="AQ1985" s="23"/>
      <c r="AR1985" s="23"/>
      <c r="AS1985" s="23"/>
      <c r="AT1985" s="23" t="s">
        <v>7644</v>
      </c>
      <c r="AU1985" s="23"/>
      <c r="AV1985" s="23"/>
      <c r="AW1985" s="23"/>
      <c r="AX1985" s="23"/>
      <c r="AY1985" s="23"/>
      <c r="AZ1985" s="23"/>
      <c r="BA1985" s="23"/>
      <c r="BB1985" s="23"/>
      <c r="BC1985" s="23"/>
      <c r="BD1985" s="23"/>
      <c r="BE1985" s="23"/>
      <c r="BF1985" s="23"/>
      <c r="BG1985" s="23"/>
      <c r="BH1985" s="23"/>
      <c r="BI1985" s="23"/>
      <c r="BJ1985" s="23"/>
      <c r="BK1985" s="23"/>
      <c r="BL1985" s="23"/>
    </row>
    <row r="1986" spans="1:64" s="24" customFormat="1" x14ac:dyDescent="0.35">
      <c r="A1986" s="21">
        <v>102225</v>
      </c>
      <c r="B1986" s="23" t="s">
        <v>4777</v>
      </c>
      <c r="C1986" s="23">
        <v>0</v>
      </c>
      <c r="D1986" s="23">
        <v>0</v>
      </c>
      <c r="E1986" s="23">
        <v>1</v>
      </c>
      <c r="F1986" s="23" t="s">
        <v>4775</v>
      </c>
      <c r="G1986" s="23" t="s">
        <v>0</v>
      </c>
      <c r="H1986" s="23" t="s">
        <v>4769</v>
      </c>
      <c r="I1986" s="23" t="s">
        <v>248</v>
      </c>
      <c r="J1986" s="23">
        <v>44.610999999999997</v>
      </c>
      <c r="K1986" s="23">
        <v>-79.417000000000002</v>
      </c>
      <c r="L1986" s="23" t="s">
        <v>7645</v>
      </c>
      <c r="M1986" s="23">
        <v>2015</v>
      </c>
      <c r="N1986" s="23"/>
      <c r="O1986" s="23"/>
      <c r="P1986" s="23"/>
      <c r="Q1986" s="23"/>
      <c r="R1986" s="23"/>
      <c r="S1986" s="23"/>
      <c r="T1986" s="23"/>
      <c r="U1986" s="23"/>
      <c r="V1986" s="23"/>
      <c r="W1986" s="23"/>
      <c r="X1986" s="23"/>
      <c r="Y1986" s="23"/>
      <c r="Z1986" s="23"/>
      <c r="AA1986" s="23"/>
      <c r="AB1986" s="23" t="s">
        <v>4778</v>
      </c>
      <c r="AC1986" s="23"/>
      <c r="AD1986" s="23"/>
      <c r="AE1986" s="23">
        <v>0.2</v>
      </c>
      <c r="AF1986" s="23"/>
      <c r="AG1986" s="23"/>
      <c r="AH1986" s="23"/>
      <c r="AI1986" s="23"/>
      <c r="AJ1986" s="23"/>
      <c r="AK1986" s="23"/>
      <c r="AL1986" s="23"/>
      <c r="AM1986" s="23"/>
      <c r="AN1986" s="23"/>
      <c r="AO1986" s="23"/>
      <c r="AP1986" s="23"/>
      <c r="AQ1986" s="23"/>
      <c r="AR1986" s="23"/>
      <c r="AS1986" s="23"/>
      <c r="AT1986" s="23" t="s">
        <v>7644</v>
      </c>
      <c r="AU1986" s="23"/>
      <c r="AV1986" s="23"/>
      <c r="AW1986" s="23"/>
      <c r="AX1986" s="23"/>
      <c r="AY1986" s="23"/>
      <c r="AZ1986" s="23"/>
      <c r="BA1986" s="23"/>
      <c r="BB1986" s="23"/>
      <c r="BC1986" s="23"/>
      <c r="BD1986" s="23"/>
      <c r="BE1986" s="23"/>
      <c r="BF1986" s="23"/>
      <c r="BG1986" s="23"/>
      <c r="BH1986" s="23"/>
      <c r="BI1986" s="23"/>
      <c r="BJ1986" s="23"/>
      <c r="BK1986" s="23"/>
      <c r="BL1986" s="23"/>
    </row>
    <row r="1987" spans="1:64" s="24" customFormat="1" x14ac:dyDescent="0.35">
      <c r="A1987" s="21">
        <v>102226</v>
      </c>
      <c r="B1987" s="23" t="s">
        <v>4779</v>
      </c>
      <c r="C1987" s="23">
        <v>0</v>
      </c>
      <c r="D1987" s="23">
        <v>0</v>
      </c>
      <c r="E1987" s="23">
        <v>1</v>
      </c>
      <c r="F1987" s="23" t="s">
        <v>4780</v>
      </c>
      <c r="G1987" s="23" t="s">
        <v>0</v>
      </c>
      <c r="H1987" s="23" t="s">
        <v>4769</v>
      </c>
      <c r="I1987" s="23" t="s">
        <v>248</v>
      </c>
      <c r="J1987" s="23">
        <v>44.611999999999995</v>
      </c>
      <c r="K1987" s="23">
        <v>-79.415999999999997</v>
      </c>
      <c r="L1987" s="23" t="s">
        <v>7645</v>
      </c>
      <c r="M1987" s="23">
        <v>2013</v>
      </c>
      <c r="N1987" s="23"/>
      <c r="O1987" s="23"/>
      <c r="P1987" s="23"/>
      <c r="Q1987" s="23"/>
      <c r="R1987" s="23"/>
      <c r="S1987" s="23"/>
      <c r="T1987" s="23"/>
      <c r="U1987" s="23"/>
      <c r="V1987" s="23"/>
      <c r="W1987" s="23"/>
      <c r="X1987" s="23"/>
      <c r="Y1987" s="23"/>
      <c r="Z1987" s="23"/>
      <c r="AA1987" s="23"/>
      <c r="AB1987" s="23" t="s">
        <v>4781</v>
      </c>
      <c r="AC1987" s="23"/>
      <c r="AD1987" s="23"/>
      <c r="AE1987" s="23">
        <v>0.25</v>
      </c>
      <c r="AF1987" s="23"/>
      <c r="AG1987" s="23"/>
      <c r="AH1987" s="23"/>
      <c r="AI1987" s="23"/>
      <c r="AJ1987" s="23"/>
      <c r="AK1987" s="23"/>
      <c r="AL1987" s="23"/>
      <c r="AM1987" s="23"/>
      <c r="AN1987" s="23"/>
      <c r="AO1987" s="23"/>
      <c r="AP1987" s="23"/>
      <c r="AQ1987" s="23"/>
      <c r="AR1987" s="23"/>
      <c r="AS1987" s="23"/>
      <c r="AT1987" s="23" t="s">
        <v>7644</v>
      </c>
      <c r="AU1987" s="23"/>
      <c r="AV1987" s="23"/>
      <c r="AW1987" s="23"/>
      <c r="AX1987" s="23"/>
      <c r="AY1987" s="23"/>
      <c r="AZ1987" s="23"/>
      <c r="BA1987" s="23"/>
      <c r="BB1987" s="23"/>
      <c r="BC1987" s="23"/>
      <c r="BD1987" s="23"/>
      <c r="BE1987" s="23"/>
      <c r="BF1987" s="23"/>
      <c r="BG1987" s="23"/>
      <c r="BH1987" s="23"/>
      <c r="BI1987" s="23"/>
      <c r="BJ1987" s="23"/>
      <c r="BK1987" s="23"/>
      <c r="BL1987" s="23"/>
    </row>
    <row r="1988" spans="1:64" s="24" customFormat="1" x14ac:dyDescent="0.35">
      <c r="A1988" s="21">
        <v>102227</v>
      </c>
      <c r="B1988" s="23" t="s">
        <v>4782</v>
      </c>
      <c r="C1988" s="23">
        <v>0</v>
      </c>
      <c r="D1988" s="23">
        <v>0</v>
      </c>
      <c r="E1988" s="23">
        <v>1</v>
      </c>
      <c r="F1988" s="23" t="s">
        <v>4783</v>
      </c>
      <c r="G1988" s="23" t="s">
        <v>0</v>
      </c>
      <c r="H1988" s="23" t="s">
        <v>4769</v>
      </c>
      <c r="I1988" s="23" t="s">
        <v>248</v>
      </c>
      <c r="J1988" s="23">
        <v>44.613</v>
      </c>
      <c r="K1988" s="23">
        <v>-79.415000000000006</v>
      </c>
      <c r="L1988" s="23" t="s">
        <v>7645</v>
      </c>
      <c r="M1988" s="23">
        <v>2014</v>
      </c>
      <c r="N1988" s="23"/>
      <c r="O1988" s="23"/>
      <c r="P1988" s="23"/>
      <c r="Q1988" s="23"/>
      <c r="R1988" s="23"/>
      <c r="S1988" s="23"/>
      <c r="T1988" s="23"/>
      <c r="U1988" s="23"/>
      <c r="V1988" s="23"/>
      <c r="W1988" s="23"/>
      <c r="X1988" s="23"/>
      <c r="Y1988" s="23"/>
      <c r="Z1988" s="23"/>
      <c r="AA1988" s="23"/>
      <c r="AB1988" s="23" t="s">
        <v>4784</v>
      </c>
      <c r="AC1988" s="23"/>
      <c r="AD1988" s="23"/>
      <c r="AE1988" s="23">
        <v>0.25</v>
      </c>
      <c r="AF1988" s="23"/>
      <c r="AG1988" s="23"/>
      <c r="AH1988" s="23"/>
      <c r="AI1988" s="23"/>
      <c r="AJ1988" s="23"/>
      <c r="AK1988" s="23"/>
      <c r="AL1988" s="23"/>
      <c r="AM1988" s="23"/>
      <c r="AN1988" s="23"/>
      <c r="AO1988" s="23"/>
      <c r="AP1988" s="23"/>
      <c r="AQ1988" s="23"/>
      <c r="AR1988" s="23"/>
      <c r="AS1988" s="23"/>
      <c r="AT1988" s="23" t="s">
        <v>7644</v>
      </c>
      <c r="AU1988" s="23"/>
      <c r="AV1988" s="23"/>
      <c r="AW1988" s="23"/>
      <c r="AX1988" s="23"/>
      <c r="AY1988" s="23"/>
      <c r="AZ1988" s="23"/>
      <c r="BA1988" s="23"/>
      <c r="BB1988" s="23"/>
      <c r="BC1988" s="23"/>
      <c r="BD1988" s="23"/>
      <c r="BE1988" s="23"/>
      <c r="BF1988" s="23"/>
      <c r="BG1988" s="23"/>
      <c r="BH1988" s="23"/>
      <c r="BI1988" s="23"/>
      <c r="BJ1988" s="23"/>
      <c r="BK1988" s="23"/>
      <c r="BL1988" s="23"/>
    </row>
    <row r="1989" spans="1:64" s="24" customFormat="1" x14ac:dyDescent="0.35">
      <c r="A1989" s="21">
        <v>102228</v>
      </c>
      <c r="B1989" s="23" t="s">
        <v>4785</v>
      </c>
      <c r="C1989" s="23">
        <v>0</v>
      </c>
      <c r="D1989" s="23">
        <v>0</v>
      </c>
      <c r="E1989" s="23">
        <v>1</v>
      </c>
      <c r="F1989" s="23" t="s">
        <v>4786</v>
      </c>
      <c r="G1989" s="23"/>
      <c r="H1989" s="23" t="s">
        <v>4769</v>
      </c>
      <c r="I1989" s="23" t="s">
        <v>248</v>
      </c>
      <c r="J1989" s="23">
        <v>44.613999999999997</v>
      </c>
      <c r="K1989" s="23">
        <v>-79.414000000000001</v>
      </c>
      <c r="L1989" s="23" t="s">
        <v>7645</v>
      </c>
      <c r="M1989" s="23">
        <v>2013</v>
      </c>
      <c r="N1989" s="23"/>
      <c r="O1989" s="23"/>
      <c r="P1989" s="23"/>
      <c r="Q1989" s="23"/>
      <c r="R1989" s="23"/>
      <c r="S1989" s="23"/>
      <c r="T1989" s="23"/>
      <c r="U1989" s="23"/>
      <c r="V1989" s="23"/>
      <c r="W1989" s="23"/>
      <c r="X1989" s="23"/>
      <c r="Y1989" s="23"/>
      <c r="Z1989" s="23"/>
      <c r="AA1989" s="23"/>
      <c r="AB1989" s="23" t="s">
        <v>4787</v>
      </c>
      <c r="AC1989" s="23"/>
      <c r="AD1989" s="23"/>
      <c r="AE1989" s="23">
        <v>0.17419999999999999</v>
      </c>
      <c r="AF1989" s="23"/>
      <c r="AG1989" s="23"/>
      <c r="AH1989" s="23"/>
      <c r="AI1989" s="23"/>
      <c r="AJ1989" s="23"/>
      <c r="AK1989" s="23"/>
      <c r="AL1989" s="23"/>
      <c r="AM1989" s="23"/>
      <c r="AN1989" s="23"/>
      <c r="AO1989" s="23"/>
      <c r="AP1989" s="23"/>
      <c r="AQ1989" s="23"/>
      <c r="AR1989" s="23"/>
      <c r="AS1989" s="23"/>
      <c r="AT1989" s="23" t="s">
        <v>7644</v>
      </c>
      <c r="AU1989" s="23"/>
      <c r="AV1989" s="23"/>
      <c r="AW1989" s="23"/>
      <c r="AX1989" s="23"/>
      <c r="AY1989" s="23"/>
      <c r="AZ1989" s="23"/>
      <c r="BA1989" s="23"/>
      <c r="BB1989" s="23"/>
      <c r="BC1989" s="23"/>
      <c r="BD1989" s="23"/>
      <c r="BE1989" s="23"/>
      <c r="BF1989" s="23"/>
      <c r="BG1989" s="23"/>
      <c r="BH1989" s="23"/>
      <c r="BI1989" s="23"/>
      <c r="BJ1989" s="23"/>
      <c r="BK1989" s="23"/>
      <c r="BL1989" s="23"/>
    </row>
    <row r="1990" spans="1:64" s="24" customFormat="1" x14ac:dyDescent="0.35">
      <c r="A1990" s="21">
        <v>102229</v>
      </c>
      <c r="B1990" s="23" t="s">
        <v>4788</v>
      </c>
      <c r="C1990" s="23">
        <v>0</v>
      </c>
      <c r="D1990" s="23">
        <v>0</v>
      </c>
      <c r="E1990" s="23">
        <v>1</v>
      </c>
      <c r="F1990" s="23"/>
      <c r="G1990" s="23"/>
      <c r="H1990" s="23" t="s">
        <v>4769</v>
      </c>
      <c r="I1990" s="23" t="s">
        <v>248</v>
      </c>
      <c r="J1990" s="23">
        <v>44.614999999999995</v>
      </c>
      <c r="K1990" s="23">
        <v>-79.412999999999997</v>
      </c>
      <c r="L1990" s="23" t="s">
        <v>7645</v>
      </c>
      <c r="M1990" s="23">
        <v>1990</v>
      </c>
      <c r="N1990" s="23"/>
      <c r="O1990" s="23"/>
      <c r="P1990" s="23">
        <v>6112</v>
      </c>
      <c r="Q1990" s="23"/>
      <c r="R1990" s="23"/>
      <c r="S1990" s="23"/>
      <c r="T1990" s="23"/>
      <c r="U1990" s="23"/>
      <c r="V1990" s="23"/>
      <c r="W1990" s="23"/>
      <c r="X1990" s="23"/>
      <c r="Y1990" s="23"/>
      <c r="Z1990" s="23"/>
      <c r="AA1990" s="23"/>
      <c r="AB1990" s="23" t="s">
        <v>3217</v>
      </c>
      <c r="AC1990" s="23"/>
      <c r="AD1990" s="23"/>
      <c r="AE1990" s="23"/>
      <c r="AF1990" s="23"/>
      <c r="AG1990" s="23"/>
      <c r="AH1990" s="23"/>
      <c r="AI1990" s="23"/>
      <c r="AJ1990" s="23"/>
      <c r="AK1990" s="23"/>
      <c r="AL1990" s="23"/>
      <c r="AM1990" s="23"/>
      <c r="AN1990" s="23"/>
      <c r="AO1990" s="23"/>
      <c r="AP1990" s="23"/>
      <c r="AQ1990" s="23"/>
      <c r="AR1990" s="23"/>
      <c r="AS1990" s="23"/>
      <c r="AT1990" s="23" t="s">
        <v>7651</v>
      </c>
      <c r="AU1990" s="23"/>
      <c r="AV1990" s="23"/>
      <c r="AW1990" s="23"/>
      <c r="AX1990" s="23"/>
      <c r="AY1990" s="23"/>
      <c r="AZ1990" s="23"/>
      <c r="BA1990" s="23"/>
      <c r="BB1990" s="23"/>
      <c r="BC1990" s="23"/>
      <c r="BD1990" s="23"/>
      <c r="BE1990" s="23"/>
      <c r="BF1990" s="23"/>
      <c r="BG1990" s="23"/>
      <c r="BH1990" s="23"/>
      <c r="BI1990" s="23"/>
      <c r="BJ1990" s="23"/>
      <c r="BK1990" s="23"/>
      <c r="BL1990" s="23"/>
    </row>
    <row r="1991" spans="1:64" s="24" customFormat="1" x14ac:dyDescent="0.35">
      <c r="A1991" s="21">
        <v>102230</v>
      </c>
      <c r="B1991" s="23" t="s">
        <v>4789</v>
      </c>
      <c r="C1991" s="23">
        <v>0</v>
      </c>
      <c r="D1991" s="23">
        <v>0</v>
      </c>
      <c r="E1991" s="23">
        <v>1</v>
      </c>
      <c r="F1991" s="23" t="s">
        <v>1671</v>
      </c>
      <c r="G1991" s="23" t="s">
        <v>0</v>
      </c>
      <c r="H1991" s="23" t="s">
        <v>4769</v>
      </c>
      <c r="I1991" s="23" t="s">
        <v>248</v>
      </c>
      <c r="J1991" s="23">
        <v>44.616</v>
      </c>
      <c r="K1991" s="23">
        <v>-79.412000000000006</v>
      </c>
      <c r="L1991" s="23" t="s">
        <v>7645</v>
      </c>
      <c r="M1991" s="23">
        <v>2014</v>
      </c>
      <c r="N1991" s="23"/>
      <c r="O1991" s="23"/>
      <c r="P1991" s="23"/>
      <c r="Q1991" s="23"/>
      <c r="R1991" s="23"/>
      <c r="S1991" s="23"/>
      <c r="T1991" s="23"/>
      <c r="U1991" s="23"/>
      <c r="V1991" s="23"/>
      <c r="W1991" s="23"/>
      <c r="X1991" s="23"/>
      <c r="Y1991" s="23"/>
      <c r="Z1991" s="23"/>
      <c r="AA1991" s="23"/>
      <c r="AB1991" s="23" t="s">
        <v>4790</v>
      </c>
      <c r="AC1991" s="23"/>
      <c r="AD1991" s="23"/>
      <c r="AE1991" s="23">
        <v>0.5</v>
      </c>
      <c r="AF1991" s="23"/>
      <c r="AG1991" s="23"/>
      <c r="AH1991" s="23"/>
      <c r="AI1991" s="23"/>
      <c r="AJ1991" s="23"/>
      <c r="AK1991" s="23"/>
      <c r="AL1991" s="23"/>
      <c r="AM1991" s="23"/>
      <c r="AN1991" s="23"/>
      <c r="AO1991" s="23"/>
      <c r="AP1991" s="23"/>
      <c r="AQ1991" s="23"/>
      <c r="AR1991" s="23"/>
      <c r="AS1991" s="23"/>
      <c r="AT1991" s="23" t="s">
        <v>7644</v>
      </c>
      <c r="AU1991" s="23"/>
      <c r="AV1991" s="23"/>
      <c r="AW1991" s="23"/>
      <c r="AX1991" s="23"/>
      <c r="AY1991" s="23"/>
      <c r="AZ1991" s="23"/>
      <c r="BA1991" s="23"/>
      <c r="BB1991" s="23"/>
      <c r="BC1991" s="23"/>
      <c r="BD1991" s="23"/>
      <c r="BE1991" s="23"/>
      <c r="BF1991" s="23"/>
      <c r="BG1991" s="23"/>
      <c r="BH1991" s="23"/>
      <c r="BI1991" s="23"/>
      <c r="BJ1991" s="23"/>
      <c r="BK1991" s="23"/>
      <c r="BL1991" s="23"/>
    </row>
    <row r="1992" spans="1:64" s="24" customFormat="1" x14ac:dyDescent="0.35">
      <c r="A1992" s="21">
        <v>102231</v>
      </c>
      <c r="B1992" s="23" t="s">
        <v>4791</v>
      </c>
      <c r="C1992" s="23">
        <v>0</v>
      </c>
      <c r="D1992" s="23">
        <v>0</v>
      </c>
      <c r="E1992" s="23">
        <v>1</v>
      </c>
      <c r="F1992" s="23" t="s">
        <v>4792</v>
      </c>
      <c r="G1992" s="23" t="s">
        <v>0</v>
      </c>
      <c r="H1992" s="23" t="s">
        <v>4769</v>
      </c>
      <c r="I1992" s="23" t="s">
        <v>248</v>
      </c>
      <c r="J1992" s="23">
        <v>44.616999999999997</v>
      </c>
      <c r="K1992" s="23">
        <v>-79.411000000000001</v>
      </c>
      <c r="L1992" s="23" t="s">
        <v>7645</v>
      </c>
      <c r="M1992" s="23">
        <v>2011</v>
      </c>
      <c r="N1992" s="23"/>
      <c r="O1992" s="23"/>
      <c r="P1992" s="23"/>
      <c r="Q1992" s="23"/>
      <c r="R1992" s="23"/>
      <c r="S1992" s="23"/>
      <c r="T1992" s="23"/>
      <c r="U1992" s="23"/>
      <c r="V1992" s="23"/>
      <c r="W1992" s="23"/>
      <c r="X1992" s="23"/>
      <c r="Y1992" s="23"/>
      <c r="Z1992" s="23"/>
      <c r="AA1992" s="23"/>
      <c r="AB1992" s="23" t="s">
        <v>4793</v>
      </c>
      <c r="AC1992" s="23"/>
      <c r="AD1992" s="23"/>
      <c r="AE1992" s="23">
        <v>0.25</v>
      </c>
      <c r="AF1992" s="23"/>
      <c r="AG1992" s="23"/>
      <c r="AH1992" s="23"/>
      <c r="AI1992" s="23"/>
      <c r="AJ1992" s="23"/>
      <c r="AK1992" s="23"/>
      <c r="AL1992" s="23"/>
      <c r="AM1992" s="23"/>
      <c r="AN1992" s="23"/>
      <c r="AO1992" s="23"/>
      <c r="AP1992" s="23"/>
      <c r="AQ1992" s="23"/>
      <c r="AR1992" s="23"/>
      <c r="AS1992" s="23"/>
      <c r="AT1992" s="23" t="s">
        <v>7644</v>
      </c>
      <c r="AU1992" s="23"/>
      <c r="AV1992" s="23"/>
      <c r="AW1992" s="23"/>
      <c r="AX1992" s="23"/>
      <c r="AY1992" s="23"/>
      <c r="AZ1992" s="23"/>
      <c r="BA1992" s="23"/>
      <c r="BB1992" s="23"/>
      <c r="BC1992" s="23"/>
      <c r="BD1992" s="23"/>
      <c r="BE1992" s="23"/>
      <c r="BF1992" s="23"/>
      <c r="BG1992" s="23"/>
      <c r="BH1992" s="23"/>
      <c r="BI1992" s="23"/>
      <c r="BJ1992" s="23"/>
      <c r="BK1992" s="23"/>
      <c r="BL1992" s="23"/>
    </row>
    <row r="1993" spans="1:64" s="24" customFormat="1" x14ac:dyDescent="0.35">
      <c r="A1993" s="21">
        <v>102232</v>
      </c>
      <c r="B1993" s="23" t="s">
        <v>4794</v>
      </c>
      <c r="C1993" s="23">
        <v>0</v>
      </c>
      <c r="D1993" s="23">
        <v>0</v>
      </c>
      <c r="E1993" s="23">
        <v>1</v>
      </c>
      <c r="F1993" s="23" t="s">
        <v>2522</v>
      </c>
      <c r="G1993" s="23"/>
      <c r="H1993" s="23" t="s">
        <v>4769</v>
      </c>
      <c r="I1993" s="23" t="s">
        <v>248</v>
      </c>
      <c r="J1993" s="23">
        <v>44.617999999999995</v>
      </c>
      <c r="K1993" s="23">
        <v>-79.41</v>
      </c>
      <c r="L1993" s="23" t="s">
        <v>7645</v>
      </c>
      <c r="M1993" s="23">
        <v>2015</v>
      </c>
      <c r="N1993" s="23"/>
      <c r="O1993" s="23"/>
      <c r="P1993" s="23"/>
      <c r="Q1993" s="23"/>
      <c r="R1993" s="23"/>
      <c r="S1993" s="23"/>
      <c r="T1993" s="23"/>
      <c r="U1993" s="23"/>
      <c r="V1993" s="23"/>
      <c r="W1993" s="23"/>
      <c r="X1993" s="23"/>
      <c r="Y1993" s="23"/>
      <c r="Z1993" s="23"/>
      <c r="AA1993" s="23"/>
      <c r="AB1993" s="23" t="s">
        <v>4795</v>
      </c>
      <c r="AC1993" s="23"/>
      <c r="AD1993" s="23"/>
      <c r="AE1993" s="23">
        <v>0.16</v>
      </c>
      <c r="AF1993" s="23"/>
      <c r="AG1993" s="23"/>
      <c r="AH1993" s="23"/>
      <c r="AI1993" s="23"/>
      <c r="AJ1993" s="23"/>
      <c r="AK1993" s="23"/>
      <c r="AL1993" s="23"/>
      <c r="AM1993" s="23"/>
      <c r="AN1993" s="23"/>
      <c r="AO1993" s="23"/>
      <c r="AP1993" s="23"/>
      <c r="AQ1993" s="23"/>
      <c r="AR1993" s="23"/>
      <c r="AS1993" s="23"/>
      <c r="AT1993" s="23" t="s">
        <v>7644</v>
      </c>
      <c r="AU1993" s="23"/>
      <c r="AV1993" s="23"/>
      <c r="AW1993" s="23"/>
      <c r="AX1993" s="23"/>
      <c r="AY1993" s="23"/>
      <c r="AZ1993" s="23"/>
      <c r="BA1993" s="23"/>
      <c r="BB1993" s="23"/>
      <c r="BC1993" s="23"/>
      <c r="BD1993" s="23"/>
      <c r="BE1993" s="23"/>
      <c r="BF1993" s="23"/>
      <c r="BG1993" s="23"/>
      <c r="BH1993" s="23"/>
      <c r="BI1993" s="23"/>
      <c r="BJ1993" s="23"/>
      <c r="BK1993" s="23"/>
      <c r="BL1993" s="23"/>
    </row>
    <row r="1994" spans="1:64" s="24" customFormat="1" x14ac:dyDescent="0.35">
      <c r="A1994" s="21">
        <v>102233</v>
      </c>
      <c r="B1994" s="23" t="s">
        <v>4796</v>
      </c>
      <c r="C1994" s="23">
        <v>0</v>
      </c>
      <c r="D1994" s="23">
        <v>0</v>
      </c>
      <c r="E1994" s="23">
        <v>1</v>
      </c>
      <c r="F1994" s="23" t="s">
        <v>4797</v>
      </c>
      <c r="G1994" s="23"/>
      <c r="H1994" s="23" t="s">
        <v>4769</v>
      </c>
      <c r="I1994" s="23" t="s">
        <v>248</v>
      </c>
      <c r="J1994" s="23">
        <v>44.619</v>
      </c>
      <c r="K1994" s="23">
        <v>-79.409000000000006</v>
      </c>
      <c r="L1994" s="23" t="s">
        <v>7645</v>
      </c>
      <c r="M1994" s="23">
        <v>2016</v>
      </c>
      <c r="N1994" s="23"/>
      <c r="O1994" s="23"/>
      <c r="P1994" s="23"/>
      <c r="Q1994" s="23"/>
      <c r="R1994" s="23"/>
      <c r="S1994" s="23"/>
      <c r="T1994" s="23"/>
      <c r="U1994" s="23"/>
      <c r="V1994" s="23"/>
      <c r="W1994" s="23"/>
      <c r="X1994" s="23"/>
      <c r="Y1994" s="23"/>
      <c r="Z1994" s="23"/>
      <c r="AA1994" s="23"/>
      <c r="AB1994" s="23" t="s">
        <v>4798</v>
      </c>
      <c r="AC1994" s="23"/>
      <c r="AD1994" s="23"/>
      <c r="AE1994" s="23">
        <v>0.13</v>
      </c>
      <c r="AF1994" s="23"/>
      <c r="AG1994" s="23"/>
      <c r="AH1994" s="23"/>
      <c r="AI1994" s="23"/>
      <c r="AJ1994" s="23"/>
      <c r="AK1994" s="23"/>
      <c r="AL1994" s="23"/>
      <c r="AM1994" s="23"/>
      <c r="AN1994" s="23"/>
      <c r="AO1994" s="23"/>
      <c r="AP1994" s="23"/>
      <c r="AQ1994" s="23"/>
      <c r="AR1994" s="23"/>
      <c r="AS1994" s="23"/>
      <c r="AT1994" s="23" t="s">
        <v>7644</v>
      </c>
      <c r="AU1994" s="23"/>
      <c r="AV1994" s="23"/>
      <c r="AW1994" s="23"/>
      <c r="AX1994" s="23"/>
      <c r="AY1994" s="23"/>
      <c r="AZ1994" s="23"/>
      <c r="BA1994" s="23"/>
      <c r="BB1994" s="23"/>
      <c r="BC1994" s="23"/>
      <c r="BD1994" s="23"/>
      <c r="BE1994" s="23"/>
      <c r="BF1994" s="23"/>
      <c r="BG1994" s="23"/>
      <c r="BH1994" s="23"/>
      <c r="BI1994" s="23"/>
      <c r="BJ1994" s="23"/>
      <c r="BK1994" s="23"/>
      <c r="BL1994" s="23"/>
    </row>
    <row r="1995" spans="1:64" s="24" customFormat="1" x14ac:dyDescent="0.35">
      <c r="A1995" s="21">
        <v>102235</v>
      </c>
      <c r="B1995" s="23" t="s">
        <v>4799</v>
      </c>
      <c r="C1995" s="23">
        <v>0</v>
      </c>
      <c r="D1995" s="23">
        <v>0</v>
      </c>
      <c r="E1995" s="23">
        <v>1</v>
      </c>
      <c r="F1995" s="23" t="s">
        <v>4800</v>
      </c>
      <c r="G1995" s="23"/>
      <c r="H1995" s="23" t="s">
        <v>4769</v>
      </c>
      <c r="I1995" s="23" t="s">
        <v>248</v>
      </c>
      <c r="J1995" s="23">
        <v>44.620999999999995</v>
      </c>
      <c r="K1995" s="23">
        <v>-79.406999999999996</v>
      </c>
      <c r="L1995" s="23" t="s">
        <v>7645</v>
      </c>
      <c r="M1995" s="23">
        <v>2014</v>
      </c>
      <c r="N1995" s="23"/>
      <c r="O1995" s="23"/>
      <c r="P1995" s="23"/>
      <c r="Q1995" s="23"/>
      <c r="R1995" s="23"/>
      <c r="S1995" s="23"/>
      <c r="T1995" s="23"/>
      <c r="U1995" s="23"/>
      <c r="V1995" s="23"/>
      <c r="W1995" s="23"/>
      <c r="X1995" s="23"/>
      <c r="Y1995" s="23"/>
      <c r="Z1995" s="23"/>
      <c r="AA1995" s="23"/>
      <c r="AB1995" s="23" t="s">
        <v>4801</v>
      </c>
      <c r="AC1995" s="23"/>
      <c r="AD1995" s="23"/>
      <c r="AE1995" s="23">
        <v>0.12</v>
      </c>
      <c r="AF1995" s="23"/>
      <c r="AG1995" s="23"/>
      <c r="AH1995" s="23"/>
      <c r="AI1995" s="23"/>
      <c r="AJ1995" s="23"/>
      <c r="AK1995" s="23"/>
      <c r="AL1995" s="23"/>
      <c r="AM1995" s="23"/>
      <c r="AN1995" s="23"/>
      <c r="AO1995" s="23"/>
      <c r="AP1995" s="23"/>
      <c r="AQ1995" s="23"/>
      <c r="AR1995" s="23"/>
      <c r="AS1995" s="23"/>
      <c r="AT1995" s="23" t="s">
        <v>7644</v>
      </c>
      <c r="AU1995" s="23"/>
      <c r="AV1995" s="23"/>
      <c r="AW1995" s="23"/>
      <c r="AX1995" s="23"/>
      <c r="AY1995" s="23"/>
      <c r="AZ1995" s="23"/>
      <c r="BA1995" s="23"/>
      <c r="BB1995" s="23"/>
      <c r="BC1995" s="23"/>
      <c r="BD1995" s="23"/>
      <c r="BE1995" s="23"/>
      <c r="BF1995" s="23"/>
      <c r="BG1995" s="23"/>
      <c r="BH1995" s="23"/>
      <c r="BI1995" s="23"/>
      <c r="BJ1995" s="23"/>
      <c r="BK1995" s="23"/>
      <c r="BL1995" s="23"/>
    </row>
    <row r="1996" spans="1:64" s="24" customFormat="1" x14ac:dyDescent="0.35">
      <c r="A1996" s="21">
        <v>102237</v>
      </c>
      <c r="B1996" s="23" t="s">
        <v>4802</v>
      </c>
      <c r="C1996" s="23">
        <v>0</v>
      </c>
      <c r="D1996" s="23">
        <v>0</v>
      </c>
      <c r="E1996" s="23">
        <v>1</v>
      </c>
      <c r="F1996" s="23" t="s">
        <v>4800</v>
      </c>
      <c r="G1996" s="23" t="s">
        <v>0</v>
      </c>
      <c r="H1996" s="23" t="s">
        <v>4769</v>
      </c>
      <c r="I1996" s="23" t="s">
        <v>248</v>
      </c>
      <c r="J1996" s="23">
        <v>44.622999999999998</v>
      </c>
      <c r="K1996" s="23">
        <v>-79.405000000000001</v>
      </c>
      <c r="L1996" s="23" t="s">
        <v>7645</v>
      </c>
      <c r="M1996" s="23">
        <v>2015</v>
      </c>
      <c r="N1996" s="23"/>
      <c r="O1996" s="23"/>
      <c r="P1996" s="23"/>
      <c r="Q1996" s="23"/>
      <c r="R1996" s="23"/>
      <c r="S1996" s="23"/>
      <c r="T1996" s="23"/>
      <c r="U1996" s="23"/>
      <c r="V1996" s="23"/>
      <c r="W1996" s="23"/>
      <c r="X1996" s="23"/>
      <c r="Y1996" s="23"/>
      <c r="Z1996" s="23"/>
      <c r="AA1996" s="23"/>
      <c r="AB1996" s="23" t="s">
        <v>4803</v>
      </c>
      <c r="AC1996" s="23"/>
      <c r="AD1996" s="23"/>
      <c r="AE1996" s="23">
        <v>0.5</v>
      </c>
      <c r="AF1996" s="23"/>
      <c r="AG1996" s="23"/>
      <c r="AH1996" s="23"/>
      <c r="AI1996" s="23"/>
      <c r="AJ1996" s="23"/>
      <c r="AK1996" s="23"/>
      <c r="AL1996" s="23"/>
      <c r="AM1996" s="23"/>
      <c r="AN1996" s="23"/>
      <c r="AO1996" s="23"/>
      <c r="AP1996" s="23"/>
      <c r="AQ1996" s="23"/>
      <c r="AR1996" s="23"/>
      <c r="AS1996" s="23"/>
      <c r="AT1996" s="23" t="s">
        <v>7644</v>
      </c>
      <c r="AU1996" s="23"/>
      <c r="AV1996" s="23"/>
      <c r="AW1996" s="23"/>
      <c r="AX1996" s="23"/>
      <c r="AY1996" s="23"/>
      <c r="AZ1996" s="23"/>
      <c r="BA1996" s="23"/>
      <c r="BB1996" s="23"/>
      <c r="BC1996" s="23"/>
      <c r="BD1996" s="23"/>
      <c r="BE1996" s="23"/>
      <c r="BF1996" s="23"/>
      <c r="BG1996" s="23"/>
      <c r="BH1996" s="23"/>
      <c r="BI1996" s="23"/>
      <c r="BJ1996" s="23"/>
      <c r="BK1996" s="23"/>
      <c r="BL1996" s="23"/>
    </row>
    <row r="1997" spans="1:64" s="24" customFormat="1" x14ac:dyDescent="0.35">
      <c r="A1997" s="21">
        <v>102238</v>
      </c>
      <c r="B1997" s="23" t="s">
        <v>4804</v>
      </c>
      <c r="C1997" s="23">
        <v>0</v>
      </c>
      <c r="D1997" s="23">
        <v>0</v>
      </c>
      <c r="E1997" s="23">
        <v>1</v>
      </c>
      <c r="F1997" s="23" t="s">
        <v>4805</v>
      </c>
      <c r="G1997" s="23" t="s">
        <v>0</v>
      </c>
      <c r="H1997" s="23" t="s">
        <v>4769</v>
      </c>
      <c r="I1997" s="23" t="s">
        <v>248</v>
      </c>
      <c r="J1997" s="23">
        <v>44.623999999999995</v>
      </c>
      <c r="K1997" s="23">
        <v>-79.403999999999996</v>
      </c>
      <c r="L1997" s="23" t="s">
        <v>7645</v>
      </c>
      <c r="M1997" s="23">
        <v>2016</v>
      </c>
      <c r="N1997" s="23"/>
      <c r="O1997" s="23"/>
      <c r="P1997" s="23"/>
      <c r="Q1997" s="23"/>
      <c r="R1997" s="23"/>
      <c r="S1997" s="23"/>
      <c r="T1997" s="23"/>
      <c r="U1997" s="23"/>
      <c r="V1997" s="23"/>
      <c r="W1997" s="23"/>
      <c r="X1997" s="23"/>
      <c r="Y1997" s="23"/>
      <c r="Z1997" s="23"/>
      <c r="AA1997" s="23"/>
      <c r="AB1997" s="23" t="s">
        <v>4806</v>
      </c>
      <c r="AC1997" s="23"/>
      <c r="AD1997" s="23"/>
      <c r="AE1997" s="23">
        <v>0.25</v>
      </c>
      <c r="AF1997" s="23"/>
      <c r="AG1997" s="23"/>
      <c r="AH1997" s="23"/>
      <c r="AI1997" s="23"/>
      <c r="AJ1997" s="23"/>
      <c r="AK1997" s="23"/>
      <c r="AL1997" s="23"/>
      <c r="AM1997" s="23"/>
      <c r="AN1997" s="23"/>
      <c r="AO1997" s="23"/>
      <c r="AP1997" s="23"/>
      <c r="AQ1997" s="23"/>
      <c r="AR1997" s="23"/>
      <c r="AS1997" s="23"/>
      <c r="AT1997" s="23" t="s">
        <v>7644</v>
      </c>
      <c r="AU1997" s="23"/>
      <c r="AV1997" s="23"/>
      <c r="AW1997" s="23"/>
      <c r="AX1997" s="23"/>
      <c r="AY1997" s="23"/>
      <c r="AZ1997" s="23"/>
      <c r="BA1997" s="23"/>
      <c r="BB1997" s="23"/>
      <c r="BC1997" s="23"/>
      <c r="BD1997" s="23"/>
      <c r="BE1997" s="23"/>
      <c r="BF1997" s="23"/>
      <c r="BG1997" s="23"/>
      <c r="BH1997" s="23"/>
      <c r="BI1997" s="23"/>
      <c r="BJ1997" s="23"/>
      <c r="BK1997" s="23"/>
      <c r="BL1997" s="23"/>
    </row>
    <row r="1998" spans="1:64" s="24" customFormat="1" x14ac:dyDescent="0.35">
      <c r="A1998" s="21">
        <v>102239</v>
      </c>
      <c r="B1998" s="23" t="s">
        <v>4807</v>
      </c>
      <c r="C1998" s="23">
        <v>0</v>
      </c>
      <c r="D1998" s="23">
        <v>0</v>
      </c>
      <c r="E1998" s="23">
        <v>1</v>
      </c>
      <c r="F1998" s="23" t="s">
        <v>2234</v>
      </c>
      <c r="G1998" s="23" t="s">
        <v>0</v>
      </c>
      <c r="H1998" s="23" t="s">
        <v>4769</v>
      </c>
      <c r="I1998" s="23" t="s">
        <v>248</v>
      </c>
      <c r="J1998" s="23">
        <v>44.625</v>
      </c>
      <c r="K1998" s="23">
        <v>-79.403000000000006</v>
      </c>
      <c r="L1998" s="23" t="s">
        <v>7645</v>
      </c>
      <c r="M1998" s="23">
        <v>2016</v>
      </c>
      <c r="N1998" s="23"/>
      <c r="O1998" s="23"/>
      <c r="P1998" s="23"/>
      <c r="Q1998" s="23"/>
      <c r="R1998" s="23"/>
      <c r="S1998" s="23"/>
      <c r="T1998" s="23"/>
      <c r="U1998" s="23"/>
      <c r="V1998" s="23"/>
      <c r="W1998" s="23"/>
      <c r="X1998" s="23"/>
      <c r="Y1998" s="23"/>
      <c r="Z1998" s="23"/>
      <c r="AA1998" s="23"/>
      <c r="AB1998" s="23" t="s">
        <v>4808</v>
      </c>
      <c r="AC1998" s="23"/>
      <c r="AD1998" s="23"/>
      <c r="AE1998" s="23">
        <v>0.16545399999999999</v>
      </c>
      <c r="AF1998" s="23"/>
      <c r="AG1998" s="23"/>
      <c r="AH1998" s="23"/>
      <c r="AI1998" s="23"/>
      <c r="AJ1998" s="23"/>
      <c r="AK1998" s="23"/>
      <c r="AL1998" s="23"/>
      <c r="AM1998" s="23"/>
      <c r="AN1998" s="23"/>
      <c r="AO1998" s="23"/>
      <c r="AP1998" s="23"/>
      <c r="AQ1998" s="23"/>
      <c r="AR1998" s="23"/>
      <c r="AS1998" s="23"/>
      <c r="AT1998" s="23" t="s">
        <v>7644</v>
      </c>
      <c r="AU1998" s="23"/>
      <c r="AV1998" s="23"/>
      <c r="AW1998" s="23"/>
      <c r="AX1998" s="23"/>
      <c r="AY1998" s="23"/>
      <c r="AZ1998" s="23"/>
      <c r="BA1998" s="23"/>
      <c r="BB1998" s="23"/>
      <c r="BC1998" s="23"/>
      <c r="BD1998" s="23"/>
      <c r="BE1998" s="23"/>
      <c r="BF1998" s="23"/>
      <c r="BG1998" s="23"/>
      <c r="BH1998" s="23"/>
      <c r="BI1998" s="23"/>
      <c r="BJ1998" s="23"/>
      <c r="BK1998" s="23"/>
      <c r="BL1998" s="23"/>
    </row>
    <row r="1999" spans="1:64" s="24" customFormat="1" x14ac:dyDescent="0.35">
      <c r="A1999" s="21">
        <v>102240</v>
      </c>
      <c r="B1999" s="23" t="s">
        <v>4809</v>
      </c>
      <c r="C1999" s="23">
        <v>0</v>
      </c>
      <c r="D1999" s="23">
        <v>0</v>
      </c>
      <c r="E1999" s="23">
        <v>1</v>
      </c>
      <c r="F1999" s="23" t="s">
        <v>1805</v>
      </c>
      <c r="G1999" s="23" t="s">
        <v>0</v>
      </c>
      <c r="H1999" s="23" t="s">
        <v>4769</v>
      </c>
      <c r="I1999" s="23" t="s">
        <v>248</v>
      </c>
      <c r="J1999" s="23">
        <v>44.625999999999998</v>
      </c>
      <c r="K1999" s="23">
        <v>-79.402000000000001</v>
      </c>
      <c r="L1999" s="23" t="s">
        <v>7645</v>
      </c>
      <c r="M1999" s="23">
        <v>2016</v>
      </c>
      <c r="N1999" s="23"/>
      <c r="O1999" s="23"/>
      <c r="P1999" s="23"/>
      <c r="Q1999" s="23"/>
      <c r="R1999" s="23"/>
      <c r="S1999" s="23"/>
      <c r="T1999" s="23"/>
      <c r="U1999" s="23"/>
      <c r="V1999" s="23"/>
      <c r="W1999" s="23"/>
      <c r="X1999" s="23"/>
      <c r="Y1999" s="23"/>
      <c r="Z1999" s="23"/>
      <c r="AA1999" s="23"/>
      <c r="AB1999" s="23" t="s">
        <v>4810</v>
      </c>
      <c r="AC1999" s="23"/>
      <c r="AD1999" s="23"/>
      <c r="AE1999" s="23">
        <v>0.5</v>
      </c>
      <c r="AF1999" s="23"/>
      <c r="AG1999" s="23"/>
      <c r="AH1999" s="23"/>
      <c r="AI1999" s="23"/>
      <c r="AJ1999" s="23"/>
      <c r="AK1999" s="23"/>
      <c r="AL1999" s="23"/>
      <c r="AM1999" s="23"/>
      <c r="AN1999" s="23"/>
      <c r="AO1999" s="23"/>
      <c r="AP1999" s="23"/>
      <c r="AQ1999" s="23"/>
      <c r="AR1999" s="23"/>
      <c r="AS1999" s="23"/>
      <c r="AT1999" s="23" t="s">
        <v>7644</v>
      </c>
      <c r="AU1999" s="23"/>
      <c r="AV1999" s="23"/>
      <c r="AW1999" s="23"/>
      <c r="AX1999" s="23"/>
      <c r="AY1999" s="23"/>
      <c r="AZ1999" s="23"/>
      <c r="BA1999" s="23"/>
      <c r="BB1999" s="23"/>
      <c r="BC1999" s="23"/>
      <c r="BD1999" s="23"/>
      <c r="BE1999" s="23"/>
      <c r="BF1999" s="23"/>
      <c r="BG1999" s="23"/>
      <c r="BH1999" s="23"/>
      <c r="BI1999" s="23"/>
      <c r="BJ1999" s="23"/>
      <c r="BK1999" s="23"/>
      <c r="BL1999" s="23"/>
    </row>
    <row r="2000" spans="1:64" s="24" customFormat="1" x14ac:dyDescent="0.35">
      <c r="A2000" s="21">
        <v>102241</v>
      </c>
      <c r="B2000" s="23" t="s">
        <v>4811</v>
      </c>
      <c r="C2000" s="23">
        <v>0</v>
      </c>
      <c r="D2000" s="23">
        <v>0</v>
      </c>
      <c r="E2000" s="23">
        <v>1</v>
      </c>
      <c r="F2000" s="23" t="s">
        <v>1805</v>
      </c>
      <c r="G2000" s="23" t="s">
        <v>0</v>
      </c>
      <c r="H2000" s="23" t="s">
        <v>4769</v>
      </c>
      <c r="I2000" s="23" t="s">
        <v>248</v>
      </c>
      <c r="J2000" s="23">
        <v>44.626999999999995</v>
      </c>
      <c r="K2000" s="23">
        <v>-79.400999999999996</v>
      </c>
      <c r="L2000" s="23" t="s">
        <v>7645</v>
      </c>
      <c r="M2000" s="23">
        <v>2016</v>
      </c>
      <c r="N2000" s="23"/>
      <c r="O2000" s="23"/>
      <c r="P2000" s="23"/>
      <c r="Q2000" s="23"/>
      <c r="R2000" s="23"/>
      <c r="S2000" s="23"/>
      <c r="T2000" s="23"/>
      <c r="U2000" s="23"/>
      <c r="V2000" s="23"/>
      <c r="W2000" s="23"/>
      <c r="X2000" s="23"/>
      <c r="Y2000" s="23"/>
      <c r="Z2000" s="23"/>
      <c r="AA2000" s="23"/>
      <c r="AB2000" s="23" t="s">
        <v>4812</v>
      </c>
      <c r="AC2000" s="23"/>
      <c r="AD2000" s="23"/>
      <c r="AE2000" s="23">
        <v>0.5</v>
      </c>
      <c r="AF2000" s="23"/>
      <c r="AG2000" s="23"/>
      <c r="AH2000" s="23"/>
      <c r="AI2000" s="23"/>
      <c r="AJ2000" s="23"/>
      <c r="AK2000" s="23"/>
      <c r="AL2000" s="23"/>
      <c r="AM2000" s="23"/>
      <c r="AN2000" s="23"/>
      <c r="AO2000" s="23"/>
      <c r="AP2000" s="23"/>
      <c r="AQ2000" s="23"/>
      <c r="AR2000" s="23"/>
      <c r="AS2000" s="23"/>
      <c r="AT2000" s="23" t="s">
        <v>7644</v>
      </c>
      <c r="AU2000" s="23"/>
      <c r="AV2000" s="23"/>
      <c r="AW2000" s="23"/>
      <c r="AX2000" s="23"/>
      <c r="AY2000" s="23"/>
      <c r="AZ2000" s="23"/>
      <c r="BA2000" s="23"/>
      <c r="BB2000" s="23"/>
      <c r="BC2000" s="23"/>
      <c r="BD2000" s="23"/>
      <c r="BE2000" s="23"/>
      <c r="BF2000" s="23"/>
      <c r="BG2000" s="23"/>
      <c r="BH2000" s="23"/>
      <c r="BI2000" s="23"/>
      <c r="BJ2000" s="23"/>
      <c r="BK2000" s="23"/>
      <c r="BL2000" s="23"/>
    </row>
    <row r="2001" spans="1:64" s="24" customFormat="1" x14ac:dyDescent="0.35">
      <c r="A2001" s="21">
        <v>102242</v>
      </c>
      <c r="B2001" s="23" t="s">
        <v>4813</v>
      </c>
      <c r="C2001" s="23">
        <v>0</v>
      </c>
      <c r="D2001" s="23">
        <v>0</v>
      </c>
      <c r="E2001" s="23">
        <v>1</v>
      </c>
      <c r="F2001" s="23" t="s">
        <v>4800</v>
      </c>
      <c r="G2001" s="23" t="s">
        <v>0</v>
      </c>
      <c r="H2001" s="23" t="s">
        <v>4769</v>
      </c>
      <c r="I2001" s="23" t="s">
        <v>248</v>
      </c>
      <c r="J2001" s="23">
        <v>44.628</v>
      </c>
      <c r="K2001" s="23">
        <v>-79.400000000000006</v>
      </c>
      <c r="L2001" s="23" t="s">
        <v>7645</v>
      </c>
      <c r="M2001" s="23">
        <v>2015</v>
      </c>
      <c r="N2001" s="23"/>
      <c r="O2001" s="23"/>
      <c r="P2001" s="23"/>
      <c r="Q2001" s="23"/>
      <c r="R2001" s="23"/>
      <c r="S2001" s="23"/>
      <c r="T2001" s="23"/>
      <c r="U2001" s="23"/>
      <c r="V2001" s="23"/>
      <c r="W2001" s="23"/>
      <c r="X2001" s="23"/>
      <c r="Y2001" s="23"/>
      <c r="Z2001" s="23"/>
      <c r="AA2001" s="23"/>
      <c r="AB2001" s="23" t="s">
        <v>4814</v>
      </c>
      <c r="AC2001" s="23"/>
      <c r="AD2001" s="23"/>
      <c r="AE2001" s="23">
        <v>0.25</v>
      </c>
      <c r="AF2001" s="23"/>
      <c r="AG2001" s="23"/>
      <c r="AH2001" s="23"/>
      <c r="AI2001" s="23"/>
      <c r="AJ2001" s="23"/>
      <c r="AK2001" s="23"/>
      <c r="AL2001" s="23"/>
      <c r="AM2001" s="23"/>
      <c r="AN2001" s="23"/>
      <c r="AO2001" s="23"/>
      <c r="AP2001" s="23"/>
      <c r="AQ2001" s="23"/>
      <c r="AR2001" s="23"/>
      <c r="AS2001" s="23"/>
      <c r="AT2001" s="23" t="s">
        <v>7644</v>
      </c>
      <c r="AU2001" s="23"/>
      <c r="AV2001" s="23"/>
      <c r="AW2001" s="23"/>
      <c r="AX2001" s="23"/>
      <c r="AY2001" s="23"/>
      <c r="AZ2001" s="23"/>
      <c r="BA2001" s="23"/>
      <c r="BB2001" s="23"/>
      <c r="BC2001" s="23"/>
      <c r="BD2001" s="23"/>
      <c r="BE2001" s="23"/>
      <c r="BF2001" s="23"/>
      <c r="BG2001" s="23"/>
      <c r="BH2001" s="23"/>
      <c r="BI2001" s="23"/>
      <c r="BJ2001" s="23"/>
      <c r="BK2001" s="23"/>
      <c r="BL2001" s="23"/>
    </row>
    <row r="2002" spans="1:64" s="24" customFormat="1" x14ac:dyDescent="0.35">
      <c r="A2002" s="21">
        <v>102243</v>
      </c>
      <c r="B2002" s="23" t="s">
        <v>4815</v>
      </c>
      <c r="C2002" s="23">
        <v>0</v>
      </c>
      <c r="D2002" s="23">
        <v>0</v>
      </c>
      <c r="E2002" s="23">
        <v>1</v>
      </c>
      <c r="F2002" s="23" t="s">
        <v>1728</v>
      </c>
      <c r="G2002" s="23" t="s">
        <v>0</v>
      </c>
      <c r="H2002" s="23" t="s">
        <v>4769</v>
      </c>
      <c r="I2002" s="23" t="s">
        <v>248</v>
      </c>
      <c r="J2002" s="23">
        <v>44.628999999999998</v>
      </c>
      <c r="K2002" s="23">
        <v>-79.399000000000001</v>
      </c>
      <c r="L2002" s="23" t="s">
        <v>7645</v>
      </c>
      <c r="M2002" s="23">
        <v>2015</v>
      </c>
      <c r="N2002" s="23"/>
      <c r="O2002" s="23"/>
      <c r="P2002" s="23"/>
      <c r="Q2002" s="23"/>
      <c r="R2002" s="23"/>
      <c r="S2002" s="23"/>
      <c r="T2002" s="23"/>
      <c r="U2002" s="23"/>
      <c r="V2002" s="23"/>
      <c r="W2002" s="23"/>
      <c r="X2002" s="23"/>
      <c r="Y2002" s="23"/>
      <c r="Z2002" s="23"/>
      <c r="AA2002" s="23"/>
      <c r="AB2002" s="23" t="s">
        <v>4816</v>
      </c>
      <c r="AC2002" s="23"/>
      <c r="AD2002" s="23"/>
      <c r="AE2002" s="23">
        <v>0.2</v>
      </c>
      <c r="AF2002" s="23"/>
      <c r="AG2002" s="23"/>
      <c r="AH2002" s="23"/>
      <c r="AI2002" s="23"/>
      <c r="AJ2002" s="23"/>
      <c r="AK2002" s="23"/>
      <c r="AL2002" s="23"/>
      <c r="AM2002" s="23"/>
      <c r="AN2002" s="23"/>
      <c r="AO2002" s="23"/>
      <c r="AP2002" s="23"/>
      <c r="AQ2002" s="23"/>
      <c r="AR2002" s="23"/>
      <c r="AS2002" s="23"/>
      <c r="AT2002" s="23" t="s">
        <v>7644</v>
      </c>
      <c r="AU2002" s="23"/>
      <c r="AV2002" s="23"/>
      <c r="AW2002" s="23"/>
      <c r="AX2002" s="23"/>
      <c r="AY2002" s="23"/>
      <c r="AZ2002" s="23"/>
      <c r="BA2002" s="23"/>
      <c r="BB2002" s="23"/>
      <c r="BC2002" s="23"/>
      <c r="BD2002" s="23"/>
      <c r="BE2002" s="23"/>
      <c r="BF2002" s="23"/>
      <c r="BG2002" s="23"/>
      <c r="BH2002" s="23"/>
      <c r="BI2002" s="23"/>
      <c r="BJ2002" s="23"/>
      <c r="BK2002" s="23"/>
      <c r="BL2002" s="23"/>
    </row>
    <row r="2003" spans="1:64" s="24" customFormat="1" x14ac:dyDescent="0.35">
      <c r="A2003" s="21">
        <v>102244</v>
      </c>
      <c r="B2003" s="23" t="s">
        <v>4817</v>
      </c>
      <c r="C2003" s="23">
        <v>0</v>
      </c>
      <c r="D2003" s="23">
        <v>0</v>
      </c>
      <c r="E2003" s="23">
        <v>1</v>
      </c>
      <c r="F2003" s="23" t="s">
        <v>4775</v>
      </c>
      <c r="G2003" s="23" t="s">
        <v>0</v>
      </c>
      <c r="H2003" s="23" t="s">
        <v>4769</v>
      </c>
      <c r="I2003" s="23" t="s">
        <v>248</v>
      </c>
      <c r="J2003" s="23">
        <v>44.629999999999995</v>
      </c>
      <c r="K2003" s="23">
        <v>-79.397999999999996</v>
      </c>
      <c r="L2003" s="23" t="s">
        <v>7645</v>
      </c>
      <c r="M2003" s="23">
        <v>2015</v>
      </c>
      <c r="N2003" s="23"/>
      <c r="O2003" s="23"/>
      <c r="P2003" s="23"/>
      <c r="Q2003" s="23"/>
      <c r="R2003" s="23"/>
      <c r="S2003" s="23"/>
      <c r="T2003" s="23"/>
      <c r="U2003" s="23"/>
      <c r="V2003" s="23"/>
      <c r="W2003" s="23"/>
      <c r="X2003" s="23"/>
      <c r="Y2003" s="23"/>
      <c r="Z2003" s="23"/>
      <c r="AA2003" s="23"/>
      <c r="AB2003" s="23" t="s">
        <v>4818</v>
      </c>
      <c r="AC2003" s="23"/>
      <c r="AD2003" s="23"/>
      <c r="AE2003" s="23">
        <v>0.22</v>
      </c>
      <c r="AF2003" s="23"/>
      <c r="AG2003" s="23"/>
      <c r="AH2003" s="23"/>
      <c r="AI2003" s="23"/>
      <c r="AJ2003" s="23"/>
      <c r="AK2003" s="23"/>
      <c r="AL2003" s="23"/>
      <c r="AM2003" s="23"/>
      <c r="AN2003" s="23"/>
      <c r="AO2003" s="23"/>
      <c r="AP2003" s="23"/>
      <c r="AQ2003" s="23"/>
      <c r="AR2003" s="23"/>
      <c r="AS2003" s="23"/>
      <c r="AT2003" s="23" t="s">
        <v>7644</v>
      </c>
      <c r="AU2003" s="23"/>
      <c r="AV2003" s="23"/>
      <c r="AW2003" s="23"/>
      <c r="AX2003" s="23"/>
      <c r="AY2003" s="23"/>
      <c r="AZ2003" s="23"/>
      <c r="BA2003" s="23"/>
      <c r="BB2003" s="23"/>
      <c r="BC2003" s="23"/>
      <c r="BD2003" s="23"/>
      <c r="BE2003" s="23"/>
      <c r="BF2003" s="23"/>
      <c r="BG2003" s="23"/>
      <c r="BH2003" s="23"/>
      <c r="BI2003" s="23"/>
      <c r="BJ2003" s="23"/>
      <c r="BK2003" s="23"/>
      <c r="BL2003" s="23"/>
    </row>
    <row r="2004" spans="1:64" s="24" customFormat="1" x14ac:dyDescent="0.35">
      <c r="A2004" s="21">
        <v>102245</v>
      </c>
      <c r="B2004" s="23" t="s">
        <v>4819</v>
      </c>
      <c r="C2004" s="23">
        <v>0</v>
      </c>
      <c r="D2004" s="23">
        <v>0</v>
      </c>
      <c r="E2004" s="23">
        <v>1</v>
      </c>
      <c r="F2004" s="23" t="s">
        <v>4820</v>
      </c>
      <c r="G2004" s="23" t="s">
        <v>0</v>
      </c>
      <c r="H2004" s="23" t="s">
        <v>4821</v>
      </c>
      <c r="I2004" s="23" t="s">
        <v>248</v>
      </c>
      <c r="J2004" s="23">
        <v>44.512999999999998</v>
      </c>
      <c r="K2004" s="23">
        <v>-79.611000000000004</v>
      </c>
      <c r="L2004" s="23" t="s">
        <v>7645</v>
      </c>
      <c r="M2004" s="23">
        <v>2014</v>
      </c>
      <c r="N2004" s="23"/>
      <c r="O2004" s="23"/>
      <c r="P2004" s="23"/>
      <c r="Q2004" s="23"/>
      <c r="R2004" s="23"/>
      <c r="S2004" s="23"/>
      <c r="T2004" s="23"/>
      <c r="U2004" s="23"/>
      <c r="V2004" s="23"/>
      <c r="W2004" s="23"/>
      <c r="X2004" s="23"/>
      <c r="Y2004" s="23"/>
      <c r="Z2004" s="23"/>
      <c r="AA2004" s="23"/>
      <c r="AB2004" s="23" t="s">
        <v>4822</v>
      </c>
      <c r="AC2004" s="23"/>
      <c r="AD2004" s="23"/>
      <c r="AE2004" s="23">
        <v>6.5</v>
      </c>
      <c r="AF2004" s="23"/>
      <c r="AG2004" s="23"/>
      <c r="AH2004" s="23"/>
      <c r="AI2004" s="23"/>
      <c r="AJ2004" s="23"/>
      <c r="AK2004" s="23"/>
      <c r="AL2004" s="23"/>
      <c r="AM2004" s="23"/>
      <c r="AN2004" s="23"/>
      <c r="AO2004" s="23"/>
      <c r="AP2004" s="23"/>
      <c r="AQ2004" s="23"/>
      <c r="AR2004" s="23"/>
      <c r="AS2004" s="23"/>
      <c r="AT2004" s="23" t="s">
        <v>7644</v>
      </c>
      <c r="AU2004" s="23"/>
      <c r="AV2004" s="23"/>
      <c r="AW2004" s="23"/>
      <c r="AX2004" s="23"/>
      <c r="AY2004" s="23"/>
      <c r="AZ2004" s="23"/>
      <c r="BA2004" s="23"/>
      <c r="BB2004" s="23"/>
      <c r="BC2004" s="23"/>
      <c r="BD2004" s="23"/>
      <c r="BE2004" s="23"/>
      <c r="BF2004" s="23"/>
      <c r="BG2004" s="23"/>
      <c r="BH2004" s="23"/>
      <c r="BI2004" s="23"/>
      <c r="BJ2004" s="23"/>
      <c r="BK2004" s="23"/>
      <c r="BL2004" s="23"/>
    </row>
    <row r="2005" spans="1:64" s="24" customFormat="1" x14ac:dyDescent="0.35">
      <c r="A2005" s="21">
        <v>102246</v>
      </c>
      <c r="B2005" s="23" t="s">
        <v>4823</v>
      </c>
      <c r="C2005" s="23">
        <v>0</v>
      </c>
      <c r="D2005" s="23">
        <v>0</v>
      </c>
      <c r="E2005" s="23">
        <v>1</v>
      </c>
      <c r="F2005" s="23" t="s">
        <v>4824</v>
      </c>
      <c r="G2005" s="23" t="s">
        <v>0</v>
      </c>
      <c r="H2005" s="23" t="s">
        <v>4825</v>
      </c>
      <c r="I2005" s="23" t="s">
        <v>248</v>
      </c>
      <c r="J2005" s="23">
        <v>44.459000000000003</v>
      </c>
      <c r="K2005" s="23">
        <v>-79.518000000000001</v>
      </c>
      <c r="L2005" s="23" t="s">
        <v>7645</v>
      </c>
      <c r="M2005" s="23">
        <v>2013</v>
      </c>
      <c r="N2005" s="23"/>
      <c r="O2005" s="23"/>
      <c r="P2005" s="23"/>
      <c r="Q2005" s="23"/>
      <c r="R2005" s="23"/>
      <c r="S2005" s="23"/>
      <c r="T2005" s="23"/>
      <c r="U2005" s="23"/>
      <c r="V2005" s="23"/>
      <c r="W2005" s="23"/>
      <c r="X2005" s="23"/>
      <c r="Y2005" s="23"/>
      <c r="Z2005" s="23"/>
      <c r="AA2005" s="23"/>
      <c r="AB2005" s="23" t="s">
        <v>4826</v>
      </c>
      <c r="AC2005" s="23"/>
      <c r="AD2005" s="23"/>
      <c r="AE2005" s="23">
        <v>3.5</v>
      </c>
      <c r="AF2005" s="23"/>
      <c r="AG2005" s="23"/>
      <c r="AH2005" s="23"/>
      <c r="AI2005" s="23"/>
      <c r="AJ2005" s="23"/>
      <c r="AK2005" s="23"/>
      <c r="AL2005" s="23"/>
      <c r="AM2005" s="23"/>
      <c r="AN2005" s="23"/>
      <c r="AO2005" s="23"/>
      <c r="AP2005" s="23"/>
      <c r="AQ2005" s="23"/>
      <c r="AR2005" s="23"/>
      <c r="AS2005" s="23"/>
      <c r="AT2005" s="23" t="s">
        <v>7644</v>
      </c>
      <c r="AU2005" s="23"/>
      <c r="AV2005" s="23"/>
      <c r="AW2005" s="23"/>
      <c r="AX2005" s="23"/>
      <c r="AY2005" s="23"/>
      <c r="AZ2005" s="23"/>
      <c r="BA2005" s="23"/>
      <c r="BB2005" s="23"/>
      <c r="BC2005" s="23"/>
      <c r="BD2005" s="23"/>
      <c r="BE2005" s="23"/>
      <c r="BF2005" s="23"/>
      <c r="BG2005" s="23"/>
      <c r="BH2005" s="23"/>
      <c r="BI2005" s="23"/>
      <c r="BJ2005" s="23"/>
      <c r="BK2005" s="23"/>
      <c r="BL2005" s="23"/>
    </row>
    <row r="2006" spans="1:64" s="24" customFormat="1" x14ac:dyDescent="0.35">
      <c r="A2006" s="21">
        <v>102247</v>
      </c>
      <c r="B2006" s="23" t="s">
        <v>4827</v>
      </c>
      <c r="C2006" s="23">
        <v>0</v>
      </c>
      <c r="D2006" s="23">
        <v>0</v>
      </c>
      <c r="E2006" s="23">
        <v>1</v>
      </c>
      <c r="F2006" s="23" t="s">
        <v>1272</v>
      </c>
      <c r="G2006" s="23" t="s">
        <v>0</v>
      </c>
      <c r="H2006" s="23" t="s">
        <v>4828</v>
      </c>
      <c r="I2006" s="23" t="s">
        <v>248</v>
      </c>
      <c r="J2006" s="23">
        <v>43.976999999999997</v>
      </c>
      <c r="K2006" s="23">
        <v>-78.617000000000004</v>
      </c>
      <c r="L2006" s="23" t="s">
        <v>7645</v>
      </c>
      <c r="M2006" s="23">
        <v>2016</v>
      </c>
      <c r="N2006" s="23"/>
      <c r="O2006" s="23"/>
      <c r="P2006" s="23"/>
      <c r="Q2006" s="23"/>
      <c r="R2006" s="23"/>
      <c r="S2006" s="23"/>
      <c r="T2006" s="23"/>
      <c r="U2006" s="23"/>
      <c r="V2006" s="23"/>
      <c r="W2006" s="23"/>
      <c r="X2006" s="23"/>
      <c r="Y2006" s="23"/>
      <c r="Z2006" s="23"/>
      <c r="AA2006" s="23"/>
      <c r="AB2006" s="23" t="s">
        <v>4829</v>
      </c>
      <c r="AC2006" s="23"/>
      <c r="AD2006" s="23">
        <v>9</v>
      </c>
      <c r="AE2006" s="23">
        <v>17.600000000000001</v>
      </c>
      <c r="AF2006" s="23"/>
      <c r="AG2006" s="23"/>
      <c r="AH2006" s="23"/>
      <c r="AI2006" s="23"/>
      <c r="AJ2006" s="23"/>
      <c r="AK2006" s="23"/>
      <c r="AL2006" s="23"/>
      <c r="AM2006" s="23"/>
      <c r="AN2006" s="23"/>
      <c r="AO2006" s="23"/>
      <c r="AP2006" s="23"/>
      <c r="AQ2006" s="23"/>
      <c r="AR2006" s="23"/>
      <c r="AS2006" s="23"/>
      <c r="AT2006" s="23" t="s">
        <v>7647</v>
      </c>
      <c r="AU2006" s="23"/>
      <c r="AV2006" s="23"/>
      <c r="AW2006" s="23"/>
      <c r="AX2006" s="23"/>
      <c r="AY2006" s="23"/>
      <c r="AZ2006" s="23"/>
      <c r="BA2006" s="23"/>
      <c r="BB2006" s="23"/>
      <c r="BC2006" s="23"/>
      <c r="BD2006" s="23"/>
      <c r="BE2006" s="23"/>
      <c r="BF2006" s="23"/>
      <c r="BG2006" s="23"/>
      <c r="BH2006" s="23"/>
      <c r="BI2006" s="23"/>
      <c r="BJ2006" s="23"/>
      <c r="BK2006" s="23"/>
      <c r="BL2006" s="23"/>
    </row>
    <row r="2007" spans="1:64" s="24" customFormat="1" x14ac:dyDescent="0.35">
      <c r="A2007" s="21">
        <v>102248</v>
      </c>
      <c r="B2007" s="23" t="s">
        <v>4830</v>
      </c>
      <c r="C2007" s="23">
        <v>0</v>
      </c>
      <c r="D2007" s="23">
        <v>0</v>
      </c>
      <c r="E2007" s="23">
        <v>1</v>
      </c>
      <c r="F2007" s="23" t="s">
        <v>4831</v>
      </c>
      <c r="G2007" s="23" t="s">
        <v>0</v>
      </c>
      <c r="H2007" s="23" t="s">
        <v>4832</v>
      </c>
      <c r="I2007" s="23" t="s">
        <v>248</v>
      </c>
      <c r="J2007" s="23">
        <v>43.896999999999998</v>
      </c>
      <c r="K2007" s="23">
        <v>-78.866</v>
      </c>
      <c r="L2007" s="23" t="s">
        <v>7645</v>
      </c>
      <c r="M2007" s="23">
        <v>2012</v>
      </c>
      <c r="N2007" s="23"/>
      <c r="O2007" s="23"/>
      <c r="P2007" s="23"/>
      <c r="Q2007" s="23"/>
      <c r="R2007" s="23"/>
      <c r="S2007" s="23"/>
      <c r="T2007" s="23"/>
      <c r="U2007" s="23"/>
      <c r="V2007" s="23"/>
      <c r="W2007" s="23"/>
      <c r="X2007" s="23"/>
      <c r="Y2007" s="23"/>
      <c r="Z2007" s="23"/>
      <c r="AA2007" s="23"/>
      <c r="AB2007" s="23" t="s">
        <v>4833</v>
      </c>
      <c r="AC2007" s="23"/>
      <c r="AD2007" s="23"/>
      <c r="AE2007" s="23">
        <v>0.2</v>
      </c>
      <c r="AF2007" s="23"/>
      <c r="AG2007" s="23"/>
      <c r="AH2007" s="23"/>
      <c r="AI2007" s="23"/>
      <c r="AJ2007" s="23"/>
      <c r="AK2007" s="23"/>
      <c r="AL2007" s="23"/>
      <c r="AM2007" s="23"/>
      <c r="AN2007" s="23"/>
      <c r="AO2007" s="23"/>
      <c r="AP2007" s="23"/>
      <c r="AQ2007" s="23"/>
      <c r="AR2007" s="23"/>
      <c r="AS2007" s="23"/>
      <c r="AT2007" s="23" t="s">
        <v>7644</v>
      </c>
      <c r="AU2007" s="23"/>
      <c r="AV2007" s="23"/>
      <c r="AW2007" s="23"/>
      <c r="AX2007" s="23"/>
      <c r="AY2007" s="23"/>
      <c r="AZ2007" s="23"/>
      <c r="BA2007" s="23"/>
      <c r="BB2007" s="23"/>
      <c r="BC2007" s="23"/>
      <c r="BD2007" s="23"/>
      <c r="BE2007" s="23"/>
      <c r="BF2007" s="23"/>
      <c r="BG2007" s="23"/>
      <c r="BH2007" s="23"/>
      <c r="BI2007" s="23"/>
      <c r="BJ2007" s="23"/>
      <c r="BK2007" s="23"/>
      <c r="BL2007" s="23"/>
    </row>
    <row r="2008" spans="1:64" s="24" customFormat="1" x14ac:dyDescent="0.35">
      <c r="A2008" s="21">
        <v>102250</v>
      </c>
      <c r="B2008" s="23" t="s">
        <v>4834</v>
      </c>
      <c r="C2008" s="23">
        <v>0</v>
      </c>
      <c r="D2008" s="23">
        <v>0</v>
      </c>
      <c r="E2008" s="23">
        <v>1</v>
      </c>
      <c r="F2008" s="23"/>
      <c r="G2008" s="23"/>
      <c r="H2008" s="23" t="s">
        <v>4832</v>
      </c>
      <c r="I2008" s="23" t="s">
        <v>248</v>
      </c>
      <c r="J2008" s="23">
        <v>43.899000000000001</v>
      </c>
      <c r="K2008" s="23">
        <v>-78.864000000000004</v>
      </c>
      <c r="L2008" s="23" t="s">
        <v>7645</v>
      </c>
      <c r="M2008" s="23">
        <v>1985</v>
      </c>
      <c r="N2008" s="23"/>
      <c r="O2008" s="23"/>
      <c r="P2008" s="23">
        <v>813</v>
      </c>
      <c r="Q2008" s="23"/>
      <c r="R2008" s="23"/>
      <c r="S2008" s="23"/>
      <c r="T2008" s="23"/>
      <c r="U2008" s="23"/>
      <c r="V2008" s="23"/>
      <c r="W2008" s="23"/>
      <c r="X2008" s="23"/>
      <c r="Y2008" s="23"/>
      <c r="Z2008" s="23"/>
      <c r="AA2008" s="23"/>
      <c r="AB2008" s="23" t="s">
        <v>4835</v>
      </c>
      <c r="AC2008" s="23"/>
      <c r="AD2008" s="23"/>
      <c r="AE2008" s="23"/>
      <c r="AF2008" s="23"/>
      <c r="AG2008" s="23"/>
      <c r="AH2008" s="23"/>
      <c r="AI2008" s="23"/>
      <c r="AJ2008" s="23"/>
      <c r="AK2008" s="23"/>
      <c r="AL2008" s="23"/>
      <c r="AM2008" s="23"/>
      <c r="AN2008" s="23"/>
      <c r="AO2008" s="23"/>
      <c r="AP2008" s="23"/>
      <c r="AQ2008" s="23"/>
      <c r="AR2008" s="23"/>
      <c r="AS2008" s="23"/>
      <c r="AT2008" s="23" t="s">
        <v>7651</v>
      </c>
      <c r="AU2008" s="23"/>
      <c r="AV2008" s="23"/>
      <c r="AW2008" s="23"/>
      <c r="AX2008" s="23"/>
      <c r="AY2008" s="23"/>
      <c r="AZ2008" s="23"/>
      <c r="BA2008" s="23"/>
      <c r="BB2008" s="23"/>
      <c r="BC2008" s="23"/>
      <c r="BD2008" s="23"/>
      <c r="BE2008" s="23"/>
      <c r="BF2008" s="23"/>
      <c r="BG2008" s="23"/>
      <c r="BH2008" s="23"/>
      <c r="BI2008" s="23"/>
      <c r="BJ2008" s="23"/>
      <c r="BK2008" s="23"/>
      <c r="BL2008" s="23"/>
    </row>
    <row r="2009" spans="1:64" s="24" customFormat="1" x14ac:dyDescent="0.35">
      <c r="A2009" s="21">
        <v>102251</v>
      </c>
      <c r="B2009" s="23" t="s">
        <v>4836</v>
      </c>
      <c r="C2009" s="23">
        <v>0</v>
      </c>
      <c r="D2009" s="23">
        <v>0</v>
      </c>
      <c r="E2009" s="23">
        <v>1</v>
      </c>
      <c r="F2009" s="23" t="s">
        <v>4837</v>
      </c>
      <c r="G2009" s="23"/>
      <c r="H2009" s="23" t="s">
        <v>4832</v>
      </c>
      <c r="I2009" s="23" t="s">
        <v>248</v>
      </c>
      <c r="J2009" s="23">
        <v>43.9</v>
      </c>
      <c r="K2009" s="23">
        <v>-78.863</v>
      </c>
      <c r="L2009" s="23" t="s">
        <v>7645</v>
      </c>
      <c r="M2009" s="23">
        <v>2013</v>
      </c>
      <c r="N2009" s="23"/>
      <c r="O2009" s="23"/>
      <c r="P2009" s="23"/>
      <c r="Q2009" s="23"/>
      <c r="R2009" s="23"/>
      <c r="S2009" s="23"/>
      <c r="T2009" s="23"/>
      <c r="U2009" s="23"/>
      <c r="V2009" s="23"/>
      <c r="W2009" s="23"/>
      <c r="X2009" s="23"/>
      <c r="Y2009" s="23"/>
      <c r="Z2009" s="23"/>
      <c r="AA2009" s="23"/>
      <c r="AB2009" s="23" t="s">
        <v>4838</v>
      </c>
      <c r="AC2009" s="23"/>
      <c r="AD2009" s="23"/>
      <c r="AE2009" s="23">
        <v>0.15</v>
      </c>
      <c r="AF2009" s="23"/>
      <c r="AG2009" s="23"/>
      <c r="AH2009" s="23"/>
      <c r="AI2009" s="23"/>
      <c r="AJ2009" s="23"/>
      <c r="AK2009" s="23"/>
      <c r="AL2009" s="23"/>
      <c r="AM2009" s="23"/>
      <c r="AN2009" s="23"/>
      <c r="AO2009" s="23"/>
      <c r="AP2009" s="23"/>
      <c r="AQ2009" s="23"/>
      <c r="AR2009" s="23"/>
      <c r="AS2009" s="23"/>
      <c r="AT2009" s="23" t="s">
        <v>7644</v>
      </c>
      <c r="AU2009" s="23"/>
      <c r="AV2009" s="23"/>
      <c r="AW2009" s="23"/>
      <c r="AX2009" s="23"/>
      <c r="AY2009" s="23"/>
      <c r="AZ2009" s="23"/>
      <c r="BA2009" s="23"/>
      <c r="BB2009" s="23"/>
      <c r="BC2009" s="23"/>
      <c r="BD2009" s="23"/>
      <c r="BE2009" s="23"/>
      <c r="BF2009" s="23"/>
      <c r="BG2009" s="23"/>
      <c r="BH2009" s="23"/>
      <c r="BI2009" s="23"/>
      <c r="BJ2009" s="23"/>
      <c r="BK2009" s="23"/>
      <c r="BL2009" s="23"/>
    </row>
    <row r="2010" spans="1:64" s="24" customFormat="1" x14ac:dyDescent="0.35">
      <c r="A2010" s="21">
        <v>102252</v>
      </c>
      <c r="B2010" s="23" t="s">
        <v>4839</v>
      </c>
      <c r="C2010" s="23">
        <v>0</v>
      </c>
      <c r="D2010" s="23">
        <v>0</v>
      </c>
      <c r="E2010" s="23">
        <v>1</v>
      </c>
      <c r="F2010" s="23" t="s">
        <v>4837</v>
      </c>
      <c r="G2010" s="23" t="s">
        <v>0</v>
      </c>
      <c r="H2010" s="23" t="s">
        <v>4832</v>
      </c>
      <c r="I2010" s="23" t="s">
        <v>248</v>
      </c>
      <c r="J2010" s="23">
        <v>43.900999999999996</v>
      </c>
      <c r="K2010" s="23">
        <v>-78.861999999999995</v>
      </c>
      <c r="L2010" s="23" t="s">
        <v>7645</v>
      </c>
      <c r="M2010" s="23">
        <v>2013</v>
      </c>
      <c r="N2010" s="23"/>
      <c r="O2010" s="23"/>
      <c r="P2010" s="23"/>
      <c r="Q2010" s="23"/>
      <c r="R2010" s="23"/>
      <c r="S2010" s="23"/>
      <c r="T2010" s="23"/>
      <c r="U2010" s="23"/>
      <c r="V2010" s="23"/>
      <c r="W2010" s="23"/>
      <c r="X2010" s="23"/>
      <c r="Y2010" s="23"/>
      <c r="Z2010" s="23"/>
      <c r="AA2010" s="23"/>
      <c r="AB2010" s="23" t="s">
        <v>4840</v>
      </c>
      <c r="AC2010" s="23"/>
      <c r="AD2010" s="23"/>
      <c r="AE2010" s="23">
        <v>0.25</v>
      </c>
      <c r="AF2010" s="23"/>
      <c r="AG2010" s="23"/>
      <c r="AH2010" s="23"/>
      <c r="AI2010" s="23"/>
      <c r="AJ2010" s="23"/>
      <c r="AK2010" s="23"/>
      <c r="AL2010" s="23"/>
      <c r="AM2010" s="23"/>
      <c r="AN2010" s="23"/>
      <c r="AO2010" s="23"/>
      <c r="AP2010" s="23"/>
      <c r="AQ2010" s="23"/>
      <c r="AR2010" s="23"/>
      <c r="AS2010" s="23"/>
      <c r="AT2010" s="23" t="s">
        <v>7644</v>
      </c>
      <c r="AU2010" s="23"/>
      <c r="AV2010" s="23"/>
      <c r="AW2010" s="23"/>
      <c r="AX2010" s="23"/>
      <c r="AY2010" s="23"/>
      <c r="AZ2010" s="23"/>
      <c r="BA2010" s="23"/>
      <c r="BB2010" s="23"/>
      <c r="BC2010" s="23"/>
      <c r="BD2010" s="23"/>
      <c r="BE2010" s="23"/>
      <c r="BF2010" s="23"/>
      <c r="BG2010" s="23"/>
      <c r="BH2010" s="23"/>
      <c r="BI2010" s="23"/>
      <c r="BJ2010" s="23"/>
      <c r="BK2010" s="23"/>
      <c r="BL2010" s="23"/>
    </row>
    <row r="2011" spans="1:64" s="24" customFormat="1" x14ac:dyDescent="0.35">
      <c r="A2011" s="21">
        <v>102253</v>
      </c>
      <c r="B2011" s="23" t="s">
        <v>4841</v>
      </c>
      <c r="C2011" s="23">
        <v>0</v>
      </c>
      <c r="D2011" s="23">
        <v>0</v>
      </c>
      <c r="E2011" s="23">
        <v>1</v>
      </c>
      <c r="F2011" s="23" t="s">
        <v>3398</v>
      </c>
      <c r="G2011" s="23"/>
      <c r="H2011" s="23" t="s">
        <v>4832</v>
      </c>
      <c r="I2011" s="23" t="s">
        <v>248</v>
      </c>
      <c r="J2011" s="23">
        <v>43.902000000000001</v>
      </c>
      <c r="K2011" s="23">
        <v>-78.861000000000004</v>
      </c>
      <c r="L2011" s="23" t="s">
        <v>7645</v>
      </c>
      <c r="M2011" s="23">
        <v>2013</v>
      </c>
      <c r="N2011" s="23"/>
      <c r="O2011" s="23"/>
      <c r="P2011" s="23"/>
      <c r="Q2011" s="23"/>
      <c r="R2011" s="23"/>
      <c r="S2011" s="23"/>
      <c r="T2011" s="23"/>
      <c r="U2011" s="23"/>
      <c r="V2011" s="23"/>
      <c r="W2011" s="23"/>
      <c r="X2011" s="23"/>
      <c r="Y2011" s="23"/>
      <c r="Z2011" s="23"/>
      <c r="AA2011" s="23"/>
      <c r="AB2011" s="23" t="s">
        <v>4842</v>
      </c>
      <c r="AC2011" s="23"/>
      <c r="AD2011" s="23"/>
      <c r="AE2011" s="23">
        <v>0.2</v>
      </c>
      <c r="AF2011" s="23"/>
      <c r="AG2011" s="23"/>
      <c r="AH2011" s="23"/>
      <c r="AI2011" s="23"/>
      <c r="AJ2011" s="23"/>
      <c r="AK2011" s="23"/>
      <c r="AL2011" s="23"/>
      <c r="AM2011" s="23"/>
      <c r="AN2011" s="23"/>
      <c r="AO2011" s="23"/>
      <c r="AP2011" s="23"/>
      <c r="AQ2011" s="23"/>
      <c r="AR2011" s="23"/>
      <c r="AS2011" s="23"/>
      <c r="AT2011" s="23" t="s">
        <v>7644</v>
      </c>
      <c r="AU2011" s="23"/>
      <c r="AV2011" s="23"/>
      <c r="AW2011" s="23"/>
      <c r="AX2011" s="23"/>
      <c r="AY2011" s="23"/>
      <c r="AZ2011" s="23"/>
      <c r="BA2011" s="23"/>
      <c r="BB2011" s="23"/>
      <c r="BC2011" s="23"/>
      <c r="BD2011" s="23"/>
      <c r="BE2011" s="23"/>
      <c r="BF2011" s="23"/>
      <c r="BG2011" s="23"/>
      <c r="BH2011" s="23"/>
      <c r="BI2011" s="23"/>
      <c r="BJ2011" s="23"/>
      <c r="BK2011" s="23"/>
      <c r="BL2011" s="23"/>
    </row>
    <row r="2012" spans="1:64" s="24" customFormat="1" x14ac:dyDescent="0.35">
      <c r="A2012" s="21">
        <v>102254</v>
      </c>
      <c r="B2012" s="23" t="s">
        <v>4843</v>
      </c>
      <c r="C2012" s="23">
        <v>0</v>
      </c>
      <c r="D2012" s="23">
        <v>0</v>
      </c>
      <c r="E2012" s="23">
        <v>1</v>
      </c>
      <c r="F2012" s="23" t="s">
        <v>4844</v>
      </c>
      <c r="G2012" s="23"/>
      <c r="H2012" s="23" t="s">
        <v>4832</v>
      </c>
      <c r="I2012" s="23" t="s">
        <v>248</v>
      </c>
      <c r="J2012" s="23">
        <v>43.902999999999999</v>
      </c>
      <c r="K2012" s="23">
        <v>-78.86</v>
      </c>
      <c r="L2012" s="23" t="s">
        <v>7645</v>
      </c>
      <c r="M2012" s="23"/>
      <c r="N2012" s="23"/>
      <c r="O2012" s="23"/>
      <c r="P2012" s="23">
        <v>6113</v>
      </c>
      <c r="Q2012" s="23"/>
      <c r="R2012" s="23"/>
      <c r="S2012" s="23"/>
      <c r="T2012" s="23"/>
      <c r="U2012" s="23"/>
      <c r="V2012" s="23"/>
      <c r="W2012" s="23"/>
      <c r="X2012" s="23"/>
      <c r="Y2012" s="23"/>
      <c r="Z2012" s="23"/>
      <c r="AA2012" s="23"/>
      <c r="AB2012" s="23" t="s">
        <v>4845</v>
      </c>
      <c r="AC2012" s="23"/>
      <c r="AD2012" s="23"/>
      <c r="AE2012" s="23"/>
      <c r="AF2012" s="23"/>
      <c r="AG2012" s="23"/>
      <c r="AH2012" s="23"/>
      <c r="AI2012" s="23"/>
      <c r="AJ2012" s="23"/>
      <c r="AK2012" s="23"/>
      <c r="AL2012" s="23"/>
      <c r="AM2012" s="23"/>
      <c r="AN2012" s="23"/>
      <c r="AO2012" s="23"/>
      <c r="AP2012" s="23"/>
      <c r="AQ2012" s="23"/>
      <c r="AR2012" s="23"/>
      <c r="AS2012" s="23"/>
      <c r="AT2012" s="23" t="s">
        <v>7651</v>
      </c>
      <c r="AU2012" s="23"/>
      <c r="AV2012" s="23"/>
      <c r="AW2012" s="23"/>
      <c r="AX2012" s="23"/>
      <c r="AY2012" s="23"/>
      <c r="AZ2012" s="23"/>
      <c r="BA2012" s="23"/>
      <c r="BB2012" s="23"/>
      <c r="BC2012" s="23"/>
      <c r="BD2012" s="23"/>
      <c r="BE2012" s="23"/>
      <c r="BF2012" s="23"/>
      <c r="BG2012" s="23"/>
      <c r="BH2012" s="23"/>
      <c r="BI2012" s="23"/>
      <c r="BJ2012" s="23"/>
      <c r="BK2012" s="23"/>
      <c r="BL2012" s="23"/>
    </row>
    <row r="2013" spans="1:64" s="24" customFormat="1" x14ac:dyDescent="0.35">
      <c r="A2013" s="21">
        <v>102255</v>
      </c>
      <c r="B2013" s="23" t="s">
        <v>4846</v>
      </c>
      <c r="C2013" s="23">
        <v>0</v>
      </c>
      <c r="D2013" s="23">
        <v>0</v>
      </c>
      <c r="E2013" s="23">
        <v>1</v>
      </c>
      <c r="F2013" s="23" t="s">
        <v>4847</v>
      </c>
      <c r="G2013" s="23" t="s">
        <v>0</v>
      </c>
      <c r="H2013" s="23" t="s">
        <v>4848</v>
      </c>
      <c r="I2013" s="23" t="s">
        <v>248</v>
      </c>
      <c r="J2013" s="23">
        <v>44.238</v>
      </c>
      <c r="K2013" s="23">
        <v>-78.293000000000006</v>
      </c>
      <c r="L2013" s="23" t="s">
        <v>7645</v>
      </c>
      <c r="M2013" s="23">
        <v>1884</v>
      </c>
      <c r="N2013" s="23"/>
      <c r="O2013" s="23"/>
      <c r="P2013" s="23">
        <v>221</v>
      </c>
      <c r="Q2013" s="23"/>
      <c r="R2013" s="23"/>
      <c r="S2013" s="23"/>
      <c r="T2013" s="23"/>
      <c r="U2013" s="23"/>
      <c r="V2013" s="23"/>
      <c r="W2013" s="23"/>
      <c r="X2013" s="23"/>
      <c r="Y2013" s="23"/>
      <c r="Z2013" s="23"/>
      <c r="AA2013" s="23"/>
      <c r="AB2013" s="23" t="s">
        <v>61</v>
      </c>
      <c r="AC2013" s="23"/>
      <c r="AD2013" s="23">
        <v>5</v>
      </c>
      <c r="AE2013" s="23">
        <v>10</v>
      </c>
      <c r="AF2013" s="23"/>
      <c r="AG2013" s="23">
        <v>40000</v>
      </c>
      <c r="AH2013" s="23"/>
      <c r="AI2013" s="23"/>
      <c r="AJ2013" s="23"/>
      <c r="AK2013" s="23"/>
      <c r="AL2013" s="23"/>
      <c r="AM2013" s="23"/>
      <c r="AN2013" s="23"/>
      <c r="AO2013" s="23"/>
      <c r="AP2013" s="23"/>
      <c r="AQ2013" s="23"/>
      <c r="AR2013" s="23"/>
      <c r="AS2013" s="23"/>
      <c r="AT2013" s="23" t="s">
        <v>7648</v>
      </c>
      <c r="AU2013" s="23"/>
      <c r="AV2013" s="23"/>
      <c r="AW2013" s="23"/>
      <c r="AX2013" s="23"/>
      <c r="AY2013" s="23"/>
      <c r="AZ2013" s="23"/>
      <c r="BA2013" s="23"/>
      <c r="BB2013" s="23"/>
      <c r="BC2013" s="23"/>
      <c r="BD2013" s="23"/>
      <c r="BE2013" s="23"/>
      <c r="BF2013" s="23"/>
      <c r="BG2013" s="23"/>
      <c r="BH2013" s="23"/>
      <c r="BI2013" s="23"/>
      <c r="BJ2013" s="23"/>
      <c r="BK2013" s="23"/>
      <c r="BL2013" s="23"/>
    </row>
    <row r="2014" spans="1:64" s="24" customFormat="1" x14ac:dyDescent="0.35">
      <c r="A2014" s="21">
        <v>102256</v>
      </c>
      <c r="B2014" s="23" t="s">
        <v>4849</v>
      </c>
      <c r="C2014" s="23">
        <v>0</v>
      </c>
      <c r="D2014" s="23">
        <v>0</v>
      </c>
      <c r="E2014" s="23">
        <v>1</v>
      </c>
      <c r="F2014" s="23" t="s">
        <v>1439</v>
      </c>
      <c r="G2014" s="23" t="s">
        <v>0</v>
      </c>
      <c r="H2014" s="23" t="s">
        <v>4850</v>
      </c>
      <c r="I2014" s="23" t="s">
        <v>248</v>
      </c>
      <c r="J2014" s="23">
        <v>45.421999999999997</v>
      </c>
      <c r="K2014" s="23">
        <v>-75.697000000000003</v>
      </c>
      <c r="L2014" s="23" t="s">
        <v>7645</v>
      </c>
      <c r="M2014" s="23">
        <v>2011</v>
      </c>
      <c r="N2014" s="23"/>
      <c r="O2014" s="23"/>
      <c r="P2014" s="23"/>
      <c r="Q2014" s="23"/>
      <c r="R2014" s="23"/>
      <c r="S2014" s="23"/>
      <c r="T2014" s="23"/>
      <c r="U2014" s="23"/>
      <c r="V2014" s="23"/>
      <c r="W2014" s="23"/>
      <c r="X2014" s="23"/>
      <c r="Y2014" s="23"/>
      <c r="Z2014" s="23"/>
      <c r="AA2014" s="23"/>
      <c r="AB2014" s="23" t="s">
        <v>4851</v>
      </c>
      <c r="AC2014" s="23"/>
      <c r="AD2014" s="23"/>
      <c r="AE2014" s="23">
        <v>0.49491000000000002</v>
      </c>
      <c r="AF2014" s="23"/>
      <c r="AG2014" s="23"/>
      <c r="AH2014" s="23"/>
      <c r="AI2014" s="23"/>
      <c r="AJ2014" s="23"/>
      <c r="AK2014" s="23"/>
      <c r="AL2014" s="23"/>
      <c r="AM2014" s="23"/>
      <c r="AN2014" s="23"/>
      <c r="AO2014" s="23"/>
      <c r="AP2014" s="23"/>
      <c r="AQ2014" s="23"/>
      <c r="AR2014" s="23"/>
      <c r="AS2014" s="23"/>
      <c r="AT2014" s="23" t="s">
        <v>7644</v>
      </c>
      <c r="AU2014" s="23"/>
      <c r="AV2014" s="23"/>
      <c r="AW2014" s="23"/>
      <c r="AX2014" s="23"/>
      <c r="AY2014" s="23"/>
      <c r="AZ2014" s="23"/>
      <c r="BA2014" s="23"/>
      <c r="BB2014" s="23"/>
      <c r="BC2014" s="23"/>
      <c r="BD2014" s="23"/>
      <c r="BE2014" s="23"/>
      <c r="BF2014" s="23"/>
      <c r="BG2014" s="23"/>
      <c r="BH2014" s="23"/>
      <c r="BI2014" s="23"/>
      <c r="BJ2014" s="23"/>
      <c r="BK2014" s="23"/>
      <c r="BL2014" s="23"/>
    </row>
    <row r="2015" spans="1:64" s="24" customFormat="1" x14ac:dyDescent="0.35">
      <c r="A2015" s="21">
        <v>102257</v>
      </c>
      <c r="B2015" s="23" t="s">
        <v>4852</v>
      </c>
      <c r="C2015" s="23">
        <v>0</v>
      </c>
      <c r="D2015" s="23">
        <v>0</v>
      </c>
      <c r="E2015" s="23">
        <v>1</v>
      </c>
      <c r="F2015" s="23" t="s">
        <v>1443</v>
      </c>
      <c r="G2015" s="23" t="s">
        <v>0</v>
      </c>
      <c r="H2015" s="23" t="s">
        <v>4850</v>
      </c>
      <c r="I2015" s="23" t="s">
        <v>248</v>
      </c>
      <c r="J2015" s="23">
        <v>45.422999999999995</v>
      </c>
      <c r="K2015" s="23">
        <v>-75.695999999999998</v>
      </c>
      <c r="L2015" s="23" t="s">
        <v>7645</v>
      </c>
      <c r="M2015" s="23">
        <v>2014</v>
      </c>
      <c r="N2015" s="23"/>
      <c r="O2015" s="23"/>
      <c r="P2015" s="23"/>
      <c r="Q2015" s="23"/>
      <c r="R2015" s="23"/>
      <c r="S2015" s="23"/>
      <c r="T2015" s="23"/>
      <c r="U2015" s="23"/>
      <c r="V2015" s="23"/>
      <c r="W2015" s="23"/>
      <c r="X2015" s="23"/>
      <c r="Y2015" s="23"/>
      <c r="Z2015" s="23"/>
      <c r="AA2015" s="23"/>
      <c r="AB2015" s="23" t="s">
        <v>4853</v>
      </c>
      <c r="AC2015" s="23"/>
      <c r="AD2015" s="23"/>
      <c r="AE2015" s="23">
        <v>0.13500000000000001</v>
      </c>
      <c r="AF2015" s="23"/>
      <c r="AG2015" s="23"/>
      <c r="AH2015" s="23"/>
      <c r="AI2015" s="23"/>
      <c r="AJ2015" s="23"/>
      <c r="AK2015" s="23"/>
      <c r="AL2015" s="23"/>
      <c r="AM2015" s="23"/>
      <c r="AN2015" s="23"/>
      <c r="AO2015" s="23"/>
      <c r="AP2015" s="23"/>
      <c r="AQ2015" s="23"/>
      <c r="AR2015" s="23"/>
      <c r="AS2015" s="23"/>
      <c r="AT2015" s="23" t="s">
        <v>7644</v>
      </c>
      <c r="AU2015" s="23"/>
      <c r="AV2015" s="23"/>
      <c r="AW2015" s="23"/>
      <c r="AX2015" s="23"/>
      <c r="AY2015" s="23"/>
      <c r="AZ2015" s="23"/>
      <c r="BA2015" s="23"/>
      <c r="BB2015" s="23"/>
      <c r="BC2015" s="23"/>
      <c r="BD2015" s="23"/>
      <c r="BE2015" s="23"/>
      <c r="BF2015" s="23"/>
      <c r="BG2015" s="23"/>
      <c r="BH2015" s="23"/>
      <c r="BI2015" s="23"/>
      <c r="BJ2015" s="23"/>
      <c r="BK2015" s="23"/>
      <c r="BL2015" s="23"/>
    </row>
    <row r="2016" spans="1:64" s="24" customFormat="1" x14ac:dyDescent="0.35">
      <c r="A2016" s="21">
        <v>102258</v>
      </c>
      <c r="B2016" s="23" t="s">
        <v>4854</v>
      </c>
      <c r="C2016" s="23">
        <v>0</v>
      </c>
      <c r="D2016" s="23">
        <v>0</v>
      </c>
      <c r="E2016" s="23">
        <v>1</v>
      </c>
      <c r="F2016" s="23" t="s">
        <v>1443</v>
      </c>
      <c r="G2016" s="23" t="s">
        <v>0</v>
      </c>
      <c r="H2016" s="23" t="s">
        <v>4850</v>
      </c>
      <c r="I2016" s="23" t="s">
        <v>248</v>
      </c>
      <c r="J2016" s="23">
        <v>45.423999999999999</v>
      </c>
      <c r="K2016" s="23">
        <v>-75.695000000000007</v>
      </c>
      <c r="L2016" s="23" t="s">
        <v>7645</v>
      </c>
      <c r="M2016" s="23">
        <v>2014</v>
      </c>
      <c r="N2016" s="23"/>
      <c r="O2016" s="23"/>
      <c r="P2016" s="23"/>
      <c r="Q2016" s="23"/>
      <c r="R2016" s="23"/>
      <c r="S2016" s="23"/>
      <c r="T2016" s="23"/>
      <c r="U2016" s="23"/>
      <c r="V2016" s="23"/>
      <c r="W2016" s="23"/>
      <c r="X2016" s="23"/>
      <c r="Y2016" s="23"/>
      <c r="Z2016" s="23"/>
      <c r="AA2016" s="23"/>
      <c r="AB2016" s="23" t="s">
        <v>4855</v>
      </c>
      <c r="AC2016" s="23"/>
      <c r="AD2016" s="23"/>
      <c r="AE2016" s="23">
        <v>0.13500000000000001</v>
      </c>
      <c r="AF2016" s="23"/>
      <c r="AG2016" s="23"/>
      <c r="AH2016" s="23"/>
      <c r="AI2016" s="23"/>
      <c r="AJ2016" s="23"/>
      <c r="AK2016" s="23"/>
      <c r="AL2016" s="23"/>
      <c r="AM2016" s="23"/>
      <c r="AN2016" s="23"/>
      <c r="AO2016" s="23"/>
      <c r="AP2016" s="23"/>
      <c r="AQ2016" s="23"/>
      <c r="AR2016" s="23"/>
      <c r="AS2016" s="23"/>
      <c r="AT2016" s="23" t="s">
        <v>7644</v>
      </c>
      <c r="AU2016" s="23"/>
      <c r="AV2016" s="23"/>
      <c r="AW2016" s="23"/>
      <c r="AX2016" s="23"/>
      <c r="AY2016" s="23"/>
      <c r="AZ2016" s="23"/>
      <c r="BA2016" s="23"/>
      <c r="BB2016" s="23"/>
      <c r="BC2016" s="23"/>
      <c r="BD2016" s="23"/>
      <c r="BE2016" s="23"/>
      <c r="BF2016" s="23"/>
      <c r="BG2016" s="23"/>
      <c r="BH2016" s="23"/>
      <c r="BI2016" s="23"/>
      <c r="BJ2016" s="23"/>
      <c r="BK2016" s="23"/>
      <c r="BL2016" s="23"/>
    </row>
    <row r="2017" spans="1:64" s="24" customFormat="1" x14ac:dyDescent="0.35">
      <c r="A2017" s="21">
        <v>102259</v>
      </c>
      <c r="B2017" s="23" t="s">
        <v>4856</v>
      </c>
      <c r="C2017" s="23">
        <v>0</v>
      </c>
      <c r="D2017" s="23">
        <v>0</v>
      </c>
      <c r="E2017" s="23">
        <v>1</v>
      </c>
      <c r="F2017" s="23" t="s">
        <v>1927</v>
      </c>
      <c r="G2017" s="23" t="s">
        <v>0</v>
      </c>
      <c r="H2017" s="23" t="s">
        <v>4850</v>
      </c>
      <c r="I2017" s="23" t="s">
        <v>248</v>
      </c>
      <c r="J2017" s="23">
        <v>45.424999999999997</v>
      </c>
      <c r="K2017" s="23">
        <v>-75.694000000000003</v>
      </c>
      <c r="L2017" s="23" t="s">
        <v>7645</v>
      </c>
      <c r="M2017" s="23">
        <v>2014</v>
      </c>
      <c r="N2017" s="23"/>
      <c r="O2017" s="23"/>
      <c r="P2017" s="23"/>
      <c r="Q2017" s="23"/>
      <c r="R2017" s="23"/>
      <c r="S2017" s="23"/>
      <c r="T2017" s="23"/>
      <c r="U2017" s="23"/>
      <c r="V2017" s="23"/>
      <c r="W2017" s="23"/>
      <c r="X2017" s="23"/>
      <c r="Y2017" s="23"/>
      <c r="Z2017" s="23"/>
      <c r="AA2017" s="23"/>
      <c r="AB2017" s="23" t="s">
        <v>4857</v>
      </c>
      <c r="AC2017" s="23"/>
      <c r="AD2017" s="23"/>
      <c r="AE2017" s="23">
        <v>0.25</v>
      </c>
      <c r="AF2017" s="23"/>
      <c r="AG2017" s="23"/>
      <c r="AH2017" s="23"/>
      <c r="AI2017" s="23"/>
      <c r="AJ2017" s="23"/>
      <c r="AK2017" s="23"/>
      <c r="AL2017" s="23"/>
      <c r="AM2017" s="23"/>
      <c r="AN2017" s="23"/>
      <c r="AO2017" s="23"/>
      <c r="AP2017" s="23"/>
      <c r="AQ2017" s="23"/>
      <c r="AR2017" s="23"/>
      <c r="AS2017" s="23"/>
      <c r="AT2017" s="23" t="s">
        <v>7644</v>
      </c>
      <c r="AU2017" s="23"/>
      <c r="AV2017" s="23"/>
      <c r="AW2017" s="23"/>
      <c r="AX2017" s="23"/>
      <c r="AY2017" s="23"/>
      <c r="AZ2017" s="23"/>
      <c r="BA2017" s="23"/>
      <c r="BB2017" s="23"/>
      <c r="BC2017" s="23"/>
      <c r="BD2017" s="23"/>
      <c r="BE2017" s="23"/>
      <c r="BF2017" s="23"/>
      <c r="BG2017" s="23"/>
      <c r="BH2017" s="23"/>
      <c r="BI2017" s="23"/>
      <c r="BJ2017" s="23"/>
      <c r="BK2017" s="23"/>
      <c r="BL2017" s="23"/>
    </row>
    <row r="2018" spans="1:64" s="24" customFormat="1" x14ac:dyDescent="0.35">
      <c r="A2018" s="21">
        <v>102260</v>
      </c>
      <c r="B2018" s="23" t="s">
        <v>4858</v>
      </c>
      <c r="C2018" s="23">
        <v>0</v>
      </c>
      <c r="D2018" s="23">
        <v>0</v>
      </c>
      <c r="E2018" s="23">
        <v>1</v>
      </c>
      <c r="F2018" s="23" t="s">
        <v>4859</v>
      </c>
      <c r="G2018" s="23" t="s">
        <v>0</v>
      </c>
      <c r="H2018" s="23" t="s">
        <v>4850</v>
      </c>
      <c r="I2018" s="23" t="s">
        <v>248</v>
      </c>
      <c r="J2018" s="23">
        <v>45.425999999999995</v>
      </c>
      <c r="K2018" s="23">
        <v>-75.692999999999998</v>
      </c>
      <c r="L2018" s="23" t="s">
        <v>7645</v>
      </c>
      <c r="M2018" s="23">
        <v>2013</v>
      </c>
      <c r="N2018" s="23"/>
      <c r="O2018" s="23"/>
      <c r="P2018" s="23"/>
      <c r="Q2018" s="23"/>
      <c r="R2018" s="23"/>
      <c r="S2018" s="23"/>
      <c r="T2018" s="23"/>
      <c r="U2018" s="23"/>
      <c r="V2018" s="23"/>
      <c r="W2018" s="23"/>
      <c r="X2018" s="23"/>
      <c r="Y2018" s="23"/>
      <c r="Z2018" s="23"/>
      <c r="AA2018" s="23"/>
      <c r="AB2018" s="23" t="s">
        <v>4860</v>
      </c>
      <c r="AC2018" s="23"/>
      <c r="AD2018" s="23"/>
      <c r="AE2018" s="23">
        <v>0.25</v>
      </c>
      <c r="AF2018" s="23"/>
      <c r="AG2018" s="23"/>
      <c r="AH2018" s="23"/>
      <c r="AI2018" s="23"/>
      <c r="AJ2018" s="23"/>
      <c r="AK2018" s="23"/>
      <c r="AL2018" s="23"/>
      <c r="AM2018" s="23"/>
      <c r="AN2018" s="23"/>
      <c r="AO2018" s="23"/>
      <c r="AP2018" s="23"/>
      <c r="AQ2018" s="23"/>
      <c r="AR2018" s="23"/>
      <c r="AS2018" s="23"/>
      <c r="AT2018" s="23" t="s">
        <v>7644</v>
      </c>
      <c r="AU2018" s="23"/>
      <c r="AV2018" s="23"/>
      <c r="AW2018" s="23"/>
      <c r="AX2018" s="23"/>
      <c r="AY2018" s="23"/>
      <c r="AZ2018" s="23"/>
      <c r="BA2018" s="23"/>
      <c r="BB2018" s="23"/>
      <c r="BC2018" s="23"/>
      <c r="BD2018" s="23"/>
      <c r="BE2018" s="23"/>
      <c r="BF2018" s="23"/>
      <c r="BG2018" s="23"/>
      <c r="BH2018" s="23"/>
      <c r="BI2018" s="23"/>
      <c r="BJ2018" s="23"/>
      <c r="BK2018" s="23"/>
      <c r="BL2018" s="23"/>
    </row>
    <row r="2019" spans="1:64" s="24" customFormat="1" x14ac:dyDescent="0.35">
      <c r="A2019" s="21">
        <v>102261</v>
      </c>
      <c r="B2019" s="23" t="s">
        <v>4861</v>
      </c>
      <c r="C2019" s="23">
        <v>0</v>
      </c>
      <c r="D2019" s="23">
        <v>0</v>
      </c>
      <c r="E2019" s="23">
        <v>1</v>
      </c>
      <c r="F2019" s="23" t="s">
        <v>4862</v>
      </c>
      <c r="G2019" s="23" t="s">
        <v>0</v>
      </c>
      <c r="H2019" s="23" t="s">
        <v>4850</v>
      </c>
      <c r="I2019" s="23" t="s">
        <v>248</v>
      </c>
      <c r="J2019" s="23">
        <v>45.427</v>
      </c>
      <c r="K2019" s="23">
        <v>-75.692000000000007</v>
      </c>
      <c r="L2019" s="23" t="s">
        <v>7645</v>
      </c>
      <c r="M2019" s="23">
        <v>2016</v>
      </c>
      <c r="N2019" s="23"/>
      <c r="O2019" s="23"/>
      <c r="P2019" s="23"/>
      <c r="Q2019" s="23"/>
      <c r="R2019" s="23"/>
      <c r="S2019" s="23"/>
      <c r="T2019" s="23"/>
      <c r="U2019" s="23"/>
      <c r="V2019" s="23"/>
      <c r="W2019" s="23"/>
      <c r="X2019" s="23"/>
      <c r="Y2019" s="23"/>
      <c r="Z2019" s="23"/>
      <c r="AA2019" s="23"/>
      <c r="AB2019" s="23" t="s">
        <v>4863</v>
      </c>
      <c r="AC2019" s="23"/>
      <c r="AD2019" s="23"/>
      <c r="AE2019" s="23">
        <v>0.25700000000000001</v>
      </c>
      <c r="AF2019" s="23"/>
      <c r="AG2019" s="23"/>
      <c r="AH2019" s="23"/>
      <c r="AI2019" s="23"/>
      <c r="AJ2019" s="23"/>
      <c r="AK2019" s="23"/>
      <c r="AL2019" s="23"/>
      <c r="AM2019" s="23"/>
      <c r="AN2019" s="23"/>
      <c r="AO2019" s="23"/>
      <c r="AP2019" s="23"/>
      <c r="AQ2019" s="23"/>
      <c r="AR2019" s="23"/>
      <c r="AS2019" s="23"/>
      <c r="AT2019" s="23" t="s">
        <v>7644</v>
      </c>
      <c r="AU2019" s="23"/>
      <c r="AV2019" s="23"/>
      <c r="AW2019" s="23"/>
      <c r="AX2019" s="23"/>
      <c r="AY2019" s="23"/>
      <c r="AZ2019" s="23"/>
      <c r="BA2019" s="23"/>
      <c r="BB2019" s="23"/>
      <c r="BC2019" s="23"/>
      <c r="BD2019" s="23"/>
      <c r="BE2019" s="23"/>
      <c r="BF2019" s="23"/>
      <c r="BG2019" s="23"/>
      <c r="BH2019" s="23"/>
      <c r="BI2019" s="23"/>
      <c r="BJ2019" s="23"/>
      <c r="BK2019" s="23"/>
      <c r="BL2019" s="23"/>
    </row>
    <row r="2020" spans="1:64" s="24" customFormat="1" x14ac:dyDescent="0.35">
      <c r="A2020" s="21">
        <v>102262</v>
      </c>
      <c r="B2020" s="23" t="s">
        <v>4864</v>
      </c>
      <c r="C2020" s="23">
        <v>0</v>
      </c>
      <c r="D2020" s="23">
        <v>0</v>
      </c>
      <c r="E2020" s="23">
        <v>1</v>
      </c>
      <c r="F2020" s="23" t="s">
        <v>4865</v>
      </c>
      <c r="G2020" s="23" t="s">
        <v>0</v>
      </c>
      <c r="H2020" s="23" t="s">
        <v>4850</v>
      </c>
      <c r="I2020" s="23" t="s">
        <v>248</v>
      </c>
      <c r="J2020" s="23">
        <v>45.427999999999997</v>
      </c>
      <c r="K2020" s="23">
        <v>-75.691000000000003</v>
      </c>
      <c r="L2020" s="23" t="s">
        <v>7645</v>
      </c>
      <c r="M2020" s="23">
        <v>2012</v>
      </c>
      <c r="N2020" s="23"/>
      <c r="O2020" s="23"/>
      <c r="P2020" s="23"/>
      <c r="Q2020" s="23"/>
      <c r="R2020" s="23"/>
      <c r="S2020" s="23"/>
      <c r="T2020" s="23"/>
      <c r="U2020" s="23"/>
      <c r="V2020" s="23"/>
      <c r="W2020" s="23"/>
      <c r="X2020" s="23"/>
      <c r="Y2020" s="23"/>
      <c r="Z2020" s="23"/>
      <c r="AA2020" s="23"/>
      <c r="AB2020" s="23" t="s">
        <v>4866</v>
      </c>
      <c r="AC2020" s="23"/>
      <c r="AD2020" s="23"/>
      <c r="AE2020" s="23">
        <v>0.22090000000000001</v>
      </c>
      <c r="AF2020" s="23"/>
      <c r="AG2020" s="23"/>
      <c r="AH2020" s="23"/>
      <c r="AI2020" s="23"/>
      <c r="AJ2020" s="23"/>
      <c r="AK2020" s="23"/>
      <c r="AL2020" s="23"/>
      <c r="AM2020" s="23"/>
      <c r="AN2020" s="23"/>
      <c r="AO2020" s="23"/>
      <c r="AP2020" s="23"/>
      <c r="AQ2020" s="23"/>
      <c r="AR2020" s="23"/>
      <c r="AS2020" s="23"/>
      <c r="AT2020" s="23" t="s">
        <v>7644</v>
      </c>
      <c r="AU2020" s="23"/>
      <c r="AV2020" s="23"/>
      <c r="AW2020" s="23"/>
      <c r="AX2020" s="23"/>
      <c r="AY2020" s="23"/>
      <c r="AZ2020" s="23"/>
      <c r="BA2020" s="23"/>
      <c r="BB2020" s="23"/>
      <c r="BC2020" s="23"/>
      <c r="BD2020" s="23"/>
      <c r="BE2020" s="23"/>
      <c r="BF2020" s="23"/>
      <c r="BG2020" s="23"/>
      <c r="BH2020" s="23"/>
      <c r="BI2020" s="23"/>
      <c r="BJ2020" s="23"/>
      <c r="BK2020" s="23"/>
      <c r="BL2020" s="23"/>
    </row>
    <row r="2021" spans="1:64" s="24" customFormat="1" x14ac:dyDescent="0.35">
      <c r="A2021" s="21">
        <v>102263</v>
      </c>
      <c r="B2021" s="23" t="s">
        <v>4867</v>
      </c>
      <c r="C2021" s="23">
        <v>0</v>
      </c>
      <c r="D2021" s="23">
        <v>0</v>
      </c>
      <c r="E2021" s="23">
        <v>1</v>
      </c>
      <c r="F2021" s="23" t="s">
        <v>4868</v>
      </c>
      <c r="G2021" s="23" t="s">
        <v>0</v>
      </c>
      <c r="H2021" s="23" t="s">
        <v>4850</v>
      </c>
      <c r="I2021" s="23" t="s">
        <v>248</v>
      </c>
      <c r="J2021" s="23">
        <v>45.428999999999995</v>
      </c>
      <c r="K2021" s="23">
        <v>-75.69</v>
      </c>
      <c r="L2021" s="23" t="s">
        <v>7645</v>
      </c>
      <c r="M2021" s="23">
        <v>2013</v>
      </c>
      <c r="N2021" s="23"/>
      <c r="O2021" s="23"/>
      <c r="P2021" s="23"/>
      <c r="Q2021" s="23"/>
      <c r="R2021" s="23"/>
      <c r="S2021" s="23"/>
      <c r="T2021" s="23"/>
      <c r="U2021" s="23"/>
      <c r="V2021" s="23"/>
      <c r="W2021" s="23"/>
      <c r="X2021" s="23"/>
      <c r="Y2021" s="23"/>
      <c r="Z2021" s="23"/>
      <c r="AA2021" s="23"/>
      <c r="AB2021" s="23" t="s">
        <v>4869</v>
      </c>
      <c r="AC2021" s="23"/>
      <c r="AD2021" s="23"/>
      <c r="AE2021" s="23">
        <v>0.2</v>
      </c>
      <c r="AF2021" s="23"/>
      <c r="AG2021" s="23"/>
      <c r="AH2021" s="23"/>
      <c r="AI2021" s="23"/>
      <c r="AJ2021" s="23"/>
      <c r="AK2021" s="23"/>
      <c r="AL2021" s="23"/>
      <c r="AM2021" s="23"/>
      <c r="AN2021" s="23"/>
      <c r="AO2021" s="23"/>
      <c r="AP2021" s="23"/>
      <c r="AQ2021" s="23"/>
      <c r="AR2021" s="23"/>
      <c r="AS2021" s="23"/>
      <c r="AT2021" s="23" t="s">
        <v>7644</v>
      </c>
      <c r="AU2021" s="23"/>
      <c r="AV2021" s="23"/>
      <c r="AW2021" s="23"/>
      <c r="AX2021" s="23"/>
      <c r="AY2021" s="23"/>
      <c r="AZ2021" s="23"/>
      <c r="BA2021" s="23"/>
      <c r="BB2021" s="23"/>
      <c r="BC2021" s="23"/>
      <c r="BD2021" s="23"/>
      <c r="BE2021" s="23"/>
      <c r="BF2021" s="23"/>
      <c r="BG2021" s="23"/>
      <c r="BH2021" s="23"/>
      <c r="BI2021" s="23"/>
      <c r="BJ2021" s="23"/>
      <c r="BK2021" s="23"/>
      <c r="BL2021" s="23"/>
    </row>
    <row r="2022" spans="1:64" s="24" customFormat="1" x14ac:dyDescent="0.35">
      <c r="A2022" s="21">
        <v>102264</v>
      </c>
      <c r="B2022" s="23" t="s">
        <v>4870</v>
      </c>
      <c r="C2022" s="23">
        <v>0</v>
      </c>
      <c r="D2022" s="23">
        <v>0</v>
      </c>
      <c r="E2022" s="23">
        <v>1</v>
      </c>
      <c r="F2022" s="23" t="s">
        <v>4862</v>
      </c>
      <c r="G2022" s="23" t="s">
        <v>0</v>
      </c>
      <c r="H2022" s="23" t="s">
        <v>4850</v>
      </c>
      <c r="I2022" s="23" t="s">
        <v>248</v>
      </c>
      <c r="J2022" s="23">
        <v>45.43</v>
      </c>
      <c r="K2022" s="23">
        <v>-75.689000000000007</v>
      </c>
      <c r="L2022" s="23" t="s">
        <v>7645</v>
      </c>
      <c r="M2022" s="23">
        <v>2016</v>
      </c>
      <c r="N2022" s="23"/>
      <c r="O2022" s="23"/>
      <c r="P2022" s="23"/>
      <c r="Q2022" s="23"/>
      <c r="R2022" s="23"/>
      <c r="S2022" s="23"/>
      <c r="T2022" s="23"/>
      <c r="U2022" s="23"/>
      <c r="V2022" s="23"/>
      <c r="W2022" s="23"/>
      <c r="X2022" s="23"/>
      <c r="Y2022" s="23"/>
      <c r="Z2022" s="23"/>
      <c r="AA2022" s="23"/>
      <c r="AB2022" s="23" t="s">
        <v>4871</v>
      </c>
      <c r="AC2022" s="23"/>
      <c r="AD2022" s="23"/>
      <c r="AE2022" s="23">
        <v>0.245</v>
      </c>
      <c r="AF2022" s="23"/>
      <c r="AG2022" s="23"/>
      <c r="AH2022" s="23"/>
      <c r="AI2022" s="23"/>
      <c r="AJ2022" s="23"/>
      <c r="AK2022" s="23"/>
      <c r="AL2022" s="23"/>
      <c r="AM2022" s="23"/>
      <c r="AN2022" s="23"/>
      <c r="AO2022" s="23"/>
      <c r="AP2022" s="23"/>
      <c r="AQ2022" s="23"/>
      <c r="AR2022" s="23"/>
      <c r="AS2022" s="23"/>
      <c r="AT2022" s="23" t="s">
        <v>7644</v>
      </c>
      <c r="AU2022" s="23"/>
      <c r="AV2022" s="23"/>
      <c r="AW2022" s="23"/>
      <c r="AX2022" s="23"/>
      <c r="AY2022" s="23"/>
      <c r="AZ2022" s="23"/>
      <c r="BA2022" s="23"/>
      <c r="BB2022" s="23"/>
      <c r="BC2022" s="23"/>
      <c r="BD2022" s="23"/>
      <c r="BE2022" s="23"/>
      <c r="BF2022" s="23"/>
      <c r="BG2022" s="23"/>
      <c r="BH2022" s="23"/>
      <c r="BI2022" s="23"/>
      <c r="BJ2022" s="23"/>
      <c r="BK2022" s="23"/>
      <c r="BL2022" s="23"/>
    </row>
    <row r="2023" spans="1:64" s="24" customFormat="1" x14ac:dyDescent="0.35">
      <c r="A2023" s="21">
        <v>102265</v>
      </c>
      <c r="B2023" s="23" t="s">
        <v>4872</v>
      </c>
      <c r="C2023" s="23">
        <v>0</v>
      </c>
      <c r="D2023" s="23">
        <v>0</v>
      </c>
      <c r="E2023" s="23">
        <v>1</v>
      </c>
      <c r="F2023" s="23" t="s">
        <v>4873</v>
      </c>
      <c r="G2023" s="23" t="s">
        <v>0</v>
      </c>
      <c r="H2023" s="23" t="s">
        <v>4850</v>
      </c>
      <c r="I2023" s="23" t="s">
        <v>248</v>
      </c>
      <c r="J2023" s="23">
        <v>45.430999999999997</v>
      </c>
      <c r="K2023" s="23">
        <v>-75.688000000000002</v>
      </c>
      <c r="L2023" s="23" t="s">
        <v>7645</v>
      </c>
      <c r="M2023" s="23">
        <v>2016</v>
      </c>
      <c r="N2023" s="23"/>
      <c r="O2023" s="23"/>
      <c r="P2023" s="23"/>
      <c r="Q2023" s="23"/>
      <c r="R2023" s="23"/>
      <c r="S2023" s="23"/>
      <c r="T2023" s="23"/>
      <c r="U2023" s="23"/>
      <c r="V2023" s="23"/>
      <c r="W2023" s="23"/>
      <c r="X2023" s="23"/>
      <c r="Y2023" s="23"/>
      <c r="Z2023" s="23"/>
      <c r="AA2023" s="23"/>
      <c r="AB2023" s="23" t="s">
        <v>4874</v>
      </c>
      <c r="AC2023" s="23"/>
      <c r="AD2023" s="23"/>
      <c r="AE2023" s="23">
        <v>0.19</v>
      </c>
      <c r="AF2023" s="23"/>
      <c r="AG2023" s="23"/>
      <c r="AH2023" s="23"/>
      <c r="AI2023" s="23"/>
      <c r="AJ2023" s="23"/>
      <c r="AK2023" s="23"/>
      <c r="AL2023" s="23"/>
      <c r="AM2023" s="23"/>
      <c r="AN2023" s="23"/>
      <c r="AO2023" s="23"/>
      <c r="AP2023" s="23"/>
      <c r="AQ2023" s="23"/>
      <c r="AR2023" s="23"/>
      <c r="AS2023" s="23"/>
      <c r="AT2023" s="23" t="s">
        <v>7644</v>
      </c>
      <c r="AU2023" s="23"/>
      <c r="AV2023" s="23"/>
      <c r="AW2023" s="23"/>
      <c r="AX2023" s="23"/>
      <c r="AY2023" s="23"/>
      <c r="AZ2023" s="23"/>
      <c r="BA2023" s="23"/>
      <c r="BB2023" s="23"/>
      <c r="BC2023" s="23"/>
      <c r="BD2023" s="23"/>
      <c r="BE2023" s="23"/>
      <c r="BF2023" s="23"/>
      <c r="BG2023" s="23"/>
      <c r="BH2023" s="23"/>
      <c r="BI2023" s="23"/>
      <c r="BJ2023" s="23"/>
      <c r="BK2023" s="23"/>
      <c r="BL2023" s="23"/>
    </row>
    <row r="2024" spans="1:64" s="24" customFormat="1" x14ac:dyDescent="0.35">
      <c r="A2024" s="21">
        <v>102266</v>
      </c>
      <c r="B2024" s="23" t="s">
        <v>4875</v>
      </c>
      <c r="C2024" s="23">
        <v>0</v>
      </c>
      <c r="D2024" s="23">
        <v>0</v>
      </c>
      <c r="E2024" s="23">
        <v>1</v>
      </c>
      <c r="F2024" s="23" t="s">
        <v>4876</v>
      </c>
      <c r="G2024" s="23"/>
      <c r="H2024" s="23" t="s">
        <v>4850</v>
      </c>
      <c r="I2024" s="23" t="s">
        <v>248</v>
      </c>
      <c r="J2024" s="23">
        <v>45.431999999999995</v>
      </c>
      <c r="K2024" s="23">
        <v>-75.686999999999998</v>
      </c>
      <c r="L2024" s="23" t="s">
        <v>7645</v>
      </c>
      <c r="M2024" s="23">
        <v>2014</v>
      </c>
      <c r="N2024" s="23"/>
      <c r="O2024" s="23"/>
      <c r="P2024" s="23"/>
      <c r="Q2024" s="23"/>
      <c r="R2024" s="23"/>
      <c r="S2024" s="23"/>
      <c r="T2024" s="23"/>
      <c r="U2024" s="23"/>
      <c r="V2024" s="23"/>
      <c r="W2024" s="23"/>
      <c r="X2024" s="23"/>
      <c r="Y2024" s="23"/>
      <c r="Z2024" s="23"/>
      <c r="AA2024" s="23"/>
      <c r="AB2024" s="23" t="s">
        <v>4877</v>
      </c>
      <c r="AC2024" s="23"/>
      <c r="AD2024" s="23"/>
      <c r="AE2024" s="23">
        <v>0.2</v>
      </c>
      <c r="AF2024" s="23"/>
      <c r="AG2024" s="23"/>
      <c r="AH2024" s="23"/>
      <c r="AI2024" s="23"/>
      <c r="AJ2024" s="23"/>
      <c r="AK2024" s="23"/>
      <c r="AL2024" s="23"/>
      <c r="AM2024" s="23"/>
      <c r="AN2024" s="23"/>
      <c r="AO2024" s="23"/>
      <c r="AP2024" s="23"/>
      <c r="AQ2024" s="23"/>
      <c r="AR2024" s="23"/>
      <c r="AS2024" s="23"/>
      <c r="AT2024" s="23" t="s">
        <v>7644</v>
      </c>
      <c r="AU2024" s="23"/>
      <c r="AV2024" s="23"/>
      <c r="AW2024" s="23"/>
      <c r="AX2024" s="23"/>
      <c r="AY2024" s="23"/>
      <c r="AZ2024" s="23"/>
      <c r="BA2024" s="23"/>
      <c r="BB2024" s="23"/>
      <c r="BC2024" s="23"/>
      <c r="BD2024" s="23"/>
      <c r="BE2024" s="23"/>
      <c r="BF2024" s="23"/>
      <c r="BG2024" s="23"/>
      <c r="BH2024" s="23"/>
      <c r="BI2024" s="23"/>
      <c r="BJ2024" s="23"/>
      <c r="BK2024" s="23"/>
      <c r="BL2024" s="23"/>
    </row>
    <row r="2025" spans="1:64" s="24" customFormat="1" x14ac:dyDescent="0.35">
      <c r="A2025" s="21">
        <v>102267</v>
      </c>
      <c r="B2025" s="23" t="s">
        <v>4878</v>
      </c>
      <c r="C2025" s="23">
        <v>0</v>
      </c>
      <c r="D2025" s="23">
        <v>0</v>
      </c>
      <c r="E2025" s="23">
        <v>1</v>
      </c>
      <c r="F2025" s="23" t="s">
        <v>4879</v>
      </c>
      <c r="G2025" s="23" t="s">
        <v>0</v>
      </c>
      <c r="H2025" s="23" t="s">
        <v>4850</v>
      </c>
      <c r="I2025" s="23" t="s">
        <v>248</v>
      </c>
      <c r="J2025" s="23">
        <v>45.433</v>
      </c>
      <c r="K2025" s="23">
        <v>-75.686000000000007</v>
      </c>
      <c r="L2025" s="23" t="s">
        <v>7645</v>
      </c>
      <c r="M2025" s="23">
        <v>2015</v>
      </c>
      <c r="N2025" s="23"/>
      <c r="O2025" s="23"/>
      <c r="P2025" s="23"/>
      <c r="Q2025" s="23"/>
      <c r="R2025" s="23"/>
      <c r="S2025" s="23"/>
      <c r="T2025" s="23"/>
      <c r="U2025" s="23"/>
      <c r="V2025" s="23"/>
      <c r="W2025" s="23"/>
      <c r="X2025" s="23"/>
      <c r="Y2025" s="23"/>
      <c r="Z2025" s="23"/>
      <c r="AA2025" s="23"/>
      <c r="AB2025" s="23" t="s">
        <v>4880</v>
      </c>
      <c r="AC2025" s="23"/>
      <c r="AD2025" s="23"/>
      <c r="AE2025" s="23">
        <v>0.25</v>
      </c>
      <c r="AF2025" s="23"/>
      <c r="AG2025" s="23"/>
      <c r="AH2025" s="23"/>
      <c r="AI2025" s="23"/>
      <c r="AJ2025" s="23"/>
      <c r="AK2025" s="23"/>
      <c r="AL2025" s="23"/>
      <c r="AM2025" s="23"/>
      <c r="AN2025" s="23"/>
      <c r="AO2025" s="23"/>
      <c r="AP2025" s="23"/>
      <c r="AQ2025" s="23"/>
      <c r="AR2025" s="23"/>
      <c r="AS2025" s="23"/>
      <c r="AT2025" s="23" t="s">
        <v>7644</v>
      </c>
      <c r="AU2025" s="23"/>
      <c r="AV2025" s="23"/>
      <c r="AW2025" s="23"/>
      <c r="AX2025" s="23"/>
      <c r="AY2025" s="23"/>
      <c r="AZ2025" s="23"/>
      <c r="BA2025" s="23"/>
      <c r="BB2025" s="23"/>
      <c r="BC2025" s="23"/>
      <c r="BD2025" s="23"/>
      <c r="BE2025" s="23"/>
      <c r="BF2025" s="23"/>
      <c r="BG2025" s="23"/>
      <c r="BH2025" s="23"/>
      <c r="BI2025" s="23"/>
      <c r="BJ2025" s="23"/>
      <c r="BK2025" s="23"/>
      <c r="BL2025" s="23"/>
    </row>
    <row r="2026" spans="1:64" s="24" customFormat="1" x14ac:dyDescent="0.35">
      <c r="A2026" s="21">
        <v>102268</v>
      </c>
      <c r="B2026" s="23" t="s">
        <v>4881</v>
      </c>
      <c r="C2026" s="23">
        <v>0</v>
      </c>
      <c r="D2026" s="23">
        <v>0</v>
      </c>
      <c r="E2026" s="23">
        <v>1</v>
      </c>
      <c r="F2026" s="23" t="s">
        <v>4882</v>
      </c>
      <c r="G2026" s="23"/>
      <c r="H2026" s="23" t="s">
        <v>4850</v>
      </c>
      <c r="I2026" s="23" t="s">
        <v>248</v>
      </c>
      <c r="J2026" s="23">
        <v>45.433999999999997</v>
      </c>
      <c r="K2026" s="23">
        <v>-75.685000000000002</v>
      </c>
      <c r="L2026" s="23" t="s">
        <v>7645</v>
      </c>
      <c r="M2026" s="23">
        <v>2014</v>
      </c>
      <c r="N2026" s="23"/>
      <c r="O2026" s="23"/>
      <c r="P2026" s="23"/>
      <c r="Q2026" s="23"/>
      <c r="R2026" s="23"/>
      <c r="S2026" s="23"/>
      <c r="T2026" s="23"/>
      <c r="U2026" s="23"/>
      <c r="V2026" s="23"/>
      <c r="W2026" s="23"/>
      <c r="X2026" s="23"/>
      <c r="Y2026" s="23"/>
      <c r="Z2026" s="23"/>
      <c r="AA2026" s="23"/>
      <c r="AB2026" s="23" t="s">
        <v>4883</v>
      </c>
      <c r="AC2026" s="23"/>
      <c r="AD2026" s="23"/>
      <c r="AE2026" s="23">
        <v>0.2</v>
      </c>
      <c r="AF2026" s="23"/>
      <c r="AG2026" s="23"/>
      <c r="AH2026" s="23"/>
      <c r="AI2026" s="23"/>
      <c r="AJ2026" s="23"/>
      <c r="AK2026" s="23"/>
      <c r="AL2026" s="23"/>
      <c r="AM2026" s="23"/>
      <c r="AN2026" s="23"/>
      <c r="AO2026" s="23"/>
      <c r="AP2026" s="23"/>
      <c r="AQ2026" s="23"/>
      <c r="AR2026" s="23"/>
      <c r="AS2026" s="23"/>
      <c r="AT2026" s="23" t="s">
        <v>7644</v>
      </c>
      <c r="AU2026" s="23"/>
      <c r="AV2026" s="23"/>
      <c r="AW2026" s="23"/>
      <c r="AX2026" s="23"/>
      <c r="AY2026" s="23"/>
      <c r="AZ2026" s="23"/>
      <c r="BA2026" s="23"/>
      <c r="BB2026" s="23"/>
      <c r="BC2026" s="23"/>
      <c r="BD2026" s="23"/>
      <c r="BE2026" s="23"/>
      <c r="BF2026" s="23"/>
      <c r="BG2026" s="23"/>
      <c r="BH2026" s="23"/>
      <c r="BI2026" s="23"/>
      <c r="BJ2026" s="23"/>
      <c r="BK2026" s="23"/>
      <c r="BL2026" s="23"/>
    </row>
    <row r="2027" spans="1:64" s="24" customFormat="1" x14ac:dyDescent="0.35">
      <c r="A2027" s="21">
        <v>102269</v>
      </c>
      <c r="B2027" s="23" t="s">
        <v>4884</v>
      </c>
      <c r="C2027" s="23">
        <v>0</v>
      </c>
      <c r="D2027" s="23">
        <v>0</v>
      </c>
      <c r="E2027" s="23">
        <v>1</v>
      </c>
      <c r="F2027" s="23" t="s">
        <v>4885</v>
      </c>
      <c r="G2027" s="23"/>
      <c r="H2027" s="23" t="s">
        <v>4850</v>
      </c>
      <c r="I2027" s="23" t="s">
        <v>248</v>
      </c>
      <c r="J2027" s="23">
        <v>45.434999999999995</v>
      </c>
      <c r="K2027" s="23">
        <v>-75.683999999999997</v>
      </c>
      <c r="L2027" s="23" t="s">
        <v>7645</v>
      </c>
      <c r="M2027" s="23">
        <v>2014</v>
      </c>
      <c r="N2027" s="23"/>
      <c r="O2027" s="23"/>
      <c r="P2027" s="23"/>
      <c r="Q2027" s="23"/>
      <c r="R2027" s="23"/>
      <c r="S2027" s="23"/>
      <c r="T2027" s="23"/>
      <c r="U2027" s="23"/>
      <c r="V2027" s="23"/>
      <c r="W2027" s="23"/>
      <c r="X2027" s="23"/>
      <c r="Y2027" s="23"/>
      <c r="Z2027" s="23"/>
      <c r="AA2027" s="23"/>
      <c r="AB2027" s="23" t="s">
        <v>4886</v>
      </c>
      <c r="AC2027" s="23"/>
      <c r="AD2027" s="23"/>
      <c r="AE2027" s="23">
        <v>0.15</v>
      </c>
      <c r="AF2027" s="23"/>
      <c r="AG2027" s="23"/>
      <c r="AH2027" s="23"/>
      <c r="AI2027" s="23"/>
      <c r="AJ2027" s="23"/>
      <c r="AK2027" s="23"/>
      <c r="AL2027" s="23"/>
      <c r="AM2027" s="23"/>
      <c r="AN2027" s="23"/>
      <c r="AO2027" s="23"/>
      <c r="AP2027" s="23"/>
      <c r="AQ2027" s="23"/>
      <c r="AR2027" s="23"/>
      <c r="AS2027" s="23"/>
      <c r="AT2027" s="23" t="s">
        <v>7644</v>
      </c>
      <c r="AU2027" s="23"/>
      <c r="AV2027" s="23"/>
      <c r="AW2027" s="23"/>
      <c r="AX2027" s="23"/>
      <c r="AY2027" s="23"/>
      <c r="AZ2027" s="23"/>
      <c r="BA2027" s="23"/>
      <c r="BB2027" s="23"/>
      <c r="BC2027" s="23"/>
      <c r="BD2027" s="23"/>
      <c r="BE2027" s="23"/>
      <c r="BF2027" s="23"/>
      <c r="BG2027" s="23"/>
      <c r="BH2027" s="23"/>
      <c r="BI2027" s="23"/>
      <c r="BJ2027" s="23"/>
      <c r="BK2027" s="23"/>
      <c r="BL2027" s="23"/>
    </row>
    <row r="2028" spans="1:64" s="24" customFormat="1" x14ac:dyDescent="0.35">
      <c r="A2028" s="21">
        <v>102272</v>
      </c>
      <c r="B2028" s="23" t="s">
        <v>4887</v>
      </c>
      <c r="C2028" s="23">
        <v>0</v>
      </c>
      <c r="D2028" s="23">
        <v>0</v>
      </c>
      <c r="E2028" s="23">
        <v>1</v>
      </c>
      <c r="F2028" s="23" t="s">
        <v>4888</v>
      </c>
      <c r="G2028" s="23" t="s">
        <v>0</v>
      </c>
      <c r="H2028" s="23" t="s">
        <v>4850</v>
      </c>
      <c r="I2028" s="23" t="s">
        <v>248</v>
      </c>
      <c r="J2028" s="23">
        <v>45.437999999999995</v>
      </c>
      <c r="K2028" s="23">
        <v>-75.680999999999997</v>
      </c>
      <c r="L2028" s="23" t="s">
        <v>7645</v>
      </c>
      <c r="M2028" s="23">
        <v>2014</v>
      </c>
      <c r="N2028" s="23"/>
      <c r="O2028" s="23"/>
      <c r="P2028" s="23"/>
      <c r="Q2028" s="23"/>
      <c r="R2028" s="23"/>
      <c r="S2028" s="23"/>
      <c r="T2028" s="23"/>
      <c r="U2028" s="23"/>
      <c r="V2028" s="23"/>
      <c r="W2028" s="23"/>
      <c r="X2028" s="23"/>
      <c r="Y2028" s="23"/>
      <c r="Z2028" s="23"/>
      <c r="AA2028" s="23"/>
      <c r="AB2028" s="23" t="s">
        <v>4889</v>
      </c>
      <c r="AC2028" s="23"/>
      <c r="AD2028" s="23"/>
      <c r="AE2028" s="23">
        <v>0.5</v>
      </c>
      <c r="AF2028" s="23"/>
      <c r="AG2028" s="23"/>
      <c r="AH2028" s="23"/>
      <c r="AI2028" s="23"/>
      <c r="AJ2028" s="23"/>
      <c r="AK2028" s="23"/>
      <c r="AL2028" s="23"/>
      <c r="AM2028" s="23"/>
      <c r="AN2028" s="23"/>
      <c r="AO2028" s="23"/>
      <c r="AP2028" s="23"/>
      <c r="AQ2028" s="23"/>
      <c r="AR2028" s="23"/>
      <c r="AS2028" s="23"/>
      <c r="AT2028" s="23" t="s">
        <v>7644</v>
      </c>
      <c r="AU2028" s="23"/>
      <c r="AV2028" s="23"/>
      <c r="AW2028" s="23"/>
      <c r="AX2028" s="23"/>
      <c r="AY2028" s="23"/>
      <c r="AZ2028" s="23"/>
      <c r="BA2028" s="23"/>
      <c r="BB2028" s="23"/>
      <c r="BC2028" s="23"/>
      <c r="BD2028" s="23"/>
      <c r="BE2028" s="23"/>
      <c r="BF2028" s="23"/>
      <c r="BG2028" s="23"/>
      <c r="BH2028" s="23"/>
      <c r="BI2028" s="23"/>
      <c r="BJ2028" s="23"/>
      <c r="BK2028" s="23"/>
      <c r="BL2028" s="23"/>
    </row>
    <row r="2029" spans="1:64" s="24" customFormat="1" x14ac:dyDescent="0.35">
      <c r="A2029" s="21">
        <v>102273</v>
      </c>
      <c r="B2029" s="23" t="s">
        <v>4890</v>
      </c>
      <c r="C2029" s="23">
        <v>0</v>
      </c>
      <c r="D2029" s="23">
        <v>0</v>
      </c>
      <c r="E2029" s="23">
        <v>1</v>
      </c>
      <c r="F2029" s="23" t="s">
        <v>2473</v>
      </c>
      <c r="G2029" s="23" t="s">
        <v>0</v>
      </c>
      <c r="H2029" s="23" t="s">
        <v>4850</v>
      </c>
      <c r="I2029" s="23" t="s">
        <v>248</v>
      </c>
      <c r="J2029" s="23">
        <v>45.439</v>
      </c>
      <c r="K2029" s="23">
        <v>-75.680000000000007</v>
      </c>
      <c r="L2029" s="23" t="s">
        <v>7645</v>
      </c>
      <c r="M2029" s="23">
        <v>2012</v>
      </c>
      <c r="N2029" s="23"/>
      <c r="O2029" s="23"/>
      <c r="P2029" s="23"/>
      <c r="Q2029" s="23"/>
      <c r="R2029" s="23"/>
      <c r="S2029" s="23"/>
      <c r="T2029" s="23"/>
      <c r="U2029" s="23"/>
      <c r="V2029" s="23"/>
      <c r="W2029" s="23"/>
      <c r="X2029" s="23"/>
      <c r="Y2029" s="23"/>
      <c r="Z2029" s="23"/>
      <c r="AA2029" s="23"/>
      <c r="AB2029" s="23" t="s">
        <v>4891</v>
      </c>
      <c r="AC2029" s="23"/>
      <c r="AD2029" s="23"/>
      <c r="AE2029" s="23">
        <v>0.25</v>
      </c>
      <c r="AF2029" s="23"/>
      <c r="AG2029" s="23"/>
      <c r="AH2029" s="23"/>
      <c r="AI2029" s="23"/>
      <c r="AJ2029" s="23"/>
      <c r="AK2029" s="23"/>
      <c r="AL2029" s="23"/>
      <c r="AM2029" s="23"/>
      <c r="AN2029" s="23"/>
      <c r="AO2029" s="23"/>
      <c r="AP2029" s="23"/>
      <c r="AQ2029" s="23"/>
      <c r="AR2029" s="23"/>
      <c r="AS2029" s="23"/>
      <c r="AT2029" s="23" t="s">
        <v>7644</v>
      </c>
      <c r="AU2029" s="23"/>
      <c r="AV2029" s="23"/>
      <c r="AW2029" s="23"/>
      <c r="AX2029" s="23"/>
      <c r="AY2029" s="23"/>
      <c r="AZ2029" s="23"/>
      <c r="BA2029" s="23"/>
      <c r="BB2029" s="23"/>
      <c r="BC2029" s="23"/>
      <c r="BD2029" s="23"/>
      <c r="BE2029" s="23"/>
      <c r="BF2029" s="23"/>
      <c r="BG2029" s="23"/>
      <c r="BH2029" s="23"/>
      <c r="BI2029" s="23"/>
      <c r="BJ2029" s="23"/>
      <c r="BK2029" s="23"/>
      <c r="BL2029" s="23"/>
    </row>
    <row r="2030" spans="1:64" s="24" customFormat="1" x14ac:dyDescent="0.35">
      <c r="A2030" s="21">
        <v>102274</v>
      </c>
      <c r="B2030" s="23" t="s">
        <v>4892</v>
      </c>
      <c r="C2030" s="23">
        <v>0</v>
      </c>
      <c r="D2030" s="23">
        <v>0</v>
      </c>
      <c r="E2030" s="23">
        <v>1</v>
      </c>
      <c r="F2030" s="23" t="s">
        <v>2473</v>
      </c>
      <c r="G2030" s="23"/>
      <c r="H2030" s="23" t="s">
        <v>4850</v>
      </c>
      <c r="I2030" s="23" t="s">
        <v>248</v>
      </c>
      <c r="J2030" s="23">
        <v>45.44</v>
      </c>
      <c r="K2030" s="23">
        <v>-75.679000000000002</v>
      </c>
      <c r="L2030" s="23" t="s">
        <v>7645</v>
      </c>
      <c r="M2030" s="23">
        <v>2012</v>
      </c>
      <c r="N2030" s="23"/>
      <c r="O2030" s="23"/>
      <c r="P2030" s="23"/>
      <c r="Q2030" s="23"/>
      <c r="R2030" s="23"/>
      <c r="S2030" s="23"/>
      <c r="T2030" s="23"/>
      <c r="U2030" s="23"/>
      <c r="V2030" s="23"/>
      <c r="W2030" s="23"/>
      <c r="X2030" s="23"/>
      <c r="Y2030" s="23"/>
      <c r="Z2030" s="23"/>
      <c r="AA2030" s="23"/>
      <c r="AB2030" s="23" t="s">
        <v>4893</v>
      </c>
      <c r="AC2030" s="23"/>
      <c r="AD2030" s="23"/>
      <c r="AE2030" s="23">
        <v>0.12259</v>
      </c>
      <c r="AF2030" s="23"/>
      <c r="AG2030" s="23"/>
      <c r="AH2030" s="23"/>
      <c r="AI2030" s="23"/>
      <c r="AJ2030" s="23"/>
      <c r="AK2030" s="23"/>
      <c r="AL2030" s="23"/>
      <c r="AM2030" s="23"/>
      <c r="AN2030" s="23"/>
      <c r="AO2030" s="23"/>
      <c r="AP2030" s="23"/>
      <c r="AQ2030" s="23"/>
      <c r="AR2030" s="23"/>
      <c r="AS2030" s="23"/>
      <c r="AT2030" s="23" t="s">
        <v>7644</v>
      </c>
      <c r="AU2030" s="23"/>
      <c r="AV2030" s="23"/>
      <c r="AW2030" s="23"/>
      <c r="AX2030" s="23"/>
      <c r="AY2030" s="23"/>
      <c r="AZ2030" s="23"/>
      <c r="BA2030" s="23"/>
      <c r="BB2030" s="23"/>
      <c r="BC2030" s="23"/>
      <c r="BD2030" s="23"/>
      <c r="BE2030" s="23"/>
      <c r="BF2030" s="23"/>
      <c r="BG2030" s="23"/>
      <c r="BH2030" s="23"/>
      <c r="BI2030" s="23"/>
      <c r="BJ2030" s="23"/>
      <c r="BK2030" s="23"/>
      <c r="BL2030" s="23"/>
    </row>
    <row r="2031" spans="1:64" s="24" customFormat="1" x14ac:dyDescent="0.35">
      <c r="A2031" s="21">
        <v>102275</v>
      </c>
      <c r="B2031" s="23" t="s">
        <v>4894</v>
      </c>
      <c r="C2031" s="23">
        <v>0</v>
      </c>
      <c r="D2031" s="23">
        <v>0</v>
      </c>
      <c r="E2031" s="23">
        <v>1</v>
      </c>
      <c r="F2031" s="23" t="s">
        <v>4895</v>
      </c>
      <c r="G2031" s="23" t="s">
        <v>0</v>
      </c>
      <c r="H2031" s="23" t="s">
        <v>4850</v>
      </c>
      <c r="I2031" s="23" t="s">
        <v>248</v>
      </c>
      <c r="J2031" s="23">
        <v>45.440999999999995</v>
      </c>
      <c r="K2031" s="23">
        <v>-75.677999999999997</v>
      </c>
      <c r="L2031" s="23" t="s">
        <v>7645</v>
      </c>
      <c r="M2031" s="23">
        <v>2016</v>
      </c>
      <c r="N2031" s="23"/>
      <c r="O2031" s="23"/>
      <c r="P2031" s="23"/>
      <c r="Q2031" s="23"/>
      <c r="R2031" s="23"/>
      <c r="S2031" s="23"/>
      <c r="T2031" s="23"/>
      <c r="U2031" s="23"/>
      <c r="V2031" s="23"/>
      <c r="W2031" s="23"/>
      <c r="X2031" s="23"/>
      <c r="Y2031" s="23"/>
      <c r="Z2031" s="23"/>
      <c r="AA2031" s="23"/>
      <c r="AB2031" s="23" t="s">
        <v>4896</v>
      </c>
      <c r="AC2031" s="23"/>
      <c r="AD2031" s="23"/>
      <c r="AE2031" s="23">
        <v>29.35</v>
      </c>
      <c r="AF2031" s="23"/>
      <c r="AG2031" s="23"/>
      <c r="AH2031" s="23"/>
      <c r="AI2031" s="23"/>
      <c r="AJ2031" s="23"/>
      <c r="AK2031" s="23"/>
      <c r="AL2031" s="23"/>
      <c r="AM2031" s="23"/>
      <c r="AN2031" s="23"/>
      <c r="AO2031" s="23"/>
      <c r="AP2031" s="23"/>
      <c r="AQ2031" s="23"/>
      <c r="AR2031" s="23"/>
      <c r="AS2031" s="23"/>
      <c r="AT2031" s="23" t="s">
        <v>7648</v>
      </c>
      <c r="AU2031" s="23"/>
      <c r="AV2031" s="23"/>
      <c r="AW2031" s="23"/>
      <c r="AX2031" s="23"/>
      <c r="AY2031" s="23"/>
      <c r="AZ2031" s="23"/>
      <c r="BA2031" s="23"/>
      <c r="BB2031" s="23"/>
      <c r="BC2031" s="23"/>
      <c r="BD2031" s="23"/>
      <c r="BE2031" s="23"/>
      <c r="BF2031" s="23"/>
      <c r="BG2031" s="23"/>
      <c r="BH2031" s="23"/>
      <c r="BI2031" s="23"/>
      <c r="BJ2031" s="23"/>
      <c r="BK2031" s="23"/>
      <c r="BL2031" s="23"/>
    </row>
    <row r="2032" spans="1:64" s="24" customFormat="1" x14ac:dyDescent="0.35">
      <c r="A2032" s="21">
        <v>102276</v>
      </c>
      <c r="B2032" s="23" t="s">
        <v>4897</v>
      </c>
      <c r="C2032" s="23">
        <v>0</v>
      </c>
      <c r="D2032" s="23">
        <v>0</v>
      </c>
      <c r="E2032" s="23">
        <v>1</v>
      </c>
      <c r="F2032" s="23"/>
      <c r="G2032" s="23"/>
      <c r="H2032" s="23" t="s">
        <v>4850</v>
      </c>
      <c r="I2032" s="23" t="s">
        <v>248</v>
      </c>
      <c r="J2032" s="23">
        <v>45.442</v>
      </c>
      <c r="K2032" s="23">
        <v>-75.677000000000007</v>
      </c>
      <c r="L2032" s="23" t="s">
        <v>7645</v>
      </c>
      <c r="M2032" s="23"/>
      <c r="N2032" s="23"/>
      <c r="O2032" s="23"/>
      <c r="P2032" s="23">
        <v>6111</v>
      </c>
      <c r="Q2032" s="23"/>
      <c r="R2032" s="23"/>
      <c r="S2032" s="23"/>
      <c r="T2032" s="23"/>
      <c r="U2032" s="23"/>
      <c r="V2032" s="23"/>
      <c r="W2032" s="23"/>
      <c r="X2032" s="23"/>
      <c r="Y2032" s="23"/>
      <c r="Z2032" s="23"/>
      <c r="AA2032" s="23"/>
      <c r="AB2032" s="23" t="s">
        <v>2399</v>
      </c>
      <c r="AC2032" s="23"/>
      <c r="AD2032" s="23"/>
      <c r="AE2032" s="23"/>
      <c r="AF2032" s="23"/>
      <c r="AG2032" s="23"/>
      <c r="AH2032" s="23"/>
      <c r="AI2032" s="23"/>
      <c r="AJ2032" s="23"/>
      <c r="AK2032" s="23"/>
      <c r="AL2032" s="23"/>
      <c r="AM2032" s="23"/>
      <c r="AN2032" s="23"/>
      <c r="AO2032" s="23"/>
      <c r="AP2032" s="23"/>
      <c r="AQ2032" s="23"/>
      <c r="AR2032" s="23"/>
      <c r="AS2032" s="23"/>
      <c r="AT2032" s="23" t="s">
        <v>7651</v>
      </c>
      <c r="AU2032" s="23"/>
      <c r="AV2032" s="23"/>
      <c r="AW2032" s="23"/>
      <c r="AX2032" s="23"/>
      <c r="AY2032" s="23"/>
      <c r="AZ2032" s="23"/>
      <c r="BA2032" s="23"/>
      <c r="BB2032" s="23"/>
      <c r="BC2032" s="23"/>
      <c r="BD2032" s="23"/>
      <c r="BE2032" s="23"/>
      <c r="BF2032" s="23"/>
      <c r="BG2032" s="23"/>
      <c r="BH2032" s="23"/>
      <c r="BI2032" s="23"/>
      <c r="BJ2032" s="23"/>
      <c r="BK2032" s="23"/>
      <c r="BL2032" s="23"/>
    </row>
    <row r="2033" spans="1:64" s="24" customFormat="1" x14ac:dyDescent="0.35">
      <c r="A2033" s="21">
        <v>102279</v>
      </c>
      <c r="B2033" s="23" t="s">
        <v>4898</v>
      </c>
      <c r="C2033" s="23">
        <v>0</v>
      </c>
      <c r="D2033" s="23">
        <v>0</v>
      </c>
      <c r="E2033" s="23">
        <v>1</v>
      </c>
      <c r="F2033" s="23" t="s">
        <v>4862</v>
      </c>
      <c r="G2033" s="23" t="s">
        <v>0</v>
      </c>
      <c r="H2033" s="23" t="s">
        <v>4850</v>
      </c>
      <c r="I2033" s="23" t="s">
        <v>248</v>
      </c>
      <c r="J2033" s="23">
        <v>45.445</v>
      </c>
      <c r="K2033" s="23">
        <v>-75.674000000000007</v>
      </c>
      <c r="L2033" s="23" t="s">
        <v>7645</v>
      </c>
      <c r="M2033" s="23">
        <v>2016</v>
      </c>
      <c r="N2033" s="23"/>
      <c r="O2033" s="23"/>
      <c r="P2033" s="23"/>
      <c r="Q2033" s="23"/>
      <c r="R2033" s="23"/>
      <c r="S2033" s="23"/>
      <c r="T2033" s="23"/>
      <c r="U2033" s="23"/>
      <c r="V2033" s="23"/>
      <c r="W2033" s="23"/>
      <c r="X2033" s="23"/>
      <c r="Y2033" s="23"/>
      <c r="Z2033" s="23"/>
      <c r="AA2033" s="23"/>
      <c r="AB2033" s="23" t="s">
        <v>4899</v>
      </c>
      <c r="AC2033" s="23"/>
      <c r="AD2033" s="23"/>
      <c r="AE2033" s="23">
        <v>0.25</v>
      </c>
      <c r="AF2033" s="23"/>
      <c r="AG2033" s="23"/>
      <c r="AH2033" s="23"/>
      <c r="AI2033" s="23"/>
      <c r="AJ2033" s="23"/>
      <c r="AK2033" s="23"/>
      <c r="AL2033" s="23"/>
      <c r="AM2033" s="23"/>
      <c r="AN2033" s="23"/>
      <c r="AO2033" s="23"/>
      <c r="AP2033" s="23"/>
      <c r="AQ2033" s="23"/>
      <c r="AR2033" s="23"/>
      <c r="AS2033" s="23"/>
      <c r="AT2033" s="23" t="s">
        <v>7644</v>
      </c>
      <c r="AU2033" s="23"/>
      <c r="AV2033" s="23"/>
      <c r="AW2033" s="23"/>
      <c r="AX2033" s="23"/>
      <c r="AY2033" s="23"/>
      <c r="AZ2033" s="23"/>
      <c r="BA2033" s="23"/>
      <c r="BB2033" s="23"/>
      <c r="BC2033" s="23"/>
      <c r="BD2033" s="23"/>
      <c r="BE2033" s="23"/>
      <c r="BF2033" s="23"/>
      <c r="BG2033" s="23"/>
      <c r="BH2033" s="23"/>
      <c r="BI2033" s="23"/>
      <c r="BJ2033" s="23"/>
      <c r="BK2033" s="23"/>
      <c r="BL2033" s="23"/>
    </row>
    <row r="2034" spans="1:64" s="24" customFormat="1" x14ac:dyDescent="0.35">
      <c r="A2034" s="21">
        <v>102280</v>
      </c>
      <c r="B2034" s="23" t="s">
        <v>4900</v>
      </c>
      <c r="C2034" s="23">
        <v>0</v>
      </c>
      <c r="D2034" s="23">
        <v>0</v>
      </c>
      <c r="E2034" s="23">
        <v>1</v>
      </c>
      <c r="F2034" s="23" t="s">
        <v>4901</v>
      </c>
      <c r="G2034" s="23" t="s">
        <v>0</v>
      </c>
      <c r="H2034" s="23" t="s">
        <v>4850</v>
      </c>
      <c r="I2034" s="23" t="s">
        <v>248</v>
      </c>
      <c r="J2034" s="23">
        <v>45.445999999999998</v>
      </c>
      <c r="K2034" s="23">
        <v>-75.673000000000002</v>
      </c>
      <c r="L2034" s="23" t="s">
        <v>7645</v>
      </c>
      <c r="M2034" s="23">
        <v>2014</v>
      </c>
      <c r="N2034" s="23"/>
      <c r="O2034" s="23"/>
      <c r="P2034" s="23"/>
      <c r="Q2034" s="23"/>
      <c r="R2034" s="23"/>
      <c r="S2034" s="23"/>
      <c r="T2034" s="23"/>
      <c r="U2034" s="23"/>
      <c r="V2034" s="23"/>
      <c r="W2034" s="23"/>
      <c r="X2034" s="23"/>
      <c r="Y2034" s="23"/>
      <c r="Z2034" s="23"/>
      <c r="AA2034" s="23"/>
      <c r="AB2034" s="23" t="s">
        <v>4902</v>
      </c>
      <c r="AC2034" s="23"/>
      <c r="AD2034" s="23"/>
      <c r="AE2034" s="23">
        <v>0.25</v>
      </c>
      <c r="AF2034" s="23"/>
      <c r="AG2034" s="23"/>
      <c r="AH2034" s="23"/>
      <c r="AI2034" s="23"/>
      <c r="AJ2034" s="23"/>
      <c r="AK2034" s="23"/>
      <c r="AL2034" s="23"/>
      <c r="AM2034" s="23"/>
      <c r="AN2034" s="23"/>
      <c r="AO2034" s="23"/>
      <c r="AP2034" s="23"/>
      <c r="AQ2034" s="23"/>
      <c r="AR2034" s="23"/>
      <c r="AS2034" s="23"/>
      <c r="AT2034" s="23" t="s">
        <v>7644</v>
      </c>
      <c r="AU2034" s="23"/>
      <c r="AV2034" s="23"/>
      <c r="AW2034" s="23"/>
      <c r="AX2034" s="23"/>
      <c r="AY2034" s="23"/>
      <c r="AZ2034" s="23"/>
      <c r="BA2034" s="23"/>
      <c r="BB2034" s="23"/>
      <c r="BC2034" s="23"/>
      <c r="BD2034" s="23"/>
      <c r="BE2034" s="23"/>
      <c r="BF2034" s="23"/>
      <c r="BG2034" s="23"/>
      <c r="BH2034" s="23"/>
      <c r="BI2034" s="23"/>
      <c r="BJ2034" s="23"/>
      <c r="BK2034" s="23"/>
      <c r="BL2034" s="23"/>
    </row>
    <row r="2035" spans="1:64" s="24" customFormat="1" x14ac:dyDescent="0.35">
      <c r="A2035" s="21">
        <v>102281</v>
      </c>
      <c r="B2035" s="23" t="s">
        <v>4903</v>
      </c>
      <c r="C2035" s="23">
        <v>0</v>
      </c>
      <c r="D2035" s="23">
        <v>0</v>
      </c>
      <c r="E2035" s="23">
        <v>1</v>
      </c>
      <c r="F2035" s="23" t="s">
        <v>4862</v>
      </c>
      <c r="G2035" s="23"/>
      <c r="H2035" s="23" t="s">
        <v>4850</v>
      </c>
      <c r="I2035" s="23" t="s">
        <v>248</v>
      </c>
      <c r="J2035" s="23">
        <v>45.446999999999996</v>
      </c>
      <c r="K2035" s="23">
        <v>-75.671999999999997</v>
      </c>
      <c r="L2035" s="23" t="s">
        <v>7645</v>
      </c>
      <c r="M2035" s="23">
        <v>2016</v>
      </c>
      <c r="N2035" s="23"/>
      <c r="O2035" s="23"/>
      <c r="P2035" s="23"/>
      <c r="Q2035" s="23"/>
      <c r="R2035" s="23"/>
      <c r="S2035" s="23"/>
      <c r="T2035" s="23"/>
      <c r="U2035" s="23"/>
      <c r="V2035" s="23"/>
      <c r="W2035" s="23"/>
      <c r="X2035" s="23"/>
      <c r="Y2035" s="23"/>
      <c r="Z2035" s="23"/>
      <c r="AA2035" s="23"/>
      <c r="AB2035" s="23" t="s">
        <v>4904</v>
      </c>
      <c r="AC2035" s="23"/>
      <c r="AD2035" s="23"/>
      <c r="AE2035" s="23">
        <v>0.20699999999999999</v>
      </c>
      <c r="AF2035" s="23"/>
      <c r="AG2035" s="23"/>
      <c r="AH2035" s="23"/>
      <c r="AI2035" s="23"/>
      <c r="AJ2035" s="23"/>
      <c r="AK2035" s="23"/>
      <c r="AL2035" s="23"/>
      <c r="AM2035" s="23"/>
      <c r="AN2035" s="23"/>
      <c r="AO2035" s="23"/>
      <c r="AP2035" s="23"/>
      <c r="AQ2035" s="23"/>
      <c r="AR2035" s="23"/>
      <c r="AS2035" s="23"/>
      <c r="AT2035" s="23" t="s">
        <v>7644</v>
      </c>
      <c r="AU2035" s="23"/>
      <c r="AV2035" s="23"/>
      <c r="AW2035" s="23"/>
      <c r="AX2035" s="23"/>
      <c r="AY2035" s="23"/>
      <c r="AZ2035" s="23"/>
      <c r="BA2035" s="23"/>
      <c r="BB2035" s="23"/>
      <c r="BC2035" s="23"/>
      <c r="BD2035" s="23"/>
      <c r="BE2035" s="23"/>
      <c r="BF2035" s="23"/>
      <c r="BG2035" s="23"/>
      <c r="BH2035" s="23"/>
      <c r="BI2035" s="23"/>
      <c r="BJ2035" s="23"/>
      <c r="BK2035" s="23"/>
      <c r="BL2035" s="23"/>
    </row>
    <row r="2036" spans="1:64" s="24" customFormat="1" x14ac:dyDescent="0.35">
      <c r="A2036" s="21">
        <v>102282</v>
      </c>
      <c r="B2036" s="23" t="s">
        <v>4905</v>
      </c>
      <c r="C2036" s="23">
        <v>0</v>
      </c>
      <c r="D2036" s="23">
        <v>0</v>
      </c>
      <c r="E2036" s="23">
        <v>1</v>
      </c>
      <c r="F2036" s="23" t="s">
        <v>4905</v>
      </c>
      <c r="G2036" s="23"/>
      <c r="H2036" s="23" t="s">
        <v>4850</v>
      </c>
      <c r="I2036" s="23" t="s">
        <v>248</v>
      </c>
      <c r="J2036" s="23">
        <v>45.448</v>
      </c>
      <c r="K2036" s="23">
        <v>-75.671000000000006</v>
      </c>
      <c r="L2036" s="23" t="s">
        <v>7645</v>
      </c>
      <c r="M2036" s="23">
        <v>2006</v>
      </c>
      <c r="N2036" s="23"/>
      <c r="O2036" s="23"/>
      <c r="P2036" s="23">
        <v>531</v>
      </c>
      <c r="Q2036" s="23"/>
      <c r="R2036" s="23"/>
      <c r="S2036" s="23"/>
      <c r="T2036" s="23"/>
      <c r="U2036" s="23"/>
      <c r="V2036" s="23"/>
      <c r="W2036" s="23"/>
      <c r="X2036" s="23"/>
      <c r="Y2036" s="23"/>
      <c r="Z2036" s="23"/>
      <c r="AA2036" s="23"/>
      <c r="AB2036" s="23"/>
      <c r="AC2036" s="23"/>
      <c r="AD2036" s="23"/>
      <c r="AE2036" s="23"/>
      <c r="AF2036" s="23">
        <v>0.2</v>
      </c>
      <c r="AG2036" s="23"/>
      <c r="AH2036" s="23"/>
      <c r="AI2036" s="23"/>
      <c r="AJ2036" s="23"/>
      <c r="AK2036" s="23"/>
      <c r="AL2036" s="23"/>
      <c r="AM2036" s="23"/>
      <c r="AN2036" s="23"/>
      <c r="AO2036" s="23"/>
      <c r="AP2036" s="23"/>
      <c r="AQ2036" s="23"/>
      <c r="AR2036" s="23"/>
      <c r="AS2036" s="23"/>
      <c r="AT2036" s="23" t="s">
        <v>7651</v>
      </c>
      <c r="AU2036" s="23"/>
      <c r="AV2036" s="23"/>
      <c r="AW2036" s="23"/>
      <c r="AX2036" s="23"/>
      <c r="AY2036" s="23"/>
      <c r="AZ2036" s="23"/>
      <c r="BA2036" s="23"/>
      <c r="BB2036" s="23"/>
      <c r="BC2036" s="23"/>
      <c r="BD2036" s="23"/>
      <c r="BE2036" s="23"/>
      <c r="BF2036" s="23"/>
      <c r="BG2036" s="23"/>
      <c r="BH2036" s="23"/>
      <c r="BI2036" s="23"/>
      <c r="BJ2036" s="23"/>
      <c r="BK2036" s="23"/>
      <c r="BL2036" s="23"/>
    </row>
    <row r="2037" spans="1:64" s="24" customFormat="1" x14ac:dyDescent="0.35">
      <c r="A2037" s="21">
        <v>102283</v>
      </c>
      <c r="B2037" s="23" t="s">
        <v>4906</v>
      </c>
      <c r="C2037" s="23">
        <v>0</v>
      </c>
      <c r="D2037" s="23">
        <v>0</v>
      </c>
      <c r="E2037" s="23">
        <v>1</v>
      </c>
      <c r="F2037" s="23"/>
      <c r="G2037" s="23"/>
      <c r="H2037" s="23" t="s">
        <v>4850</v>
      </c>
      <c r="I2037" s="23" t="s">
        <v>248</v>
      </c>
      <c r="J2037" s="23">
        <v>45.448999999999998</v>
      </c>
      <c r="K2037" s="23">
        <v>-75.67</v>
      </c>
      <c r="L2037" s="23" t="s">
        <v>7645</v>
      </c>
      <c r="M2037" s="23"/>
      <c r="N2037" s="23"/>
      <c r="O2037" s="23"/>
      <c r="P2037" s="23"/>
      <c r="Q2037" s="23"/>
      <c r="R2037" s="23"/>
      <c r="S2037" s="23"/>
      <c r="T2037" s="23"/>
      <c r="U2037" s="23"/>
      <c r="V2037" s="23"/>
      <c r="W2037" s="23"/>
      <c r="X2037" s="23"/>
      <c r="Y2037" s="23"/>
      <c r="Z2037" s="23"/>
      <c r="AA2037" s="23"/>
      <c r="AB2037" s="23" t="s">
        <v>4907</v>
      </c>
      <c r="AC2037" s="23"/>
      <c r="AD2037" s="23"/>
      <c r="AE2037" s="23"/>
      <c r="AF2037" s="23"/>
      <c r="AG2037" s="23"/>
      <c r="AH2037" s="23"/>
      <c r="AI2037" s="23"/>
      <c r="AJ2037" s="23"/>
      <c r="AK2037" s="23"/>
      <c r="AL2037" s="23"/>
      <c r="AM2037" s="23"/>
      <c r="AN2037" s="23"/>
      <c r="AO2037" s="23"/>
      <c r="AP2037" s="23"/>
      <c r="AQ2037" s="23"/>
      <c r="AR2037" s="23"/>
      <c r="AS2037" s="23"/>
      <c r="AT2037" s="23" t="s">
        <v>7651</v>
      </c>
      <c r="AU2037" s="23"/>
      <c r="AV2037" s="23"/>
      <c r="AW2037" s="23"/>
      <c r="AX2037" s="23"/>
      <c r="AY2037" s="23"/>
      <c r="AZ2037" s="23"/>
      <c r="BA2037" s="23"/>
      <c r="BB2037" s="23"/>
      <c r="BC2037" s="23"/>
      <c r="BD2037" s="23"/>
      <c r="BE2037" s="23"/>
      <c r="BF2037" s="23"/>
      <c r="BG2037" s="23"/>
      <c r="BH2037" s="23"/>
      <c r="BI2037" s="23"/>
      <c r="BJ2037" s="23"/>
      <c r="BK2037" s="23"/>
      <c r="BL2037" s="23"/>
    </row>
    <row r="2038" spans="1:64" s="24" customFormat="1" x14ac:dyDescent="0.35">
      <c r="A2038" s="21">
        <v>102284</v>
      </c>
      <c r="B2038" s="23" t="s">
        <v>4908</v>
      </c>
      <c r="C2038" s="23">
        <v>0</v>
      </c>
      <c r="D2038" s="23">
        <v>0</v>
      </c>
      <c r="E2038" s="23">
        <v>1</v>
      </c>
      <c r="F2038" s="23" t="s">
        <v>1894</v>
      </c>
      <c r="G2038" s="23" t="s">
        <v>0</v>
      </c>
      <c r="H2038" s="23" t="s">
        <v>4850</v>
      </c>
      <c r="I2038" s="23" t="s">
        <v>248</v>
      </c>
      <c r="J2038" s="23">
        <v>45.449999999999996</v>
      </c>
      <c r="K2038" s="23">
        <v>-75.668999999999997</v>
      </c>
      <c r="L2038" s="23" t="s">
        <v>7645</v>
      </c>
      <c r="M2038" s="23">
        <v>2014</v>
      </c>
      <c r="N2038" s="23"/>
      <c r="O2038" s="23"/>
      <c r="P2038" s="23"/>
      <c r="Q2038" s="23"/>
      <c r="R2038" s="23"/>
      <c r="S2038" s="23"/>
      <c r="T2038" s="23"/>
      <c r="U2038" s="23"/>
      <c r="V2038" s="23"/>
      <c r="W2038" s="23"/>
      <c r="X2038" s="23"/>
      <c r="Y2038" s="23"/>
      <c r="Z2038" s="23"/>
      <c r="AA2038" s="23"/>
      <c r="AB2038" s="23" t="s">
        <v>4909</v>
      </c>
      <c r="AC2038" s="23"/>
      <c r="AD2038" s="23"/>
      <c r="AE2038" s="23">
        <v>0.4</v>
      </c>
      <c r="AF2038" s="23"/>
      <c r="AG2038" s="23"/>
      <c r="AH2038" s="23"/>
      <c r="AI2038" s="23"/>
      <c r="AJ2038" s="23"/>
      <c r="AK2038" s="23"/>
      <c r="AL2038" s="23"/>
      <c r="AM2038" s="23"/>
      <c r="AN2038" s="23"/>
      <c r="AO2038" s="23"/>
      <c r="AP2038" s="23"/>
      <c r="AQ2038" s="23"/>
      <c r="AR2038" s="23"/>
      <c r="AS2038" s="23"/>
      <c r="AT2038" s="23" t="s">
        <v>7644</v>
      </c>
      <c r="AU2038" s="23"/>
      <c r="AV2038" s="23"/>
      <c r="AW2038" s="23"/>
      <c r="AX2038" s="23"/>
      <c r="AY2038" s="23"/>
      <c r="AZ2038" s="23"/>
      <c r="BA2038" s="23"/>
      <c r="BB2038" s="23"/>
      <c r="BC2038" s="23"/>
      <c r="BD2038" s="23"/>
      <c r="BE2038" s="23"/>
      <c r="BF2038" s="23"/>
      <c r="BG2038" s="23"/>
      <c r="BH2038" s="23"/>
      <c r="BI2038" s="23"/>
      <c r="BJ2038" s="23"/>
      <c r="BK2038" s="23"/>
      <c r="BL2038" s="23"/>
    </row>
    <row r="2039" spans="1:64" s="24" customFormat="1" x14ac:dyDescent="0.35">
      <c r="A2039" s="21">
        <v>102285</v>
      </c>
      <c r="B2039" s="23" t="s">
        <v>4910</v>
      </c>
      <c r="C2039" s="23">
        <v>0</v>
      </c>
      <c r="D2039" s="23">
        <v>0</v>
      </c>
      <c r="E2039" s="23">
        <v>1</v>
      </c>
      <c r="F2039" s="23" t="s">
        <v>1894</v>
      </c>
      <c r="G2039" s="23" t="s">
        <v>0</v>
      </c>
      <c r="H2039" s="23" t="s">
        <v>4850</v>
      </c>
      <c r="I2039" s="23" t="s">
        <v>248</v>
      </c>
      <c r="J2039" s="23">
        <v>45.451000000000001</v>
      </c>
      <c r="K2039" s="23">
        <v>-75.668000000000006</v>
      </c>
      <c r="L2039" s="23" t="s">
        <v>7645</v>
      </c>
      <c r="M2039" s="23">
        <v>2014</v>
      </c>
      <c r="N2039" s="23"/>
      <c r="O2039" s="23"/>
      <c r="P2039" s="23"/>
      <c r="Q2039" s="23"/>
      <c r="R2039" s="23"/>
      <c r="S2039" s="23"/>
      <c r="T2039" s="23"/>
      <c r="U2039" s="23"/>
      <c r="V2039" s="23"/>
      <c r="W2039" s="23"/>
      <c r="X2039" s="23"/>
      <c r="Y2039" s="23"/>
      <c r="Z2039" s="23"/>
      <c r="AA2039" s="23"/>
      <c r="AB2039" s="23" t="s">
        <v>4911</v>
      </c>
      <c r="AC2039" s="23"/>
      <c r="AD2039" s="23"/>
      <c r="AE2039" s="23">
        <v>0.4</v>
      </c>
      <c r="AF2039" s="23"/>
      <c r="AG2039" s="23"/>
      <c r="AH2039" s="23"/>
      <c r="AI2039" s="23"/>
      <c r="AJ2039" s="23"/>
      <c r="AK2039" s="23"/>
      <c r="AL2039" s="23"/>
      <c r="AM2039" s="23"/>
      <c r="AN2039" s="23"/>
      <c r="AO2039" s="23"/>
      <c r="AP2039" s="23"/>
      <c r="AQ2039" s="23"/>
      <c r="AR2039" s="23"/>
      <c r="AS2039" s="23"/>
      <c r="AT2039" s="23" t="s">
        <v>7644</v>
      </c>
      <c r="AU2039" s="23"/>
      <c r="AV2039" s="23"/>
      <c r="AW2039" s="23"/>
      <c r="AX2039" s="23"/>
      <c r="AY2039" s="23"/>
      <c r="AZ2039" s="23"/>
      <c r="BA2039" s="23"/>
      <c r="BB2039" s="23"/>
      <c r="BC2039" s="23"/>
      <c r="BD2039" s="23"/>
      <c r="BE2039" s="23"/>
      <c r="BF2039" s="23"/>
      <c r="BG2039" s="23"/>
      <c r="BH2039" s="23"/>
      <c r="BI2039" s="23"/>
      <c r="BJ2039" s="23"/>
      <c r="BK2039" s="23"/>
      <c r="BL2039" s="23"/>
    </row>
    <row r="2040" spans="1:64" s="24" customFormat="1" x14ac:dyDescent="0.35">
      <c r="A2040" s="21">
        <v>102286</v>
      </c>
      <c r="B2040" s="23" t="s">
        <v>4912</v>
      </c>
      <c r="C2040" s="23">
        <v>0</v>
      </c>
      <c r="D2040" s="23">
        <v>0</v>
      </c>
      <c r="E2040" s="23">
        <v>1</v>
      </c>
      <c r="F2040" s="23" t="s">
        <v>4913</v>
      </c>
      <c r="G2040" s="23" t="s">
        <v>0</v>
      </c>
      <c r="H2040" s="23" t="s">
        <v>4850</v>
      </c>
      <c r="I2040" s="23" t="s">
        <v>248</v>
      </c>
      <c r="J2040" s="23">
        <v>45.451999999999998</v>
      </c>
      <c r="K2040" s="23">
        <v>-75.667000000000002</v>
      </c>
      <c r="L2040" s="23" t="s">
        <v>7645</v>
      </c>
      <c r="M2040" s="23">
        <v>2015</v>
      </c>
      <c r="N2040" s="23"/>
      <c r="O2040" s="23"/>
      <c r="P2040" s="23"/>
      <c r="Q2040" s="23"/>
      <c r="R2040" s="23"/>
      <c r="S2040" s="23"/>
      <c r="T2040" s="23"/>
      <c r="U2040" s="23"/>
      <c r="V2040" s="23"/>
      <c r="W2040" s="23"/>
      <c r="X2040" s="23"/>
      <c r="Y2040" s="23"/>
      <c r="Z2040" s="23"/>
      <c r="AA2040" s="23"/>
      <c r="AB2040" s="23" t="s">
        <v>4914</v>
      </c>
      <c r="AC2040" s="23"/>
      <c r="AD2040" s="23"/>
      <c r="AE2040" s="23">
        <v>0.4</v>
      </c>
      <c r="AF2040" s="23"/>
      <c r="AG2040" s="23"/>
      <c r="AH2040" s="23"/>
      <c r="AI2040" s="23"/>
      <c r="AJ2040" s="23"/>
      <c r="AK2040" s="23"/>
      <c r="AL2040" s="23"/>
      <c r="AM2040" s="23"/>
      <c r="AN2040" s="23"/>
      <c r="AO2040" s="23"/>
      <c r="AP2040" s="23"/>
      <c r="AQ2040" s="23"/>
      <c r="AR2040" s="23"/>
      <c r="AS2040" s="23"/>
      <c r="AT2040" s="23" t="s">
        <v>7644</v>
      </c>
      <c r="AU2040" s="23"/>
      <c r="AV2040" s="23"/>
      <c r="AW2040" s="23"/>
      <c r="AX2040" s="23"/>
      <c r="AY2040" s="23"/>
      <c r="AZ2040" s="23"/>
      <c r="BA2040" s="23"/>
      <c r="BB2040" s="23"/>
      <c r="BC2040" s="23"/>
      <c r="BD2040" s="23"/>
      <c r="BE2040" s="23"/>
      <c r="BF2040" s="23"/>
      <c r="BG2040" s="23"/>
      <c r="BH2040" s="23"/>
      <c r="BI2040" s="23"/>
      <c r="BJ2040" s="23"/>
      <c r="BK2040" s="23"/>
      <c r="BL2040" s="23"/>
    </row>
    <row r="2041" spans="1:64" s="24" customFormat="1" x14ac:dyDescent="0.35">
      <c r="A2041" s="21">
        <v>102287</v>
      </c>
      <c r="B2041" s="23" t="s">
        <v>4915</v>
      </c>
      <c r="C2041" s="23">
        <v>0</v>
      </c>
      <c r="D2041" s="23">
        <v>0</v>
      </c>
      <c r="E2041" s="23">
        <v>1</v>
      </c>
      <c r="F2041" s="23" t="s">
        <v>4915</v>
      </c>
      <c r="G2041" s="23" t="s">
        <v>0</v>
      </c>
      <c r="H2041" s="23" t="s">
        <v>4850</v>
      </c>
      <c r="I2041" s="23" t="s">
        <v>248</v>
      </c>
      <c r="J2041" s="23">
        <v>45.452999999999996</v>
      </c>
      <c r="K2041" s="23">
        <v>-75.665999999999997</v>
      </c>
      <c r="L2041" s="23" t="s">
        <v>7645</v>
      </c>
      <c r="M2041" s="23">
        <v>2014</v>
      </c>
      <c r="N2041" s="23"/>
      <c r="O2041" s="23"/>
      <c r="P2041" s="23"/>
      <c r="Q2041" s="23"/>
      <c r="R2041" s="23"/>
      <c r="S2041" s="23"/>
      <c r="T2041" s="23"/>
      <c r="U2041" s="23"/>
      <c r="V2041" s="23"/>
      <c r="W2041" s="23"/>
      <c r="X2041" s="23"/>
      <c r="Y2041" s="23"/>
      <c r="Z2041" s="23"/>
      <c r="AA2041" s="23"/>
      <c r="AB2041" s="23" t="s">
        <v>4916</v>
      </c>
      <c r="AC2041" s="23"/>
      <c r="AD2041" s="23"/>
      <c r="AE2041" s="23">
        <v>0.25</v>
      </c>
      <c r="AF2041" s="23"/>
      <c r="AG2041" s="23"/>
      <c r="AH2041" s="23"/>
      <c r="AI2041" s="23"/>
      <c r="AJ2041" s="23"/>
      <c r="AK2041" s="23"/>
      <c r="AL2041" s="23"/>
      <c r="AM2041" s="23"/>
      <c r="AN2041" s="23"/>
      <c r="AO2041" s="23"/>
      <c r="AP2041" s="23"/>
      <c r="AQ2041" s="23"/>
      <c r="AR2041" s="23"/>
      <c r="AS2041" s="23"/>
      <c r="AT2041" s="23" t="s">
        <v>7644</v>
      </c>
      <c r="AU2041" s="23"/>
      <c r="AV2041" s="23"/>
      <c r="AW2041" s="23"/>
      <c r="AX2041" s="23"/>
      <c r="AY2041" s="23"/>
      <c r="AZ2041" s="23"/>
      <c r="BA2041" s="23"/>
      <c r="BB2041" s="23"/>
      <c r="BC2041" s="23"/>
      <c r="BD2041" s="23"/>
      <c r="BE2041" s="23"/>
      <c r="BF2041" s="23"/>
      <c r="BG2041" s="23"/>
      <c r="BH2041" s="23"/>
      <c r="BI2041" s="23"/>
      <c r="BJ2041" s="23"/>
      <c r="BK2041" s="23"/>
      <c r="BL2041" s="23"/>
    </row>
    <row r="2042" spans="1:64" s="24" customFormat="1" x14ac:dyDescent="0.35">
      <c r="A2042" s="21">
        <v>102288</v>
      </c>
      <c r="B2042" s="23" t="s">
        <v>4917</v>
      </c>
      <c r="C2042" s="23">
        <v>0</v>
      </c>
      <c r="D2042" s="23">
        <v>0</v>
      </c>
      <c r="E2042" s="23">
        <v>1</v>
      </c>
      <c r="F2042" s="23" t="s">
        <v>4918</v>
      </c>
      <c r="G2042" s="23" t="s">
        <v>0</v>
      </c>
      <c r="H2042" s="23" t="s">
        <v>4850</v>
      </c>
      <c r="I2042" s="23" t="s">
        <v>248</v>
      </c>
      <c r="J2042" s="23">
        <v>45.453999999999994</v>
      </c>
      <c r="K2042" s="23">
        <v>-75.665000000000006</v>
      </c>
      <c r="L2042" s="23" t="s">
        <v>7645</v>
      </c>
      <c r="M2042" s="23">
        <v>2016</v>
      </c>
      <c r="N2042" s="23"/>
      <c r="O2042" s="23"/>
      <c r="P2042" s="23"/>
      <c r="Q2042" s="23"/>
      <c r="R2042" s="23"/>
      <c r="S2042" s="23"/>
      <c r="T2042" s="23"/>
      <c r="U2042" s="23"/>
      <c r="V2042" s="23"/>
      <c r="W2042" s="23"/>
      <c r="X2042" s="23"/>
      <c r="Y2042" s="23"/>
      <c r="Z2042" s="23"/>
      <c r="AA2042" s="23"/>
      <c r="AB2042" s="23" t="s">
        <v>4919</v>
      </c>
      <c r="AC2042" s="23"/>
      <c r="AD2042" s="23"/>
      <c r="AE2042" s="23">
        <v>0.5</v>
      </c>
      <c r="AF2042" s="23"/>
      <c r="AG2042" s="23"/>
      <c r="AH2042" s="23"/>
      <c r="AI2042" s="23"/>
      <c r="AJ2042" s="23"/>
      <c r="AK2042" s="23"/>
      <c r="AL2042" s="23"/>
      <c r="AM2042" s="23"/>
      <c r="AN2042" s="23"/>
      <c r="AO2042" s="23"/>
      <c r="AP2042" s="23"/>
      <c r="AQ2042" s="23"/>
      <c r="AR2042" s="23"/>
      <c r="AS2042" s="23"/>
      <c r="AT2042" s="23" t="s">
        <v>7644</v>
      </c>
      <c r="AU2042" s="23"/>
      <c r="AV2042" s="23"/>
      <c r="AW2042" s="23"/>
      <c r="AX2042" s="23"/>
      <c r="AY2042" s="23"/>
      <c r="AZ2042" s="23"/>
      <c r="BA2042" s="23"/>
      <c r="BB2042" s="23"/>
      <c r="BC2042" s="23"/>
      <c r="BD2042" s="23"/>
      <c r="BE2042" s="23"/>
      <c r="BF2042" s="23"/>
      <c r="BG2042" s="23"/>
      <c r="BH2042" s="23"/>
      <c r="BI2042" s="23"/>
      <c r="BJ2042" s="23"/>
      <c r="BK2042" s="23"/>
      <c r="BL2042" s="23"/>
    </row>
    <row r="2043" spans="1:64" s="24" customFormat="1" x14ac:dyDescent="0.35">
      <c r="A2043" s="21">
        <v>102289</v>
      </c>
      <c r="B2043" s="23" t="s">
        <v>4920</v>
      </c>
      <c r="C2043" s="23">
        <v>0</v>
      </c>
      <c r="D2043" s="23">
        <v>0</v>
      </c>
      <c r="E2043" s="23">
        <v>1</v>
      </c>
      <c r="F2043" s="23" t="s">
        <v>4862</v>
      </c>
      <c r="G2043" s="23" t="s">
        <v>0</v>
      </c>
      <c r="H2043" s="23" t="s">
        <v>4850</v>
      </c>
      <c r="I2043" s="23" t="s">
        <v>248</v>
      </c>
      <c r="J2043" s="23">
        <v>45.454999999999998</v>
      </c>
      <c r="K2043" s="23">
        <v>-75.664000000000001</v>
      </c>
      <c r="L2043" s="23" t="s">
        <v>7645</v>
      </c>
      <c r="M2043" s="23">
        <v>2016</v>
      </c>
      <c r="N2043" s="23"/>
      <c r="O2043" s="23"/>
      <c r="P2043" s="23"/>
      <c r="Q2043" s="23"/>
      <c r="R2043" s="23"/>
      <c r="S2043" s="23"/>
      <c r="T2043" s="23"/>
      <c r="U2043" s="23"/>
      <c r="V2043" s="23"/>
      <c r="W2043" s="23"/>
      <c r="X2043" s="23"/>
      <c r="Y2043" s="23"/>
      <c r="Z2043" s="23"/>
      <c r="AA2043" s="23"/>
      <c r="AB2043" s="23" t="s">
        <v>4921</v>
      </c>
      <c r="AC2043" s="23"/>
      <c r="AD2043" s="23"/>
      <c r="AE2043" s="23">
        <v>0.25</v>
      </c>
      <c r="AF2043" s="23"/>
      <c r="AG2043" s="23"/>
      <c r="AH2043" s="23"/>
      <c r="AI2043" s="23"/>
      <c r="AJ2043" s="23"/>
      <c r="AK2043" s="23"/>
      <c r="AL2043" s="23"/>
      <c r="AM2043" s="23"/>
      <c r="AN2043" s="23"/>
      <c r="AO2043" s="23"/>
      <c r="AP2043" s="23"/>
      <c r="AQ2043" s="23"/>
      <c r="AR2043" s="23"/>
      <c r="AS2043" s="23"/>
      <c r="AT2043" s="23" t="s">
        <v>7644</v>
      </c>
      <c r="AU2043" s="23"/>
      <c r="AV2043" s="23"/>
      <c r="AW2043" s="23"/>
      <c r="AX2043" s="23"/>
      <c r="AY2043" s="23"/>
      <c r="AZ2043" s="23"/>
      <c r="BA2043" s="23"/>
      <c r="BB2043" s="23"/>
      <c r="BC2043" s="23"/>
      <c r="BD2043" s="23"/>
      <c r="BE2043" s="23"/>
      <c r="BF2043" s="23"/>
      <c r="BG2043" s="23"/>
      <c r="BH2043" s="23"/>
      <c r="BI2043" s="23"/>
      <c r="BJ2043" s="23"/>
      <c r="BK2043" s="23"/>
      <c r="BL2043" s="23"/>
    </row>
    <row r="2044" spans="1:64" s="24" customFormat="1" x14ac:dyDescent="0.35">
      <c r="A2044" s="21">
        <v>102290</v>
      </c>
      <c r="B2044" s="23" t="s">
        <v>4922</v>
      </c>
      <c r="C2044" s="23">
        <v>0</v>
      </c>
      <c r="D2044" s="23">
        <v>0</v>
      </c>
      <c r="E2044" s="23">
        <v>1</v>
      </c>
      <c r="F2044" s="23" t="s">
        <v>4862</v>
      </c>
      <c r="G2044" s="23"/>
      <c r="H2044" s="23" t="s">
        <v>4850</v>
      </c>
      <c r="I2044" s="23" t="s">
        <v>248</v>
      </c>
      <c r="J2044" s="23">
        <v>45.455999999999996</v>
      </c>
      <c r="K2044" s="23">
        <v>-75.662999999999997</v>
      </c>
      <c r="L2044" s="23" t="s">
        <v>7645</v>
      </c>
      <c r="M2044" s="23"/>
      <c r="N2044" s="23"/>
      <c r="O2044" s="23"/>
      <c r="P2044" s="23"/>
      <c r="Q2044" s="23"/>
      <c r="R2044" s="23"/>
      <c r="S2044" s="23"/>
      <c r="T2044" s="23"/>
      <c r="U2044" s="23"/>
      <c r="V2044" s="23"/>
      <c r="W2044" s="23"/>
      <c r="X2044" s="23"/>
      <c r="Y2044" s="23"/>
      <c r="Z2044" s="23"/>
      <c r="AA2044" s="23"/>
      <c r="AB2044" s="23" t="s">
        <v>4923</v>
      </c>
      <c r="AC2044" s="23"/>
      <c r="AD2044" s="23"/>
      <c r="AE2044" s="23">
        <v>0.29699999999999999</v>
      </c>
      <c r="AF2044" s="23"/>
      <c r="AG2044" s="23"/>
      <c r="AH2044" s="23"/>
      <c r="AI2044" s="23"/>
      <c r="AJ2044" s="23"/>
      <c r="AK2044" s="23"/>
      <c r="AL2044" s="23"/>
      <c r="AM2044" s="23"/>
      <c r="AN2044" s="23"/>
      <c r="AO2044" s="23"/>
      <c r="AP2044" s="23"/>
      <c r="AQ2044" s="23"/>
      <c r="AR2044" s="23"/>
      <c r="AS2044" s="23"/>
      <c r="AT2044" s="23" t="s">
        <v>7644</v>
      </c>
      <c r="AU2044" s="23"/>
      <c r="AV2044" s="23"/>
      <c r="AW2044" s="23"/>
      <c r="AX2044" s="23"/>
      <c r="AY2044" s="23"/>
      <c r="AZ2044" s="23"/>
      <c r="BA2044" s="23"/>
      <c r="BB2044" s="23"/>
      <c r="BC2044" s="23"/>
      <c r="BD2044" s="23"/>
      <c r="BE2044" s="23"/>
      <c r="BF2044" s="23"/>
      <c r="BG2044" s="23"/>
      <c r="BH2044" s="23"/>
      <c r="BI2044" s="23"/>
      <c r="BJ2044" s="23"/>
      <c r="BK2044" s="23"/>
      <c r="BL2044" s="23"/>
    </row>
    <row r="2045" spans="1:64" s="24" customFormat="1" x14ac:dyDescent="0.35">
      <c r="A2045" s="21">
        <v>102291</v>
      </c>
      <c r="B2045" s="23" t="s">
        <v>4924</v>
      </c>
      <c r="C2045" s="23">
        <v>0</v>
      </c>
      <c r="D2045" s="23">
        <v>0</v>
      </c>
      <c r="E2045" s="23">
        <v>1</v>
      </c>
      <c r="F2045" s="23" t="s">
        <v>4862</v>
      </c>
      <c r="G2045" s="23" t="s">
        <v>0</v>
      </c>
      <c r="H2045" s="23" t="s">
        <v>4850</v>
      </c>
      <c r="I2045" s="23" t="s">
        <v>248</v>
      </c>
      <c r="J2045" s="23">
        <v>45.456999999999994</v>
      </c>
      <c r="K2045" s="23">
        <v>-75.662000000000006</v>
      </c>
      <c r="L2045" s="23" t="s">
        <v>7645</v>
      </c>
      <c r="M2045" s="23">
        <v>2016</v>
      </c>
      <c r="N2045" s="23"/>
      <c r="O2045" s="23"/>
      <c r="P2045" s="23"/>
      <c r="Q2045" s="23"/>
      <c r="R2045" s="23"/>
      <c r="S2045" s="23"/>
      <c r="T2045" s="23"/>
      <c r="U2045" s="23"/>
      <c r="V2045" s="23"/>
      <c r="W2045" s="23"/>
      <c r="X2045" s="23"/>
      <c r="Y2045" s="23"/>
      <c r="Z2045" s="23"/>
      <c r="AA2045" s="23"/>
      <c r="AB2045" s="23" t="s">
        <v>4925</v>
      </c>
      <c r="AC2045" s="23"/>
      <c r="AD2045" s="23"/>
      <c r="AE2045" s="23">
        <v>0.5</v>
      </c>
      <c r="AF2045" s="23"/>
      <c r="AG2045" s="23"/>
      <c r="AH2045" s="23"/>
      <c r="AI2045" s="23"/>
      <c r="AJ2045" s="23"/>
      <c r="AK2045" s="23"/>
      <c r="AL2045" s="23"/>
      <c r="AM2045" s="23"/>
      <c r="AN2045" s="23"/>
      <c r="AO2045" s="23"/>
      <c r="AP2045" s="23"/>
      <c r="AQ2045" s="23"/>
      <c r="AR2045" s="23"/>
      <c r="AS2045" s="23"/>
      <c r="AT2045" s="23" t="s">
        <v>7644</v>
      </c>
      <c r="AU2045" s="23"/>
      <c r="AV2045" s="23"/>
      <c r="AW2045" s="23"/>
      <c r="AX2045" s="23"/>
      <c r="AY2045" s="23"/>
      <c r="AZ2045" s="23"/>
      <c r="BA2045" s="23"/>
      <c r="BB2045" s="23"/>
      <c r="BC2045" s="23"/>
      <c r="BD2045" s="23"/>
      <c r="BE2045" s="23"/>
      <c r="BF2045" s="23"/>
      <c r="BG2045" s="23"/>
      <c r="BH2045" s="23"/>
      <c r="BI2045" s="23"/>
      <c r="BJ2045" s="23"/>
      <c r="BK2045" s="23"/>
      <c r="BL2045" s="23"/>
    </row>
    <row r="2046" spans="1:64" s="24" customFormat="1" x14ac:dyDescent="0.35">
      <c r="A2046" s="21">
        <v>102292</v>
      </c>
      <c r="B2046" s="23" t="s">
        <v>4926</v>
      </c>
      <c r="C2046" s="23">
        <v>0</v>
      </c>
      <c r="D2046" s="23">
        <v>0</v>
      </c>
      <c r="E2046" s="23">
        <v>1</v>
      </c>
      <c r="F2046" s="23" t="s">
        <v>4927</v>
      </c>
      <c r="G2046" s="23"/>
      <c r="H2046" s="23" t="s">
        <v>4850</v>
      </c>
      <c r="I2046" s="23" t="s">
        <v>248</v>
      </c>
      <c r="J2046" s="23">
        <v>45.457999999999998</v>
      </c>
      <c r="K2046" s="23">
        <v>-75.661000000000001</v>
      </c>
      <c r="L2046" s="23" t="s">
        <v>7645</v>
      </c>
      <c r="M2046" s="23">
        <v>2016</v>
      </c>
      <c r="N2046" s="23"/>
      <c r="O2046" s="23"/>
      <c r="P2046" s="23"/>
      <c r="Q2046" s="23"/>
      <c r="R2046" s="23"/>
      <c r="S2046" s="23"/>
      <c r="T2046" s="23"/>
      <c r="U2046" s="23"/>
      <c r="V2046" s="23"/>
      <c r="W2046" s="23"/>
      <c r="X2046" s="23"/>
      <c r="Y2046" s="23"/>
      <c r="Z2046" s="23"/>
      <c r="AA2046" s="23"/>
      <c r="AB2046" s="23" t="s">
        <v>4928</v>
      </c>
      <c r="AC2046" s="23"/>
      <c r="AD2046" s="23"/>
      <c r="AE2046" s="23">
        <v>0.19</v>
      </c>
      <c r="AF2046" s="23"/>
      <c r="AG2046" s="23"/>
      <c r="AH2046" s="23"/>
      <c r="AI2046" s="23"/>
      <c r="AJ2046" s="23"/>
      <c r="AK2046" s="23"/>
      <c r="AL2046" s="23"/>
      <c r="AM2046" s="23"/>
      <c r="AN2046" s="23"/>
      <c r="AO2046" s="23"/>
      <c r="AP2046" s="23"/>
      <c r="AQ2046" s="23"/>
      <c r="AR2046" s="23"/>
      <c r="AS2046" s="23"/>
      <c r="AT2046" s="23" t="s">
        <v>7644</v>
      </c>
      <c r="AU2046" s="23"/>
      <c r="AV2046" s="23"/>
      <c r="AW2046" s="23"/>
      <c r="AX2046" s="23"/>
      <c r="AY2046" s="23"/>
      <c r="AZ2046" s="23"/>
      <c r="BA2046" s="23"/>
      <c r="BB2046" s="23"/>
      <c r="BC2046" s="23"/>
      <c r="BD2046" s="23"/>
      <c r="BE2046" s="23"/>
      <c r="BF2046" s="23"/>
      <c r="BG2046" s="23"/>
      <c r="BH2046" s="23"/>
      <c r="BI2046" s="23"/>
      <c r="BJ2046" s="23"/>
      <c r="BK2046" s="23"/>
      <c r="BL2046" s="23"/>
    </row>
    <row r="2047" spans="1:64" s="24" customFormat="1" x14ac:dyDescent="0.35">
      <c r="A2047" s="21">
        <v>102293</v>
      </c>
      <c r="B2047" s="23" t="s">
        <v>4929</v>
      </c>
      <c r="C2047" s="23">
        <v>0</v>
      </c>
      <c r="D2047" s="23">
        <v>0</v>
      </c>
      <c r="E2047" s="23">
        <v>1</v>
      </c>
      <c r="F2047" s="23" t="s">
        <v>4930</v>
      </c>
      <c r="G2047" s="23"/>
      <c r="H2047" s="23" t="s">
        <v>4850</v>
      </c>
      <c r="I2047" s="23" t="s">
        <v>248</v>
      </c>
      <c r="J2047" s="23">
        <v>45.458999999999996</v>
      </c>
      <c r="K2047" s="23">
        <v>-75.66</v>
      </c>
      <c r="L2047" s="23" t="s">
        <v>7645</v>
      </c>
      <c r="M2047" s="23">
        <v>2013</v>
      </c>
      <c r="N2047" s="23"/>
      <c r="O2047" s="23"/>
      <c r="P2047" s="23"/>
      <c r="Q2047" s="23"/>
      <c r="R2047" s="23"/>
      <c r="S2047" s="23"/>
      <c r="T2047" s="23"/>
      <c r="U2047" s="23"/>
      <c r="V2047" s="23"/>
      <c r="W2047" s="23"/>
      <c r="X2047" s="23"/>
      <c r="Y2047" s="23"/>
      <c r="Z2047" s="23"/>
      <c r="AA2047" s="23"/>
      <c r="AB2047" s="23" t="s">
        <v>4931</v>
      </c>
      <c r="AC2047" s="23"/>
      <c r="AD2047" s="23"/>
      <c r="AE2047" s="23">
        <v>0.249</v>
      </c>
      <c r="AF2047" s="23"/>
      <c r="AG2047" s="23"/>
      <c r="AH2047" s="23"/>
      <c r="AI2047" s="23"/>
      <c r="AJ2047" s="23"/>
      <c r="AK2047" s="23"/>
      <c r="AL2047" s="23"/>
      <c r="AM2047" s="23"/>
      <c r="AN2047" s="23"/>
      <c r="AO2047" s="23"/>
      <c r="AP2047" s="23"/>
      <c r="AQ2047" s="23"/>
      <c r="AR2047" s="23"/>
      <c r="AS2047" s="23"/>
      <c r="AT2047" s="23" t="s">
        <v>7644</v>
      </c>
      <c r="AU2047" s="23"/>
      <c r="AV2047" s="23"/>
      <c r="AW2047" s="23"/>
      <c r="AX2047" s="23"/>
      <c r="AY2047" s="23"/>
      <c r="AZ2047" s="23"/>
      <c r="BA2047" s="23"/>
      <c r="BB2047" s="23"/>
      <c r="BC2047" s="23"/>
      <c r="BD2047" s="23"/>
      <c r="BE2047" s="23"/>
      <c r="BF2047" s="23"/>
      <c r="BG2047" s="23"/>
      <c r="BH2047" s="23"/>
      <c r="BI2047" s="23"/>
      <c r="BJ2047" s="23"/>
      <c r="BK2047" s="23"/>
      <c r="BL2047" s="23"/>
    </row>
    <row r="2048" spans="1:64" s="24" customFormat="1" x14ac:dyDescent="0.35">
      <c r="A2048" s="21">
        <v>102297</v>
      </c>
      <c r="B2048" s="23" t="s">
        <v>4932</v>
      </c>
      <c r="C2048" s="23">
        <v>0</v>
      </c>
      <c r="D2048" s="23">
        <v>0</v>
      </c>
      <c r="E2048" s="23">
        <v>1</v>
      </c>
      <c r="F2048" s="23" t="s">
        <v>4933</v>
      </c>
      <c r="G2048" s="23"/>
      <c r="H2048" s="23" t="s">
        <v>4850</v>
      </c>
      <c r="I2048" s="23" t="s">
        <v>248</v>
      </c>
      <c r="J2048" s="23">
        <v>45.462999999999994</v>
      </c>
      <c r="K2048" s="23">
        <v>-75.656000000000006</v>
      </c>
      <c r="L2048" s="23" t="s">
        <v>7645</v>
      </c>
      <c r="M2048" s="23">
        <v>2015</v>
      </c>
      <c r="N2048" s="23"/>
      <c r="O2048" s="23"/>
      <c r="P2048" s="23"/>
      <c r="Q2048" s="23"/>
      <c r="R2048" s="23"/>
      <c r="S2048" s="23"/>
      <c r="T2048" s="23"/>
      <c r="U2048" s="23"/>
      <c r="V2048" s="23"/>
      <c r="W2048" s="23"/>
      <c r="X2048" s="23"/>
      <c r="Y2048" s="23"/>
      <c r="Z2048" s="23"/>
      <c r="AA2048" s="23"/>
      <c r="AB2048" s="23" t="s">
        <v>4934</v>
      </c>
      <c r="AC2048" s="23"/>
      <c r="AD2048" s="23"/>
      <c r="AE2048" s="23">
        <v>0.15</v>
      </c>
      <c r="AF2048" s="23"/>
      <c r="AG2048" s="23"/>
      <c r="AH2048" s="23"/>
      <c r="AI2048" s="23"/>
      <c r="AJ2048" s="23"/>
      <c r="AK2048" s="23"/>
      <c r="AL2048" s="23"/>
      <c r="AM2048" s="23"/>
      <c r="AN2048" s="23"/>
      <c r="AO2048" s="23"/>
      <c r="AP2048" s="23"/>
      <c r="AQ2048" s="23"/>
      <c r="AR2048" s="23"/>
      <c r="AS2048" s="23"/>
      <c r="AT2048" s="23" t="s">
        <v>7644</v>
      </c>
      <c r="AU2048" s="23"/>
      <c r="AV2048" s="23"/>
      <c r="AW2048" s="23"/>
      <c r="AX2048" s="23"/>
      <c r="AY2048" s="23"/>
      <c r="AZ2048" s="23"/>
      <c r="BA2048" s="23"/>
      <c r="BB2048" s="23"/>
      <c r="BC2048" s="23"/>
      <c r="BD2048" s="23"/>
      <c r="BE2048" s="23"/>
      <c r="BF2048" s="23"/>
      <c r="BG2048" s="23"/>
      <c r="BH2048" s="23"/>
      <c r="BI2048" s="23"/>
      <c r="BJ2048" s="23"/>
      <c r="BK2048" s="23"/>
      <c r="BL2048" s="23"/>
    </row>
    <row r="2049" spans="1:64" s="24" customFormat="1" x14ac:dyDescent="0.35">
      <c r="A2049" s="21">
        <v>102298</v>
      </c>
      <c r="B2049" s="23" t="s">
        <v>4935</v>
      </c>
      <c r="C2049" s="23">
        <v>0</v>
      </c>
      <c r="D2049" s="23">
        <v>0</v>
      </c>
      <c r="E2049" s="23">
        <v>1</v>
      </c>
      <c r="F2049" s="23" t="s">
        <v>4936</v>
      </c>
      <c r="G2049" s="23"/>
      <c r="H2049" s="23" t="s">
        <v>4850</v>
      </c>
      <c r="I2049" s="23" t="s">
        <v>248</v>
      </c>
      <c r="J2049" s="23">
        <v>45.463999999999999</v>
      </c>
      <c r="K2049" s="23">
        <v>-75.655000000000001</v>
      </c>
      <c r="L2049" s="23" t="s">
        <v>7645</v>
      </c>
      <c r="M2049" s="23">
        <v>2014</v>
      </c>
      <c r="N2049" s="23"/>
      <c r="O2049" s="23"/>
      <c r="P2049" s="23"/>
      <c r="Q2049" s="23"/>
      <c r="R2049" s="23"/>
      <c r="S2049" s="23"/>
      <c r="T2049" s="23"/>
      <c r="U2049" s="23"/>
      <c r="V2049" s="23"/>
      <c r="W2049" s="23"/>
      <c r="X2049" s="23"/>
      <c r="Y2049" s="23"/>
      <c r="Z2049" s="23"/>
      <c r="AA2049" s="23"/>
      <c r="AB2049" s="23" t="s">
        <v>4937</v>
      </c>
      <c r="AC2049" s="23"/>
      <c r="AD2049" s="23"/>
      <c r="AE2049" s="23">
        <v>0.15</v>
      </c>
      <c r="AF2049" s="23"/>
      <c r="AG2049" s="23"/>
      <c r="AH2049" s="23"/>
      <c r="AI2049" s="23"/>
      <c r="AJ2049" s="23"/>
      <c r="AK2049" s="23"/>
      <c r="AL2049" s="23"/>
      <c r="AM2049" s="23"/>
      <c r="AN2049" s="23"/>
      <c r="AO2049" s="23"/>
      <c r="AP2049" s="23"/>
      <c r="AQ2049" s="23"/>
      <c r="AR2049" s="23"/>
      <c r="AS2049" s="23"/>
      <c r="AT2049" s="23" t="s">
        <v>7644</v>
      </c>
      <c r="AU2049" s="23"/>
      <c r="AV2049" s="23"/>
      <c r="AW2049" s="23"/>
      <c r="AX2049" s="23"/>
      <c r="AY2049" s="23"/>
      <c r="AZ2049" s="23"/>
      <c r="BA2049" s="23"/>
      <c r="BB2049" s="23"/>
      <c r="BC2049" s="23"/>
      <c r="BD2049" s="23"/>
      <c r="BE2049" s="23"/>
      <c r="BF2049" s="23"/>
      <c r="BG2049" s="23"/>
      <c r="BH2049" s="23"/>
      <c r="BI2049" s="23"/>
      <c r="BJ2049" s="23"/>
      <c r="BK2049" s="23"/>
      <c r="BL2049" s="23"/>
    </row>
    <row r="2050" spans="1:64" s="24" customFormat="1" x14ac:dyDescent="0.35">
      <c r="A2050" s="21">
        <v>102299</v>
      </c>
      <c r="B2050" s="23" t="s">
        <v>4938</v>
      </c>
      <c r="C2050" s="23">
        <v>0</v>
      </c>
      <c r="D2050" s="23">
        <v>0</v>
      </c>
      <c r="E2050" s="23">
        <v>1</v>
      </c>
      <c r="F2050" s="23" t="s">
        <v>4939</v>
      </c>
      <c r="G2050" s="23"/>
      <c r="H2050" s="23" t="s">
        <v>4850</v>
      </c>
      <c r="I2050" s="23" t="s">
        <v>248</v>
      </c>
      <c r="J2050" s="23">
        <v>45.464999999999996</v>
      </c>
      <c r="K2050" s="23">
        <v>-75.653999999999996</v>
      </c>
      <c r="L2050" s="23" t="s">
        <v>7645</v>
      </c>
      <c r="M2050" s="23">
        <v>2015</v>
      </c>
      <c r="N2050" s="23"/>
      <c r="O2050" s="23"/>
      <c r="P2050" s="23"/>
      <c r="Q2050" s="23"/>
      <c r="R2050" s="23"/>
      <c r="S2050" s="23"/>
      <c r="T2050" s="23"/>
      <c r="U2050" s="23"/>
      <c r="V2050" s="23"/>
      <c r="W2050" s="23"/>
      <c r="X2050" s="23"/>
      <c r="Y2050" s="23"/>
      <c r="Z2050" s="23"/>
      <c r="AA2050" s="23"/>
      <c r="AB2050" s="23" t="s">
        <v>4940</v>
      </c>
      <c r="AC2050" s="23"/>
      <c r="AD2050" s="23"/>
      <c r="AE2050" s="23">
        <v>0.15</v>
      </c>
      <c r="AF2050" s="23"/>
      <c r="AG2050" s="23"/>
      <c r="AH2050" s="23"/>
      <c r="AI2050" s="23"/>
      <c r="AJ2050" s="23"/>
      <c r="AK2050" s="23"/>
      <c r="AL2050" s="23"/>
      <c r="AM2050" s="23"/>
      <c r="AN2050" s="23"/>
      <c r="AO2050" s="23"/>
      <c r="AP2050" s="23"/>
      <c r="AQ2050" s="23"/>
      <c r="AR2050" s="23"/>
      <c r="AS2050" s="23"/>
      <c r="AT2050" s="23" t="s">
        <v>7644</v>
      </c>
      <c r="AU2050" s="23"/>
      <c r="AV2050" s="23"/>
      <c r="AW2050" s="23"/>
      <c r="AX2050" s="23"/>
      <c r="AY2050" s="23"/>
      <c r="AZ2050" s="23"/>
      <c r="BA2050" s="23"/>
      <c r="BB2050" s="23"/>
      <c r="BC2050" s="23"/>
      <c r="BD2050" s="23"/>
      <c r="BE2050" s="23"/>
      <c r="BF2050" s="23"/>
      <c r="BG2050" s="23"/>
      <c r="BH2050" s="23"/>
      <c r="BI2050" s="23"/>
      <c r="BJ2050" s="23"/>
      <c r="BK2050" s="23"/>
      <c r="BL2050" s="23"/>
    </row>
    <row r="2051" spans="1:64" s="24" customFormat="1" x14ac:dyDescent="0.35">
      <c r="A2051" s="21">
        <v>102300</v>
      </c>
      <c r="B2051" s="23" t="s">
        <v>4941</v>
      </c>
      <c r="C2051" s="23">
        <v>0</v>
      </c>
      <c r="D2051" s="23">
        <v>0</v>
      </c>
      <c r="E2051" s="23">
        <v>1</v>
      </c>
      <c r="F2051" s="23" t="s">
        <v>4942</v>
      </c>
      <c r="G2051" s="23"/>
      <c r="H2051" s="23" t="s">
        <v>4850</v>
      </c>
      <c r="I2051" s="23" t="s">
        <v>248</v>
      </c>
      <c r="J2051" s="23">
        <v>45.465999999999994</v>
      </c>
      <c r="K2051" s="23">
        <v>-75.653000000000006</v>
      </c>
      <c r="L2051" s="23" t="s">
        <v>7645</v>
      </c>
      <c r="M2051" s="23">
        <v>2013</v>
      </c>
      <c r="N2051" s="23"/>
      <c r="O2051" s="23"/>
      <c r="P2051" s="23"/>
      <c r="Q2051" s="23"/>
      <c r="R2051" s="23"/>
      <c r="S2051" s="23"/>
      <c r="T2051" s="23"/>
      <c r="U2051" s="23"/>
      <c r="V2051" s="23"/>
      <c r="W2051" s="23"/>
      <c r="X2051" s="23"/>
      <c r="Y2051" s="23"/>
      <c r="Z2051" s="23"/>
      <c r="AA2051" s="23"/>
      <c r="AB2051" s="23" t="s">
        <v>4943</v>
      </c>
      <c r="AC2051" s="23"/>
      <c r="AD2051" s="23"/>
      <c r="AE2051" s="23">
        <v>0.15</v>
      </c>
      <c r="AF2051" s="23"/>
      <c r="AG2051" s="23"/>
      <c r="AH2051" s="23"/>
      <c r="AI2051" s="23"/>
      <c r="AJ2051" s="23"/>
      <c r="AK2051" s="23"/>
      <c r="AL2051" s="23"/>
      <c r="AM2051" s="23"/>
      <c r="AN2051" s="23"/>
      <c r="AO2051" s="23"/>
      <c r="AP2051" s="23"/>
      <c r="AQ2051" s="23"/>
      <c r="AR2051" s="23"/>
      <c r="AS2051" s="23"/>
      <c r="AT2051" s="23" t="s">
        <v>7644</v>
      </c>
      <c r="AU2051" s="23"/>
      <c r="AV2051" s="23"/>
      <c r="AW2051" s="23"/>
      <c r="AX2051" s="23"/>
      <c r="AY2051" s="23"/>
      <c r="AZ2051" s="23"/>
      <c r="BA2051" s="23"/>
      <c r="BB2051" s="23"/>
      <c r="BC2051" s="23"/>
      <c r="BD2051" s="23"/>
      <c r="BE2051" s="23"/>
      <c r="BF2051" s="23"/>
      <c r="BG2051" s="23"/>
      <c r="BH2051" s="23"/>
      <c r="BI2051" s="23"/>
      <c r="BJ2051" s="23"/>
      <c r="BK2051" s="23"/>
      <c r="BL2051" s="23"/>
    </row>
    <row r="2052" spans="1:64" s="24" customFormat="1" x14ac:dyDescent="0.35">
      <c r="A2052" s="21">
        <v>102301</v>
      </c>
      <c r="B2052" s="23" t="s">
        <v>4944</v>
      </c>
      <c r="C2052" s="23">
        <v>0</v>
      </c>
      <c r="D2052" s="23">
        <v>0</v>
      </c>
      <c r="E2052" s="23">
        <v>1</v>
      </c>
      <c r="F2052" s="23" t="s">
        <v>4945</v>
      </c>
      <c r="G2052" s="23"/>
      <c r="H2052" s="23" t="s">
        <v>4850</v>
      </c>
      <c r="I2052" s="23" t="s">
        <v>248</v>
      </c>
      <c r="J2052" s="23">
        <v>45.466999999999999</v>
      </c>
      <c r="K2052" s="23">
        <v>-75.652000000000001</v>
      </c>
      <c r="L2052" s="23" t="s">
        <v>7645</v>
      </c>
      <c r="M2052" s="23">
        <v>2014</v>
      </c>
      <c r="N2052" s="23"/>
      <c r="O2052" s="23"/>
      <c r="P2052" s="23"/>
      <c r="Q2052" s="23"/>
      <c r="R2052" s="23"/>
      <c r="S2052" s="23"/>
      <c r="T2052" s="23"/>
      <c r="U2052" s="23"/>
      <c r="V2052" s="23"/>
      <c r="W2052" s="23"/>
      <c r="X2052" s="23"/>
      <c r="Y2052" s="23"/>
      <c r="Z2052" s="23"/>
      <c r="AA2052" s="23"/>
      <c r="AB2052" s="23" t="s">
        <v>4946</v>
      </c>
      <c r="AC2052" s="23"/>
      <c r="AD2052" s="23"/>
      <c r="AE2052" s="23">
        <v>0.15</v>
      </c>
      <c r="AF2052" s="23"/>
      <c r="AG2052" s="23"/>
      <c r="AH2052" s="23"/>
      <c r="AI2052" s="23"/>
      <c r="AJ2052" s="23"/>
      <c r="AK2052" s="23"/>
      <c r="AL2052" s="23"/>
      <c r="AM2052" s="23"/>
      <c r="AN2052" s="23"/>
      <c r="AO2052" s="23"/>
      <c r="AP2052" s="23"/>
      <c r="AQ2052" s="23"/>
      <c r="AR2052" s="23"/>
      <c r="AS2052" s="23"/>
      <c r="AT2052" s="23" t="s">
        <v>7644</v>
      </c>
      <c r="AU2052" s="23"/>
      <c r="AV2052" s="23"/>
      <c r="AW2052" s="23"/>
      <c r="AX2052" s="23"/>
      <c r="AY2052" s="23"/>
      <c r="AZ2052" s="23"/>
      <c r="BA2052" s="23"/>
      <c r="BB2052" s="23"/>
      <c r="BC2052" s="23"/>
      <c r="BD2052" s="23"/>
      <c r="BE2052" s="23"/>
      <c r="BF2052" s="23"/>
      <c r="BG2052" s="23"/>
      <c r="BH2052" s="23"/>
      <c r="BI2052" s="23"/>
      <c r="BJ2052" s="23"/>
      <c r="BK2052" s="23"/>
      <c r="BL2052" s="23"/>
    </row>
    <row r="2053" spans="1:64" s="24" customFormat="1" x14ac:dyDescent="0.35">
      <c r="A2053" s="21">
        <v>102302</v>
      </c>
      <c r="B2053" s="23" t="s">
        <v>4947</v>
      </c>
      <c r="C2053" s="23">
        <v>0</v>
      </c>
      <c r="D2053" s="23">
        <v>0</v>
      </c>
      <c r="E2053" s="23">
        <v>1</v>
      </c>
      <c r="F2053" s="23" t="s">
        <v>4948</v>
      </c>
      <c r="G2053" s="23"/>
      <c r="H2053" s="23" t="s">
        <v>4850</v>
      </c>
      <c r="I2053" s="23" t="s">
        <v>248</v>
      </c>
      <c r="J2053" s="23">
        <v>45.467999999999996</v>
      </c>
      <c r="K2053" s="23">
        <v>-75.650999999999996</v>
      </c>
      <c r="L2053" s="23" t="s">
        <v>7645</v>
      </c>
      <c r="M2053" s="23">
        <v>2013</v>
      </c>
      <c r="N2053" s="23"/>
      <c r="O2053" s="23"/>
      <c r="P2053" s="23"/>
      <c r="Q2053" s="23"/>
      <c r="R2053" s="23"/>
      <c r="S2053" s="23"/>
      <c r="T2053" s="23"/>
      <c r="U2053" s="23"/>
      <c r="V2053" s="23"/>
      <c r="W2053" s="23"/>
      <c r="X2053" s="23"/>
      <c r="Y2053" s="23"/>
      <c r="Z2053" s="23"/>
      <c r="AA2053" s="23"/>
      <c r="AB2053" s="23" t="s">
        <v>4949</v>
      </c>
      <c r="AC2053" s="23"/>
      <c r="AD2053" s="23"/>
      <c r="AE2053" s="23">
        <v>0.19400000000000001</v>
      </c>
      <c r="AF2053" s="23"/>
      <c r="AG2053" s="23"/>
      <c r="AH2053" s="23"/>
      <c r="AI2053" s="23"/>
      <c r="AJ2053" s="23"/>
      <c r="AK2053" s="23"/>
      <c r="AL2053" s="23"/>
      <c r="AM2053" s="23"/>
      <c r="AN2053" s="23"/>
      <c r="AO2053" s="23"/>
      <c r="AP2053" s="23"/>
      <c r="AQ2053" s="23"/>
      <c r="AR2053" s="23"/>
      <c r="AS2053" s="23"/>
      <c r="AT2053" s="23" t="s">
        <v>7644</v>
      </c>
      <c r="AU2053" s="23"/>
      <c r="AV2053" s="23"/>
      <c r="AW2053" s="23"/>
      <c r="AX2053" s="23"/>
      <c r="AY2053" s="23"/>
      <c r="AZ2053" s="23"/>
      <c r="BA2053" s="23"/>
      <c r="BB2053" s="23"/>
      <c r="BC2053" s="23"/>
      <c r="BD2053" s="23"/>
      <c r="BE2053" s="23"/>
      <c r="BF2053" s="23"/>
      <c r="BG2053" s="23"/>
      <c r="BH2053" s="23"/>
      <c r="BI2053" s="23"/>
      <c r="BJ2053" s="23"/>
      <c r="BK2053" s="23"/>
      <c r="BL2053" s="23"/>
    </row>
    <row r="2054" spans="1:64" s="24" customFormat="1" x14ac:dyDescent="0.35">
      <c r="A2054" s="21">
        <v>102303</v>
      </c>
      <c r="B2054" s="23" t="s">
        <v>4950</v>
      </c>
      <c r="C2054" s="23">
        <v>0</v>
      </c>
      <c r="D2054" s="23">
        <v>0</v>
      </c>
      <c r="E2054" s="23">
        <v>1</v>
      </c>
      <c r="F2054" s="23" t="s">
        <v>4951</v>
      </c>
      <c r="G2054" s="23" t="s">
        <v>0</v>
      </c>
      <c r="H2054" s="23" t="s">
        <v>4850</v>
      </c>
      <c r="I2054" s="23" t="s">
        <v>248</v>
      </c>
      <c r="J2054" s="23">
        <v>45.468999999999994</v>
      </c>
      <c r="K2054" s="23">
        <v>-75.650000000000006</v>
      </c>
      <c r="L2054" s="23" t="s">
        <v>7645</v>
      </c>
      <c r="M2054" s="23">
        <v>2014</v>
      </c>
      <c r="N2054" s="23"/>
      <c r="O2054" s="23"/>
      <c r="P2054" s="23"/>
      <c r="Q2054" s="23"/>
      <c r="R2054" s="23"/>
      <c r="S2054" s="23"/>
      <c r="T2054" s="23"/>
      <c r="U2054" s="23"/>
      <c r="V2054" s="23"/>
      <c r="W2054" s="23"/>
      <c r="X2054" s="23"/>
      <c r="Y2054" s="23"/>
      <c r="Z2054" s="23"/>
      <c r="AA2054" s="23"/>
      <c r="AB2054" s="23" t="s">
        <v>4952</v>
      </c>
      <c r="AC2054" s="23"/>
      <c r="AD2054" s="23"/>
      <c r="AE2054" s="23">
        <v>0.25</v>
      </c>
      <c r="AF2054" s="23"/>
      <c r="AG2054" s="23"/>
      <c r="AH2054" s="23"/>
      <c r="AI2054" s="23"/>
      <c r="AJ2054" s="23"/>
      <c r="AK2054" s="23"/>
      <c r="AL2054" s="23"/>
      <c r="AM2054" s="23"/>
      <c r="AN2054" s="23"/>
      <c r="AO2054" s="23"/>
      <c r="AP2054" s="23"/>
      <c r="AQ2054" s="23"/>
      <c r="AR2054" s="23"/>
      <c r="AS2054" s="23"/>
      <c r="AT2054" s="23" t="s">
        <v>7644</v>
      </c>
      <c r="AU2054" s="23"/>
      <c r="AV2054" s="23"/>
      <c r="AW2054" s="23"/>
      <c r="AX2054" s="23"/>
      <c r="AY2054" s="23"/>
      <c r="AZ2054" s="23"/>
      <c r="BA2054" s="23"/>
      <c r="BB2054" s="23"/>
      <c r="BC2054" s="23"/>
      <c r="BD2054" s="23"/>
      <c r="BE2054" s="23"/>
      <c r="BF2054" s="23"/>
      <c r="BG2054" s="23"/>
      <c r="BH2054" s="23"/>
      <c r="BI2054" s="23"/>
      <c r="BJ2054" s="23"/>
      <c r="BK2054" s="23"/>
      <c r="BL2054" s="23"/>
    </row>
    <row r="2055" spans="1:64" s="24" customFormat="1" x14ac:dyDescent="0.35">
      <c r="A2055" s="21">
        <v>102304</v>
      </c>
      <c r="B2055" s="23" t="s">
        <v>4953</v>
      </c>
      <c r="C2055" s="23">
        <v>0</v>
      </c>
      <c r="D2055" s="23">
        <v>0</v>
      </c>
      <c r="E2055" s="23">
        <v>1</v>
      </c>
      <c r="F2055" s="23" t="s">
        <v>4954</v>
      </c>
      <c r="G2055" s="23" t="s">
        <v>0</v>
      </c>
      <c r="H2055" s="23" t="s">
        <v>4850</v>
      </c>
      <c r="I2055" s="23" t="s">
        <v>248</v>
      </c>
      <c r="J2055" s="23">
        <v>45.47</v>
      </c>
      <c r="K2055" s="23">
        <v>-75.649000000000001</v>
      </c>
      <c r="L2055" s="23" t="s">
        <v>7645</v>
      </c>
      <c r="M2055" s="23">
        <v>2012</v>
      </c>
      <c r="N2055" s="23"/>
      <c r="O2055" s="23"/>
      <c r="P2055" s="23"/>
      <c r="Q2055" s="23"/>
      <c r="R2055" s="23"/>
      <c r="S2055" s="23"/>
      <c r="T2055" s="23"/>
      <c r="U2055" s="23"/>
      <c r="V2055" s="23"/>
      <c r="W2055" s="23"/>
      <c r="X2055" s="23"/>
      <c r="Y2055" s="23"/>
      <c r="Z2055" s="23"/>
      <c r="AA2055" s="23"/>
      <c r="AB2055" s="23" t="s">
        <v>4955</v>
      </c>
      <c r="AC2055" s="23"/>
      <c r="AD2055" s="23"/>
      <c r="AE2055" s="23">
        <v>0.25</v>
      </c>
      <c r="AF2055" s="23"/>
      <c r="AG2055" s="23"/>
      <c r="AH2055" s="23"/>
      <c r="AI2055" s="23"/>
      <c r="AJ2055" s="23"/>
      <c r="AK2055" s="23"/>
      <c r="AL2055" s="23"/>
      <c r="AM2055" s="23"/>
      <c r="AN2055" s="23"/>
      <c r="AO2055" s="23"/>
      <c r="AP2055" s="23"/>
      <c r="AQ2055" s="23"/>
      <c r="AR2055" s="23"/>
      <c r="AS2055" s="23"/>
      <c r="AT2055" s="23" t="s">
        <v>7644</v>
      </c>
      <c r="AU2055" s="23"/>
      <c r="AV2055" s="23"/>
      <c r="AW2055" s="23"/>
      <c r="AX2055" s="23"/>
      <c r="AY2055" s="23"/>
      <c r="AZ2055" s="23"/>
      <c r="BA2055" s="23"/>
      <c r="BB2055" s="23"/>
      <c r="BC2055" s="23"/>
      <c r="BD2055" s="23"/>
      <c r="BE2055" s="23"/>
      <c r="BF2055" s="23"/>
      <c r="BG2055" s="23"/>
      <c r="BH2055" s="23"/>
      <c r="BI2055" s="23"/>
      <c r="BJ2055" s="23"/>
      <c r="BK2055" s="23"/>
      <c r="BL2055" s="23"/>
    </row>
    <row r="2056" spans="1:64" s="24" customFormat="1" x14ac:dyDescent="0.35">
      <c r="A2056" s="21">
        <v>102305</v>
      </c>
      <c r="B2056" s="23" t="s">
        <v>4956</v>
      </c>
      <c r="C2056" s="23">
        <v>0</v>
      </c>
      <c r="D2056" s="23">
        <v>0</v>
      </c>
      <c r="E2056" s="23">
        <v>1</v>
      </c>
      <c r="F2056" s="23" t="s">
        <v>4957</v>
      </c>
      <c r="G2056" s="23" t="s">
        <v>0</v>
      </c>
      <c r="H2056" s="23" t="s">
        <v>4850</v>
      </c>
      <c r="I2056" s="23" t="s">
        <v>248</v>
      </c>
      <c r="J2056" s="23">
        <v>45.470999999999997</v>
      </c>
      <c r="K2056" s="23">
        <v>-75.647999999999996</v>
      </c>
      <c r="L2056" s="23" t="s">
        <v>7645</v>
      </c>
      <c r="M2056" s="23">
        <v>2014</v>
      </c>
      <c r="N2056" s="23"/>
      <c r="O2056" s="23"/>
      <c r="P2056" s="23"/>
      <c r="Q2056" s="23"/>
      <c r="R2056" s="23"/>
      <c r="S2056" s="23"/>
      <c r="T2056" s="23"/>
      <c r="U2056" s="23"/>
      <c r="V2056" s="23"/>
      <c r="W2056" s="23"/>
      <c r="X2056" s="23"/>
      <c r="Y2056" s="23"/>
      <c r="Z2056" s="23"/>
      <c r="AA2056" s="23"/>
      <c r="AB2056" s="23" t="s">
        <v>4958</v>
      </c>
      <c r="AC2056" s="23"/>
      <c r="AD2056" s="23"/>
      <c r="AE2056" s="23">
        <v>0.25</v>
      </c>
      <c r="AF2056" s="23"/>
      <c r="AG2056" s="23"/>
      <c r="AH2056" s="23"/>
      <c r="AI2056" s="23"/>
      <c r="AJ2056" s="23"/>
      <c r="AK2056" s="23"/>
      <c r="AL2056" s="23"/>
      <c r="AM2056" s="23"/>
      <c r="AN2056" s="23"/>
      <c r="AO2056" s="23"/>
      <c r="AP2056" s="23"/>
      <c r="AQ2056" s="23"/>
      <c r="AR2056" s="23"/>
      <c r="AS2056" s="23"/>
      <c r="AT2056" s="23" t="s">
        <v>7644</v>
      </c>
      <c r="AU2056" s="23"/>
      <c r="AV2056" s="23"/>
      <c r="AW2056" s="23"/>
      <c r="AX2056" s="23"/>
      <c r="AY2056" s="23"/>
      <c r="AZ2056" s="23"/>
      <c r="BA2056" s="23"/>
      <c r="BB2056" s="23"/>
      <c r="BC2056" s="23"/>
      <c r="BD2056" s="23"/>
      <c r="BE2056" s="23"/>
      <c r="BF2056" s="23"/>
      <c r="BG2056" s="23"/>
      <c r="BH2056" s="23"/>
      <c r="BI2056" s="23"/>
      <c r="BJ2056" s="23"/>
      <c r="BK2056" s="23"/>
      <c r="BL2056" s="23"/>
    </row>
    <row r="2057" spans="1:64" s="24" customFormat="1" x14ac:dyDescent="0.35">
      <c r="A2057" s="21">
        <v>102308</v>
      </c>
      <c r="B2057" s="23" t="s">
        <v>4959</v>
      </c>
      <c r="C2057" s="23">
        <v>0</v>
      </c>
      <c r="D2057" s="23">
        <v>0</v>
      </c>
      <c r="E2057" s="23">
        <v>1</v>
      </c>
      <c r="F2057" s="23" t="s">
        <v>4862</v>
      </c>
      <c r="G2057" s="23" t="s">
        <v>0</v>
      </c>
      <c r="H2057" s="23" t="s">
        <v>4850</v>
      </c>
      <c r="I2057" s="23" t="s">
        <v>248</v>
      </c>
      <c r="J2057" s="23">
        <v>45.473999999999997</v>
      </c>
      <c r="K2057" s="23">
        <v>-75.644999999999996</v>
      </c>
      <c r="L2057" s="23" t="s">
        <v>7645</v>
      </c>
      <c r="M2057" s="23">
        <v>2015</v>
      </c>
      <c r="N2057" s="23"/>
      <c r="O2057" s="23"/>
      <c r="P2057" s="23"/>
      <c r="Q2057" s="23"/>
      <c r="R2057" s="23"/>
      <c r="S2057" s="23"/>
      <c r="T2057" s="23"/>
      <c r="U2057" s="23"/>
      <c r="V2057" s="23"/>
      <c r="W2057" s="23"/>
      <c r="X2057" s="23"/>
      <c r="Y2057" s="23"/>
      <c r="Z2057" s="23"/>
      <c r="AA2057" s="23"/>
      <c r="AB2057" s="23" t="s">
        <v>4960</v>
      </c>
      <c r="AC2057" s="23"/>
      <c r="AD2057" s="23"/>
      <c r="AE2057" s="23">
        <v>0.41</v>
      </c>
      <c r="AF2057" s="23"/>
      <c r="AG2057" s="23"/>
      <c r="AH2057" s="23"/>
      <c r="AI2057" s="23"/>
      <c r="AJ2057" s="23"/>
      <c r="AK2057" s="23"/>
      <c r="AL2057" s="23"/>
      <c r="AM2057" s="23"/>
      <c r="AN2057" s="23"/>
      <c r="AO2057" s="23"/>
      <c r="AP2057" s="23"/>
      <c r="AQ2057" s="23"/>
      <c r="AR2057" s="23"/>
      <c r="AS2057" s="23"/>
      <c r="AT2057" s="23" t="s">
        <v>7644</v>
      </c>
      <c r="AU2057" s="23"/>
      <c r="AV2057" s="23"/>
      <c r="AW2057" s="23"/>
      <c r="AX2057" s="23"/>
      <c r="AY2057" s="23"/>
      <c r="AZ2057" s="23"/>
      <c r="BA2057" s="23"/>
      <c r="BB2057" s="23"/>
      <c r="BC2057" s="23"/>
      <c r="BD2057" s="23"/>
      <c r="BE2057" s="23"/>
      <c r="BF2057" s="23"/>
      <c r="BG2057" s="23"/>
      <c r="BH2057" s="23"/>
      <c r="BI2057" s="23"/>
      <c r="BJ2057" s="23"/>
      <c r="BK2057" s="23"/>
      <c r="BL2057" s="23"/>
    </row>
    <row r="2058" spans="1:64" s="24" customFormat="1" x14ac:dyDescent="0.35">
      <c r="A2058" s="21">
        <v>102311</v>
      </c>
      <c r="B2058" s="23" t="s">
        <v>4961</v>
      </c>
      <c r="C2058" s="23">
        <v>1</v>
      </c>
      <c r="D2058" s="23">
        <v>0</v>
      </c>
      <c r="E2058" s="23">
        <v>1</v>
      </c>
      <c r="F2058" s="23"/>
      <c r="G2058" s="23"/>
      <c r="H2058" s="23" t="s">
        <v>4850</v>
      </c>
      <c r="I2058" s="23" t="s">
        <v>248</v>
      </c>
      <c r="J2058" s="23">
        <v>45.476999999999997</v>
      </c>
      <c r="K2058" s="23">
        <v>-75.641999999999996</v>
      </c>
      <c r="L2058" s="23" t="s">
        <v>7645</v>
      </c>
      <c r="M2058" s="23">
        <v>1998</v>
      </c>
      <c r="N2058" s="23"/>
      <c r="O2058" s="23"/>
      <c r="P2058" s="23">
        <v>2213</v>
      </c>
      <c r="Q2058" s="23"/>
      <c r="R2058" s="23"/>
      <c r="S2058" s="23"/>
      <c r="T2058" s="23"/>
      <c r="U2058" s="23"/>
      <c r="V2058" s="23"/>
      <c r="W2058" s="23"/>
      <c r="X2058" s="23"/>
      <c r="Y2058" s="23"/>
      <c r="Z2058" s="23"/>
      <c r="AA2058" s="23"/>
      <c r="AB2058" s="23" t="s">
        <v>4962</v>
      </c>
      <c r="AC2058" s="23"/>
      <c r="AD2058" s="23">
        <v>3</v>
      </c>
      <c r="AE2058" s="23">
        <v>2.4300000000000002</v>
      </c>
      <c r="AF2058" s="23">
        <v>2.1110000000000002</v>
      </c>
      <c r="AG2058" s="23">
        <v>16337</v>
      </c>
      <c r="AH2058" s="23">
        <v>14191</v>
      </c>
      <c r="AI2058" s="23"/>
      <c r="AJ2058" s="23"/>
      <c r="AK2058" s="23">
        <v>36</v>
      </c>
      <c r="AL2058" s="23">
        <v>0</v>
      </c>
      <c r="AM2058" s="23">
        <v>0</v>
      </c>
      <c r="AN2058" s="23"/>
      <c r="AO2058" s="23"/>
      <c r="AP2058" s="23"/>
      <c r="AQ2058" s="23"/>
      <c r="AR2058" s="23"/>
      <c r="AS2058" s="23"/>
      <c r="AT2058" s="23" t="s">
        <v>7653</v>
      </c>
      <c r="AU2058" s="23">
        <v>7139765</v>
      </c>
      <c r="AV2058" s="23"/>
      <c r="AW2058" s="23"/>
      <c r="AX2058" s="23"/>
      <c r="AY2058" s="23"/>
      <c r="AZ2058" s="23"/>
      <c r="BA2058" s="23"/>
      <c r="BB2058" s="23"/>
      <c r="BC2058" s="23"/>
      <c r="BD2058" s="23"/>
      <c r="BE2058" s="23"/>
      <c r="BF2058" s="23"/>
      <c r="BG2058" s="23"/>
      <c r="BH2058" s="23"/>
      <c r="BI2058" s="23"/>
      <c r="BJ2058" s="23"/>
      <c r="BK2058" s="23"/>
      <c r="BL2058" s="23"/>
    </row>
    <row r="2059" spans="1:64" s="24" customFormat="1" x14ac:dyDescent="0.35">
      <c r="A2059" s="21">
        <v>102312</v>
      </c>
      <c r="B2059" s="23" t="s">
        <v>4963</v>
      </c>
      <c r="C2059" s="23">
        <v>0</v>
      </c>
      <c r="D2059" s="23">
        <v>0</v>
      </c>
      <c r="E2059" s="23">
        <v>1</v>
      </c>
      <c r="F2059" s="23" t="s">
        <v>4964</v>
      </c>
      <c r="G2059" s="23"/>
      <c r="H2059" s="23" t="s">
        <v>4850</v>
      </c>
      <c r="I2059" s="23" t="s">
        <v>248</v>
      </c>
      <c r="J2059" s="23">
        <v>45.477999999999994</v>
      </c>
      <c r="K2059" s="23">
        <v>-75.641000000000005</v>
      </c>
      <c r="L2059" s="23" t="s">
        <v>7645</v>
      </c>
      <c r="M2059" s="23">
        <v>2014</v>
      </c>
      <c r="N2059" s="23"/>
      <c r="O2059" s="23"/>
      <c r="P2059" s="23"/>
      <c r="Q2059" s="23"/>
      <c r="R2059" s="23"/>
      <c r="S2059" s="23"/>
      <c r="T2059" s="23"/>
      <c r="U2059" s="23"/>
      <c r="V2059" s="23"/>
      <c r="W2059" s="23"/>
      <c r="X2059" s="23"/>
      <c r="Y2059" s="23"/>
      <c r="Z2059" s="23"/>
      <c r="AA2059" s="23"/>
      <c r="AB2059" s="23" t="s">
        <v>4965</v>
      </c>
      <c r="AC2059" s="23"/>
      <c r="AD2059" s="23"/>
      <c r="AE2059" s="23">
        <v>0.15</v>
      </c>
      <c r="AF2059" s="23"/>
      <c r="AG2059" s="23"/>
      <c r="AH2059" s="23"/>
      <c r="AI2059" s="23"/>
      <c r="AJ2059" s="23"/>
      <c r="AK2059" s="23"/>
      <c r="AL2059" s="23"/>
      <c r="AM2059" s="23"/>
      <c r="AN2059" s="23"/>
      <c r="AO2059" s="23"/>
      <c r="AP2059" s="23"/>
      <c r="AQ2059" s="23"/>
      <c r="AR2059" s="23"/>
      <c r="AS2059" s="23"/>
      <c r="AT2059" s="23" t="s">
        <v>7644</v>
      </c>
      <c r="AU2059" s="23"/>
      <c r="AV2059" s="23"/>
      <c r="AW2059" s="23"/>
      <c r="AX2059" s="23"/>
      <c r="AY2059" s="23"/>
      <c r="AZ2059" s="23"/>
      <c r="BA2059" s="23"/>
      <c r="BB2059" s="23"/>
      <c r="BC2059" s="23"/>
      <c r="BD2059" s="23"/>
      <c r="BE2059" s="23"/>
      <c r="BF2059" s="23"/>
      <c r="BG2059" s="23"/>
      <c r="BH2059" s="23"/>
      <c r="BI2059" s="23"/>
      <c r="BJ2059" s="23"/>
      <c r="BK2059" s="23"/>
      <c r="BL2059" s="23"/>
    </row>
    <row r="2060" spans="1:64" s="24" customFormat="1" x14ac:dyDescent="0.35">
      <c r="A2060" s="21">
        <v>102313</v>
      </c>
      <c r="B2060" s="23" t="s">
        <v>4966</v>
      </c>
      <c r="C2060" s="23">
        <v>0</v>
      </c>
      <c r="D2060" s="23">
        <v>0</v>
      </c>
      <c r="E2060" s="23">
        <v>1</v>
      </c>
      <c r="F2060" s="23" t="s">
        <v>4967</v>
      </c>
      <c r="G2060" s="23" t="s">
        <v>0</v>
      </c>
      <c r="H2060" s="23" t="s">
        <v>4850</v>
      </c>
      <c r="I2060" s="23" t="s">
        <v>248</v>
      </c>
      <c r="J2060" s="23">
        <v>45.478999999999999</v>
      </c>
      <c r="K2060" s="23">
        <v>-75.64</v>
      </c>
      <c r="L2060" s="23" t="s">
        <v>7645</v>
      </c>
      <c r="M2060" s="23">
        <v>2014</v>
      </c>
      <c r="N2060" s="23"/>
      <c r="O2060" s="23"/>
      <c r="P2060" s="23"/>
      <c r="Q2060" s="23"/>
      <c r="R2060" s="23"/>
      <c r="S2060" s="23"/>
      <c r="T2060" s="23"/>
      <c r="U2060" s="23"/>
      <c r="V2060" s="23"/>
      <c r="W2060" s="23"/>
      <c r="X2060" s="23"/>
      <c r="Y2060" s="23"/>
      <c r="Z2060" s="23"/>
      <c r="AA2060" s="23"/>
      <c r="AB2060" s="23" t="s">
        <v>4968</v>
      </c>
      <c r="AC2060" s="23"/>
      <c r="AD2060" s="23"/>
      <c r="AE2060" s="23">
        <v>0.25</v>
      </c>
      <c r="AF2060" s="23"/>
      <c r="AG2060" s="23"/>
      <c r="AH2060" s="23"/>
      <c r="AI2060" s="23"/>
      <c r="AJ2060" s="23"/>
      <c r="AK2060" s="23"/>
      <c r="AL2060" s="23"/>
      <c r="AM2060" s="23"/>
      <c r="AN2060" s="23"/>
      <c r="AO2060" s="23"/>
      <c r="AP2060" s="23"/>
      <c r="AQ2060" s="23"/>
      <c r="AR2060" s="23"/>
      <c r="AS2060" s="23"/>
      <c r="AT2060" s="23" t="s">
        <v>7644</v>
      </c>
      <c r="AU2060" s="23"/>
      <c r="AV2060" s="23"/>
      <c r="AW2060" s="23"/>
      <c r="AX2060" s="23"/>
      <c r="AY2060" s="23"/>
      <c r="AZ2060" s="23"/>
      <c r="BA2060" s="23"/>
      <c r="BB2060" s="23"/>
      <c r="BC2060" s="23"/>
      <c r="BD2060" s="23"/>
      <c r="BE2060" s="23"/>
      <c r="BF2060" s="23"/>
      <c r="BG2060" s="23"/>
      <c r="BH2060" s="23"/>
      <c r="BI2060" s="23"/>
      <c r="BJ2060" s="23"/>
      <c r="BK2060" s="23"/>
      <c r="BL2060" s="23"/>
    </row>
    <row r="2061" spans="1:64" s="24" customFormat="1" x14ac:dyDescent="0.35">
      <c r="A2061" s="21">
        <v>102314</v>
      </c>
      <c r="B2061" s="23" t="s">
        <v>4969</v>
      </c>
      <c r="C2061" s="23">
        <v>0</v>
      </c>
      <c r="D2061" s="23">
        <v>0</v>
      </c>
      <c r="E2061" s="23">
        <v>1</v>
      </c>
      <c r="F2061" s="23" t="s">
        <v>1561</v>
      </c>
      <c r="G2061" s="23" t="s">
        <v>0</v>
      </c>
      <c r="H2061" s="23" t="s">
        <v>4850</v>
      </c>
      <c r="I2061" s="23" t="s">
        <v>248</v>
      </c>
      <c r="J2061" s="23">
        <v>45.48</v>
      </c>
      <c r="K2061" s="23">
        <v>-75.638999999999996</v>
      </c>
      <c r="L2061" s="23" t="s">
        <v>7645</v>
      </c>
      <c r="M2061" s="23">
        <v>2016</v>
      </c>
      <c r="N2061" s="23"/>
      <c r="O2061" s="23"/>
      <c r="P2061" s="23"/>
      <c r="Q2061" s="23"/>
      <c r="R2061" s="23"/>
      <c r="S2061" s="23"/>
      <c r="T2061" s="23"/>
      <c r="U2061" s="23"/>
      <c r="V2061" s="23"/>
      <c r="W2061" s="23"/>
      <c r="X2061" s="23"/>
      <c r="Y2061" s="23"/>
      <c r="Z2061" s="23"/>
      <c r="AA2061" s="23"/>
      <c r="AB2061" s="23" t="s">
        <v>4970</v>
      </c>
      <c r="AC2061" s="23"/>
      <c r="AD2061" s="23"/>
      <c r="AE2061" s="23">
        <v>0.24</v>
      </c>
      <c r="AF2061" s="23"/>
      <c r="AG2061" s="23"/>
      <c r="AH2061" s="23"/>
      <c r="AI2061" s="23"/>
      <c r="AJ2061" s="23"/>
      <c r="AK2061" s="23"/>
      <c r="AL2061" s="23"/>
      <c r="AM2061" s="23"/>
      <c r="AN2061" s="23"/>
      <c r="AO2061" s="23"/>
      <c r="AP2061" s="23"/>
      <c r="AQ2061" s="23"/>
      <c r="AR2061" s="23"/>
      <c r="AS2061" s="23"/>
      <c r="AT2061" s="23" t="s">
        <v>7644</v>
      </c>
      <c r="AU2061" s="23"/>
      <c r="AV2061" s="23"/>
      <c r="AW2061" s="23"/>
      <c r="AX2061" s="23"/>
      <c r="AY2061" s="23"/>
      <c r="AZ2061" s="23"/>
      <c r="BA2061" s="23"/>
      <c r="BB2061" s="23"/>
      <c r="BC2061" s="23"/>
      <c r="BD2061" s="23"/>
      <c r="BE2061" s="23"/>
      <c r="BF2061" s="23"/>
      <c r="BG2061" s="23"/>
      <c r="BH2061" s="23"/>
      <c r="BI2061" s="23"/>
      <c r="BJ2061" s="23"/>
      <c r="BK2061" s="23"/>
      <c r="BL2061" s="23"/>
    </row>
    <row r="2062" spans="1:64" s="24" customFormat="1" x14ac:dyDescent="0.35">
      <c r="A2062" s="21">
        <v>102315</v>
      </c>
      <c r="B2062" s="23" t="s">
        <v>4971</v>
      </c>
      <c r="C2062" s="23">
        <v>0</v>
      </c>
      <c r="D2062" s="23">
        <v>0</v>
      </c>
      <c r="E2062" s="23">
        <v>1</v>
      </c>
      <c r="F2062" s="23" t="s">
        <v>1561</v>
      </c>
      <c r="G2062" s="23" t="s">
        <v>0</v>
      </c>
      <c r="H2062" s="23" t="s">
        <v>4850</v>
      </c>
      <c r="I2062" s="23" t="s">
        <v>248</v>
      </c>
      <c r="J2062" s="23">
        <v>45.480999999999995</v>
      </c>
      <c r="K2062" s="23">
        <v>-75.638000000000005</v>
      </c>
      <c r="L2062" s="23" t="s">
        <v>7645</v>
      </c>
      <c r="M2062" s="23">
        <v>2016</v>
      </c>
      <c r="N2062" s="23"/>
      <c r="O2062" s="23"/>
      <c r="P2062" s="23"/>
      <c r="Q2062" s="23"/>
      <c r="R2062" s="23"/>
      <c r="S2062" s="23"/>
      <c r="T2062" s="23"/>
      <c r="U2062" s="23"/>
      <c r="V2062" s="23"/>
      <c r="W2062" s="23"/>
      <c r="X2062" s="23"/>
      <c r="Y2062" s="23"/>
      <c r="Z2062" s="23"/>
      <c r="AA2062" s="23"/>
      <c r="AB2062" s="23" t="s">
        <v>4972</v>
      </c>
      <c r="AC2062" s="23"/>
      <c r="AD2062" s="23"/>
      <c r="AE2062" s="23">
        <v>0.25</v>
      </c>
      <c r="AF2062" s="23"/>
      <c r="AG2062" s="23"/>
      <c r="AH2062" s="23"/>
      <c r="AI2062" s="23"/>
      <c r="AJ2062" s="23"/>
      <c r="AK2062" s="23"/>
      <c r="AL2062" s="23"/>
      <c r="AM2062" s="23"/>
      <c r="AN2062" s="23"/>
      <c r="AO2062" s="23"/>
      <c r="AP2062" s="23"/>
      <c r="AQ2062" s="23"/>
      <c r="AR2062" s="23"/>
      <c r="AS2062" s="23"/>
      <c r="AT2062" s="23" t="s">
        <v>7644</v>
      </c>
      <c r="AU2062" s="23"/>
      <c r="AV2062" s="23"/>
      <c r="AW2062" s="23"/>
      <c r="AX2062" s="23"/>
      <c r="AY2062" s="23"/>
      <c r="AZ2062" s="23"/>
      <c r="BA2062" s="23"/>
      <c r="BB2062" s="23"/>
      <c r="BC2062" s="23"/>
      <c r="BD2062" s="23"/>
      <c r="BE2062" s="23"/>
      <c r="BF2062" s="23"/>
      <c r="BG2062" s="23"/>
      <c r="BH2062" s="23"/>
      <c r="BI2062" s="23"/>
      <c r="BJ2062" s="23"/>
      <c r="BK2062" s="23"/>
      <c r="BL2062" s="23"/>
    </row>
    <row r="2063" spans="1:64" s="24" customFormat="1" x14ac:dyDescent="0.35">
      <c r="A2063" s="21">
        <v>102316</v>
      </c>
      <c r="B2063" s="23" t="s">
        <v>4973</v>
      </c>
      <c r="C2063" s="23">
        <v>0</v>
      </c>
      <c r="D2063" s="23">
        <v>0</v>
      </c>
      <c r="E2063" s="23">
        <v>1</v>
      </c>
      <c r="F2063" s="23" t="s">
        <v>2234</v>
      </c>
      <c r="G2063" s="23" t="s">
        <v>0</v>
      </c>
      <c r="H2063" s="23" t="s">
        <v>4850</v>
      </c>
      <c r="I2063" s="23" t="s">
        <v>248</v>
      </c>
      <c r="J2063" s="23">
        <v>45.481999999999999</v>
      </c>
      <c r="K2063" s="23">
        <v>-75.637</v>
      </c>
      <c r="L2063" s="23" t="s">
        <v>7645</v>
      </c>
      <c r="M2063" s="23">
        <v>2016</v>
      </c>
      <c r="N2063" s="23"/>
      <c r="O2063" s="23"/>
      <c r="P2063" s="23"/>
      <c r="Q2063" s="23"/>
      <c r="R2063" s="23"/>
      <c r="S2063" s="23"/>
      <c r="T2063" s="23"/>
      <c r="U2063" s="23"/>
      <c r="V2063" s="23"/>
      <c r="W2063" s="23"/>
      <c r="X2063" s="23"/>
      <c r="Y2063" s="23"/>
      <c r="Z2063" s="23"/>
      <c r="AA2063" s="23"/>
      <c r="AB2063" s="23" t="s">
        <v>4974</v>
      </c>
      <c r="AC2063" s="23"/>
      <c r="AD2063" s="23"/>
      <c r="AE2063" s="23">
        <v>0.24</v>
      </c>
      <c r="AF2063" s="23"/>
      <c r="AG2063" s="23"/>
      <c r="AH2063" s="23"/>
      <c r="AI2063" s="23"/>
      <c r="AJ2063" s="23"/>
      <c r="AK2063" s="23"/>
      <c r="AL2063" s="23"/>
      <c r="AM2063" s="23"/>
      <c r="AN2063" s="23"/>
      <c r="AO2063" s="23"/>
      <c r="AP2063" s="23"/>
      <c r="AQ2063" s="23"/>
      <c r="AR2063" s="23"/>
      <c r="AS2063" s="23"/>
      <c r="AT2063" s="23" t="s">
        <v>7644</v>
      </c>
      <c r="AU2063" s="23"/>
      <c r="AV2063" s="23"/>
      <c r="AW2063" s="23"/>
      <c r="AX2063" s="23"/>
      <c r="AY2063" s="23"/>
      <c r="AZ2063" s="23"/>
      <c r="BA2063" s="23"/>
      <c r="BB2063" s="23"/>
      <c r="BC2063" s="23"/>
      <c r="BD2063" s="23"/>
      <c r="BE2063" s="23"/>
      <c r="BF2063" s="23"/>
      <c r="BG2063" s="23"/>
      <c r="BH2063" s="23"/>
      <c r="BI2063" s="23"/>
      <c r="BJ2063" s="23"/>
      <c r="BK2063" s="23"/>
      <c r="BL2063" s="23"/>
    </row>
    <row r="2064" spans="1:64" s="24" customFormat="1" x14ac:dyDescent="0.35">
      <c r="A2064" s="21">
        <v>102317</v>
      </c>
      <c r="B2064" s="23" t="s">
        <v>4975</v>
      </c>
      <c r="C2064" s="23">
        <v>0</v>
      </c>
      <c r="D2064" s="23">
        <v>0</v>
      </c>
      <c r="E2064" s="23">
        <v>1</v>
      </c>
      <c r="F2064" s="23" t="s">
        <v>2234</v>
      </c>
      <c r="G2064" s="23" t="s">
        <v>0</v>
      </c>
      <c r="H2064" s="23" t="s">
        <v>4850</v>
      </c>
      <c r="I2064" s="23" t="s">
        <v>248</v>
      </c>
      <c r="J2064" s="23">
        <v>45.482999999999997</v>
      </c>
      <c r="K2064" s="23">
        <v>-75.635999999999996</v>
      </c>
      <c r="L2064" s="23" t="s">
        <v>7645</v>
      </c>
      <c r="M2064" s="23">
        <v>2016</v>
      </c>
      <c r="N2064" s="23"/>
      <c r="O2064" s="23"/>
      <c r="P2064" s="23"/>
      <c r="Q2064" s="23"/>
      <c r="R2064" s="23"/>
      <c r="S2064" s="23"/>
      <c r="T2064" s="23"/>
      <c r="U2064" s="23"/>
      <c r="V2064" s="23"/>
      <c r="W2064" s="23"/>
      <c r="X2064" s="23"/>
      <c r="Y2064" s="23"/>
      <c r="Z2064" s="23"/>
      <c r="AA2064" s="23"/>
      <c r="AB2064" s="23" t="s">
        <v>4976</v>
      </c>
      <c r="AC2064" s="23"/>
      <c r="AD2064" s="23"/>
      <c r="AE2064" s="23">
        <v>0.28000000000000003</v>
      </c>
      <c r="AF2064" s="23"/>
      <c r="AG2064" s="23"/>
      <c r="AH2064" s="23"/>
      <c r="AI2064" s="23"/>
      <c r="AJ2064" s="23"/>
      <c r="AK2064" s="23"/>
      <c r="AL2064" s="23"/>
      <c r="AM2064" s="23"/>
      <c r="AN2064" s="23"/>
      <c r="AO2064" s="23"/>
      <c r="AP2064" s="23"/>
      <c r="AQ2064" s="23"/>
      <c r="AR2064" s="23"/>
      <c r="AS2064" s="23"/>
      <c r="AT2064" s="23" t="s">
        <v>7644</v>
      </c>
      <c r="AU2064" s="23"/>
      <c r="AV2064" s="23"/>
      <c r="AW2064" s="23"/>
      <c r="AX2064" s="23"/>
      <c r="AY2064" s="23"/>
      <c r="AZ2064" s="23"/>
      <c r="BA2064" s="23"/>
      <c r="BB2064" s="23"/>
      <c r="BC2064" s="23"/>
      <c r="BD2064" s="23"/>
      <c r="BE2064" s="23"/>
      <c r="BF2064" s="23"/>
      <c r="BG2064" s="23"/>
      <c r="BH2064" s="23"/>
      <c r="BI2064" s="23"/>
      <c r="BJ2064" s="23"/>
      <c r="BK2064" s="23"/>
      <c r="BL2064" s="23"/>
    </row>
    <row r="2065" spans="1:64" s="24" customFormat="1" x14ac:dyDescent="0.35">
      <c r="A2065" s="21">
        <v>102318</v>
      </c>
      <c r="B2065" s="23" t="s">
        <v>4977</v>
      </c>
      <c r="C2065" s="23">
        <v>0</v>
      </c>
      <c r="D2065" s="23">
        <v>0</v>
      </c>
      <c r="E2065" s="23">
        <v>1</v>
      </c>
      <c r="F2065" s="23" t="s">
        <v>2234</v>
      </c>
      <c r="G2065" s="23" t="s">
        <v>0</v>
      </c>
      <c r="H2065" s="23" t="s">
        <v>4850</v>
      </c>
      <c r="I2065" s="23" t="s">
        <v>248</v>
      </c>
      <c r="J2065" s="23">
        <v>45.483999999999995</v>
      </c>
      <c r="K2065" s="23">
        <v>-75.635000000000005</v>
      </c>
      <c r="L2065" s="23" t="s">
        <v>7645</v>
      </c>
      <c r="M2065" s="23">
        <v>2016</v>
      </c>
      <c r="N2065" s="23"/>
      <c r="O2065" s="23"/>
      <c r="P2065" s="23"/>
      <c r="Q2065" s="23"/>
      <c r="R2065" s="23"/>
      <c r="S2065" s="23"/>
      <c r="T2065" s="23"/>
      <c r="U2065" s="23"/>
      <c r="V2065" s="23"/>
      <c r="W2065" s="23"/>
      <c r="X2065" s="23"/>
      <c r="Y2065" s="23"/>
      <c r="Z2065" s="23"/>
      <c r="AA2065" s="23"/>
      <c r="AB2065" s="23" t="s">
        <v>4978</v>
      </c>
      <c r="AC2065" s="23"/>
      <c r="AD2065" s="23"/>
      <c r="AE2065" s="23">
        <v>0.25</v>
      </c>
      <c r="AF2065" s="23"/>
      <c r="AG2065" s="23"/>
      <c r="AH2065" s="23"/>
      <c r="AI2065" s="23"/>
      <c r="AJ2065" s="23"/>
      <c r="AK2065" s="23"/>
      <c r="AL2065" s="23"/>
      <c r="AM2065" s="23"/>
      <c r="AN2065" s="23"/>
      <c r="AO2065" s="23"/>
      <c r="AP2065" s="23"/>
      <c r="AQ2065" s="23"/>
      <c r="AR2065" s="23"/>
      <c r="AS2065" s="23"/>
      <c r="AT2065" s="23" t="s">
        <v>7644</v>
      </c>
      <c r="AU2065" s="23"/>
      <c r="AV2065" s="23"/>
      <c r="AW2065" s="23"/>
      <c r="AX2065" s="23"/>
      <c r="AY2065" s="23"/>
      <c r="AZ2065" s="23"/>
      <c r="BA2065" s="23"/>
      <c r="BB2065" s="23"/>
      <c r="BC2065" s="23"/>
      <c r="BD2065" s="23"/>
      <c r="BE2065" s="23"/>
      <c r="BF2065" s="23"/>
      <c r="BG2065" s="23"/>
      <c r="BH2065" s="23"/>
      <c r="BI2065" s="23"/>
      <c r="BJ2065" s="23"/>
      <c r="BK2065" s="23"/>
      <c r="BL2065" s="23"/>
    </row>
    <row r="2066" spans="1:64" s="24" customFormat="1" x14ac:dyDescent="0.35">
      <c r="A2066" s="21">
        <v>102319</v>
      </c>
      <c r="B2066" s="23" t="s">
        <v>4979</v>
      </c>
      <c r="C2066" s="23">
        <v>0</v>
      </c>
      <c r="D2066" s="23">
        <v>0</v>
      </c>
      <c r="E2066" s="23">
        <v>1</v>
      </c>
      <c r="F2066" s="23" t="s">
        <v>1561</v>
      </c>
      <c r="G2066" s="23" t="s">
        <v>0</v>
      </c>
      <c r="H2066" s="23" t="s">
        <v>4850</v>
      </c>
      <c r="I2066" s="23" t="s">
        <v>248</v>
      </c>
      <c r="J2066" s="23">
        <v>45.484999999999999</v>
      </c>
      <c r="K2066" s="23">
        <v>-75.634</v>
      </c>
      <c r="L2066" s="23" t="s">
        <v>7645</v>
      </c>
      <c r="M2066" s="23">
        <v>2016</v>
      </c>
      <c r="N2066" s="23"/>
      <c r="O2066" s="23"/>
      <c r="P2066" s="23"/>
      <c r="Q2066" s="23"/>
      <c r="R2066" s="23"/>
      <c r="S2066" s="23"/>
      <c r="T2066" s="23"/>
      <c r="U2066" s="23"/>
      <c r="V2066" s="23"/>
      <c r="W2066" s="23"/>
      <c r="X2066" s="23"/>
      <c r="Y2066" s="23"/>
      <c r="Z2066" s="23"/>
      <c r="AA2066" s="23"/>
      <c r="AB2066" s="23" t="s">
        <v>4980</v>
      </c>
      <c r="AC2066" s="23"/>
      <c r="AD2066" s="23"/>
      <c r="AE2066" s="23">
        <v>0.25</v>
      </c>
      <c r="AF2066" s="23"/>
      <c r="AG2066" s="23"/>
      <c r="AH2066" s="23"/>
      <c r="AI2066" s="23"/>
      <c r="AJ2066" s="23"/>
      <c r="AK2066" s="23"/>
      <c r="AL2066" s="23"/>
      <c r="AM2066" s="23"/>
      <c r="AN2066" s="23"/>
      <c r="AO2066" s="23"/>
      <c r="AP2066" s="23"/>
      <c r="AQ2066" s="23"/>
      <c r="AR2066" s="23"/>
      <c r="AS2066" s="23"/>
      <c r="AT2066" s="23" t="s">
        <v>7644</v>
      </c>
      <c r="AU2066" s="23"/>
      <c r="AV2066" s="23"/>
      <c r="AW2066" s="23"/>
      <c r="AX2066" s="23"/>
      <c r="AY2066" s="23"/>
      <c r="AZ2066" s="23"/>
      <c r="BA2066" s="23"/>
      <c r="BB2066" s="23"/>
      <c r="BC2066" s="23"/>
      <c r="BD2066" s="23"/>
      <c r="BE2066" s="23"/>
      <c r="BF2066" s="23"/>
      <c r="BG2066" s="23"/>
      <c r="BH2066" s="23"/>
      <c r="BI2066" s="23"/>
      <c r="BJ2066" s="23"/>
      <c r="BK2066" s="23"/>
      <c r="BL2066" s="23"/>
    </row>
    <row r="2067" spans="1:64" s="24" customFormat="1" x14ac:dyDescent="0.35">
      <c r="A2067" s="21">
        <v>102320</v>
      </c>
      <c r="B2067" s="23" t="s">
        <v>4981</v>
      </c>
      <c r="C2067" s="23">
        <v>0</v>
      </c>
      <c r="D2067" s="23">
        <v>0</v>
      </c>
      <c r="E2067" s="23">
        <v>1</v>
      </c>
      <c r="F2067" s="23" t="s">
        <v>2234</v>
      </c>
      <c r="G2067" s="23" t="s">
        <v>0</v>
      </c>
      <c r="H2067" s="23" t="s">
        <v>4850</v>
      </c>
      <c r="I2067" s="23" t="s">
        <v>248</v>
      </c>
      <c r="J2067" s="23">
        <v>45.485999999999997</v>
      </c>
      <c r="K2067" s="23">
        <v>-75.63300000000001</v>
      </c>
      <c r="L2067" s="23" t="s">
        <v>7645</v>
      </c>
      <c r="M2067" s="23">
        <v>2016</v>
      </c>
      <c r="N2067" s="23"/>
      <c r="O2067" s="23"/>
      <c r="P2067" s="23"/>
      <c r="Q2067" s="23"/>
      <c r="R2067" s="23"/>
      <c r="S2067" s="23"/>
      <c r="T2067" s="23"/>
      <c r="U2067" s="23"/>
      <c r="V2067" s="23"/>
      <c r="W2067" s="23"/>
      <c r="X2067" s="23"/>
      <c r="Y2067" s="23"/>
      <c r="Z2067" s="23"/>
      <c r="AA2067" s="23"/>
      <c r="AB2067" s="23" t="s">
        <v>4982</v>
      </c>
      <c r="AC2067" s="23"/>
      <c r="AD2067" s="23"/>
      <c r="AE2067" s="23">
        <v>0.5</v>
      </c>
      <c r="AF2067" s="23"/>
      <c r="AG2067" s="23"/>
      <c r="AH2067" s="23"/>
      <c r="AI2067" s="23"/>
      <c r="AJ2067" s="23"/>
      <c r="AK2067" s="23"/>
      <c r="AL2067" s="23"/>
      <c r="AM2067" s="23"/>
      <c r="AN2067" s="23"/>
      <c r="AO2067" s="23"/>
      <c r="AP2067" s="23"/>
      <c r="AQ2067" s="23"/>
      <c r="AR2067" s="23"/>
      <c r="AS2067" s="23"/>
      <c r="AT2067" s="23" t="s">
        <v>7644</v>
      </c>
      <c r="AU2067" s="23"/>
      <c r="AV2067" s="23"/>
      <c r="AW2067" s="23"/>
      <c r="AX2067" s="23"/>
      <c r="AY2067" s="23"/>
      <c r="AZ2067" s="23"/>
      <c r="BA2067" s="23"/>
      <c r="BB2067" s="23"/>
      <c r="BC2067" s="23"/>
      <c r="BD2067" s="23"/>
      <c r="BE2067" s="23"/>
      <c r="BF2067" s="23"/>
      <c r="BG2067" s="23"/>
      <c r="BH2067" s="23"/>
      <c r="BI2067" s="23"/>
      <c r="BJ2067" s="23"/>
      <c r="BK2067" s="23"/>
      <c r="BL2067" s="23"/>
    </row>
    <row r="2068" spans="1:64" s="24" customFormat="1" x14ac:dyDescent="0.35">
      <c r="A2068" s="21">
        <v>102321</v>
      </c>
      <c r="B2068" s="23" t="s">
        <v>4983</v>
      </c>
      <c r="C2068" s="23">
        <v>0</v>
      </c>
      <c r="D2068" s="23">
        <v>0</v>
      </c>
      <c r="E2068" s="23">
        <v>1</v>
      </c>
      <c r="F2068" s="23" t="s">
        <v>2234</v>
      </c>
      <c r="G2068" s="23" t="s">
        <v>0</v>
      </c>
      <c r="H2068" s="23" t="s">
        <v>4850</v>
      </c>
      <c r="I2068" s="23" t="s">
        <v>248</v>
      </c>
      <c r="J2068" s="23">
        <v>45.486999999999995</v>
      </c>
      <c r="K2068" s="23">
        <v>-75.632000000000005</v>
      </c>
      <c r="L2068" s="23" t="s">
        <v>7645</v>
      </c>
      <c r="M2068" s="23">
        <v>2016</v>
      </c>
      <c r="N2068" s="23"/>
      <c r="O2068" s="23"/>
      <c r="P2068" s="23"/>
      <c r="Q2068" s="23"/>
      <c r="R2068" s="23"/>
      <c r="S2068" s="23"/>
      <c r="T2068" s="23"/>
      <c r="U2068" s="23"/>
      <c r="V2068" s="23"/>
      <c r="W2068" s="23"/>
      <c r="X2068" s="23"/>
      <c r="Y2068" s="23"/>
      <c r="Z2068" s="23"/>
      <c r="AA2068" s="23"/>
      <c r="AB2068" s="23" t="s">
        <v>4984</v>
      </c>
      <c r="AC2068" s="23"/>
      <c r="AD2068" s="23"/>
      <c r="AE2068" s="23">
        <v>0.25</v>
      </c>
      <c r="AF2068" s="23"/>
      <c r="AG2068" s="23"/>
      <c r="AH2068" s="23"/>
      <c r="AI2068" s="23"/>
      <c r="AJ2068" s="23"/>
      <c r="AK2068" s="23"/>
      <c r="AL2068" s="23"/>
      <c r="AM2068" s="23"/>
      <c r="AN2068" s="23"/>
      <c r="AO2068" s="23"/>
      <c r="AP2068" s="23"/>
      <c r="AQ2068" s="23"/>
      <c r="AR2068" s="23"/>
      <c r="AS2068" s="23"/>
      <c r="AT2068" s="23" t="s">
        <v>7644</v>
      </c>
      <c r="AU2068" s="23"/>
      <c r="AV2068" s="23"/>
      <c r="AW2068" s="23"/>
      <c r="AX2068" s="23"/>
      <c r="AY2068" s="23"/>
      <c r="AZ2068" s="23"/>
      <c r="BA2068" s="23"/>
      <c r="BB2068" s="23"/>
      <c r="BC2068" s="23"/>
      <c r="BD2068" s="23"/>
      <c r="BE2068" s="23"/>
      <c r="BF2068" s="23"/>
      <c r="BG2068" s="23"/>
      <c r="BH2068" s="23"/>
      <c r="BI2068" s="23"/>
      <c r="BJ2068" s="23"/>
      <c r="BK2068" s="23"/>
      <c r="BL2068" s="23"/>
    </row>
    <row r="2069" spans="1:64" s="24" customFormat="1" x14ac:dyDescent="0.35">
      <c r="A2069" s="21">
        <v>102322</v>
      </c>
      <c r="B2069" s="23" t="s">
        <v>4985</v>
      </c>
      <c r="C2069" s="23">
        <v>0</v>
      </c>
      <c r="D2069" s="23">
        <v>0</v>
      </c>
      <c r="E2069" s="23">
        <v>1</v>
      </c>
      <c r="F2069" s="23" t="s">
        <v>4986</v>
      </c>
      <c r="G2069" s="23" t="s">
        <v>0</v>
      </c>
      <c r="H2069" s="23" t="s">
        <v>4850</v>
      </c>
      <c r="I2069" s="23" t="s">
        <v>248</v>
      </c>
      <c r="J2069" s="23">
        <v>45.488</v>
      </c>
      <c r="K2069" s="23">
        <v>-75.631</v>
      </c>
      <c r="L2069" s="23" t="s">
        <v>7645</v>
      </c>
      <c r="M2069" s="23">
        <v>2012</v>
      </c>
      <c r="N2069" s="23"/>
      <c r="O2069" s="23"/>
      <c r="P2069" s="23"/>
      <c r="Q2069" s="23"/>
      <c r="R2069" s="23"/>
      <c r="S2069" s="23"/>
      <c r="T2069" s="23"/>
      <c r="U2069" s="23"/>
      <c r="V2069" s="23"/>
      <c r="W2069" s="23"/>
      <c r="X2069" s="23"/>
      <c r="Y2069" s="23"/>
      <c r="Z2069" s="23"/>
      <c r="AA2069" s="23"/>
      <c r="AB2069" s="23" t="s">
        <v>4987</v>
      </c>
      <c r="AC2069" s="23"/>
      <c r="AD2069" s="23"/>
      <c r="AE2069" s="23">
        <v>0.12374</v>
      </c>
      <c r="AF2069" s="23"/>
      <c r="AG2069" s="23"/>
      <c r="AH2069" s="23"/>
      <c r="AI2069" s="23"/>
      <c r="AJ2069" s="23"/>
      <c r="AK2069" s="23"/>
      <c r="AL2069" s="23"/>
      <c r="AM2069" s="23"/>
      <c r="AN2069" s="23"/>
      <c r="AO2069" s="23"/>
      <c r="AP2069" s="23"/>
      <c r="AQ2069" s="23"/>
      <c r="AR2069" s="23"/>
      <c r="AS2069" s="23"/>
      <c r="AT2069" s="23" t="s">
        <v>7644</v>
      </c>
      <c r="AU2069" s="23"/>
      <c r="AV2069" s="23"/>
      <c r="AW2069" s="23"/>
      <c r="AX2069" s="23"/>
      <c r="AY2069" s="23"/>
      <c r="AZ2069" s="23"/>
      <c r="BA2069" s="23"/>
      <c r="BB2069" s="23"/>
      <c r="BC2069" s="23"/>
      <c r="BD2069" s="23"/>
      <c r="BE2069" s="23"/>
      <c r="BF2069" s="23"/>
      <c r="BG2069" s="23"/>
      <c r="BH2069" s="23"/>
      <c r="BI2069" s="23"/>
      <c r="BJ2069" s="23"/>
      <c r="BK2069" s="23"/>
      <c r="BL2069" s="23"/>
    </row>
    <row r="2070" spans="1:64" s="24" customFormat="1" x14ac:dyDescent="0.35">
      <c r="A2070" s="21">
        <v>102327</v>
      </c>
      <c r="B2070" s="23" t="s">
        <v>4988</v>
      </c>
      <c r="C2070" s="23">
        <v>0</v>
      </c>
      <c r="D2070" s="23">
        <v>0</v>
      </c>
      <c r="E2070" s="23">
        <v>1</v>
      </c>
      <c r="F2070" s="23" t="s">
        <v>4989</v>
      </c>
      <c r="G2070" s="23" t="s">
        <v>4990</v>
      </c>
      <c r="H2070" s="23" t="s">
        <v>4850</v>
      </c>
      <c r="I2070" s="23" t="s">
        <v>248</v>
      </c>
      <c r="J2070" s="23">
        <v>45.492999999999995</v>
      </c>
      <c r="K2070" s="23">
        <v>-75.626000000000005</v>
      </c>
      <c r="L2070" s="23" t="s">
        <v>7645</v>
      </c>
      <c r="M2070" s="23">
        <v>2014</v>
      </c>
      <c r="N2070" s="23"/>
      <c r="O2070" s="23"/>
      <c r="P2070" s="23"/>
      <c r="Q2070" s="23"/>
      <c r="R2070" s="23"/>
      <c r="S2070" s="23"/>
      <c r="T2070" s="23"/>
      <c r="U2070" s="23"/>
      <c r="V2070" s="23"/>
      <c r="W2070" s="23"/>
      <c r="X2070" s="23"/>
      <c r="Y2070" s="23"/>
      <c r="Z2070" s="23"/>
      <c r="AA2070" s="23"/>
      <c r="AB2070" s="23" t="s">
        <v>4991</v>
      </c>
      <c r="AC2070" s="23"/>
      <c r="AD2070" s="23"/>
      <c r="AE2070" s="23">
        <v>0.5</v>
      </c>
      <c r="AF2070" s="23"/>
      <c r="AG2070" s="23"/>
      <c r="AH2070" s="23"/>
      <c r="AI2070" s="23"/>
      <c r="AJ2070" s="23"/>
      <c r="AK2070" s="23"/>
      <c r="AL2070" s="23"/>
      <c r="AM2070" s="23"/>
      <c r="AN2070" s="23"/>
      <c r="AO2070" s="23"/>
      <c r="AP2070" s="23"/>
      <c r="AQ2070" s="23"/>
      <c r="AR2070" s="23"/>
      <c r="AS2070" s="23"/>
      <c r="AT2070" s="23" t="s">
        <v>7644</v>
      </c>
      <c r="AU2070" s="23"/>
      <c r="AV2070" s="23"/>
      <c r="AW2070" s="23"/>
      <c r="AX2070" s="23"/>
      <c r="AY2070" s="23"/>
      <c r="AZ2070" s="23"/>
      <c r="BA2070" s="23"/>
      <c r="BB2070" s="23"/>
      <c r="BC2070" s="23"/>
      <c r="BD2070" s="23"/>
      <c r="BE2070" s="23"/>
      <c r="BF2070" s="23"/>
      <c r="BG2070" s="23"/>
      <c r="BH2070" s="23"/>
      <c r="BI2070" s="23"/>
      <c r="BJ2070" s="23"/>
      <c r="BK2070" s="23"/>
      <c r="BL2070" s="23"/>
    </row>
    <row r="2071" spans="1:64" s="24" customFormat="1" x14ac:dyDescent="0.35">
      <c r="A2071" s="21">
        <v>102328</v>
      </c>
      <c r="B2071" s="23" t="s">
        <v>4992</v>
      </c>
      <c r="C2071" s="23">
        <v>0</v>
      </c>
      <c r="D2071" s="23">
        <v>0</v>
      </c>
      <c r="E2071" s="23">
        <v>1</v>
      </c>
      <c r="F2071" s="23" t="s">
        <v>4862</v>
      </c>
      <c r="G2071" s="23" t="s">
        <v>0</v>
      </c>
      <c r="H2071" s="23" t="s">
        <v>4850</v>
      </c>
      <c r="I2071" s="23" t="s">
        <v>248</v>
      </c>
      <c r="J2071" s="23">
        <v>45.494</v>
      </c>
      <c r="K2071" s="23">
        <v>-75.625</v>
      </c>
      <c r="L2071" s="23" t="s">
        <v>7645</v>
      </c>
      <c r="M2071" s="23">
        <v>2016</v>
      </c>
      <c r="N2071" s="23"/>
      <c r="O2071" s="23"/>
      <c r="P2071" s="23"/>
      <c r="Q2071" s="23"/>
      <c r="R2071" s="23"/>
      <c r="S2071" s="23"/>
      <c r="T2071" s="23"/>
      <c r="U2071" s="23"/>
      <c r="V2071" s="23"/>
      <c r="W2071" s="23"/>
      <c r="X2071" s="23"/>
      <c r="Y2071" s="23"/>
      <c r="Z2071" s="23"/>
      <c r="AA2071" s="23"/>
      <c r="AB2071" s="23" t="s">
        <v>4993</v>
      </c>
      <c r="AC2071" s="23"/>
      <c r="AD2071" s="23"/>
      <c r="AE2071" s="23">
        <v>0.25</v>
      </c>
      <c r="AF2071" s="23"/>
      <c r="AG2071" s="23"/>
      <c r="AH2071" s="23"/>
      <c r="AI2071" s="23"/>
      <c r="AJ2071" s="23"/>
      <c r="AK2071" s="23"/>
      <c r="AL2071" s="23"/>
      <c r="AM2071" s="23"/>
      <c r="AN2071" s="23"/>
      <c r="AO2071" s="23"/>
      <c r="AP2071" s="23"/>
      <c r="AQ2071" s="23"/>
      <c r="AR2071" s="23"/>
      <c r="AS2071" s="23"/>
      <c r="AT2071" s="23" t="s">
        <v>7644</v>
      </c>
      <c r="AU2071" s="23"/>
      <c r="AV2071" s="23"/>
      <c r="AW2071" s="23"/>
      <c r="AX2071" s="23"/>
      <c r="AY2071" s="23"/>
      <c r="AZ2071" s="23"/>
      <c r="BA2071" s="23"/>
      <c r="BB2071" s="23"/>
      <c r="BC2071" s="23"/>
      <c r="BD2071" s="23"/>
      <c r="BE2071" s="23"/>
      <c r="BF2071" s="23"/>
      <c r="BG2071" s="23"/>
      <c r="BH2071" s="23"/>
      <c r="BI2071" s="23"/>
      <c r="BJ2071" s="23"/>
      <c r="BK2071" s="23"/>
      <c r="BL2071" s="23"/>
    </row>
    <row r="2072" spans="1:64" s="24" customFormat="1" x14ac:dyDescent="0.35">
      <c r="A2072" s="21">
        <v>102329</v>
      </c>
      <c r="B2072" s="23" t="s">
        <v>4994</v>
      </c>
      <c r="C2072" s="23">
        <v>0</v>
      </c>
      <c r="D2072" s="23">
        <v>1</v>
      </c>
      <c r="E2072" s="23">
        <v>1</v>
      </c>
      <c r="F2072" s="23" t="s">
        <v>407</v>
      </c>
      <c r="G2072" s="23"/>
      <c r="H2072" s="23" t="s">
        <v>4995</v>
      </c>
      <c r="I2072" s="23" t="s">
        <v>248</v>
      </c>
      <c r="J2072" s="23">
        <v>45.494999999999997</v>
      </c>
      <c r="K2072" s="23">
        <v>-75.624000000000009</v>
      </c>
      <c r="L2072" s="23" t="s">
        <v>7645</v>
      </c>
      <c r="M2072" s="23">
        <v>2010</v>
      </c>
      <c r="N2072" s="23"/>
      <c r="O2072" s="23">
        <v>2014</v>
      </c>
      <c r="P2072" s="23">
        <v>814</v>
      </c>
      <c r="Q2072" s="23"/>
      <c r="R2072" s="23"/>
      <c r="S2072" s="23" t="s">
        <v>7654</v>
      </c>
      <c r="T2072" s="23"/>
      <c r="U2072" s="23"/>
      <c r="V2072" s="23"/>
      <c r="W2072" s="23"/>
      <c r="X2072" s="23"/>
      <c r="Y2072" s="23"/>
      <c r="Z2072" s="23">
        <v>1</v>
      </c>
      <c r="AA2072" s="23"/>
      <c r="AB2072" s="23" t="s">
        <v>375</v>
      </c>
      <c r="AC2072" s="23"/>
      <c r="AD2072" s="23"/>
      <c r="AE2072" s="23"/>
      <c r="AF2072" s="23">
        <v>3.7033709999999997</v>
      </c>
      <c r="AG2072" s="23"/>
      <c r="AH2072" s="23"/>
      <c r="AI2072" s="23"/>
      <c r="AJ2072" s="23"/>
      <c r="AK2072" s="23"/>
      <c r="AL2072" s="23"/>
      <c r="AM2072" s="23"/>
      <c r="AN2072" s="23"/>
      <c r="AO2072" s="23"/>
      <c r="AP2072" s="23"/>
      <c r="AQ2072" s="23"/>
      <c r="AR2072" s="23"/>
      <c r="AS2072" s="23"/>
      <c r="AT2072" s="23" t="s">
        <v>7651</v>
      </c>
      <c r="AU2072" s="23"/>
      <c r="AV2072" s="23" t="s">
        <v>7657</v>
      </c>
      <c r="AW2072" s="23"/>
      <c r="AX2072" s="23"/>
      <c r="AY2072" s="23"/>
      <c r="AZ2072" s="23"/>
      <c r="BA2072" s="23"/>
      <c r="BB2072" s="23"/>
      <c r="BC2072" s="23">
        <v>5</v>
      </c>
      <c r="BD2072" s="23">
        <v>23234.2</v>
      </c>
      <c r="BE2072" s="23">
        <v>152.393</v>
      </c>
      <c r="BF2072" s="23">
        <v>0</v>
      </c>
      <c r="BG2072" s="23"/>
      <c r="BH2072" s="23"/>
      <c r="BI2072" s="23">
        <v>3</v>
      </c>
      <c r="BJ2072" s="23"/>
      <c r="BK2072" s="23">
        <v>0.70337099999999997</v>
      </c>
      <c r="BL2072" s="23"/>
    </row>
    <row r="2073" spans="1:64" s="24" customFormat="1" x14ac:dyDescent="0.35">
      <c r="A2073" s="21">
        <v>102330</v>
      </c>
      <c r="B2073" s="23" t="s">
        <v>4996</v>
      </c>
      <c r="C2073" s="23">
        <v>0</v>
      </c>
      <c r="D2073" s="23">
        <v>0</v>
      </c>
      <c r="E2073" s="23">
        <v>1</v>
      </c>
      <c r="F2073" s="23" t="s">
        <v>1413</v>
      </c>
      <c r="G2073" s="23" t="s">
        <v>0</v>
      </c>
      <c r="H2073" s="23" t="s">
        <v>4997</v>
      </c>
      <c r="I2073" s="23" t="s">
        <v>248</v>
      </c>
      <c r="J2073" s="23">
        <v>45.381999999999998</v>
      </c>
      <c r="K2073" s="23">
        <v>-75.695999999999998</v>
      </c>
      <c r="L2073" s="23" t="s">
        <v>7645</v>
      </c>
      <c r="M2073" s="23">
        <v>1931</v>
      </c>
      <c r="N2073" s="23"/>
      <c r="O2073" s="23"/>
      <c r="P2073" s="23">
        <v>2211</v>
      </c>
      <c r="Q2073" s="23"/>
      <c r="R2073" s="23"/>
      <c r="S2073" s="23"/>
      <c r="T2073" s="23"/>
      <c r="U2073" s="23"/>
      <c r="V2073" s="23"/>
      <c r="W2073" s="23"/>
      <c r="X2073" s="23"/>
      <c r="Y2073" s="23"/>
      <c r="Z2073" s="23"/>
      <c r="AA2073" s="23"/>
      <c r="AB2073" s="23" t="s">
        <v>4998</v>
      </c>
      <c r="AC2073" s="23"/>
      <c r="AD2073" s="23">
        <v>8</v>
      </c>
      <c r="AE2073" s="23">
        <v>192</v>
      </c>
      <c r="AF2073" s="23"/>
      <c r="AG2073" s="23"/>
      <c r="AH2073" s="23"/>
      <c r="AI2073" s="23"/>
      <c r="AJ2073" s="23"/>
      <c r="AK2073" s="23"/>
      <c r="AL2073" s="23"/>
      <c r="AM2073" s="23"/>
      <c r="AN2073" s="23"/>
      <c r="AO2073" s="23"/>
      <c r="AP2073" s="23"/>
      <c r="AQ2073" s="23"/>
      <c r="AR2073" s="23"/>
      <c r="AS2073" s="23"/>
      <c r="AT2073" s="23" t="s">
        <v>7648</v>
      </c>
      <c r="AU2073" s="23"/>
      <c r="AV2073" s="23"/>
      <c r="AW2073" s="23"/>
      <c r="AX2073" s="23"/>
      <c r="AY2073" s="23"/>
      <c r="AZ2073" s="23"/>
      <c r="BA2073" s="23"/>
      <c r="BB2073" s="23"/>
      <c r="BC2073" s="23"/>
      <c r="BD2073" s="23"/>
      <c r="BE2073" s="23"/>
      <c r="BF2073" s="23"/>
      <c r="BG2073" s="23"/>
      <c r="BH2073" s="23"/>
      <c r="BI2073" s="23"/>
      <c r="BJ2073" s="23"/>
      <c r="BK2073" s="23"/>
      <c r="BL2073" s="23"/>
    </row>
    <row r="2074" spans="1:64" s="24" customFormat="1" x14ac:dyDescent="0.35">
      <c r="A2074" s="21">
        <v>102331</v>
      </c>
      <c r="B2074" s="23" t="s">
        <v>4999</v>
      </c>
      <c r="C2074" s="23">
        <v>0</v>
      </c>
      <c r="D2074" s="23">
        <v>0</v>
      </c>
      <c r="E2074" s="23">
        <v>1</v>
      </c>
      <c r="F2074" s="23" t="s">
        <v>4895</v>
      </c>
      <c r="G2074" s="23" t="s">
        <v>0</v>
      </c>
      <c r="H2074" s="23" t="s">
        <v>4997</v>
      </c>
      <c r="I2074" s="23" t="s">
        <v>248</v>
      </c>
      <c r="J2074" s="23">
        <v>45.382999999999996</v>
      </c>
      <c r="K2074" s="23">
        <v>-75.694999999999993</v>
      </c>
      <c r="L2074" s="23" t="s">
        <v>7645</v>
      </c>
      <c r="M2074" s="23">
        <v>1891</v>
      </c>
      <c r="N2074" s="23"/>
      <c r="O2074" s="23"/>
      <c r="P2074" s="23">
        <v>221</v>
      </c>
      <c r="Q2074" s="23"/>
      <c r="R2074" s="23"/>
      <c r="S2074" s="23"/>
      <c r="T2074" s="23"/>
      <c r="U2074" s="23"/>
      <c r="V2074" s="23"/>
      <c r="W2074" s="23"/>
      <c r="X2074" s="23"/>
      <c r="Y2074" s="23"/>
      <c r="Z2074" s="23"/>
      <c r="AA2074" s="23"/>
      <c r="AB2074" s="23" t="s">
        <v>5000</v>
      </c>
      <c r="AC2074" s="23"/>
      <c r="AD2074" s="23">
        <v>4</v>
      </c>
      <c r="AE2074" s="23">
        <v>8</v>
      </c>
      <c r="AF2074" s="23"/>
      <c r="AG2074" s="23">
        <v>61000</v>
      </c>
      <c r="AH2074" s="23"/>
      <c r="AI2074" s="23"/>
      <c r="AJ2074" s="23"/>
      <c r="AK2074" s="23"/>
      <c r="AL2074" s="23"/>
      <c r="AM2074" s="23"/>
      <c r="AN2074" s="23"/>
      <c r="AO2074" s="23"/>
      <c r="AP2074" s="23"/>
      <c r="AQ2074" s="23"/>
      <c r="AR2074" s="23"/>
      <c r="AS2074" s="23"/>
      <c r="AT2074" s="23" t="s">
        <v>7648</v>
      </c>
      <c r="AU2074" s="23"/>
      <c r="AV2074" s="23"/>
      <c r="AW2074" s="23"/>
      <c r="AX2074" s="23"/>
      <c r="AY2074" s="23"/>
      <c r="AZ2074" s="23"/>
      <c r="BA2074" s="23"/>
      <c r="BB2074" s="23"/>
      <c r="BC2074" s="23"/>
      <c r="BD2074" s="23"/>
      <c r="BE2074" s="23"/>
      <c r="BF2074" s="23"/>
      <c r="BG2074" s="23"/>
      <c r="BH2074" s="23"/>
      <c r="BI2074" s="23"/>
      <c r="BJ2074" s="23"/>
      <c r="BK2074" s="23"/>
      <c r="BL2074" s="23"/>
    </row>
    <row r="2075" spans="1:64" s="24" customFormat="1" x14ac:dyDescent="0.35">
      <c r="A2075" s="21">
        <v>102332</v>
      </c>
      <c r="B2075" s="23" t="s">
        <v>5001</v>
      </c>
      <c r="C2075" s="23">
        <v>0</v>
      </c>
      <c r="D2075" s="23">
        <v>0</v>
      </c>
      <c r="E2075" s="23">
        <v>1</v>
      </c>
      <c r="F2075" s="23" t="s">
        <v>4895</v>
      </c>
      <c r="G2075" s="23" t="s">
        <v>0</v>
      </c>
      <c r="H2075" s="23" t="s">
        <v>4997</v>
      </c>
      <c r="I2075" s="23" t="s">
        <v>248</v>
      </c>
      <c r="J2075" s="23">
        <v>45.384</v>
      </c>
      <c r="K2075" s="23">
        <v>-75.694000000000003</v>
      </c>
      <c r="L2075" s="23" t="s">
        <v>7645</v>
      </c>
      <c r="M2075" s="23">
        <v>1900</v>
      </c>
      <c r="N2075" s="23"/>
      <c r="O2075" s="23"/>
      <c r="P2075" s="23">
        <v>221</v>
      </c>
      <c r="Q2075" s="23"/>
      <c r="R2075" s="23"/>
      <c r="S2075" s="23"/>
      <c r="T2075" s="23"/>
      <c r="U2075" s="23"/>
      <c r="V2075" s="23"/>
      <c r="W2075" s="23"/>
      <c r="X2075" s="23"/>
      <c r="Y2075" s="23"/>
      <c r="Z2075" s="23"/>
      <c r="AA2075" s="23"/>
      <c r="AB2075" s="23" t="s">
        <v>5000</v>
      </c>
      <c r="AC2075" s="23"/>
      <c r="AD2075" s="23">
        <v>2</v>
      </c>
      <c r="AE2075" s="23">
        <v>8</v>
      </c>
      <c r="AF2075" s="23"/>
      <c r="AG2075" s="23">
        <v>60000</v>
      </c>
      <c r="AH2075" s="23"/>
      <c r="AI2075" s="23"/>
      <c r="AJ2075" s="23"/>
      <c r="AK2075" s="23"/>
      <c r="AL2075" s="23"/>
      <c r="AM2075" s="23"/>
      <c r="AN2075" s="23"/>
      <c r="AO2075" s="23"/>
      <c r="AP2075" s="23"/>
      <c r="AQ2075" s="23"/>
      <c r="AR2075" s="23"/>
      <c r="AS2075" s="23"/>
      <c r="AT2075" s="23" t="s">
        <v>7648</v>
      </c>
      <c r="AU2075" s="23"/>
      <c r="AV2075" s="23"/>
      <c r="AW2075" s="23"/>
      <c r="AX2075" s="23"/>
      <c r="AY2075" s="23"/>
      <c r="AZ2075" s="23"/>
      <c r="BA2075" s="23"/>
      <c r="BB2075" s="23"/>
      <c r="BC2075" s="23"/>
      <c r="BD2075" s="23"/>
      <c r="BE2075" s="23"/>
      <c r="BF2075" s="23"/>
      <c r="BG2075" s="23"/>
      <c r="BH2075" s="23"/>
      <c r="BI2075" s="23"/>
      <c r="BJ2075" s="23"/>
      <c r="BK2075" s="23"/>
      <c r="BL2075" s="23"/>
    </row>
    <row r="2076" spans="1:64" s="24" customFormat="1" x14ac:dyDescent="0.35">
      <c r="A2076" s="21">
        <v>102333</v>
      </c>
      <c r="B2076" s="23" t="s">
        <v>5002</v>
      </c>
      <c r="C2076" s="23">
        <v>0</v>
      </c>
      <c r="D2076" s="23">
        <v>0</v>
      </c>
      <c r="E2076" s="23">
        <v>1</v>
      </c>
      <c r="F2076" s="23" t="s">
        <v>4895</v>
      </c>
      <c r="G2076" s="23" t="s">
        <v>0</v>
      </c>
      <c r="H2076" s="23" t="s">
        <v>4997</v>
      </c>
      <c r="I2076" s="23" t="s">
        <v>248</v>
      </c>
      <c r="J2076" s="23">
        <v>45.384999999999998</v>
      </c>
      <c r="K2076" s="23">
        <v>-75.692999999999998</v>
      </c>
      <c r="L2076" s="23" t="s">
        <v>7645</v>
      </c>
      <c r="M2076" s="23">
        <v>2007</v>
      </c>
      <c r="N2076" s="23"/>
      <c r="O2076" s="23"/>
      <c r="P2076" s="23"/>
      <c r="Q2076" s="23"/>
      <c r="R2076" s="23"/>
      <c r="S2076" s="23"/>
      <c r="T2076" s="23"/>
      <c r="U2076" s="23"/>
      <c r="V2076" s="23"/>
      <c r="W2076" s="23"/>
      <c r="X2076" s="23"/>
      <c r="Y2076" s="23"/>
      <c r="Z2076" s="23"/>
      <c r="AA2076" s="23"/>
      <c r="AB2076" s="23"/>
      <c r="AC2076" s="23"/>
      <c r="AD2076" s="23"/>
      <c r="AE2076" s="23">
        <v>0.7</v>
      </c>
      <c r="AF2076" s="23"/>
      <c r="AG2076" s="23"/>
      <c r="AH2076" s="23"/>
      <c r="AI2076" s="23"/>
      <c r="AJ2076" s="23"/>
      <c r="AK2076" s="23"/>
      <c r="AL2076" s="23"/>
      <c r="AM2076" s="23"/>
      <c r="AN2076" s="23"/>
      <c r="AO2076" s="23"/>
      <c r="AP2076" s="23"/>
      <c r="AQ2076" s="23"/>
      <c r="AR2076" s="23"/>
      <c r="AS2076" s="23"/>
      <c r="AT2076" s="23" t="s">
        <v>7648</v>
      </c>
      <c r="AU2076" s="23"/>
      <c r="AV2076" s="23"/>
      <c r="AW2076" s="23"/>
      <c r="AX2076" s="23"/>
      <c r="AY2076" s="23"/>
      <c r="AZ2076" s="23"/>
      <c r="BA2076" s="23"/>
      <c r="BB2076" s="23"/>
      <c r="BC2076" s="23"/>
      <c r="BD2076" s="23"/>
      <c r="BE2076" s="23"/>
      <c r="BF2076" s="23"/>
      <c r="BG2076" s="23"/>
      <c r="BH2076" s="23"/>
      <c r="BI2076" s="23"/>
      <c r="BJ2076" s="23"/>
      <c r="BK2076" s="23"/>
      <c r="BL2076" s="23"/>
    </row>
    <row r="2077" spans="1:64" s="24" customFormat="1" x14ac:dyDescent="0.35">
      <c r="A2077" s="21">
        <v>102334</v>
      </c>
      <c r="B2077" s="23" t="s">
        <v>5003</v>
      </c>
      <c r="C2077" s="23">
        <v>0</v>
      </c>
      <c r="D2077" s="23">
        <v>0</v>
      </c>
      <c r="E2077" s="23">
        <v>1</v>
      </c>
      <c r="F2077" s="23" t="s">
        <v>1413</v>
      </c>
      <c r="G2077" s="23" t="s">
        <v>0</v>
      </c>
      <c r="H2077" s="23" t="s">
        <v>4997</v>
      </c>
      <c r="I2077" s="23" t="s">
        <v>248</v>
      </c>
      <c r="J2077" s="23">
        <v>45.385999999999996</v>
      </c>
      <c r="K2077" s="23">
        <v>-75.691999999999993</v>
      </c>
      <c r="L2077" s="23" t="s">
        <v>7645</v>
      </c>
      <c r="M2077" s="23">
        <v>1950</v>
      </c>
      <c r="N2077" s="23"/>
      <c r="O2077" s="23"/>
      <c r="P2077" s="23">
        <v>2211</v>
      </c>
      <c r="Q2077" s="23"/>
      <c r="R2077" s="23"/>
      <c r="S2077" s="23"/>
      <c r="T2077" s="23"/>
      <c r="U2077" s="23"/>
      <c r="V2077" s="23"/>
      <c r="W2077" s="23"/>
      <c r="X2077" s="23"/>
      <c r="Y2077" s="23"/>
      <c r="Z2077" s="23"/>
      <c r="AA2077" s="23"/>
      <c r="AB2077" s="23" t="s">
        <v>5004</v>
      </c>
      <c r="AC2077" s="23"/>
      <c r="AD2077" s="23">
        <v>8</v>
      </c>
      <c r="AE2077" s="23">
        <v>144</v>
      </c>
      <c r="AF2077" s="23"/>
      <c r="AG2077" s="23"/>
      <c r="AH2077" s="23"/>
      <c r="AI2077" s="23"/>
      <c r="AJ2077" s="23"/>
      <c r="AK2077" s="23"/>
      <c r="AL2077" s="23"/>
      <c r="AM2077" s="23"/>
      <c r="AN2077" s="23"/>
      <c r="AO2077" s="23"/>
      <c r="AP2077" s="23"/>
      <c r="AQ2077" s="23"/>
      <c r="AR2077" s="23"/>
      <c r="AS2077" s="23"/>
      <c r="AT2077" s="23" t="s">
        <v>7648</v>
      </c>
      <c r="AU2077" s="23"/>
      <c r="AV2077" s="23"/>
      <c r="AW2077" s="23"/>
      <c r="AX2077" s="23"/>
      <c r="AY2077" s="23"/>
      <c r="AZ2077" s="23"/>
      <c r="BA2077" s="23"/>
      <c r="BB2077" s="23"/>
      <c r="BC2077" s="23"/>
      <c r="BD2077" s="23"/>
      <c r="BE2077" s="23"/>
      <c r="BF2077" s="23"/>
      <c r="BG2077" s="23"/>
      <c r="BH2077" s="23"/>
      <c r="BI2077" s="23"/>
      <c r="BJ2077" s="23"/>
      <c r="BK2077" s="23"/>
      <c r="BL2077" s="23"/>
    </row>
    <row r="2078" spans="1:64" s="24" customFormat="1" x14ac:dyDescent="0.35">
      <c r="A2078" s="21">
        <v>102335</v>
      </c>
      <c r="B2078" s="23" t="s">
        <v>5005</v>
      </c>
      <c r="C2078" s="23">
        <v>0</v>
      </c>
      <c r="D2078" s="23">
        <v>0</v>
      </c>
      <c r="E2078" s="23">
        <v>1</v>
      </c>
      <c r="F2078" s="23" t="s">
        <v>1413</v>
      </c>
      <c r="G2078" s="23" t="s">
        <v>0</v>
      </c>
      <c r="H2078" s="23" t="s">
        <v>4997</v>
      </c>
      <c r="I2078" s="23" t="s">
        <v>248</v>
      </c>
      <c r="J2078" s="23">
        <v>45.387</v>
      </c>
      <c r="K2078" s="23">
        <v>-75.691000000000003</v>
      </c>
      <c r="L2078" s="23" t="s">
        <v>7645</v>
      </c>
      <c r="M2078" s="23">
        <v>1950</v>
      </c>
      <c r="N2078" s="23"/>
      <c r="O2078" s="23"/>
      <c r="P2078" s="23">
        <v>2211</v>
      </c>
      <c r="Q2078" s="23"/>
      <c r="R2078" s="23"/>
      <c r="S2078" s="23"/>
      <c r="T2078" s="23"/>
      <c r="U2078" s="23"/>
      <c r="V2078" s="23"/>
      <c r="W2078" s="23"/>
      <c r="X2078" s="23"/>
      <c r="Y2078" s="23"/>
      <c r="Z2078" s="23"/>
      <c r="AA2078" s="23"/>
      <c r="AB2078" s="23" t="s">
        <v>5006</v>
      </c>
      <c r="AC2078" s="23"/>
      <c r="AD2078" s="23">
        <v>8</v>
      </c>
      <c r="AE2078" s="23">
        <v>429</v>
      </c>
      <c r="AF2078" s="23"/>
      <c r="AG2078" s="23"/>
      <c r="AH2078" s="23"/>
      <c r="AI2078" s="23"/>
      <c r="AJ2078" s="23"/>
      <c r="AK2078" s="23"/>
      <c r="AL2078" s="23"/>
      <c r="AM2078" s="23"/>
      <c r="AN2078" s="23"/>
      <c r="AO2078" s="23"/>
      <c r="AP2078" s="23"/>
      <c r="AQ2078" s="23"/>
      <c r="AR2078" s="23"/>
      <c r="AS2078" s="23"/>
      <c r="AT2078" s="23" t="s">
        <v>7648</v>
      </c>
      <c r="AU2078" s="23"/>
      <c r="AV2078" s="23"/>
      <c r="AW2078" s="23"/>
      <c r="AX2078" s="23"/>
      <c r="AY2078" s="23"/>
      <c r="AZ2078" s="23"/>
      <c r="BA2078" s="23"/>
      <c r="BB2078" s="23"/>
      <c r="BC2078" s="23"/>
      <c r="BD2078" s="23"/>
      <c r="BE2078" s="23"/>
      <c r="BF2078" s="23"/>
      <c r="BG2078" s="23"/>
      <c r="BH2078" s="23"/>
      <c r="BI2078" s="23"/>
      <c r="BJ2078" s="23"/>
      <c r="BK2078" s="23"/>
      <c r="BL2078" s="23"/>
    </row>
    <row r="2079" spans="1:64" s="24" customFormat="1" x14ac:dyDescent="0.35">
      <c r="A2079" s="21">
        <v>102336</v>
      </c>
      <c r="B2079" s="23" t="s">
        <v>5007</v>
      </c>
      <c r="C2079" s="23">
        <v>0</v>
      </c>
      <c r="D2079" s="23">
        <v>0</v>
      </c>
      <c r="E2079" s="23">
        <v>1</v>
      </c>
      <c r="F2079" s="23" t="s">
        <v>5008</v>
      </c>
      <c r="G2079" s="23" t="s">
        <v>0</v>
      </c>
      <c r="H2079" s="23" t="s">
        <v>4997</v>
      </c>
      <c r="I2079" s="23" t="s">
        <v>248</v>
      </c>
      <c r="J2079" s="23">
        <v>45.387999999999998</v>
      </c>
      <c r="K2079" s="23">
        <v>-75.69</v>
      </c>
      <c r="L2079" s="23" t="s">
        <v>7645</v>
      </c>
      <c r="M2079" s="23">
        <v>1909</v>
      </c>
      <c r="N2079" s="23"/>
      <c r="O2079" s="23"/>
      <c r="P2079" s="23">
        <v>322</v>
      </c>
      <c r="Q2079" s="23"/>
      <c r="R2079" s="23"/>
      <c r="S2079" s="23"/>
      <c r="T2079" s="23"/>
      <c r="U2079" s="23"/>
      <c r="V2079" s="23"/>
      <c r="W2079" s="23"/>
      <c r="X2079" s="23"/>
      <c r="Y2079" s="23"/>
      <c r="Z2079" s="23"/>
      <c r="AA2079" s="23"/>
      <c r="AB2079" s="23" t="s">
        <v>61</v>
      </c>
      <c r="AC2079" s="23"/>
      <c r="AD2079" s="23">
        <v>3</v>
      </c>
      <c r="AE2079" s="23">
        <v>9.1999999999999993</v>
      </c>
      <c r="AF2079" s="23"/>
      <c r="AG2079" s="23"/>
      <c r="AH2079" s="23"/>
      <c r="AI2079" s="23"/>
      <c r="AJ2079" s="23"/>
      <c r="AK2079" s="23"/>
      <c r="AL2079" s="23"/>
      <c r="AM2079" s="23"/>
      <c r="AN2079" s="23"/>
      <c r="AO2079" s="23"/>
      <c r="AP2079" s="23"/>
      <c r="AQ2079" s="23"/>
      <c r="AR2079" s="23"/>
      <c r="AS2079" s="23"/>
      <c r="AT2079" s="23" t="s">
        <v>7648</v>
      </c>
      <c r="AU2079" s="23"/>
      <c r="AV2079" s="23"/>
      <c r="AW2079" s="23"/>
      <c r="AX2079" s="23"/>
      <c r="AY2079" s="23"/>
      <c r="AZ2079" s="23"/>
      <c r="BA2079" s="23"/>
      <c r="BB2079" s="23"/>
      <c r="BC2079" s="23"/>
      <c r="BD2079" s="23"/>
      <c r="BE2079" s="23"/>
      <c r="BF2079" s="23"/>
      <c r="BG2079" s="23"/>
      <c r="BH2079" s="23"/>
      <c r="BI2079" s="23"/>
      <c r="BJ2079" s="23"/>
      <c r="BK2079" s="23"/>
      <c r="BL2079" s="23"/>
    </row>
    <row r="2080" spans="1:64" s="24" customFormat="1" x14ac:dyDescent="0.35">
      <c r="A2080" s="21">
        <v>102337</v>
      </c>
      <c r="B2080" s="23" t="s">
        <v>5009</v>
      </c>
      <c r="C2080" s="23">
        <v>0</v>
      </c>
      <c r="D2080" s="23">
        <v>0</v>
      </c>
      <c r="E2080" s="23">
        <v>1</v>
      </c>
      <c r="F2080" s="23" t="s">
        <v>1413</v>
      </c>
      <c r="G2080" s="23" t="s">
        <v>0</v>
      </c>
      <c r="H2080" s="23" t="s">
        <v>4997</v>
      </c>
      <c r="I2080" s="23" t="s">
        <v>248</v>
      </c>
      <c r="J2080" s="23">
        <v>45.388999999999996</v>
      </c>
      <c r="K2080" s="23">
        <v>-75.688999999999993</v>
      </c>
      <c r="L2080" s="23" t="s">
        <v>7645</v>
      </c>
      <c r="M2080" s="23">
        <v>1952</v>
      </c>
      <c r="N2080" s="23"/>
      <c r="O2080" s="23"/>
      <c r="P2080" s="23">
        <v>221</v>
      </c>
      <c r="Q2080" s="23"/>
      <c r="R2080" s="23"/>
      <c r="S2080" s="23"/>
      <c r="T2080" s="23"/>
      <c r="U2080" s="23"/>
      <c r="V2080" s="23"/>
      <c r="W2080" s="23"/>
      <c r="X2080" s="23"/>
      <c r="Y2080" s="23"/>
      <c r="Z2080" s="23"/>
      <c r="AA2080" s="23"/>
      <c r="AB2080" s="23" t="s">
        <v>5010</v>
      </c>
      <c r="AC2080" s="23"/>
      <c r="AD2080" s="23">
        <v>8</v>
      </c>
      <c r="AE2080" s="23">
        <v>243</v>
      </c>
      <c r="AF2080" s="23"/>
      <c r="AG2080" s="23"/>
      <c r="AH2080" s="23"/>
      <c r="AI2080" s="23"/>
      <c r="AJ2080" s="23"/>
      <c r="AK2080" s="23"/>
      <c r="AL2080" s="23"/>
      <c r="AM2080" s="23"/>
      <c r="AN2080" s="23"/>
      <c r="AO2080" s="23"/>
      <c r="AP2080" s="23"/>
      <c r="AQ2080" s="23"/>
      <c r="AR2080" s="23"/>
      <c r="AS2080" s="23"/>
      <c r="AT2080" s="23" t="s">
        <v>7648</v>
      </c>
      <c r="AU2080" s="23"/>
      <c r="AV2080" s="23"/>
      <c r="AW2080" s="23"/>
      <c r="AX2080" s="23"/>
      <c r="AY2080" s="23"/>
      <c r="AZ2080" s="23"/>
      <c r="BA2080" s="23"/>
      <c r="BB2080" s="23"/>
      <c r="BC2080" s="23"/>
      <c r="BD2080" s="23"/>
      <c r="BE2080" s="23"/>
      <c r="BF2080" s="23"/>
      <c r="BG2080" s="23"/>
      <c r="BH2080" s="23"/>
      <c r="BI2080" s="23"/>
      <c r="BJ2080" s="23"/>
      <c r="BK2080" s="23"/>
      <c r="BL2080" s="23"/>
    </row>
    <row r="2081" spans="1:64" s="24" customFormat="1" x14ac:dyDescent="0.35">
      <c r="A2081" s="21">
        <v>102338</v>
      </c>
      <c r="B2081" s="23" t="s">
        <v>5011</v>
      </c>
      <c r="C2081" s="23">
        <v>0</v>
      </c>
      <c r="D2081" s="23">
        <v>0</v>
      </c>
      <c r="E2081" s="23">
        <v>1</v>
      </c>
      <c r="F2081" s="23" t="s">
        <v>1443</v>
      </c>
      <c r="G2081" s="23" t="s">
        <v>0</v>
      </c>
      <c r="H2081" s="23" t="s">
        <v>5012</v>
      </c>
      <c r="I2081" s="23" t="s">
        <v>248</v>
      </c>
      <c r="J2081" s="23">
        <v>44.569000000000003</v>
      </c>
      <c r="K2081" s="23">
        <v>-80.941000000000003</v>
      </c>
      <c r="L2081" s="23" t="s">
        <v>7645</v>
      </c>
      <c r="M2081" s="23">
        <v>2014</v>
      </c>
      <c r="N2081" s="23"/>
      <c r="O2081" s="23"/>
      <c r="P2081" s="23"/>
      <c r="Q2081" s="23"/>
      <c r="R2081" s="23"/>
      <c r="S2081" s="23"/>
      <c r="T2081" s="23"/>
      <c r="U2081" s="23"/>
      <c r="V2081" s="23"/>
      <c r="W2081" s="23"/>
      <c r="X2081" s="23"/>
      <c r="Y2081" s="23"/>
      <c r="Z2081" s="23"/>
      <c r="AA2081" s="23"/>
      <c r="AB2081" s="23" t="s">
        <v>5013</v>
      </c>
      <c r="AC2081" s="23"/>
      <c r="AD2081" s="23"/>
      <c r="AE2081" s="23">
        <v>0.25</v>
      </c>
      <c r="AF2081" s="23"/>
      <c r="AG2081" s="23"/>
      <c r="AH2081" s="23"/>
      <c r="AI2081" s="23"/>
      <c r="AJ2081" s="23"/>
      <c r="AK2081" s="23"/>
      <c r="AL2081" s="23"/>
      <c r="AM2081" s="23"/>
      <c r="AN2081" s="23"/>
      <c r="AO2081" s="23"/>
      <c r="AP2081" s="23"/>
      <c r="AQ2081" s="23"/>
      <c r="AR2081" s="23"/>
      <c r="AS2081" s="23"/>
      <c r="AT2081" s="23" t="s">
        <v>7644</v>
      </c>
      <c r="AU2081" s="23"/>
      <c r="AV2081" s="23"/>
      <c r="AW2081" s="23"/>
      <c r="AX2081" s="23"/>
      <c r="AY2081" s="23"/>
      <c r="AZ2081" s="23"/>
      <c r="BA2081" s="23"/>
      <c r="BB2081" s="23"/>
      <c r="BC2081" s="23"/>
      <c r="BD2081" s="23"/>
      <c r="BE2081" s="23"/>
      <c r="BF2081" s="23"/>
      <c r="BG2081" s="23"/>
      <c r="BH2081" s="23"/>
      <c r="BI2081" s="23"/>
      <c r="BJ2081" s="23"/>
      <c r="BK2081" s="23"/>
      <c r="BL2081" s="23"/>
    </row>
    <row r="2082" spans="1:64" s="24" customFormat="1" x14ac:dyDescent="0.35">
      <c r="A2082" s="21">
        <v>102339</v>
      </c>
      <c r="B2082" s="23" t="s">
        <v>5014</v>
      </c>
      <c r="C2082" s="23">
        <v>0</v>
      </c>
      <c r="D2082" s="23">
        <v>0</v>
      </c>
      <c r="E2082" s="23">
        <v>1</v>
      </c>
      <c r="F2082" s="23" t="s">
        <v>5015</v>
      </c>
      <c r="G2082" s="23" t="s">
        <v>0</v>
      </c>
      <c r="H2082" s="23" t="s">
        <v>5012</v>
      </c>
      <c r="I2082" s="23" t="s">
        <v>248</v>
      </c>
      <c r="J2082" s="23">
        <v>44.57</v>
      </c>
      <c r="K2082" s="23">
        <v>-80.94</v>
      </c>
      <c r="L2082" s="23" t="s">
        <v>7645</v>
      </c>
      <c r="M2082" s="23">
        <v>2016</v>
      </c>
      <c r="N2082" s="23"/>
      <c r="O2082" s="23"/>
      <c r="P2082" s="23"/>
      <c r="Q2082" s="23"/>
      <c r="R2082" s="23"/>
      <c r="S2082" s="23"/>
      <c r="T2082" s="23"/>
      <c r="U2082" s="23"/>
      <c r="V2082" s="23"/>
      <c r="W2082" s="23"/>
      <c r="X2082" s="23"/>
      <c r="Y2082" s="23"/>
      <c r="Z2082" s="23"/>
      <c r="AA2082" s="23"/>
      <c r="AB2082" s="23" t="s">
        <v>5016</v>
      </c>
      <c r="AC2082" s="23"/>
      <c r="AD2082" s="23"/>
      <c r="AE2082" s="23">
        <v>0.5</v>
      </c>
      <c r="AF2082" s="23"/>
      <c r="AG2082" s="23"/>
      <c r="AH2082" s="23"/>
      <c r="AI2082" s="23"/>
      <c r="AJ2082" s="23"/>
      <c r="AK2082" s="23"/>
      <c r="AL2082" s="23"/>
      <c r="AM2082" s="23"/>
      <c r="AN2082" s="23"/>
      <c r="AO2082" s="23"/>
      <c r="AP2082" s="23"/>
      <c r="AQ2082" s="23"/>
      <c r="AR2082" s="23"/>
      <c r="AS2082" s="23"/>
      <c r="AT2082" s="23" t="s">
        <v>7644</v>
      </c>
      <c r="AU2082" s="23"/>
      <c r="AV2082" s="23"/>
      <c r="AW2082" s="23"/>
      <c r="AX2082" s="23"/>
      <c r="AY2082" s="23"/>
      <c r="AZ2082" s="23"/>
      <c r="BA2082" s="23"/>
      <c r="BB2082" s="23"/>
      <c r="BC2082" s="23"/>
      <c r="BD2082" s="23"/>
      <c r="BE2082" s="23"/>
      <c r="BF2082" s="23"/>
      <c r="BG2082" s="23"/>
      <c r="BH2082" s="23"/>
      <c r="BI2082" s="23"/>
      <c r="BJ2082" s="23"/>
      <c r="BK2082" s="23"/>
      <c r="BL2082" s="23"/>
    </row>
    <row r="2083" spans="1:64" s="24" customFormat="1" x14ac:dyDescent="0.35">
      <c r="A2083" s="21">
        <v>102340</v>
      </c>
      <c r="B2083" s="23" t="s">
        <v>5017</v>
      </c>
      <c r="C2083" s="23">
        <v>0</v>
      </c>
      <c r="D2083" s="23">
        <v>0</v>
      </c>
      <c r="E2083" s="23">
        <v>1</v>
      </c>
      <c r="F2083" s="23" t="s">
        <v>67</v>
      </c>
      <c r="G2083" s="23"/>
      <c r="H2083" s="23" t="s">
        <v>5012</v>
      </c>
      <c r="I2083" s="23" t="s">
        <v>248</v>
      </c>
      <c r="J2083" s="23">
        <v>44.571000000000005</v>
      </c>
      <c r="K2083" s="23">
        <v>-80.939000000000007</v>
      </c>
      <c r="L2083" s="23" t="s">
        <v>7645</v>
      </c>
      <c r="M2083" s="23">
        <v>2002</v>
      </c>
      <c r="N2083" s="23"/>
      <c r="O2083" s="23"/>
      <c r="P2083" s="23">
        <v>713</v>
      </c>
      <c r="Q2083" s="23"/>
      <c r="R2083" s="23"/>
      <c r="S2083" s="23"/>
      <c r="T2083" s="23"/>
      <c r="U2083" s="23"/>
      <c r="V2083" s="23"/>
      <c r="W2083" s="23"/>
      <c r="X2083" s="23"/>
      <c r="Y2083" s="23"/>
      <c r="Z2083" s="23"/>
      <c r="AA2083" s="23"/>
      <c r="AB2083" s="23" t="s">
        <v>5018</v>
      </c>
      <c r="AC2083" s="23"/>
      <c r="AD2083" s="23"/>
      <c r="AE2083" s="23"/>
      <c r="AF2083" s="23">
        <v>0.50600000000000001</v>
      </c>
      <c r="AG2083" s="23"/>
      <c r="AH2083" s="23"/>
      <c r="AI2083" s="23"/>
      <c r="AJ2083" s="23"/>
      <c r="AK2083" s="23"/>
      <c r="AL2083" s="23"/>
      <c r="AM2083" s="23"/>
      <c r="AN2083" s="23"/>
      <c r="AO2083" s="23"/>
      <c r="AP2083" s="23"/>
      <c r="AQ2083" s="23"/>
      <c r="AR2083" s="23"/>
      <c r="AS2083" s="23"/>
      <c r="AT2083" s="23" t="s">
        <v>7651</v>
      </c>
      <c r="AU2083" s="23"/>
      <c r="AV2083" s="23"/>
      <c r="AW2083" s="23"/>
      <c r="AX2083" s="23"/>
      <c r="AY2083" s="23"/>
      <c r="AZ2083" s="23"/>
      <c r="BA2083" s="23"/>
      <c r="BB2083" s="23"/>
      <c r="BC2083" s="23"/>
      <c r="BD2083" s="23"/>
      <c r="BE2083" s="23"/>
      <c r="BF2083" s="23"/>
      <c r="BG2083" s="23"/>
      <c r="BH2083" s="23"/>
      <c r="BI2083" s="23"/>
      <c r="BJ2083" s="23"/>
      <c r="BK2083" s="23"/>
      <c r="BL2083" s="23"/>
    </row>
    <row r="2084" spans="1:64" s="24" customFormat="1" x14ac:dyDescent="0.35">
      <c r="A2084" s="21">
        <v>102341</v>
      </c>
      <c r="B2084" s="23" t="s">
        <v>5019</v>
      </c>
      <c r="C2084" s="23">
        <v>0</v>
      </c>
      <c r="D2084" s="23">
        <v>0</v>
      </c>
      <c r="E2084" s="23">
        <v>1</v>
      </c>
      <c r="F2084" s="23" t="s">
        <v>5015</v>
      </c>
      <c r="G2084" s="23" t="s">
        <v>0</v>
      </c>
      <c r="H2084" s="23" t="s">
        <v>5012</v>
      </c>
      <c r="I2084" s="23" t="s">
        <v>248</v>
      </c>
      <c r="J2084" s="23">
        <v>44.572000000000003</v>
      </c>
      <c r="K2084" s="23">
        <v>-80.938000000000002</v>
      </c>
      <c r="L2084" s="23" t="s">
        <v>7645</v>
      </c>
      <c r="M2084" s="23">
        <v>2017</v>
      </c>
      <c r="N2084" s="23"/>
      <c r="O2084" s="23"/>
      <c r="P2084" s="23"/>
      <c r="Q2084" s="23"/>
      <c r="R2084" s="23"/>
      <c r="S2084" s="23"/>
      <c r="T2084" s="23"/>
      <c r="U2084" s="23"/>
      <c r="V2084" s="23"/>
      <c r="W2084" s="23"/>
      <c r="X2084" s="23"/>
      <c r="Y2084" s="23"/>
      <c r="Z2084" s="23"/>
      <c r="AA2084" s="23"/>
      <c r="AB2084" s="23" t="s">
        <v>5020</v>
      </c>
      <c r="AC2084" s="23"/>
      <c r="AD2084" s="23"/>
      <c r="AE2084" s="23">
        <v>0.5</v>
      </c>
      <c r="AF2084" s="23"/>
      <c r="AG2084" s="23"/>
      <c r="AH2084" s="23"/>
      <c r="AI2084" s="23"/>
      <c r="AJ2084" s="23"/>
      <c r="AK2084" s="23"/>
      <c r="AL2084" s="23"/>
      <c r="AM2084" s="23"/>
      <c r="AN2084" s="23"/>
      <c r="AO2084" s="23"/>
      <c r="AP2084" s="23"/>
      <c r="AQ2084" s="23"/>
      <c r="AR2084" s="23"/>
      <c r="AS2084" s="23"/>
      <c r="AT2084" s="23" t="s">
        <v>7644</v>
      </c>
      <c r="AU2084" s="23"/>
      <c r="AV2084" s="23"/>
      <c r="AW2084" s="23"/>
      <c r="AX2084" s="23"/>
      <c r="AY2084" s="23"/>
      <c r="AZ2084" s="23"/>
      <c r="BA2084" s="23"/>
      <c r="BB2084" s="23"/>
      <c r="BC2084" s="23"/>
      <c r="BD2084" s="23"/>
      <c r="BE2084" s="23"/>
      <c r="BF2084" s="23"/>
      <c r="BG2084" s="23"/>
      <c r="BH2084" s="23"/>
      <c r="BI2084" s="23"/>
      <c r="BJ2084" s="23"/>
      <c r="BK2084" s="23"/>
      <c r="BL2084" s="23"/>
    </row>
    <row r="2085" spans="1:64" s="24" customFormat="1" x14ac:dyDescent="0.35">
      <c r="A2085" s="21">
        <v>102342</v>
      </c>
      <c r="B2085" s="23" t="s">
        <v>5021</v>
      </c>
      <c r="C2085" s="23">
        <v>0</v>
      </c>
      <c r="D2085" s="23">
        <v>0</v>
      </c>
      <c r="E2085" s="23">
        <v>1</v>
      </c>
      <c r="F2085" s="23" t="s">
        <v>5015</v>
      </c>
      <c r="G2085" s="23" t="s">
        <v>0</v>
      </c>
      <c r="H2085" s="23" t="s">
        <v>5012</v>
      </c>
      <c r="I2085" s="23" t="s">
        <v>248</v>
      </c>
      <c r="J2085" s="23">
        <v>44.573</v>
      </c>
      <c r="K2085" s="23">
        <v>-80.936999999999998</v>
      </c>
      <c r="L2085" s="23" t="s">
        <v>7645</v>
      </c>
      <c r="M2085" s="23">
        <v>2017</v>
      </c>
      <c r="N2085" s="23"/>
      <c r="O2085" s="23"/>
      <c r="P2085" s="23"/>
      <c r="Q2085" s="23"/>
      <c r="R2085" s="23"/>
      <c r="S2085" s="23"/>
      <c r="T2085" s="23"/>
      <c r="U2085" s="23"/>
      <c r="V2085" s="23"/>
      <c r="W2085" s="23"/>
      <c r="X2085" s="23"/>
      <c r="Y2085" s="23"/>
      <c r="Z2085" s="23"/>
      <c r="AA2085" s="23"/>
      <c r="AB2085" s="23" t="s">
        <v>5022</v>
      </c>
      <c r="AC2085" s="23"/>
      <c r="AD2085" s="23"/>
      <c r="AE2085" s="23">
        <v>0.5</v>
      </c>
      <c r="AF2085" s="23"/>
      <c r="AG2085" s="23"/>
      <c r="AH2085" s="23"/>
      <c r="AI2085" s="23"/>
      <c r="AJ2085" s="23"/>
      <c r="AK2085" s="23"/>
      <c r="AL2085" s="23"/>
      <c r="AM2085" s="23"/>
      <c r="AN2085" s="23"/>
      <c r="AO2085" s="23"/>
      <c r="AP2085" s="23"/>
      <c r="AQ2085" s="23"/>
      <c r="AR2085" s="23"/>
      <c r="AS2085" s="23"/>
      <c r="AT2085" s="23" t="s">
        <v>7644</v>
      </c>
      <c r="AU2085" s="23"/>
      <c r="AV2085" s="23"/>
      <c r="AW2085" s="23"/>
      <c r="AX2085" s="23"/>
      <c r="AY2085" s="23"/>
      <c r="AZ2085" s="23"/>
      <c r="BA2085" s="23"/>
      <c r="BB2085" s="23"/>
      <c r="BC2085" s="23"/>
      <c r="BD2085" s="23"/>
      <c r="BE2085" s="23"/>
      <c r="BF2085" s="23"/>
      <c r="BG2085" s="23"/>
      <c r="BH2085" s="23"/>
      <c r="BI2085" s="23"/>
      <c r="BJ2085" s="23"/>
      <c r="BK2085" s="23"/>
      <c r="BL2085" s="23"/>
    </row>
    <row r="2086" spans="1:64" s="24" customFormat="1" x14ac:dyDescent="0.35">
      <c r="A2086" s="21">
        <v>102343</v>
      </c>
      <c r="B2086" s="23" t="s">
        <v>5023</v>
      </c>
      <c r="C2086" s="23">
        <v>0</v>
      </c>
      <c r="D2086" s="23">
        <v>0</v>
      </c>
      <c r="E2086" s="23">
        <v>1</v>
      </c>
      <c r="F2086" s="23" t="s">
        <v>5015</v>
      </c>
      <c r="G2086" s="23" t="s">
        <v>0</v>
      </c>
      <c r="H2086" s="23" t="s">
        <v>5012</v>
      </c>
      <c r="I2086" s="23" t="s">
        <v>248</v>
      </c>
      <c r="J2086" s="23">
        <v>44.574000000000005</v>
      </c>
      <c r="K2086" s="23">
        <v>-80.936000000000007</v>
      </c>
      <c r="L2086" s="23" t="s">
        <v>7645</v>
      </c>
      <c r="M2086" s="23">
        <v>2017</v>
      </c>
      <c r="N2086" s="23"/>
      <c r="O2086" s="23"/>
      <c r="P2086" s="23"/>
      <c r="Q2086" s="23"/>
      <c r="R2086" s="23"/>
      <c r="S2086" s="23"/>
      <c r="T2086" s="23"/>
      <c r="U2086" s="23"/>
      <c r="V2086" s="23"/>
      <c r="W2086" s="23"/>
      <c r="X2086" s="23"/>
      <c r="Y2086" s="23"/>
      <c r="Z2086" s="23"/>
      <c r="AA2086" s="23"/>
      <c r="AB2086" s="23" t="s">
        <v>5024</v>
      </c>
      <c r="AC2086" s="23"/>
      <c r="AD2086" s="23"/>
      <c r="AE2086" s="23">
        <v>0.5</v>
      </c>
      <c r="AF2086" s="23"/>
      <c r="AG2086" s="23"/>
      <c r="AH2086" s="23"/>
      <c r="AI2086" s="23"/>
      <c r="AJ2086" s="23"/>
      <c r="AK2086" s="23"/>
      <c r="AL2086" s="23"/>
      <c r="AM2086" s="23"/>
      <c r="AN2086" s="23"/>
      <c r="AO2086" s="23"/>
      <c r="AP2086" s="23"/>
      <c r="AQ2086" s="23"/>
      <c r="AR2086" s="23"/>
      <c r="AS2086" s="23"/>
      <c r="AT2086" s="23" t="s">
        <v>7644</v>
      </c>
      <c r="AU2086" s="23"/>
      <c r="AV2086" s="23"/>
      <c r="AW2086" s="23"/>
      <c r="AX2086" s="23"/>
      <c r="AY2086" s="23"/>
      <c r="AZ2086" s="23"/>
      <c r="BA2086" s="23"/>
      <c r="BB2086" s="23"/>
      <c r="BC2086" s="23"/>
      <c r="BD2086" s="23"/>
      <c r="BE2086" s="23"/>
      <c r="BF2086" s="23"/>
      <c r="BG2086" s="23"/>
      <c r="BH2086" s="23"/>
      <c r="BI2086" s="23"/>
      <c r="BJ2086" s="23"/>
      <c r="BK2086" s="23"/>
      <c r="BL2086" s="23"/>
    </row>
    <row r="2087" spans="1:64" s="24" customFormat="1" x14ac:dyDescent="0.35">
      <c r="A2087" s="21">
        <v>102344</v>
      </c>
      <c r="B2087" s="23" t="s">
        <v>5025</v>
      </c>
      <c r="C2087" s="23">
        <v>0</v>
      </c>
      <c r="D2087" s="23">
        <v>0</v>
      </c>
      <c r="E2087" s="23">
        <v>1</v>
      </c>
      <c r="F2087" s="23" t="s">
        <v>5026</v>
      </c>
      <c r="G2087" s="23" t="s">
        <v>0</v>
      </c>
      <c r="H2087" s="23" t="s">
        <v>5027</v>
      </c>
      <c r="I2087" s="23" t="s">
        <v>248</v>
      </c>
      <c r="J2087" s="23">
        <v>49.814999999999998</v>
      </c>
      <c r="K2087" s="23">
        <v>-93.004000000000005</v>
      </c>
      <c r="L2087" s="23" t="s">
        <v>7645</v>
      </c>
      <c r="M2087" s="23">
        <v>2014</v>
      </c>
      <c r="N2087" s="23"/>
      <c r="O2087" s="23"/>
      <c r="P2087" s="23"/>
      <c r="Q2087" s="23"/>
      <c r="R2087" s="23"/>
      <c r="S2087" s="23"/>
      <c r="T2087" s="23"/>
      <c r="U2087" s="23"/>
      <c r="V2087" s="23"/>
      <c r="W2087" s="23"/>
      <c r="X2087" s="23"/>
      <c r="Y2087" s="23"/>
      <c r="Z2087" s="23"/>
      <c r="AA2087" s="23"/>
      <c r="AB2087" s="23" t="s">
        <v>1475</v>
      </c>
      <c r="AC2087" s="23"/>
      <c r="AD2087" s="23"/>
      <c r="AE2087" s="23">
        <v>10</v>
      </c>
      <c r="AF2087" s="23"/>
      <c r="AG2087" s="23"/>
      <c r="AH2087" s="23"/>
      <c r="AI2087" s="23"/>
      <c r="AJ2087" s="23"/>
      <c r="AK2087" s="23"/>
      <c r="AL2087" s="23"/>
      <c r="AM2087" s="23"/>
      <c r="AN2087" s="23"/>
      <c r="AO2087" s="23"/>
      <c r="AP2087" s="23"/>
      <c r="AQ2087" s="23"/>
      <c r="AR2087" s="23"/>
      <c r="AS2087" s="23"/>
      <c r="AT2087" s="23" t="s">
        <v>7644</v>
      </c>
      <c r="AU2087" s="23"/>
      <c r="AV2087" s="23"/>
      <c r="AW2087" s="23"/>
      <c r="AX2087" s="23"/>
      <c r="AY2087" s="23"/>
      <c r="AZ2087" s="23"/>
      <c r="BA2087" s="23"/>
      <c r="BB2087" s="23"/>
      <c r="BC2087" s="23"/>
      <c r="BD2087" s="23"/>
      <c r="BE2087" s="23"/>
      <c r="BF2087" s="23"/>
      <c r="BG2087" s="23"/>
      <c r="BH2087" s="23"/>
      <c r="BI2087" s="23"/>
      <c r="BJ2087" s="23"/>
      <c r="BK2087" s="23"/>
      <c r="BL2087" s="23"/>
    </row>
    <row r="2088" spans="1:64" s="24" customFormat="1" x14ac:dyDescent="0.35">
      <c r="A2088" s="21">
        <v>102345</v>
      </c>
      <c r="B2088" s="23" t="s">
        <v>5028</v>
      </c>
      <c r="C2088" s="23">
        <v>0</v>
      </c>
      <c r="D2088" s="23">
        <v>0</v>
      </c>
      <c r="E2088" s="23">
        <v>1</v>
      </c>
      <c r="F2088" s="23" t="s">
        <v>2258</v>
      </c>
      <c r="G2088" s="23" t="s">
        <v>0</v>
      </c>
      <c r="H2088" s="23" t="s">
        <v>5029</v>
      </c>
      <c r="I2088" s="23" t="s">
        <v>248</v>
      </c>
      <c r="J2088" s="23">
        <v>45.332999999999998</v>
      </c>
      <c r="K2088" s="23">
        <v>-76.290000000000006</v>
      </c>
      <c r="L2088" s="23" t="s">
        <v>7645</v>
      </c>
      <c r="M2088" s="23">
        <v>2013</v>
      </c>
      <c r="N2088" s="23"/>
      <c r="O2088" s="23"/>
      <c r="P2088" s="23"/>
      <c r="Q2088" s="23"/>
      <c r="R2088" s="23"/>
      <c r="S2088" s="23"/>
      <c r="T2088" s="23"/>
      <c r="U2088" s="23"/>
      <c r="V2088" s="23"/>
      <c r="W2088" s="23"/>
      <c r="X2088" s="23"/>
      <c r="Y2088" s="23"/>
      <c r="Z2088" s="23"/>
      <c r="AA2088" s="23"/>
      <c r="AB2088" s="23" t="s">
        <v>3562</v>
      </c>
      <c r="AC2088" s="23"/>
      <c r="AD2088" s="23"/>
      <c r="AE2088" s="23">
        <v>10</v>
      </c>
      <c r="AF2088" s="23"/>
      <c r="AG2088" s="23"/>
      <c r="AH2088" s="23"/>
      <c r="AI2088" s="23"/>
      <c r="AJ2088" s="23"/>
      <c r="AK2088" s="23"/>
      <c r="AL2088" s="23"/>
      <c r="AM2088" s="23"/>
      <c r="AN2088" s="23"/>
      <c r="AO2088" s="23"/>
      <c r="AP2088" s="23"/>
      <c r="AQ2088" s="23"/>
      <c r="AR2088" s="23"/>
      <c r="AS2088" s="23"/>
      <c r="AT2088" s="23" t="s">
        <v>7644</v>
      </c>
      <c r="AU2088" s="23"/>
      <c r="AV2088" s="23"/>
      <c r="AW2088" s="23"/>
      <c r="AX2088" s="23"/>
      <c r="AY2088" s="23"/>
      <c r="AZ2088" s="23"/>
      <c r="BA2088" s="23"/>
      <c r="BB2088" s="23"/>
      <c r="BC2088" s="23"/>
      <c r="BD2088" s="23"/>
      <c r="BE2088" s="23"/>
      <c r="BF2088" s="23"/>
      <c r="BG2088" s="23"/>
      <c r="BH2088" s="23"/>
      <c r="BI2088" s="23"/>
      <c r="BJ2088" s="23"/>
      <c r="BK2088" s="23"/>
      <c r="BL2088" s="23"/>
    </row>
    <row r="2089" spans="1:64" s="24" customFormat="1" x14ac:dyDescent="0.35">
      <c r="A2089" s="21">
        <v>102346</v>
      </c>
      <c r="B2089" s="23" t="s">
        <v>5030</v>
      </c>
      <c r="C2089" s="23">
        <v>0</v>
      </c>
      <c r="D2089" s="23">
        <v>0</v>
      </c>
      <c r="E2089" s="23">
        <v>1</v>
      </c>
      <c r="F2089" s="23"/>
      <c r="G2089" s="23"/>
      <c r="H2089" s="23" t="s">
        <v>5031</v>
      </c>
      <c r="I2089" s="23" t="s">
        <v>248</v>
      </c>
      <c r="J2089" s="23">
        <v>43.945999999999998</v>
      </c>
      <c r="K2089" s="23">
        <v>-79.831000000000003</v>
      </c>
      <c r="L2089" s="23" t="s">
        <v>7645</v>
      </c>
      <c r="M2089" s="23"/>
      <c r="N2089" s="23"/>
      <c r="O2089" s="23"/>
      <c r="P2089" s="23">
        <v>7221</v>
      </c>
      <c r="Q2089" s="23"/>
      <c r="R2089" s="23"/>
      <c r="S2089" s="23"/>
      <c r="T2089" s="23"/>
      <c r="U2089" s="23"/>
      <c r="V2089" s="23"/>
      <c r="W2089" s="23"/>
      <c r="X2089" s="23"/>
      <c r="Y2089" s="23"/>
      <c r="Z2089" s="23"/>
      <c r="AA2089" s="23"/>
      <c r="AB2089" s="23" t="s">
        <v>840</v>
      </c>
      <c r="AC2089" s="23"/>
      <c r="AD2089" s="23"/>
      <c r="AE2089" s="23"/>
      <c r="AF2089" s="23"/>
      <c r="AG2089" s="23"/>
      <c r="AH2089" s="23"/>
      <c r="AI2089" s="23"/>
      <c r="AJ2089" s="23"/>
      <c r="AK2089" s="23"/>
      <c r="AL2089" s="23"/>
      <c r="AM2089" s="23"/>
      <c r="AN2089" s="23"/>
      <c r="AO2089" s="23"/>
      <c r="AP2089" s="23"/>
      <c r="AQ2089" s="23"/>
      <c r="AR2089" s="23"/>
      <c r="AS2089" s="23"/>
      <c r="AT2089" s="23" t="s">
        <v>7651</v>
      </c>
      <c r="AU2089" s="23"/>
      <c r="AV2089" s="23"/>
      <c r="AW2089" s="23"/>
      <c r="AX2089" s="23"/>
      <c r="AY2089" s="23"/>
      <c r="AZ2089" s="23"/>
      <c r="BA2089" s="23"/>
      <c r="BB2089" s="23"/>
      <c r="BC2089" s="23"/>
      <c r="BD2089" s="23"/>
      <c r="BE2089" s="23"/>
      <c r="BF2089" s="23"/>
      <c r="BG2089" s="23"/>
      <c r="BH2089" s="23"/>
      <c r="BI2089" s="23"/>
      <c r="BJ2089" s="23"/>
      <c r="BK2089" s="23"/>
      <c r="BL2089" s="23"/>
    </row>
    <row r="2090" spans="1:64" s="24" customFormat="1" x14ac:dyDescent="0.35">
      <c r="A2090" s="21">
        <v>102347</v>
      </c>
      <c r="B2090" s="23" t="s">
        <v>5032</v>
      </c>
      <c r="C2090" s="23">
        <v>0</v>
      </c>
      <c r="D2090" s="23">
        <v>0</v>
      </c>
      <c r="E2090" s="23">
        <v>1</v>
      </c>
      <c r="F2090" s="23" t="s">
        <v>5033</v>
      </c>
      <c r="G2090" s="23" t="s">
        <v>0</v>
      </c>
      <c r="H2090" s="23" t="s">
        <v>5034</v>
      </c>
      <c r="I2090" s="23" t="s">
        <v>248</v>
      </c>
      <c r="J2090" s="23">
        <v>43.834000000000003</v>
      </c>
      <c r="K2090" s="23">
        <v>-80.847999999999999</v>
      </c>
      <c r="L2090" s="23" t="s">
        <v>7645</v>
      </c>
      <c r="M2090" s="23">
        <v>2015</v>
      </c>
      <c r="N2090" s="23"/>
      <c r="O2090" s="23"/>
      <c r="P2090" s="23"/>
      <c r="Q2090" s="23"/>
      <c r="R2090" s="23"/>
      <c r="S2090" s="23"/>
      <c r="T2090" s="23"/>
      <c r="U2090" s="23"/>
      <c r="V2090" s="23"/>
      <c r="W2090" s="23"/>
      <c r="X2090" s="23"/>
      <c r="Y2090" s="23"/>
      <c r="Z2090" s="23"/>
      <c r="AA2090" s="23"/>
      <c r="AB2090" s="23" t="s">
        <v>5035</v>
      </c>
      <c r="AC2090" s="23"/>
      <c r="AD2090" s="23"/>
      <c r="AE2090" s="23">
        <v>0.25</v>
      </c>
      <c r="AF2090" s="23"/>
      <c r="AG2090" s="23"/>
      <c r="AH2090" s="23"/>
      <c r="AI2090" s="23"/>
      <c r="AJ2090" s="23"/>
      <c r="AK2090" s="23"/>
      <c r="AL2090" s="23"/>
      <c r="AM2090" s="23"/>
      <c r="AN2090" s="23"/>
      <c r="AO2090" s="23"/>
      <c r="AP2090" s="23"/>
      <c r="AQ2090" s="23"/>
      <c r="AR2090" s="23"/>
      <c r="AS2090" s="23"/>
      <c r="AT2090" s="23" t="s">
        <v>7644</v>
      </c>
      <c r="AU2090" s="23"/>
      <c r="AV2090" s="23"/>
      <c r="AW2090" s="23"/>
      <c r="AX2090" s="23"/>
      <c r="AY2090" s="23"/>
      <c r="AZ2090" s="23"/>
      <c r="BA2090" s="23"/>
      <c r="BB2090" s="23"/>
      <c r="BC2090" s="23"/>
      <c r="BD2090" s="23"/>
      <c r="BE2090" s="23"/>
      <c r="BF2090" s="23"/>
      <c r="BG2090" s="23"/>
      <c r="BH2090" s="23"/>
      <c r="BI2090" s="23"/>
      <c r="BJ2090" s="23"/>
      <c r="BK2090" s="23"/>
      <c r="BL2090" s="23"/>
    </row>
    <row r="2091" spans="1:64" s="24" customFormat="1" x14ac:dyDescent="0.35">
      <c r="A2091" s="21">
        <v>102348</v>
      </c>
      <c r="B2091" s="23" t="s">
        <v>5036</v>
      </c>
      <c r="C2091" s="23">
        <v>0</v>
      </c>
      <c r="D2091" s="23">
        <v>0</v>
      </c>
      <c r="E2091" s="23">
        <v>1</v>
      </c>
      <c r="F2091" s="23" t="s">
        <v>5037</v>
      </c>
      <c r="G2091" s="23" t="s">
        <v>0</v>
      </c>
      <c r="H2091" s="23" t="s">
        <v>5034</v>
      </c>
      <c r="I2091" s="23" t="s">
        <v>248</v>
      </c>
      <c r="J2091" s="23">
        <v>43.835000000000001</v>
      </c>
      <c r="K2091" s="23">
        <v>-80.846999999999994</v>
      </c>
      <c r="L2091" s="23" t="s">
        <v>7645</v>
      </c>
      <c r="M2091" s="23">
        <v>2011</v>
      </c>
      <c r="N2091" s="23"/>
      <c r="O2091" s="23"/>
      <c r="P2091" s="23"/>
      <c r="Q2091" s="23"/>
      <c r="R2091" s="23"/>
      <c r="S2091" s="23"/>
      <c r="T2091" s="23"/>
      <c r="U2091" s="23"/>
      <c r="V2091" s="23"/>
      <c r="W2091" s="23"/>
      <c r="X2091" s="23"/>
      <c r="Y2091" s="23"/>
      <c r="Z2091" s="23"/>
      <c r="AA2091" s="23"/>
      <c r="AB2091" s="23" t="s">
        <v>5038</v>
      </c>
      <c r="AC2091" s="23"/>
      <c r="AD2091" s="23"/>
      <c r="AE2091" s="23">
        <v>0.25</v>
      </c>
      <c r="AF2091" s="23"/>
      <c r="AG2091" s="23"/>
      <c r="AH2091" s="23"/>
      <c r="AI2091" s="23"/>
      <c r="AJ2091" s="23"/>
      <c r="AK2091" s="23"/>
      <c r="AL2091" s="23"/>
      <c r="AM2091" s="23"/>
      <c r="AN2091" s="23"/>
      <c r="AO2091" s="23"/>
      <c r="AP2091" s="23"/>
      <c r="AQ2091" s="23"/>
      <c r="AR2091" s="23"/>
      <c r="AS2091" s="23"/>
      <c r="AT2091" s="23" t="s">
        <v>7644</v>
      </c>
      <c r="AU2091" s="23"/>
      <c r="AV2091" s="23"/>
      <c r="AW2091" s="23"/>
      <c r="AX2091" s="23"/>
      <c r="AY2091" s="23"/>
      <c r="AZ2091" s="23"/>
      <c r="BA2091" s="23"/>
      <c r="BB2091" s="23"/>
      <c r="BC2091" s="23"/>
      <c r="BD2091" s="23"/>
      <c r="BE2091" s="23"/>
      <c r="BF2091" s="23"/>
      <c r="BG2091" s="23"/>
      <c r="BH2091" s="23"/>
      <c r="BI2091" s="23"/>
      <c r="BJ2091" s="23"/>
      <c r="BK2091" s="23"/>
      <c r="BL2091" s="23"/>
    </row>
    <row r="2092" spans="1:64" s="24" customFormat="1" x14ac:dyDescent="0.35">
      <c r="A2092" s="21">
        <v>102349</v>
      </c>
      <c r="B2092" s="23" t="s">
        <v>5039</v>
      </c>
      <c r="C2092" s="23">
        <v>0</v>
      </c>
      <c r="D2092" s="23">
        <v>0</v>
      </c>
      <c r="E2092" s="23">
        <v>1</v>
      </c>
      <c r="F2092" s="23" t="s">
        <v>5037</v>
      </c>
      <c r="G2092" s="23" t="s">
        <v>0</v>
      </c>
      <c r="H2092" s="23" t="s">
        <v>5034</v>
      </c>
      <c r="I2092" s="23" t="s">
        <v>248</v>
      </c>
      <c r="J2092" s="23">
        <v>43.836000000000006</v>
      </c>
      <c r="K2092" s="23">
        <v>-80.846000000000004</v>
      </c>
      <c r="L2092" s="23" t="s">
        <v>7645</v>
      </c>
      <c r="M2092" s="23">
        <v>2011</v>
      </c>
      <c r="N2092" s="23"/>
      <c r="O2092" s="23"/>
      <c r="P2092" s="23"/>
      <c r="Q2092" s="23"/>
      <c r="R2092" s="23"/>
      <c r="S2092" s="23"/>
      <c r="T2092" s="23"/>
      <c r="U2092" s="23"/>
      <c r="V2092" s="23"/>
      <c r="W2092" s="23"/>
      <c r="X2092" s="23"/>
      <c r="Y2092" s="23"/>
      <c r="Z2092" s="23"/>
      <c r="AA2092" s="23"/>
      <c r="AB2092" s="23" t="s">
        <v>5040</v>
      </c>
      <c r="AC2092" s="23"/>
      <c r="AD2092" s="23"/>
      <c r="AE2092" s="23">
        <v>0.25</v>
      </c>
      <c r="AF2092" s="23"/>
      <c r="AG2092" s="23"/>
      <c r="AH2092" s="23"/>
      <c r="AI2092" s="23"/>
      <c r="AJ2092" s="23"/>
      <c r="AK2092" s="23"/>
      <c r="AL2092" s="23"/>
      <c r="AM2092" s="23"/>
      <c r="AN2092" s="23"/>
      <c r="AO2092" s="23"/>
      <c r="AP2092" s="23"/>
      <c r="AQ2092" s="23"/>
      <c r="AR2092" s="23"/>
      <c r="AS2092" s="23"/>
      <c r="AT2092" s="23" t="s">
        <v>7644</v>
      </c>
      <c r="AU2092" s="23"/>
      <c r="AV2092" s="23"/>
      <c r="AW2092" s="23"/>
      <c r="AX2092" s="23"/>
      <c r="AY2092" s="23"/>
      <c r="AZ2092" s="23"/>
      <c r="BA2092" s="23"/>
      <c r="BB2092" s="23"/>
      <c r="BC2092" s="23"/>
      <c r="BD2092" s="23"/>
      <c r="BE2092" s="23"/>
      <c r="BF2092" s="23"/>
      <c r="BG2092" s="23"/>
      <c r="BH2092" s="23"/>
      <c r="BI2092" s="23"/>
      <c r="BJ2092" s="23"/>
      <c r="BK2092" s="23"/>
      <c r="BL2092" s="23"/>
    </row>
    <row r="2093" spans="1:64" s="24" customFormat="1" x14ac:dyDescent="0.35">
      <c r="A2093" s="21">
        <v>102350</v>
      </c>
      <c r="B2093" s="23" t="s">
        <v>5041</v>
      </c>
      <c r="C2093" s="23">
        <v>0</v>
      </c>
      <c r="D2093" s="23">
        <v>0</v>
      </c>
      <c r="E2093" s="23">
        <v>1</v>
      </c>
      <c r="F2093" s="23" t="s">
        <v>3642</v>
      </c>
      <c r="G2093" s="23" t="s">
        <v>0</v>
      </c>
      <c r="H2093" s="23" t="s">
        <v>5042</v>
      </c>
      <c r="I2093" s="23" t="s">
        <v>248</v>
      </c>
      <c r="J2093" s="23">
        <v>43.161999999999999</v>
      </c>
      <c r="K2093" s="23">
        <v>-81.683999999999997</v>
      </c>
      <c r="L2093" s="23" t="s">
        <v>7645</v>
      </c>
      <c r="M2093" s="23">
        <v>2017</v>
      </c>
      <c r="N2093" s="23"/>
      <c r="O2093" s="23"/>
      <c r="P2093" s="23"/>
      <c r="Q2093" s="23"/>
      <c r="R2093" s="23"/>
      <c r="S2093" s="23"/>
      <c r="T2093" s="23"/>
      <c r="U2093" s="23"/>
      <c r="V2093" s="23"/>
      <c r="W2093" s="23"/>
      <c r="X2093" s="23"/>
      <c r="Y2093" s="23"/>
      <c r="Z2093" s="23"/>
      <c r="AA2093" s="23"/>
      <c r="AB2093" s="23" t="s">
        <v>5043</v>
      </c>
      <c r="AC2093" s="23"/>
      <c r="AD2093" s="23"/>
      <c r="AE2093" s="23">
        <v>0.5</v>
      </c>
      <c r="AF2093" s="23"/>
      <c r="AG2093" s="23"/>
      <c r="AH2093" s="23"/>
      <c r="AI2093" s="23"/>
      <c r="AJ2093" s="23"/>
      <c r="AK2093" s="23"/>
      <c r="AL2093" s="23"/>
      <c r="AM2093" s="23"/>
      <c r="AN2093" s="23"/>
      <c r="AO2093" s="23"/>
      <c r="AP2093" s="23"/>
      <c r="AQ2093" s="23"/>
      <c r="AR2093" s="23"/>
      <c r="AS2093" s="23"/>
      <c r="AT2093" s="23" t="s">
        <v>7644</v>
      </c>
      <c r="AU2093" s="23"/>
      <c r="AV2093" s="23"/>
      <c r="AW2093" s="23"/>
      <c r="AX2093" s="23"/>
      <c r="AY2093" s="23"/>
      <c r="AZ2093" s="23"/>
      <c r="BA2093" s="23"/>
      <c r="BB2093" s="23"/>
      <c r="BC2093" s="23"/>
      <c r="BD2093" s="23"/>
      <c r="BE2093" s="23"/>
      <c r="BF2093" s="23"/>
      <c r="BG2093" s="23"/>
      <c r="BH2093" s="23"/>
      <c r="BI2093" s="23"/>
      <c r="BJ2093" s="23"/>
      <c r="BK2093" s="23"/>
      <c r="BL2093" s="23"/>
    </row>
    <row r="2094" spans="1:64" s="24" customFormat="1" x14ac:dyDescent="0.35">
      <c r="A2094" s="21">
        <v>102351</v>
      </c>
      <c r="B2094" s="23" t="s">
        <v>5044</v>
      </c>
      <c r="C2094" s="23">
        <v>0</v>
      </c>
      <c r="D2094" s="23">
        <v>0</v>
      </c>
      <c r="E2094" s="23">
        <v>1</v>
      </c>
      <c r="F2094" s="23" t="s">
        <v>3642</v>
      </c>
      <c r="G2094" s="23" t="s">
        <v>0</v>
      </c>
      <c r="H2094" s="23" t="s">
        <v>5042</v>
      </c>
      <c r="I2094" s="23" t="s">
        <v>248</v>
      </c>
      <c r="J2094" s="23">
        <v>43.162999999999997</v>
      </c>
      <c r="K2094" s="23">
        <v>-81.682999999999993</v>
      </c>
      <c r="L2094" s="23" t="s">
        <v>7645</v>
      </c>
      <c r="M2094" s="23">
        <v>2017</v>
      </c>
      <c r="N2094" s="23"/>
      <c r="O2094" s="23"/>
      <c r="P2094" s="23"/>
      <c r="Q2094" s="23"/>
      <c r="R2094" s="23"/>
      <c r="S2094" s="23"/>
      <c r="T2094" s="23"/>
      <c r="U2094" s="23"/>
      <c r="V2094" s="23"/>
      <c r="W2094" s="23"/>
      <c r="X2094" s="23"/>
      <c r="Y2094" s="23"/>
      <c r="Z2094" s="23"/>
      <c r="AA2094" s="23"/>
      <c r="AB2094" s="23" t="s">
        <v>5045</v>
      </c>
      <c r="AC2094" s="23"/>
      <c r="AD2094" s="23"/>
      <c r="AE2094" s="23">
        <v>0.5</v>
      </c>
      <c r="AF2094" s="23"/>
      <c r="AG2094" s="23"/>
      <c r="AH2094" s="23"/>
      <c r="AI2094" s="23"/>
      <c r="AJ2094" s="23"/>
      <c r="AK2094" s="23"/>
      <c r="AL2094" s="23"/>
      <c r="AM2094" s="23"/>
      <c r="AN2094" s="23"/>
      <c r="AO2094" s="23"/>
      <c r="AP2094" s="23"/>
      <c r="AQ2094" s="23"/>
      <c r="AR2094" s="23"/>
      <c r="AS2094" s="23"/>
      <c r="AT2094" s="23" t="s">
        <v>7644</v>
      </c>
      <c r="AU2094" s="23"/>
      <c r="AV2094" s="23"/>
      <c r="AW2094" s="23"/>
      <c r="AX2094" s="23"/>
      <c r="AY2094" s="23"/>
      <c r="AZ2094" s="23"/>
      <c r="BA2094" s="23"/>
      <c r="BB2094" s="23"/>
      <c r="BC2094" s="23"/>
      <c r="BD2094" s="23"/>
      <c r="BE2094" s="23"/>
      <c r="BF2094" s="23"/>
      <c r="BG2094" s="23"/>
      <c r="BH2094" s="23"/>
      <c r="BI2094" s="23"/>
      <c r="BJ2094" s="23"/>
      <c r="BK2094" s="23"/>
      <c r="BL2094" s="23"/>
    </row>
    <row r="2095" spans="1:64" s="24" customFormat="1" x14ac:dyDescent="0.35">
      <c r="A2095" s="21">
        <v>102352</v>
      </c>
      <c r="B2095" s="23" t="s">
        <v>5046</v>
      </c>
      <c r="C2095" s="23">
        <v>0</v>
      </c>
      <c r="D2095" s="23">
        <v>0</v>
      </c>
      <c r="E2095" s="23">
        <v>1</v>
      </c>
      <c r="F2095" s="23" t="s">
        <v>3642</v>
      </c>
      <c r="G2095" s="23" t="s">
        <v>0</v>
      </c>
      <c r="H2095" s="23" t="s">
        <v>5042</v>
      </c>
      <c r="I2095" s="23" t="s">
        <v>248</v>
      </c>
      <c r="J2095" s="23">
        <v>43.164000000000001</v>
      </c>
      <c r="K2095" s="23">
        <v>-81.682000000000002</v>
      </c>
      <c r="L2095" s="23" t="s">
        <v>7645</v>
      </c>
      <c r="M2095" s="23">
        <v>2017</v>
      </c>
      <c r="N2095" s="23"/>
      <c r="O2095" s="23"/>
      <c r="P2095" s="23"/>
      <c r="Q2095" s="23"/>
      <c r="R2095" s="23"/>
      <c r="S2095" s="23"/>
      <c r="T2095" s="23"/>
      <c r="U2095" s="23"/>
      <c r="V2095" s="23"/>
      <c r="W2095" s="23"/>
      <c r="X2095" s="23"/>
      <c r="Y2095" s="23"/>
      <c r="Z2095" s="23"/>
      <c r="AA2095" s="23"/>
      <c r="AB2095" s="23" t="s">
        <v>5047</v>
      </c>
      <c r="AC2095" s="23"/>
      <c r="AD2095" s="23"/>
      <c r="AE2095" s="23">
        <v>0.5</v>
      </c>
      <c r="AF2095" s="23"/>
      <c r="AG2095" s="23"/>
      <c r="AH2095" s="23"/>
      <c r="AI2095" s="23"/>
      <c r="AJ2095" s="23"/>
      <c r="AK2095" s="23"/>
      <c r="AL2095" s="23"/>
      <c r="AM2095" s="23"/>
      <c r="AN2095" s="23"/>
      <c r="AO2095" s="23"/>
      <c r="AP2095" s="23"/>
      <c r="AQ2095" s="23"/>
      <c r="AR2095" s="23"/>
      <c r="AS2095" s="23"/>
      <c r="AT2095" s="23" t="s">
        <v>7644</v>
      </c>
      <c r="AU2095" s="23"/>
      <c r="AV2095" s="23"/>
      <c r="AW2095" s="23"/>
      <c r="AX2095" s="23"/>
      <c r="AY2095" s="23"/>
      <c r="AZ2095" s="23"/>
      <c r="BA2095" s="23"/>
      <c r="BB2095" s="23"/>
      <c r="BC2095" s="23"/>
      <c r="BD2095" s="23"/>
      <c r="BE2095" s="23"/>
      <c r="BF2095" s="23"/>
      <c r="BG2095" s="23"/>
      <c r="BH2095" s="23"/>
      <c r="BI2095" s="23"/>
      <c r="BJ2095" s="23"/>
      <c r="BK2095" s="23"/>
      <c r="BL2095" s="23"/>
    </row>
    <row r="2096" spans="1:64" s="24" customFormat="1" x14ac:dyDescent="0.35">
      <c r="A2096" s="21">
        <v>102353</v>
      </c>
      <c r="B2096" s="23" t="s">
        <v>5048</v>
      </c>
      <c r="C2096" s="23">
        <v>0</v>
      </c>
      <c r="D2096" s="23">
        <v>0</v>
      </c>
      <c r="E2096" s="23">
        <v>1</v>
      </c>
      <c r="F2096" s="23" t="s">
        <v>3642</v>
      </c>
      <c r="G2096" s="23" t="s">
        <v>0</v>
      </c>
      <c r="H2096" s="23" t="s">
        <v>5042</v>
      </c>
      <c r="I2096" s="23" t="s">
        <v>248</v>
      </c>
      <c r="J2096" s="23">
        <v>43.164999999999999</v>
      </c>
      <c r="K2096" s="23">
        <v>-81.680999999999997</v>
      </c>
      <c r="L2096" s="23" t="s">
        <v>7645</v>
      </c>
      <c r="M2096" s="23">
        <v>2017</v>
      </c>
      <c r="N2096" s="23"/>
      <c r="O2096" s="23"/>
      <c r="P2096" s="23"/>
      <c r="Q2096" s="23"/>
      <c r="R2096" s="23"/>
      <c r="S2096" s="23"/>
      <c r="T2096" s="23"/>
      <c r="U2096" s="23"/>
      <c r="V2096" s="23"/>
      <c r="W2096" s="23"/>
      <c r="X2096" s="23"/>
      <c r="Y2096" s="23"/>
      <c r="Z2096" s="23"/>
      <c r="AA2096" s="23"/>
      <c r="AB2096" s="23" t="s">
        <v>5049</v>
      </c>
      <c r="AC2096" s="23"/>
      <c r="AD2096" s="23"/>
      <c r="AE2096" s="23">
        <v>0.5</v>
      </c>
      <c r="AF2096" s="23"/>
      <c r="AG2096" s="23"/>
      <c r="AH2096" s="23"/>
      <c r="AI2096" s="23"/>
      <c r="AJ2096" s="23"/>
      <c r="AK2096" s="23"/>
      <c r="AL2096" s="23"/>
      <c r="AM2096" s="23"/>
      <c r="AN2096" s="23"/>
      <c r="AO2096" s="23"/>
      <c r="AP2096" s="23"/>
      <c r="AQ2096" s="23"/>
      <c r="AR2096" s="23"/>
      <c r="AS2096" s="23"/>
      <c r="AT2096" s="23" t="s">
        <v>7644</v>
      </c>
      <c r="AU2096" s="23"/>
      <c r="AV2096" s="23"/>
      <c r="AW2096" s="23"/>
      <c r="AX2096" s="23"/>
      <c r="AY2096" s="23"/>
      <c r="AZ2096" s="23"/>
      <c r="BA2096" s="23"/>
      <c r="BB2096" s="23"/>
      <c r="BC2096" s="23"/>
      <c r="BD2096" s="23"/>
      <c r="BE2096" s="23"/>
      <c r="BF2096" s="23"/>
      <c r="BG2096" s="23"/>
      <c r="BH2096" s="23"/>
      <c r="BI2096" s="23"/>
      <c r="BJ2096" s="23"/>
      <c r="BK2096" s="23"/>
      <c r="BL2096" s="23"/>
    </row>
    <row r="2097" spans="1:64" s="24" customFormat="1" x14ac:dyDescent="0.35">
      <c r="A2097" s="21">
        <v>102354</v>
      </c>
      <c r="B2097" s="23" t="s">
        <v>5050</v>
      </c>
      <c r="C2097" s="23">
        <v>0</v>
      </c>
      <c r="D2097" s="23">
        <v>0</v>
      </c>
      <c r="E2097" s="23">
        <v>1</v>
      </c>
      <c r="F2097" s="23" t="s">
        <v>3642</v>
      </c>
      <c r="G2097" s="23" t="s">
        <v>0</v>
      </c>
      <c r="H2097" s="23" t="s">
        <v>5042</v>
      </c>
      <c r="I2097" s="23" t="s">
        <v>248</v>
      </c>
      <c r="J2097" s="23">
        <v>43.165999999999997</v>
      </c>
      <c r="K2097" s="23">
        <v>-81.679999999999993</v>
      </c>
      <c r="L2097" s="23" t="s">
        <v>7645</v>
      </c>
      <c r="M2097" s="23">
        <v>2017</v>
      </c>
      <c r="N2097" s="23"/>
      <c r="O2097" s="23"/>
      <c r="P2097" s="23"/>
      <c r="Q2097" s="23"/>
      <c r="R2097" s="23"/>
      <c r="S2097" s="23"/>
      <c r="T2097" s="23"/>
      <c r="U2097" s="23"/>
      <c r="V2097" s="23"/>
      <c r="W2097" s="23"/>
      <c r="X2097" s="23"/>
      <c r="Y2097" s="23"/>
      <c r="Z2097" s="23"/>
      <c r="AA2097" s="23"/>
      <c r="AB2097" s="23" t="s">
        <v>5051</v>
      </c>
      <c r="AC2097" s="23"/>
      <c r="AD2097" s="23"/>
      <c r="AE2097" s="23">
        <v>0.25</v>
      </c>
      <c r="AF2097" s="23"/>
      <c r="AG2097" s="23"/>
      <c r="AH2097" s="23"/>
      <c r="AI2097" s="23"/>
      <c r="AJ2097" s="23"/>
      <c r="AK2097" s="23"/>
      <c r="AL2097" s="23"/>
      <c r="AM2097" s="23"/>
      <c r="AN2097" s="23"/>
      <c r="AO2097" s="23"/>
      <c r="AP2097" s="23"/>
      <c r="AQ2097" s="23"/>
      <c r="AR2097" s="23"/>
      <c r="AS2097" s="23"/>
      <c r="AT2097" s="23" t="s">
        <v>7644</v>
      </c>
      <c r="AU2097" s="23"/>
      <c r="AV2097" s="23"/>
      <c r="AW2097" s="23"/>
      <c r="AX2097" s="23"/>
      <c r="AY2097" s="23"/>
      <c r="AZ2097" s="23"/>
      <c r="BA2097" s="23"/>
      <c r="BB2097" s="23"/>
      <c r="BC2097" s="23"/>
      <c r="BD2097" s="23"/>
      <c r="BE2097" s="23"/>
      <c r="BF2097" s="23"/>
      <c r="BG2097" s="23"/>
      <c r="BH2097" s="23"/>
      <c r="BI2097" s="23"/>
      <c r="BJ2097" s="23"/>
      <c r="BK2097" s="23"/>
      <c r="BL2097" s="23"/>
    </row>
    <row r="2098" spans="1:64" s="24" customFormat="1" x14ac:dyDescent="0.35">
      <c r="A2098" s="21">
        <v>102355</v>
      </c>
      <c r="B2098" s="23" t="s">
        <v>5052</v>
      </c>
      <c r="C2098" s="23">
        <v>0</v>
      </c>
      <c r="D2098" s="23">
        <v>0</v>
      </c>
      <c r="E2098" s="23">
        <v>1</v>
      </c>
      <c r="F2098" s="23" t="s">
        <v>5053</v>
      </c>
      <c r="G2098" s="23" t="s">
        <v>0</v>
      </c>
      <c r="H2098" s="23" t="s">
        <v>5054</v>
      </c>
      <c r="I2098" s="23" t="s">
        <v>248</v>
      </c>
      <c r="J2098" s="23">
        <v>45.347000000000001</v>
      </c>
      <c r="K2098" s="23">
        <v>-80.034999999999997</v>
      </c>
      <c r="L2098" s="23" t="s">
        <v>7645</v>
      </c>
      <c r="M2098" s="23">
        <v>2015</v>
      </c>
      <c r="N2098" s="23"/>
      <c r="O2098" s="23"/>
      <c r="P2098" s="23"/>
      <c r="Q2098" s="23"/>
      <c r="R2098" s="23"/>
      <c r="S2098" s="23"/>
      <c r="T2098" s="23"/>
      <c r="U2098" s="23"/>
      <c r="V2098" s="23"/>
      <c r="W2098" s="23"/>
      <c r="X2098" s="23"/>
      <c r="Y2098" s="23"/>
      <c r="Z2098" s="23"/>
      <c r="AA2098" s="23"/>
      <c r="AB2098" s="23" t="s">
        <v>5055</v>
      </c>
      <c r="AC2098" s="23"/>
      <c r="AD2098" s="23"/>
      <c r="AE2098" s="23">
        <v>0.2</v>
      </c>
      <c r="AF2098" s="23"/>
      <c r="AG2098" s="23"/>
      <c r="AH2098" s="23"/>
      <c r="AI2098" s="23"/>
      <c r="AJ2098" s="23"/>
      <c r="AK2098" s="23"/>
      <c r="AL2098" s="23"/>
      <c r="AM2098" s="23"/>
      <c r="AN2098" s="23"/>
      <c r="AO2098" s="23"/>
      <c r="AP2098" s="23"/>
      <c r="AQ2098" s="23"/>
      <c r="AR2098" s="23"/>
      <c r="AS2098" s="23"/>
      <c r="AT2098" s="23" t="s">
        <v>7644</v>
      </c>
      <c r="AU2098" s="23"/>
      <c r="AV2098" s="23"/>
      <c r="AW2098" s="23"/>
      <c r="AX2098" s="23"/>
      <c r="AY2098" s="23"/>
      <c r="AZ2098" s="23"/>
      <c r="BA2098" s="23"/>
      <c r="BB2098" s="23"/>
      <c r="BC2098" s="23"/>
      <c r="BD2098" s="23"/>
      <c r="BE2098" s="23"/>
      <c r="BF2098" s="23"/>
      <c r="BG2098" s="23"/>
      <c r="BH2098" s="23"/>
      <c r="BI2098" s="23"/>
      <c r="BJ2098" s="23"/>
      <c r="BK2098" s="23"/>
      <c r="BL2098" s="23"/>
    </row>
    <row r="2099" spans="1:64" s="24" customFormat="1" x14ac:dyDescent="0.35">
      <c r="A2099" s="21">
        <v>102356</v>
      </c>
      <c r="B2099" s="23" t="s">
        <v>5056</v>
      </c>
      <c r="C2099" s="23">
        <v>0</v>
      </c>
      <c r="D2099" s="23">
        <v>0</v>
      </c>
      <c r="E2099" s="23">
        <v>1</v>
      </c>
      <c r="F2099" s="23" t="s">
        <v>5057</v>
      </c>
      <c r="G2099" s="23" t="s">
        <v>0</v>
      </c>
      <c r="H2099" s="23" t="s">
        <v>5054</v>
      </c>
      <c r="I2099" s="23" t="s">
        <v>248</v>
      </c>
      <c r="J2099" s="23">
        <v>45.347999999999999</v>
      </c>
      <c r="K2099" s="23">
        <v>-80.033999999999992</v>
      </c>
      <c r="L2099" s="23" t="s">
        <v>7645</v>
      </c>
      <c r="M2099" s="23">
        <v>2016</v>
      </c>
      <c r="N2099" s="23"/>
      <c r="O2099" s="23"/>
      <c r="P2099" s="23"/>
      <c r="Q2099" s="23"/>
      <c r="R2099" s="23"/>
      <c r="S2099" s="23"/>
      <c r="T2099" s="23"/>
      <c r="U2099" s="23"/>
      <c r="V2099" s="23"/>
      <c r="W2099" s="23"/>
      <c r="X2099" s="23"/>
      <c r="Y2099" s="23"/>
      <c r="Z2099" s="23"/>
      <c r="AA2099" s="23"/>
      <c r="AB2099" s="23" t="s">
        <v>5058</v>
      </c>
      <c r="AC2099" s="23"/>
      <c r="AD2099" s="23"/>
      <c r="AE2099" s="23">
        <v>0.5</v>
      </c>
      <c r="AF2099" s="23"/>
      <c r="AG2099" s="23"/>
      <c r="AH2099" s="23"/>
      <c r="AI2099" s="23"/>
      <c r="AJ2099" s="23"/>
      <c r="AK2099" s="23"/>
      <c r="AL2099" s="23"/>
      <c r="AM2099" s="23"/>
      <c r="AN2099" s="23"/>
      <c r="AO2099" s="23"/>
      <c r="AP2099" s="23"/>
      <c r="AQ2099" s="23"/>
      <c r="AR2099" s="23"/>
      <c r="AS2099" s="23"/>
      <c r="AT2099" s="23" t="s">
        <v>7644</v>
      </c>
      <c r="AU2099" s="23"/>
      <c r="AV2099" s="23"/>
      <c r="AW2099" s="23"/>
      <c r="AX2099" s="23"/>
      <c r="AY2099" s="23"/>
      <c r="AZ2099" s="23"/>
      <c r="BA2099" s="23"/>
      <c r="BB2099" s="23"/>
      <c r="BC2099" s="23"/>
      <c r="BD2099" s="23"/>
      <c r="BE2099" s="23"/>
      <c r="BF2099" s="23"/>
      <c r="BG2099" s="23"/>
      <c r="BH2099" s="23"/>
      <c r="BI2099" s="23"/>
      <c r="BJ2099" s="23"/>
      <c r="BK2099" s="23"/>
      <c r="BL2099" s="23"/>
    </row>
    <row r="2100" spans="1:64" s="24" customFormat="1" x14ac:dyDescent="0.35">
      <c r="A2100" s="21">
        <v>102357</v>
      </c>
      <c r="B2100" s="23" t="s">
        <v>5059</v>
      </c>
      <c r="C2100" s="23">
        <v>0</v>
      </c>
      <c r="D2100" s="23">
        <v>0</v>
      </c>
      <c r="E2100" s="23">
        <v>1</v>
      </c>
      <c r="F2100" s="23" t="s">
        <v>1561</v>
      </c>
      <c r="G2100" s="23" t="s">
        <v>0</v>
      </c>
      <c r="H2100" s="23" t="s">
        <v>5054</v>
      </c>
      <c r="I2100" s="23" t="s">
        <v>248</v>
      </c>
      <c r="J2100" s="23">
        <v>45.349000000000004</v>
      </c>
      <c r="K2100" s="23">
        <v>-80.033000000000001</v>
      </c>
      <c r="L2100" s="23" t="s">
        <v>7645</v>
      </c>
      <c r="M2100" s="23">
        <v>2016</v>
      </c>
      <c r="N2100" s="23"/>
      <c r="O2100" s="23"/>
      <c r="P2100" s="23"/>
      <c r="Q2100" s="23"/>
      <c r="R2100" s="23"/>
      <c r="S2100" s="23"/>
      <c r="T2100" s="23"/>
      <c r="U2100" s="23"/>
      <c r="V2100" s="23"/>
      <c r="W2100" s="23"/>
      <c r="X2100" s="23"/>
      <c r="Y2100" s="23"/>
      <c r="Z2100" s="23"/>
      <c r="AA2100" s="23"/>
      <c r="AB2100" s="23" t="s">
        <v>5060</v>
      </c>
      <c r="AC2100" s="23"/>
      <c r="AD2100" s="23"/>
      <c r="AE2100" s="23">
        <v>0.16</v>
      </c>
      <c r="AF2100" s="23"/>
      <c r="AG2100" s="23"/>
      <c r="AH2100" s="23"/>
      <c r="AI2100" s="23"/>
      <c r="AJ2100" s="23"/>
      <c r="AK2100" s="23"/>
      <c r="AL2100" s="23"/>
      <c r="AM2100" s="23"/>
      <c r="AN2100" s="23"/>
      <c r="AO2100" s="23"/>
      <c r="AP2100" s="23"/>
      <c r="AQ2100" s="23"/>
      <c r="AR2100" s="23"/>
      <c r="AS2100" s="23"/>
      <c r="AT2100" s="23" t="s">
        <v>7644</v>
      </c>
      <c r="AU2100" s="23"/>
      <c r="AV2100" s="23"/>
      <c r="AW2100" s="23"/>
      <c r="AX2100" s="23"/>
      <c r="AY2100" s="23"/>
      <c r="AZ2100" s="23"/>
      <c r="BA2100" s="23"/>
      <c r="BB2100" s="23"/>
      <c r="BC2100" s="23"/>
      <c r="BD2100" s="23"/>
      <c r="BE2100" s="23"/>
      <c r="BF2100" s="23"/>
      <c r="BG2100" s="23"/>
      <c r="BH2100" s="23"/>
      <c r="BI2100" s="23"/>
      <c r="BJ2100" s="23"/>
      <c r="BK2100" s="23"/>
      <c r="BL2100" s="23"/>
    </row>
    <row r="2101" spans="1:64" s="24" customFormat="1" x14ac:dyDescent="0.35">
      <c r="A2101" s="21">
        <v>102358</v>
      </c>
      <c r="B2101" s="23" t="s">
        <v>5061</v>
      </c>
      <c r="C2101" s="23">
        <v>0</v>
      </c>
      <c r="D2101" s="23">
        <v>0</v>
      </c>
      <c r="E2101" s="23">
        <v>1</v>
      </c>
      <c r="F2101" s="23" t="s">
        <v>5062</v>
      </c>
      <c r="G2101" s="23" t="s">
        <v>0</v>
      </c>
      <c r="H2101" s="23" t="s">
        <v>5063</v>
      </c>
      <c r="I2101" s="23" t="s">
        <v>248</v>
      </c>
      <c r="J2101" s="23">
        <v>44.314999999999998</v>
      </c>
      <c r="K2101" s="23">
        <v>-79.203000000000003</v>
      </c>
      <c r="L2101" s="23" t="s">
        <v>7645</v>
      </c>
      <c r="M2101" s="23">
        <v>2014</v>
      </c>
      <c r="N2101" s="23"/>
      <c r="O2101" s="23"/>
      <c r="P2101" s="23"/>
      <c r="Q2101" s="23"/>
      <c r="R2101" s="23"/>
      <c r="S2101" s="23"/>
      <c r="T2101" s="23"/>
      <c r="U2101" s="23"/>
      <c r="V2101" s="23"/>
      <c r="W2101" s="23"/>
      <c r="X2101" s="23"/>
      <c r="Y2101" s="23"/>
      <c r="Z2101" s="23"/>
      <c r="AA2101" s="23"/>
      <c r="AB2101" s="23" t="s">
        <v>1475</v>
      </c>
      <c r="AC2101" s="23"/>
      <c r="AD2101" s="23"/>
      <c r="AE2101" s="23">
        <v>10</v>
      </c>
      <c r="AF2101" s="23"/>
      <c r="AG2101" s="23"/>
      <c r="AH2101" s="23"/>
      <c r="AI2101" s="23"/>
      <c r="AJ2101" s="23"/>
      <c r="AK2101" s="23"/>
      <c r="AL2101" s="23"/>
      <c r="AM2101" s="23"/>
      <c r="AN2101" s="23"/>
      <c r="AO2101" s="23"/>
      <c r="AP2101" s="23"/>
      <c r="AQ2101" s="23"/>
      <c r="AR2101" s="23"/>
      <c r="AS2101" s="23"/>
      <c r="AT2101" s="23" t="s">
        <v>7644</v>
      </c>
      <c r="AU2101" s="23"/>
      <c r="AV2101" s="23"/>
      <c r="AW2101" s="23"/>
      <c r="AX2101" s="23"/>
      <c r="AY2101" s="23"/>
      <c r="AZ2101" s="23"/>
      <c r="BA2101" s="23"/>
      <c r="BB2101" s="23"/>
      <c r="BC2101" s="23"/>
      <c r="BD2101" s="23"/>
      <c r="BE2101" s="23"/>
      <c r="BF2101" s="23"/>
      <c r="BG2101" s="23"/>
      <c r="BH2101" s="23"/>
      <c r="BI2101" s="23"/>
      <c r="BJ2101" s="23"/>
      <c r="BK2101" s="23"/>
      <c r="BL2101" s="23"/>
    </row>
    <row r="2102" spans="1:64" s="24" customFormat="1" x14ac:dyDescent="0.35">
      <c r="A2102" s="21">
        <v>102359</v>
      </c>
      <c r="B2102" s="23" t="s">
        <v>5064</v>
      </c>
      <c r="C2102" s="23">
        <v>0</v>
      </c>
      <c r="D2102" s="23">
        <v>0</v>
      </c>
      <c r="E2102" s="23">
        <v>1</v>
      </c>
      <c r="F2102" s="23" t="s">
        <v>5065</v>
      </c>
      <c r="G2102" s="23" t="s">
        <v>0</v>
      </c>
      <c r="H2102" s="23" t="s">
        <v>5063</v>
      </c>
      <c r="I2102" s="23" t="s">
        <v>248</v>
      </c>
      <c r="J2102" s="23">
        <v>44.315999999999995</v>
      </c>
      <c r="K2102" s="23">
        <v>-79.201999999999998</v>
      </c>
      <c r="L2102" s="23" t="s">
        <v>7645</v>
      </c>
      <c r="M2102" s="23">
        <v>2015</v>
      </c>
      <c r="N2102" s="23"/>
      <c r="O2102" s="23"/>
      <c r="P2102" s="23"/>
      <c r="Q2102" s="23"/>
      <c r="R2102" s="23"/>
      <c r="S2102" s="23"/>
      <c r="T2102" s="23"/>
      <c r="U2102" s="23"/>
      <c r="V2102" s="23"/>
      <c r="W2102" s="23"/>
      <c r="X2102" s="23"/>
      <c r="Y2102" s="23"/>
      <c r="Z2102" s="23"/>
      <c r="AA2102" s="23"/>
      <c r="AB2102" s="23" t="s">
        <v>1475</v>
      </c>
      <c r="AC2102" s="23"/>
      <c r="AD2102" s="23"/>
      <c r="AE2102" s="23">
        <v>10</v>
      </c>
      <c r="AF2102" s="23"/>
      <c r="AG2102" s="23"/>
      <c r="AH2102" s="23"/>
      <c r="AI2102" s="23"/>
      <c r="AJ2102" s="23"/>
      <c r="AK2102" s="23"/>
      <c r="AL2102" s="23"/>
      <c r="AM2102" s="23"/>
      <c r="AN2102" s="23"/>
      <c r="AO2102" s="23"/>
      <c r="AP2102" s="23"/>
      <c r="AQ2102" s="23"/>
      <c r="AR2102" s="23"/>
      <c r="AS2102" s="23"/>
      <c r="AT2102" s="23" t="s">
        <v>7644</v>
      </c>
      <c r="AU2102" s="23"/>
      <c r="AV2102" s="23"/>
      <c r="AW2102" s="23"/>
      <c r="AX2102" s="23"/>
      <c r="AY2102" s="23"/>
      <c r="AZ2102" s="23"/>
      <c r="BA2102" s="23"/>
      <c r="BB2102" s="23"/>
      <c r="BC2102" s="23"/>
      <c r="BD2102" s="23"/>
      <c r="BE2102" s="23"/>
      <c r="BF2102" s="23"/>
      <c r="BG2102" s="23"/>
      <c r="BH2102" s="23"/>
      <c r="BI2102" s="23"/>
      <c r="BJ2102" s="23"/>
      <c r="BK2102" s="23"/>
      <c r="BL2102" s="23"/>
    </row>
    <row r="2103" spans="1:64" s="24" customFormat="1" x14ac:dyDescent="0.35">
      <c r="A2103" s="21">
        <v>102360</v>
      </c>
      <c r="B2103" s="23" t="s">
        <v>5066</v>
      </c>
      <c r="C2103" s="23">
        <v>0</v>
      </c>
      <c r="D2103" s="23">
        <v>0</v>
      </c>
      <c r="E2103" s="23">
        <v>1</v>
      </c>
      <c r="F2103" s="23" t="s">
        <v>5067</v>
      </c>
      <c r="G2103" s="23" t="s">
        <v>0</v>
      </c>
      <c r="H2103" s="23" t="s">
        <v>5063</v>
      </c>
      <c r="I2103" s="23" t="s">
        <v>248</v>
      </c>
      <c r="J2103" s="23">
        <v>44.317</v>
      </c>
      <c r="K2103" s="23">
        <v>-79.201000000000008</v>
      </c>
      <c r="L2103" s="23" t="s">
        <v>7645</v>
      </c>
      <c r="M2103" s="23">
        <v>2015</v>
      </c>
      <c r="N2103" s="23"/>
      <c r="O2103" s="23"/>
      <c r="P2103" s="23"/>
      <c r="Q2103" s="23"/>
      <c r="R2103" s="23"/>
      <c r="S2103" s="23"/>
      <c r="T2103" s="23"/>
      <c r="U2103" s="23"/>
      <c r="V2103" s="23"/>
      <c r="W2103" s="23"/>
      <c r="X2103" s="23"/>
      <c r="Y2103" s="23"/>
      <c r="Z2103" s="23"/>
      <c r="AA2103" s="23"/>
      <c r="AB2103" s="23" t="s">
        <v>5068</v>
      </c>
      <c r="AC2103" s="23"/>
      <c r="AD2103" s="23">
        <v>44650</v>
      </c>
      <c r="AE2103" s="23">
        <v>10</v>
      </c>
      <c r="AF2103" s="23"/>
      <c r="AG2103" s="23"/>
      <c r="AH2103" s="23"/>
      <c r="AI2103" s="23"/>
      <c r="AJ2103" s="23"/>
      <c r="AK2103" s="23"/>
      <c r="AL2103" s="23"/>
      <c r="AM2103" s="23"/>
      <c r="AN2103" s="23"/>
      <c r="AO2103" s="23"/>
      <c r="AP2103" s="23"/>
      <c r="AQ2103" s="23"/>
      <c r="AR2103" s="23"/>
      <c r="AS2103" s="23"/>
      <c r="AT2103" s="23" t="s">
        <v>7644</v>
      </c>
      <c r="AU2103" s="23"/>
      <c r="AV2103" s="23"/>
      <c r="AW2103" s="23"/>
      <c r="AX2103" s="23"/>
      <c r="AY2103" s="23"/>
      <c r="AZ2103" s="23"/>
      <c r="BA2103" s="23"/>
      <c r="BB2103" s="23"/>
      <c r="BC2103" s="23"/>
      <c r="BD2103" s="23"/>
      <c r="BE2103" s="23"/>
      <c r="BF2103" s="23"/>
      <c r="BG2103" s="23"/>
      <c r="BH2103" s="23"/>
      <c r="BI2103" s="23"/>
      <c r="BJ2103" s="23"/>
      <c r="BK2103" s="23"/>
      <c r="BL2103" s="23"/>
    </row>
    <row r="2104" spans="1:64" s="24" customFormat="1" x14ac:dyDescent="0.35">
      <c r="A2104" s="21">
        <v>102361</v>
      </c>
      <c r="B2104" s="23" t="s">
        <v>5069</v>
      </c>
      <c r="C2104" s="23">
        <v>0</v>
      </c>
      <c r="D2104" s="23">
        <v>0</v>
      </c>
      <c r="E2104" s="23">
        <v>1</v>
      </c>
      <c r="F2104" s="23" t="s">
        <v>5070</v>
      </c>
      <c r="G2104" s="23" t="s">
        <v>0</v>
      </c>
      <c r="H2104" s="23" t="s">
        <v>5071</v>
      </c>
      <c r="I2104" s="23" t="s">
        <v>248</v>
      </c>
      <c r="J2104" s="23">
        <v>46.643000000000001</v>
      </c>
      <c r="K2104" s="23">
        <v>-84.308000000000007</v>
      </c>
      <c r="L2104" s="23" t="s">
        <v>7645</v>
      </c>
      <c r="M2104" s="23">
        <v>2015</v>
      </c>
      <c r="N2104" s="23"/>
      <c r="O2104" s="23"/>
      <c r="P2104" s="23"/>
      <c r="Q2104" s="23"/>
      <c r="R2104" s="23"/>
      <c r="S2104" s="23"/>
      <c r="T2104" s="23"/>
      <c r="U2104" s="23"/>
      <c r="V2104" s="23"/>
      <c r="W2104" s="23"/>
      <c r="X2104" s="23"/>
      <c r="Y2104" s="23"/>
      <c r="Z2104" s="23"/>
      <c r="AA2104" s="23"/>
      <c r="AB2104" s="23" t="s">
        <v>80</v>
      </c>
      <c r="AC2104" s="23"/>
      <c r="AD2104" s="23">
        <v>11</v>
      </c>
      <c r="AE2104" s="23">
        <v>25.3</v>
      </c>
      <c r="AF2104" s="23"/>
      <c r="AG2104" s="23"/>
      <c r="AH2104" s="23"/>
      <c r="AI2104" s="23"/>
      <c r="AJ2104" s="23"/>
      <c r="AK2104" s="23"/>
      <c r="AL2104" s="23"/>
      <c r="AM2104" s="23"/>
      <c r="AN2104" s="23"/>
      <c r="AO2104" s="23"/>
      <c r="AP2104" s="23"/>
      <c r="AQ2104" s="23"/>
      <c r="AR2104" s="23"/>
      <c r="AS2104" s="23"/>
      <c r="AT2104" s="23" t="s">
        <v>7647</v>
      </c>
      <c r="AU2104" s="23"/>
      <c r="AV2104" s="23"/>
      <c r="AW2104" s="23"/>
      <c r="AX2104" s="23"/>
      <c r="AY2104" s="23"/>
      <c r="AZ2104" s="23"/>
      <c r="BA2104" s="23"/>
      <c r="BB2104" s="23"/>
      <c r="BC2104" s="23"/>
      <c r="BD2104" s="23"/>
      <c r="BE2104" s="23"/>
      <c r="BF2104" s="23"/>
      <c r="BG2104" s="23"/>
      <c r="BH2104" s="23"/>
      <c r="BI2104" s="23"/>
      <c r="BJ2104" s="23"/>
      <c r="BK2104" s="23"/>
      <c r="BL2104" s="23"/>
    </row>
    <row r="2105" spans="1:64" s="24" customFormat="1" x14ac:dyDescent="0.35">
      <c r="A2105" s="21">
        <v>102362</v>
      </c>
      <c r="B2105" s="23" t="s">
        <v>5072</v>
      </c>
      <c r="C2105" s="23">
        <v>0</v>
      </c>
      <c r="D2105" s="23">
        <v>0</v>
      </c>
      <c r="E2105" s="23">
        <v>1</v>
      </c>
      <c r="F2105" s="23"/>
      <c r="G2105" s="23"/>
      <c r="H2105" s="23" t="s">
        <v>5073</v>
      </c>
      <c r="I2105" s="23" t="s">
        <v>248</v>
      </c>
      <c r="J2105" s="23">
        <v>44.899000000000001</v>
      </c>
      <c r="K2105" s="23">
        <v>-76.248999999999995</v>
      </c>
      <c r="L2105" s="23" t="s">
        <v>7645</v>
      </c>
      <c r="M2105" s="23">
        <v>1986</v>
      </c>
      <c r="N2105" s="23"/>
      <c r="O2105" s="23"/>
      <c r="P2105" s="23">
        <v>712</v>
      </c>
      <c r="Q2105" s="23"/>
      <c r="R2105" s="23"/>
      <c r="S2105" s="23"/>
      <c r="T2105" s="23"/>
      <c r="U2105" s="23"/>
      <c r="V2105" s="23"/>
      <c r="W2105" s="23"/>
      <c r="X2105" s="23"/>
      <c r="Y2105" s="23"/>
      <c r="Z2105" s="23"/>
      <c r="AA2105" s="23"/>
      <c r="AB2105" s="23" t="s">
        <v>5074</v>
      </c>
      <c r="AC2105" s="23"/>
      <c r="AD2105" s="23"/>
      <c r="AE2105" s="23"/>
      <c r="AF2105" s="23"/>
      <c r="AG2105" s="23"/>
      <c r="AH2105" s="23"/>
      <c r="AI2105" s="23"/>
      <c r="AJ2105" s="23"/>
      <c r="AK2105" s="23"/>
      <c r="AL2105" s="23"/>
      <c r="AM2105" s="23"/>
      <c r="AN2105" s="23"/>
      <c r="AO2105" s="23"/>
      <c r="AP2105" s="23"/>
      <c r="AQ2105" s="23"/>
      <c r="AR2105" s="23"/>
      <c r="AS2105" s="23"/>
      <c r="AT2105" s="23" t="s">
        <v>7651</v>
      </c>
      <c r="AU2105" s="23"/>
      <c r="AV2105" s="23"/>
      <c r="AW2105" s="23"/>
      <c r="AX2105" s="23"/>
      <c r="AY2105" s="23"/>
      <c r="AZ2105" s="23"/>
      <c r="BA2105" s="23"/>
      <c r="BB2105" s="23"/>
      <c r="BC2105" s="23"/>
      <c r="BD2105" s="23"/>
      <c r="BE2105" s="23"/>
      <c r="BF2105" s="23"/>
      <c r="BG2105" s="23"/>
      <c r="BH2105" s="23"/>
      <c r="BI2105" s="23"/>
      <c r="BJ2105" s="23"/>
      <c r="BK2105" s="23"/>
      <c r="BL2105" s="23"/>
    </row>
    <row r="2106" spans="1:64" s="24" customFormat="1" x14ac:dyDescent="0.35">
      <c r="A2106" s="21">
        <v>102363</v>
      </c>
      <c r="B2106" s="23" t="s">
        <v>5075</v>
      </c>
      <c r="C2106" s="23">
        <v>0</v>
      </c>
      <c r="D2106" s="23">
        <v>0</v>
      </c>
      <c r="E2106" s="23">
        <v>1</v>
      </c>
      <c r="F2106" s="23" t="s">
        <v>5076</v>
      </c>
      <c r="G2106" s="23" t="s">
        <v>0</v>
      </c>
      <c r="H2106" s="23" t="s">
        <v>5073</v>
      </c>
      <c r="I2106" s="23" t="s">
        <v>248</v>
      </c>
      <c r="J2106" s="23">
        <v>44.9</v>
      </c>
      <c r="K2106" s="23">
        <v>-76.24799999999999</v>
      </c>
      <c r="L2106" s="23" t="s">
        <v>7645</v>
      </c>
      <c r="M2106" s="23">
        <v>2013</v>
      </c>
      <c r="N2106" s="23"/>
      <c r="O2106" s="23"/>
      <c r="P2106" s="23"/>
      <c r="Q2106" s="23"/>
      <c r="R2106" s="23"/>
      <c r="S2106" s="23"/>
      <c r="T2106" s="23"/>
      <c r="U2106" s="23"/>
      <c r="V2106" s="23"/>
      <c r="W2106" s="23"/>
      <c r="X2106" s="23"/>
      <c r="Y2106" s="23"/>
      <c r="Z2106" s="23"/>
      <c r="AA2106" s="23"/>
      <c r="AB2106" s="23" t="s">
        <v>5077</v>
      </c>
      <c r="AC2106" s="23"/>
      <c r="AD2106" s="23"/>
      <c r="AE2106" s="23">
        <v>10</v>
      </c>
      <c r="AF2106" s="23"/>
      <c r="AG2106" s="23"/>
      <c r="AH2106" s="23"/>
      <c r="AI2106" s="23"/>
      <c r="AJ2106" s="23"/>
      <c r="AK2106" s="23"/>
      <c r="AL2106" s="23"/>
      <c r="AM2106" s="23"/>
      <c r="AN2106" s="23"/>
      <c r="AO2106" s="23"/>
      <c r="AP2106" s="23"/>
      <c r="AQ2106" s="23"/>
      <c r="AR2106" s="23"/>
      <c r="AS2106" s="23"/>
      <c r="AT2106" s="23" t="s">
        <v>7644</v>
      </c>
      <c r="AU2106" s="23"/>
      <c r="AV2106" s="23"/>
      <c r="AW2106" s="23"/>
      <c r="AX2106" s="23"/>
      <c r="AY2106" s="23"/>
      <c r="AZ2106" s="23"/>
      <c r="BA2106" s="23"/>
      <c r="BB2106" s="23"/>
      <c r="BC2106" s="23"/>
      <c r="BD2106" s="23"/>
      <c r="BE2106" s="23"/>
      <c r="BF2106" s="23"/>
      <c r="BG2106" s="23"/>
      <c r="BH2106" s="23"/>
      <c r="BI2106" s="23"/>
      <c r="BJ2106" s="23"/>
      <c r="BK2106" s="23"/>
      <c r="BL2106" s="23"/>
    </row>
    <row r="2107" spans="1:64" s="24" customFormat="1" x14ac:dyDescent="0.35">
      <c r="A2107" s="21">
        <v>102364</v>
      </c>
      <c r="B2107" s="23" t="s">
        <v>5078</v>
      </c>
      <c r="C2107" s="23">
        <v>0</v>
      </c>
      <c r="D2107" s="23">
        <v>0</v>
      </c>
      <c r="E2107" s="23">
        <v>1</v>
      </c>
      <c r="F2107" s="23" t="s">
        <v>5079</v>
      </c>
      <c r="G2107" s="23" t="s">
        <v>0</v>
      </c>
      <c r="H2107" s="23" t="s">
        <v>5073</v>
      </c>
      <c r="I2107" s="23" t="s">
        <v>248</v>
      </c>
      <c r="J2107" s="23">
        <v>44.901000000000003</v>
      </c>
      <c r="K2107" s="23">
        <v>-76.247</v>
      </c>
      <c r="L2107" s="23" t="s">
        <v>7645</v>
      </c>
      <c r="M2107" s="23">
        <v>2014</v>
      </c>
      <c r="N2107" s="23"/>
      <c r="O2107" s="23"/>
      <c r="P2107" s="23"/>
      <c r="Q2107" s="23"/>
      <c r="R2107" s="23"/>
      <c r="S2107" s="23"/>
      <c r="T2107" s="23"/>
      <c r="U2107" s="23"/>
      <c r="V2107" s="23"/>
      <c r="W2107" s="23"/>
      <c r="X2107" s="23"/>
      <c r="Y2107" s="23"/>
      <c r="Z2107" s="23"/>
      <c r="AA2107" s="23"/>
      <c r="AB2107" s="23" t="s">
        <v>4826</v>
      </c>
      <c r="AC2107" s="23"/>
      <c r="AD2107" s="23"/>
      <c r="AE2107" s="23">
        <v>10</v>
      </c>
      <c r="AF2107" s="23"/>
      <c r="AG2107" s="23"/>
      <c r="AH2107" s="23"/>
      <c r="AI2107" s="23"/>
      <c r="AJ2107" s="23"/>
      <c r="AK2107" s="23"/>
      <c r="AL2107" s="23"/>
      <c r="AM2107" s="23"/>
      <c r="AN2107" s="23"/>
      <c r="AO2107" s="23"/>
      <c r="AP2107" s="23"/>
      <c r="AQ2107" s="23"/>
      <c r="AR2107" s="23"/>
      <c r="AS2107" s="23"/>
      <c r="AT2107" s="23" t="s">
        <v>7644</v>
      </c>
      <c r="AU2107" s="23"/>
      <c r="AV2107" s="23"/>
      <c r="AW2107" s="23"/>
      <c r="AX2107" s="23"/>
      <c r="AY2107" s="23"/>
      <c r="AZ2107" s="23"/>
      <c r="BA2107" s="23"/>
      <c r="BB2107" s="23"/>
      <c r="BC2107" s="23"/>
      <c r="BD2107" s="23"/>
      <c r="BE2107" s="23"/>
      <c r="BF2107" s="23"/>
      <c r="BG2107" s="23"/>
      <c r="BH2107" s="23"/>
      <c r="BI2107" s="23"/>
      <c r="BJ2107" s="23"/>
      <c r="BK2107" s="23"/>
      <c r="BL2107" s="23"/>
    </row>
    <row r="2108" spans="1:64" s="24" customFormat="1" x14ac:dyDescent="0.35">
      <c r="A2108" s="21">
        <v>102366</v>
      </c>
      <c r="B2108" s="23" t="s">
        <v>5080</v>
      </c>
      <c r="C2108" s="23">
        <v>0</v>
      </c>
      <c r="D2108" s="23">
        <v>0</v>
      </c>
      <c r="E2108" s="23">
        <v>1</v>
      </c>
      <c r="F2108" s="23" t="s">
        <v>5081</v>
      </c>
      <c r="G2108" s="23" t="s">
        <v>0</v>
      </c>
      <c r="H2108" s="23" t="s">
        <v>5082</v>
      </c>
      <c r="I2108" s="23" t="s">
        <v>248</v>
      </c>
      <c r="J2108" s="23">
        <v>44.308999999999997</v>
      </c>
      <c r="K2108" s="23">
        <v>-78.319999999999993</v>
      </c>
      <c r="L2108" s="23" t="s">
        <v>7645</v>
      </c>
      <c r="M2108" s="23">
        <v>2011</v>
      </c>
      <c r="N2108" s="23"/>
      <c r="O2108" s="23"/>
      <c r="P2108" s="23"/>
      <c r="Q2108" s="23"/>
      <c r="R2108" s="23"/>
      <c r="S2108" s="23"/>
      <c r="T2108" s="23"/>
      <c r="U2108" s="23"/>
      <c r="V2108" s="23"/>
      <c r="W2108" s="23"/>
      <c r="X2108" s="23"/>
      <c r="Y2108" s="23"/>
      <c r="Z2108" s="23"/>
      <c r="AA2108" s="23"/>
      <c r="AB2108" s="23" t="s">
        <v>5083</v>
      </c>
      <c r="AC2108" s="23"/>
      <c r="AD2108" s="23"/>
      <c r="AE2108" s="23">
        <v>0.125</v>
      </c>
      <c r="AF2108" s="23"/>
      <c r="AG2108" s="23"/>
      <c r="AH2108" s="23"/>
      <c r="AI2108" s="23"/>
      <c r="AJ2108" s="23"/>
      <c r="AK2108" s="23"/>
      <c r="AL2108" s="23"/>
      <c r="AM2108" s="23"/>
      <c r="AN2108" s="23"/>
      <c r="AO2108" s="23"/>
      <c r="AP2108" s="23"/>
      <c r="AQ2108" s="23"/>
      <c r="AR2108" s="23"/>
      <c r="AS2108" s="23"/>
      <c r="AT2108" s="23" t="s">
        <v>7644</v>
      </c>
      <c r="AU2108" s="23"/>
      <c r="AV2108" s="23"/>
      <c r="AW2108" s="23"/>
      <c r="AX2108" s="23"/>
      <c r="AY2108" s="23"/>
      <c r="AZ2108" s="23"/>
      <c r="BA2108" s="23"/>
      <c r="BB2108" s="23"/>
      <c r="BC2108" s="23"/>
      <c r="BD2108" s="23"/>
      <c r="BE2108" s="23"/>
      <c r="BF2108" s="23"/>
      <c r="BG2108" s="23"/>
      <c r="BH2108" s="23"/>
      <c r="BI2108" s="23"/>
      <c r="BJ2108" s="23"/>
      <c r="BK2108" s="23"/>
      <c r="BL2108" s="23"/>
    </row>
    <row r="2109" spans="1:64" s="24" customFormat="1" x14ac:dyDescent="0.35">
      <c r="A2109" s="21">
        <v>102367</v>
      </c>
      <c r="B2109" s="23" t="s">
        <v>5084</v>
      </c>
      <c r="C2109" s="23">
        <v>0</v>
      </c>
      <c r="D2109" s="23">
        <v>0</v>
      </c>
      <c r="E2109" s="23">
        <v>1</v>
      </c>
      <c r="F2109" s="23" t="s">
        <v>5085</v>
      </c>
      <c r="G2109" s="23" t="s">
        <v>0</v>
      </c>
      <c r="H2109" s="23" t="s">
        <v>5082</v>
      </c>
      <c r="I2109" s="23" t="s">
        <v>248</v>
      </c>
      <c r="J2109" s="23">
        <v>44.309999999999995</v>
      </c>
      <c r="K2109" s="23">
        <v>-78.318999999999988</v>
      </c>
      <c r="L2109" s="23" t="s">
        <v>7645</v>
      </c>
      <c r="M2109" s="23">
        <v>2014</v>
      </c>
      <c r="N2109" s="23"/>
      <c r="O2109" s="23"/>
      <c r="P2109" s="23"/>
      <c r="Q2109" s="23"/>
      <c r="R2109" s="23"/>
      <c r="S2109" s="23"/>
      <c r="T2109" s="23"/>
      <c r="U2109" s="23"/>
      <c r="V2109" s="23"/>
      <c r="W2109" s="23"/>
      <c r="X2109" s="23"/>
      <c r="Y2109" s="23"/>
      <c r="Z2109" s="23"/>
      <c r="AA2109" s="23"/>
      <c r="AB2109" s="23" t="s">
        <v>5086</v>
      </c>
      <c r="AC2109" s="23"/>
      <c r="AD2109" s="23"/>
      <c r="AE2109" s="23">
        <v>0.5</v>
      </c>
      <c r="AF2109" s="23"/>
      <c r="AG2109" s="23"/>
      <c r="AH2109" s="23"/>
      <c r="AI2109" s="23"/>
      <c r="AJ2109" s="23"/>
      <c r="AK2109" s="23"/>
      <c r="AL2109" s="23"/>
      <c r="AM2109" s="23"/>
      <c r="AN2109" s="23"/>
      <c r="AO2109" s="23"/>
      <c r="AP2109" s="23"/>
      <c r="AQ2109" s="23"/>
      <c r="AR2109" s="23"/>
      <c r="AS2109" s="23"/>
      <c r="AT2109" s="23" t="s">
        <v>7644</v>
      </c>
      <c r="AU2109" s="23"/>
      <c r="AV2109" s="23"/>
      <c r="AW2109" s="23"/>
      <c r="AX2109" s="23"/>
      <c r="AY2109" s="23"/>
      <c r="AZ2109" s="23"/>
      <c r="BA2109" s="23"/>
      <c r="BB2109" s="23"/>
      <c r="BC2109" s="23"/>
      <c r="BD2109" s="23"/>
      <c r="BE2109" s="23"/>
      <c r="BF2109" s="23"/>
      <c r="BG2109" s="23"/>
      <c r="BH2109" s="23"/>
      <c r="BI2109" s="23"/>
      <c r="BJ2109" s="23"/>
      <c r="BK2109" s="23"/>
      <c r="BL2109" s="23"/>
    </row>
    <row r="2110" spans="1:64" s="24" customFormat="1" x14ac:dyDescent="0.35">
      <c r="A2110" s="21">
        <v>102368</v>
      </c>
      <c r="B2110" s="23" t="s">
        <v>5087</v>
      </c>
      <c r="C2110" s="23">
        <v>0</v>
      </c>
      <c r="D2110" s="23">
        <v>0</v>
      </c>
      <c r="E2110" s="23">
        <v>1</v>
      </c>
      <c r="F2110" s="23" t="s">
        <v>5088</v>
      </c>
      <c r="G2110" s="23" t="s">
        <v>0</v>
      </c>
      <c r="H2110" s="23" t="s">
        <v>5082</v>
      </c>
      <c r="I2110" s="23" t="s">
        <v>248</v>
      </c>
      <c r="J2110" s="23">
        <v>44.311</v>
      </c>
      <c r="K2110" s="23">
        <v>-78.317999999999998</v>
      </c>
      <c r="L2110" s="23" t="s">
        <v>7645</v>
      </c>
      <c r="M2110" s="23">
        <v>2015</v>
      </c>
      <c r="N2110" s="23"/>
      <c r="O2110" s="23"/>
      <c r="P2110" s="23"/>
      <c r="Q2110" s="23"/>
      <c r="R2110" s="23"/>
      <c r="S2110" s="23"/>
      <c r="T2110" s="23"/>
      <c r="U2110" s="23"/>
      <c r="V2110" s="23"/>
      <c r="W2110" s="23"/>
      <c r="X2110" s="23"/>
      <c r="Y2110" s="23"/>
      <c r="Z2110" s="23"/>
      <c r="AA2110" s="23"/>
      <c r="AB2110" s="23" t="s">
        <v>5089</v>
      </c>
      <c r="AC2110" s="23"/>
      <c r="AD2110" s="23"/>
      <c r="AE2110" s="23">
        <v>0.5</v>
      </c>
      <c r="AF2110" s="23"/>
      <c r="AG2110" s="23"/>
      <c r="AH2110" s="23"/>
      <c r="AI2110" s="23"/>
      <c r="AJ2110" s="23"/>
      <c r="AK2110" s="23"/>
      <c r="AL2110" s="23"/>
      <c r="AM2110" s="23"/>
      <c r="AN2110" s="23"/>
      <c r="AO2110" s="23"/>
      <c r="AP2110" s="23"/>
      <c r="AQ2110" s="23"/>
      <c r="AR2110" s="23"/>
      <c r="AS2110" s="23"/>
      <c r="AT2110" s="23" t="s">
        <v>7644</v>
      </c>
      <c r="AU2110" s="23"/>
      <c r="AV2110" s="23"/>
      <c r="AW2110" s="23"/>
      <c r="AX2110" s="23"/>
      <c r="AY2110" s="23"/>
      <c r="AZ2110" s="23"/>
      <c r="BA2110" s="23"/>
      <c r="BB2110" s="23"/>
      <c r="BC2110" s="23"/>
      <c r="BD2110" s="23"/>
      <c r="BE2110" s="23"/>
      <c r="BF2110" s="23"/>
      <c r="BG2110" s="23"/>
      <c r="BH2110" s="23"/>
      <c r="BI2110" s="23"/>
      <c r="BJ2110" s="23"/>
      <c r="BK2110" s="23"/>
      <c r="BL2110" s="23"/>
    </row>
    <row r="2111" spans="1:64" s="24" customFormat="1" x14ac:dyDescent="0.35">
      <c r="A2111" s="21">
        <v>102369</v>
      </c>
      <c r="B2111" s="23" t="s">
        <v>5090</v>
      </c>
      <c r="C2111" s="23">
        <v>0</v>
      </c>
      <c r="D2111" s="23">
        <v>0</v>
      </c>
      <c r="E2111" s="23">
        <v>1</v>
      </c>
      <c r="F2111" s="23" t="s">
        <v>5091</v>
      </c>
      <c r="G2111" s="23" t="s">
        <v>0</v>
      </c>
      <c r="H2111" s="23" t="s">
        <v>5082</v>
      </c>
      <c r="I2111" s="23" t="s">
        <v>248</v>
      </c>
      <c r="J2111" s="23">
        <v>44.311999999999998</v>
      </c>
      <c r="K2111" s="23">
        <v>-78.316999999999993</v>
      </c>
      <c r="L2111" s="23" t="s">
        <v>7645</v>
      </c>
      <c r="M2111" s="23">
        <v>2015</v>
      </c>
      <c r="N2111" s="23"/>
      <c r="O2111" s="23"/>
      <c r="P2111" s="23"/>
      <c r="Q2111" s="23"/>
      <c r="R2111" s="23"/>
      <c r="S2111" s="23"/>
      <c r="T2111" s="23"/>
      <c r="U2111" s="23"/>
      <c r="V2111" s="23"/>
      <c r="W2111" s="23"/>
      <c r="X2111" s="23"/>
      <c r="Y2111" s="23"/>
      <c r="Z2111" s="23"/>
      <c r="AA2111" s="23"/>
      <c r="AB2111" s="23" t="s">
        <v>5092</v>
      </c>
      <c r="AC2111" s="23"/>
      <c r="AD2111" s="23"/>
      <c r="AE2111" s="23">
        <v>0.25</v>
      </c>
      <c r="AF2111" s="23"/>
      <c r="AG2111" s="23"/>
      <c r="AH2111" s="23"/>
      <c r="AI2111" s="23"/>
      <c r="AJ2111" s="23"/>
      <c r="AK2111" s="23"/>
      <c r="AL2111" s="23"/>
      <c r="AM2111" s="23"/>
      <c r="AN2111" s="23"/>
      <c r="AO2111" s="23"/>
      <c r="AP2111" s="23"/>
      <c r="AQ2111" s="23"/>
      <c r="AR2111" s="23"/>
      <c r="AS2111" s="23"/>
      <c r="AT2111" s="23" t="s">
        <v>7644</v>
      </c>
      <c r="AU2111" s="23"/>
      <c r="AV2111" s="23"/>
      <c r="AW2111" s="23"/>
      <c r="AX2111" s="23"/>
      <c r="AY2111" s="23"/>
      <c r="AZ2111" s="23"/>
      <c r="BA2111" s="23"/>
      <c r="BB2111" s="23"/>
      <c r="BC2111" s="23"/>
      <c r="BD2111" s="23"/>
      <c r="BE2111" s="23"/>
      <c r="BF2111" s="23"/>
      <c r="BG2111" s="23"/>
      <c r="BH2111" s="23"/>
      <c r="BI2111" s="23"/>
      <c r="BJ2111" s="23"/>
      <c r="BK2111" s="23"/>
      <c r="BL2111" s="23"/>
    </row>
    <row r="2112" spans="1:64" s="24" customFormat="1" x14ac:dyDescent="0.35">
      <c r="A2112" s="21">
        <v>102370</v>
      </c>
      <c r="B2112" s="23" t="s">
        <v>5093</v>
      </c>
      <c r="C2112" s="23">
        <v>0</v>
      </c>
      <c r="D2112" s="23">
        <v>0</v>
      </c>
      <c r="E2112" s="23">
        <v>1</v>
      </c>
      <c r="F2112" s="23" t="s">
        <v>1714</v>
      </c>
      <c r="G2112" s="23" t="s">
        <v>0</v>
      </c>
      <c r="H2112" s="23" t="s">
        <v>5082</v>
      </c>
      <c r="I2112" s="23" t="s">
        <v>248</v>
      </c>
      <c r="J2112" s="23">
        <v>44.312999999999995</v>
      </c>
      <c r="K2112" s="23">
        <v>-78.315999999999988</v>
      </c>
      <c r="L2112" s="23" t="s">
        <v>7645</v>
      </c>
      <c r="M2112" s="23">
        <v>2017</v>
      </c>
      <c r="N2112" s="23"/>
      <c r="O2112" s="23"/>
      <c r="P2112" s="23"/>
      <c r="Q2112" s="23"/>
      <c r="R2112" s="23"/>
      <c r="S2112" s="23"/>
      <c r="T2112" s="23"/>
      <c r="U2112" s="23"/>
      <c r="V2112" s="23"/>
      <c r="W2112" s="23"/>
      <c r="X2112" s="23"/>
      <c r="Y2112" s="23"/>
      <c r="Z2112" s="23"/>
      <c r="AA2112" s="23"/>
      <c r="AB2112" s="23" t="s">
        <v>5094</v>
      </c>
      <c r="AC2112" s="23"/>
      <c r="AD2112" s="23"/>
      <c r="AE2112" s="23">
        <v>0.25</v>
      </c>
      <c r="AF2112" s="23"/>
      <c r="AG2112" s="23"/>
      <c r="AH2112" s="23"/>
      <c r="AI2112" s="23"/>
      <c r="AJ2112" s="23"/>
      <c r="AK2112" s="23"/>
      <c r="AL2112" s="23"/>
      <c r="AM2112" s="23"/>
      <c r="AN2112" s="23"/>
      <c r="AO2112" s="23"/>
      <c r="AP2112" s="23"/>
      <c r="AQ2112" s="23"/>
      <c r="AR2112" s="23"/>
      <c r="AS2112" s="23"/>
      <c r="AT2112" s="23" t="s">
        <v>7644</v>
      </c>
      <c r="AU2112" s="23"/>
      <c r="AV2112" s="23"/>
      <c r="AW2112" s="23"/>
      <c r="AX2112" s="23"/>
      <c r="AY2112" s="23"/>
      <c r="AZ2112" s="23"/>
      <c r="BA2112" s="23"/>
      <c r="BB2112" s="23"/>
      <c r="BC2112" s="23"/>
      <c r="BD2112" s="23"/>
      <c r="BE2112" s="23"/>
      <c r="BF2112" s="23"/>
      <c r="BG2112" s="23"/>
      <c r="BH2112" s="23"/>
      <c r="BI2112" s="23"/>
      <c r="BJ2112" s="23"/>
      <c r="BK2112" s="23"/>
      <c r="BL2112" s="23"/>
    </row>
    <row r="2113" spans="1:64" s="24" customFormat="1" x14ac:dyDescent="0.35">
      <c r="A2113" s="21">
        <v>102371</v>
      </c>
      <c r="B2113" s="23" t="s">
        <v>5095</v>
      </c>
      <c r="C2113" s="23">
        <v>0</v>
      </c>
      <c r="D2113" s="23">
        <v>0</v>
      </c>
      <c r="E2113" s="23">
        <v>1</v>
      </c>
      <c r="F2113" s="23" t="s">
        <v>1714</v>
      </c>
      <c r="G2113" s="23" t="s">
        <v>0</v>
      </c>
      <c r="H2113" s="23" t="s">
        <v>5082</v>
      </c>
      <c r="I2113" s="23" t="s">
        <v>248</v>
      </c>
      <c r="J2113" s="23">
        <v>44.314</v>
      </c>
      <c r="K2113" s="23">
        <v>-78.314999999999998</v>
      </c>
      <c r="L2113" s="23" t="s">
        <v>7645</v>
      </c>
      <c r="M2113" s="23">
        <v>2017</v>
      </c>
      <c r="N2113" s="23"/>
      <c r="O2113" s="23"/>
      <c r="P2113" s="23"/>
      <c r="Q2113" s="23"/>
      <c r="R2113" s="23"/>
      <c r="S2113" s="23"/>
      <c r="T2113" s="23"/>
      <c r="U2113" s="23"/>
      <c r="V2113" s="23"/>
      <c r="W2113" s="23"/>
      <c r="X2113" s="23"/>
      <c r="Y2113" s="23"/>
      <c r="Z2113" s="23"/>
      <c r="AA2113" s="23"/>
      <c r="AB2113" s="23" t="s">
        <v>5096</v>
      </c>
      <c r="AC2113" s="23"/>
      <c r="AD2113" s="23"/>
      <c r="AE2113" s="23">
        <v>0.5</v>
      </c>
      <c r="AF2113" s="23"/>
      <c r="AG2113" s="23"/>
      <c r="AH2113" s="23"/>
      <c r="AI2113" s="23"/>
      <c r="AJ2113" s="23"/>
      <c r="AK2113" s="23"/>
      <c r="AL2113" s="23"/>
      <c r="AM2113" s="23"/>
      <c r="AN2113" s="23"/>
      <c r="AO2113" s="23"/>
      <c r="AP2113" s="23"/>
      <c r="AQ2113" s="23"/>
      <c r="AR2113" s="23"/>
      <c r="AS2113" s="23"/>
      <c r="AT2113" s="23" t="s">
        <v>7644</v>
      </c>
      <c r="AU2113" s="23"/>
      <c r="AV2113" s="23"/>
      <c r="AW2113" s="23"/>
      <c r="AX2113" s="23"/>
      <c r="AY2113" s="23"/>
      <c r="AZ2113" s="23"/>
      <c r="BA2113" s="23"/>
      <c r="BB2113" s="23"/>
      <c r="BC2113" s="23"/>
      <c r="BD2113" s="23"/>
      <c r="BE2113" s="23"/>
      <c r="BF2113" s="23"/>
      <c r="BG2113" s="23"/>
      <c r="BH2113" s="23"/>
      <c r="BI2113" s="23"/>
      <c r="BJ2113" s="23"/>
      <c r="BK2113" s="23"/>
      <c r="BL2113" s="23"/>
    </row>
    <row r="2114" spans="1:64" s="24" customFormat="1" x14ac:dyDescent="0.35">
      <c r="A2114" s="21">
        <v>102372</v>
      </c>
      <c r="B2114" s="23" t="s">
        <v>5097</v>
      </c>
      <c r="C2114" s="23">
        <v>0</v>
      </c>
      <c r="D2114" s="23">
        <v>0</v>
      </c>
      <c r="E2114" s="23">
        <v>1</v>
      </c>
      <c r="F2114" s="23" t="s">
        <v>1615</v>
      </c>
      <c r="G2114" s="23" t="s">
        <v>0</v>
      </c>
      <c r="H2114" s="23" t="s">
        <v>5082</v>
      </c>
      <c r="I2114" s="23" t="s">
        <v>248</v>
      </c>
      <c r="J2114" s="23">
        <v>44.314999999999998</v>
      </c>
      <c r="K2114" s="23">
        <v>-78.313999999999993</v>
      </c>
      <c r="L2114" s="23" t="s">
        <v>7645</v>
      </c>
      <c r="M2114" s="23">
        <v>2017</v>
      </c>
      <c r="N2114" s="23"/>
      <c r="O2114" s="23"/>
      <c r="P2114" s="23"/>
      <c r="Q2114" s="23"/>
      <c r="R2114" s="23"/>
      <c r="S2114" s="23"/>
      <c r="T2114" s="23"/>
      <c r="U2114" s="23"/>
      <c r="V2114" s="23"/>
      <c r="W2114" s="23"/>
      <c r="X2114" s="23"/>
      <c r="Y2114" s="23"/>
      <c r="Z2114" s="23"/>
      <c r="AA2114" s="23"/>
      <c r="AB2114" s="23" t="s">
        <v>5098</v>
      </c>
      <c r="AC2114" s="23"/>
      <c r="AD2114" s="23"/>
      <c r="AE2114" s="23">
        <v>0.5</v>
      </c>
      <c r="AF2114" s="23"/>
      <c r="AG2114" s="23"/>
      <c r="AH2114" s="23"/>
      <c r="AI2114" s="23"/>
      <c r="AJ2114" s="23"/>
      <c r="AK2114" s="23"/>
      <c r="AL2114" s="23"/>
      <c r="AM2114" s="23"/>
      <c r="AN2114" s="23"/>
      <c r="AO2114" s="23"/>
      <c r="AP2114" s="23"/>
      <c r="AQ2114" s="23"/>
      <c r="AR2114" s="23"/>
      <c r="AS2114" s="23"/>
      <c r="AT2114" s="23" t="s">
        <v>7644</v>
      </c>
      <c r="AU2114" s="23"/>
      <c r="AV2114" s="23"/>
      <c r="AW2114" s="23"/>
      <c r="AX2114" s="23"/>
      <c r="AY2114" s="23"/>
      <c r="AZ2114" s="23"/>
      <c r="BA2114" s="23"/>
      <c r="BB2114" s="23"/>
      <c r="BC2114" s="23"/>
      <c r="BD2114" s="23"/>
      <c r="BE2114" s="23"/>
      <c r="BF2114" s="23"/>
      <c r="BG2114" s="23"/>
      <c r="BH2114" s="23"/>
      <c r="BI2114" s="23"/>
      <c r="BJ2114" s="23"/>
      <c r="BK2114" s="23"/>
      <c r="BL2114" s="23"/>
    </row>
    <row r="2115" spans="1:64" s="24" customFormat="1" x14ac:dyDescent="0.35">
      <c r="A2115" s="21">
        <v>102373</v>
      </c>
      <c r="B2115" s="23" t="s">
        <v>5099</v>
      </c>
      <c r="C2115" s="23">
        <v>0</v>
      </c>
      <c r="D2115" s="23">
        <v>0</v>
      </c>
      <c r="E2115" s="23">
        <v>1</v>
      </c>
      <c r="F2115" s="23" t="s">
        <v>1452</v>
      </c>
      <c r="G2115" s="23" t="s">
        <v>0</v>
      </c>
      <c r="H2115" s="23" t="s">
        <v>5082</v>
      </c>
      <c r="I2115" s="23" t="s">
        <v>248</v>
      </c>
      <c r="J2115" s="23">
        <v>44.315999999999995</v>
      </c>
      <c r="K2115" s="23">
        <v>-78.312999999999988</v>
      </c>
      <c r="L2115" s="23" t="s">
        <v>7645</v>
      </c>
      <c r="M2115" s="23">
        <v>2012</v>
      </c>
      <c r="N2115" s="23"/>
      <c r="O2115" s="23"/>
      <c r="P2115" s="23"/>
      <c r="Q2115" s="23"/>
      <c r="R2115" s="23"/>
      <c r="S2115" s="23"/>
      <c r="T2115" s="23"/>
      <c r="U2115" s="23"/>
      <c r="V2115" s="23"/>
      <c r="W2115" s="23"/>
      <c r="X2115" s="23"/>
      <c r="Y2115" s="23"/>
      <c r="Z2115" s="23"/>
      <c r="AA2115" s="23"/>
      <c r="AB2115" s="23" t="s">
        <v>5100</v>
      </c>
      <c r="AC2115" s="23"/>
      <c r="AD2115" s="23"/>
      <c r="AE2115" s="23">
        <v>0.4</v>
      </c>
      <c r="AF2115" s="23"/>
      <c r="AG2115" s="23"/>
      <c r="AH2115" s="23"/>
      <c r="AI2115" s="23"/>
      <c r="AJ2115" s="23"/>
      <c r="AK2115" s="23"/>
      <c r="AL2115" s="23"/>
      <c r="AM2115" s="23"/>
      <c r="AN2115" s="23"/>
      <c r="AO2115" s="23"/>
      <c r="AP2115" s="23"/>
      <c r="AQ2115" s="23"/>
      <c r="AR2115" s="23"/>
      <c r="AS2115" s="23"/>
      <c r="AT2115" s="23" t="s">
        <v>7644</v>
      </c>
      <c r="AU2115" s="23"/>
      <c r="AV2115" s="23"/>
      <c r="AW2115" s="23"/>
      <c r="AX2115" s="23"/>
      <c r="AY2115" s="23"/>
      <c r="AZ2115" s="23"/>
      <c r="BA2115" s="23"/>
      <c r="BB2115" s="23"/>
      <c r="BC2115" s="23"/>
      <c r="BD2115" s="23"/>
      <c r="BE2115" s="23"/>
      <c r="BF2115" s="23"/>
      <c r="BG2115" s="23"/>
      <c r="BH2115" s="23"/>
      <c r="BI2115" s="23"/>
      <c r="BJ2115" s="23"/>
      <c r="BK2115" s="23"/>
      <c r="BL2115" s="23"/>
    </row>
    <row r="2116" spans="1:64" s="24" customFormat="1" x14ac:dyDescent="0.35">
      <c r="A2116" s="21">
        <v>102374</v>
      </c>
      <c r="B2116" s="23" t="s">
        <v>5101</v>
      </c>
      <c r="C2116" s="23">
        <v>0</v>
      </c>
      <c r="D2116" s="23">
        <v>0</v>
      </c>
      <c r="E2116" s="23">
        <v>1</v>
      </c>
      <c r="F2116" s="23" t="s">
        <v>1632</v>
      </c>
      <c r="G2116" s="23" t="s">
        <v>0</v>
      </c>
      <c r="H2116" s="23" t="s">
        <v>5082</v>
      </c>
      <c r="I2116" s="23" t="s">
        <v>248</v>
      </c>
      <c r="J2116" s="23">
        <v>44.317</v>
      </c>
      <c r="K2116" s="23">
        <v>-78.311999999999998</v>
      </c>
      <c r="L2116" s="23" t="s">
        <v>7645</v>
      </c>
      <c r="M2116" s="23">
        <v>2016</v>
      </c>
      <c r="N2116" s="23"/>
      <c r="O2116" s="23"/>
      <c r="P2116" s="23"/>
      <c r="Q2116" s="23"/>
      <c r="R2116" s="23"/>
      <c r="S2116" s="23"/>
      <c r="T2116" s="23"/>
      <c r="U2116" s="23"/>
      <c r="V2116" s="23"/>
      <c r="W2116" s="23"/>
      <c r="X2116" s="23"/>
      <c r="Y2116" s="23"/>
      <c r="Z2116" s="23"/>
      <c r="AA2116" s="23"/>
      <c r="AB2116" s="23" t="s">
        <v>5102</v>
      </c>
      <c r="AC2116" s="23"/>
      <c r="AD2116" s="23"/>
      <c r="AE2116" s="23">
        <v>0.438</v>
      </c>
      <c r="AF2116" s="23"/>
      <c r="AG2116" s="23"/>
      <c r="AH2116" s="23"/>
      <c r="AI2116" s="23"/>
      <c r="AJ2116" s="23"/>
      <c r="AK2116" s="23"/>
      <c r="AL2116" s="23"/>
      <c r="AM2116" s="23"/>
      <c r="AN2116" s="23"/>
      <c r="AO2116" s="23"/>
      <c r="AP2116" s="23"/>
      <c r="AQ2116" s="23"/>
      <c r="AR2116" s="23"/>
      <c r="AS2116" s="23"/>
      <c r="AT2116" s="23" t="s">
        <v>7644</v>
      </c>
      <c r="AU2116" s="23"/>
      <c r="AV2116" s="23"/>
      <c r="AW2116" s="23"/>
      <c r="AX2116" s="23"/>
      <c r="AY2116" s="23"/>
      <c r="AZ2116" s="23"/>
      <c r="BA2116" s="23"/>
      <c r="BB2116" s="23"/>
      <c r="BC2116" s="23"/>
      <c r="BD2116" s="23"/>
      <c r="BE2116" s="23"/>
      <c r="BF2116" s="23"/>
      <c r="BG2116" s="23"/>
      <c r="BH2116" s="23"/>
      <c r="BI2116" s="23"/>
      <c r="BJ2116" s="23"/>
      <c r="BK2116" s="23"/>
      <c r="BL2116" s="23"/>
    </row>
    <row r="2117" spans="1:64" s="24" customFormat="1" x14ac:dyDescent="0.35">
      <c r="A2117" s="21">
        <v>102375</v>
      </c>
      <c r="B2117" s="23" t="s">
        <v>5103</v>
      </c>
      <c r="C2117" s="23">
        <v>0</v>
      </c>
      <c r="D2117" s="23">
        <v>0</v>
      </c>
      <c r="E2117" s="23">
        <v>1</v>
      </c>
      <c r="F2117" s="23" t="s">
        <v>4847</v>
      </c>
      <c r="G2117" s="23" t="s">
        <v>0</v>
      </c>
      <c r="H2117" s="23" t="s">
        <v>5082</v>
      </c>
      <c r="I2117" s="23" t="s">
        <v>248</v>
      </c>
      <c r="J2117" s="23">
        <v>44.317999999999998</v>
      </c>
      <c r="K2117" s="23">
        <v>-78.310999999999993</v>
      </c>
      <c r="L2117" s="23" t="s">
        <v>7645</v>
      </c>
      <c r="M2117" s="23">
        <v>2011</v>
      </c>
      <c r="N2117" s="23"/>
      <c r="O2117" s="23"/>
      <c r="P2117" s="23"/>
      <c r="Q2117" s="23"/>
      <c r="R2117" s="23"/>
      <c r="S2117" s="23"/>
      <c r="T2117" s="23"/>
      <c r="U2117" s="23"/>
      <c r="V2117" s="23"/>
      <c r="W2117" s="23"/>
      <c r="X2117" s="23"/>
      <c r="Y2117" s="23"/>
      <c r="Z2117" s="23"/>
      <c r="AA2117" s="23"/>
      <c r="AB2117" s="23" t="s">
        <v>5104</v>
      </c>
      <c r="AC2117" s="23"/>
      <c r="AD2117" s="23"/>
      <c r="AE2117" s="23">
        <v>10</v>
      </c>
      <c r="AF2117" s="23"/>
      <c r="AG2117" s="23">
        <v>14300</v>
      </c>
      <c r="AH2117" s="23"/>
      <c r="AI2117" s="23"/>
      <c r="AJ2117" s="23"/>
      <c r="AK2117" s="23"/>
      <c r="AL2117" s="23"/>
      <c r="AM2117" s="23"/>
      <c r="AN2117" s="23"/>
      <c r="AO2117" s="23"/>
      <c r="AP2117" s="23"/>
      <c r="AQ2117" s="23"/>
      <c r="AR2117" s="23"/>
      <c r="AS2117" s="23"/>
      <c r="AT2117" s="23" t="s">
        <v>7644</v>
      </c>
      <c r="AU2117" s="23"/>
      <c r="AV2117" s="23"/>
      <c r="AW2117" s="23"/>
      <c r="AX2117" s="23"/>
      <c r="AY2117" s="23"/>
      <c r="AZ2117" s="23"/>
      <c r="BA2117" s="23"/>
      <c r="BB2117" s="23"/>
      <c r="BC2117" s="23"/>
      <c r="BD2117" s="23"/>
      <c r="BE2117" s="23"/>
      <c r="BF2117" s="23"/>
      <c r="BG2117" s="23"/>
      <c r="BH2117" s="23"/>
      <c r="BI2117" s="23"/>
      <c r="BJ2117" s="23"/>
      <c r="BK2117" s="23"/>
      <c r="BL2117" s="23"/>
    </row>
    <row r="2118" spans="1:64" s="24" customFormat="1" x14ac:dyDescent="0.35">
      <c r="A2118" s="21">
        <v>102376</v>
      </c>
      <c r="B2118" s="23" t="s">
        <v>5105</v>
      </c>
      <c r="C2118" s="23">
        <v>0</v>
      </c>
      <c r="D2118" s="23">
        <v>0</v>
      </c>
      <c r="E2118" s="23">
        <v>1</v>
      </c>
      <c r="F2118" s="23" t="s">
        <v>1674</v>
      </c>
      <c r="G2118" s="23" t="s">
        <v>0</v>
      </c>
      <c r="H2118" s="23" t="s">
        <v>5082</v>
      </c>
      <c r="I2118" s="23" t="s">
        <v>248</v>
      </c>
      <c r="J2118" s="23">
        <v>44.318999999999996</v>
      </c>
      <c r="K2118" s="23">
        <v>-78.309999999999988</v>
      </c>
      <c r="L2118" s="23" t="s">
        <v>7645</v>
      </c>
      <c r="M2118" s="23">
        <v>2016</v>
      </c>
      <c r="N2118" s="23"/>
      <c r="O2118" s="23"/>
      <c r="P2118" s="23"/>
      <c r="Q2118" s="23"/>
      <c r="R2118" s="23"/>
      <c r="S2118" s="23"/>
      <c r="T2118" s="23"/>
      <c r="U2118" s="23"/>
      <c r="V2118" s="23"/>
      <c r="W2118" s="23"/>
      <c r="X2118" s="23"/>
      <c r="Y2118" s="23"/>
      <c r="Z2118" s="23"/>
      <c r="AA2118" s="23"/>
      <c r="AB2118" s="23" t="s">
        <v>5106</v>
      </c>
      <c r="AC2118" s="23"/>
      <c r="AD2118" s="23"/>
      <c r="AE2118" s="23">
        <v>0.5</v>
      </c>
      <c r="AF2118" s="23"/>
      <c r="AG2118" s="23"/>
      <c r="AH2118" s="23"/>
      <c r="AI2118" s="23"/>
      <c r="AJ2118" s="23"/>
      <c r="AK2118" s="23"/>
      <c r="AL2118" s="23"/>
      <c r="AM2118" s="23"/>
      <c r="AN2118" s="23"/>
      <c r="AO2118" s="23"/>
      <c r="AP2118" s="23"/>
      <c r="AQ2118" s="23"/>
      <c r="AR2118" s="23"/>
      <c r="AS2118" s="23"/>
      <c r="AT2118" s="23" t="s">
        <v>7644</v>
      </c>
      <c r="AU2118" s="23"/>
      <c r="AV2118" s="23"/>
      <c r="AW2118" s="23"/>
      <c r="AX2118" s="23"/>
      <c r="AY2118" s="23"/>
      <c r="AZ2118" s="23"/>
      <c r="BA2118" s="23"/>
      <c r="BB2118" s="23"/>
      <c r="BC2118" s="23"/>
      <c r="BD2118" s="23"/>
      <c r="BE2118" s="23"/>
      <c r="BF2118" s="23"/>
      <c r="BG2118" s="23"/>
      <c r="BH2118" s="23"/>
      <c r="BI2118" s="23"/>
      <c r="BJ2118" s="23"/>
      <c r="BK2118" s="23"/>
      <c r="BL2118" s="23"/>
    </row>
    <row r="2119" spans="1:64" s="24" customFormat="1" x14ac:dyDescent="0.35">
      <c r="A2119" s="21">
        <v>102377</v>
      </c>
      <c r="B2119" s="23" t="s">
        <v>5107</v>
      </c>
      <c r="C2119" s="23">
        <v>0</v>
      </c>
      <c r="D2119" s="23">
        <v>0</v>
      </c>
      <c r="E2119" s="23">
        <v>1</v>
      </c>
      <c r="F2119" s="23" t="s">
        <v>5108</v>
      </c>
      <c r="G2119" s="23"/>
      <c r="H2119" s="23" t="s">
        <v>5082</v>
      </c>
      <c r="I2119" s="23" t="s">
        <v>248</v>
      </c>
      <c r="J2119" s="23">
        <v>44.32</v>
      </c>
      <c r="K2119" s="23">
        <v>-78.308999999999997</v>
      </c>
      <c r="L2119" s="23" t="s">
        <v>7645</v>
      </c>
      <c r="M2119" s="23">
        <v>2012</v>
      </c>
      <c r="N2119" s="23"/>
      <c r="O2119" s="23"/>
      <c r="P2119" s="23"/>
      <c r="Q2119" s="23"/>
      <c r="R2119" s="23"/>
      <c r="S2119" s="23"/>
      <c r="T2119" s="23"/>
      <c r="U2119" s="23"/>
      <c r="V2119" s="23"/>
      <c r="W2119" s="23"/>
      <c r="X2119" s="23"/>
      <c r="Y2119" s="23"/>
      <c r="Z2119" s="23"/>
      <c r="AA2119" s="23"/>
      <c r="AB2119" s="23" t="s">
        <v>5109</v>
      </c>
      <c r="AC2119" s="23"/>
      <c r="AD2119" s="23"/>
      <c r="AE2119" s="23">
        <v>0.15</v>
      </c>
      <c r="AF2119" s="23"/>
      <c r="AG2119" s="23"/>
      <c r="AH2119" s="23"/>
      <c r="AI2119" s="23"/>
      <c r="AJ2119" s="23"/>
      <c r="AK2119" s="23"/>
      <c r="AL2119" s="23"/>
      <c r="AM2119" s="23"/>
      <c r="AN2119" s="23"/>
      <c r="AO2119" s="23"/>
      <c r="AP2119" s="23"/>
      <c r="AQ2119" s="23"/>
      <c r="AR2119" s="23"/>
      <c r="AS2119" s="23"/>
      <c r="AT2119" s="23" t="s">
        <v>7644</v>
      </c>
      <c r="AU2119" s="23"/>
      <c r="AV2119" s="23"/>
      <c r="AW2119" s="23"/>
      <c r="AX2119" s="23"/>
      <c r="AY2119" s="23"/>
      <c r="AZ2119" s="23"/>
      <c r="BA2119" s="23"/>
      <c r="BB2119" s="23"/>
      <c r="BC2119" s="23"/>
      <c r="BD2119" s="23"/>
      <c r="BE2119" s="23"/>
      <c r="BF2119" s="23"/>
      <c r="BG2119" s="23"/>
      <c r="BH2119" s="23"/>
      <c r="BI2119" s="23"/>
      <c r="BJ2119" s="23"/>
      <c r="BK2119" s="23"/>
      <c r="BL2119" s="23"/>
    </row>
    <row r="2120" spans="1:64" s="24" customFormat="1" x14ac:dyDescent="0.35">
      <c r="A2120" s="21">
        <v>102378</v>
      </c>
      <c r="B2120" s="23" t="s">
        <v>5110</v>
      </c>
      <c r="C2120" s="23">
        <v>0</v>
      </c>
      <c r="D2120" s="23">
        <v>0</v>
      </c>
      <c r="E2120" s="23">
        <v>1</v>
      </c>
      <c r="F2120" s="23" t="s">
        <v>2613</v>
      </c>
      <c r="G2120" s="23"/>
      <c r="H2120" s="23" t="s">
        <v>5082</v>
      </c>
      <c r="I2120" s="23" t="s">
        <v>248</v>
      </c>
      <c r="J2120" s="23">
        <v>44.320999999999998</v>
      </c>
      <c r="K2120" s="23">
        <v>-78.307999999999993</v>
      </c>
      <c r="L2120" s="23" t="s">
        <v>7645</v>
      </c>
      <c r="M2120" s="23">
        <v>2015</v>
      </c>
      <c r="N2120" s="23"/>
      <c r="O2120" s="23"/>
      <c r="P2120" s="23"/>
      <c r="Q2120" s="23"/>
      <c r="R2120" s="23"/>
      <c r="S2120" s="23"/>
      <c r="T2120" s="23"/>
      <c r="U2120" s="23"/>
      <c r="V2120" s="23"/>
      <c r="W2120" s="23"/>
      <c r="X2120" s="23"/>
      <c r="Y2120" s="23"/>
      <c r="Z2120" s="23"/>
      <c r="AA2120" s="23"/>
      <c r="AB2120" s="23" t="s">
        <v>5111</v>
      </c>
      <c r="AC2120" s="23"/>
      <c r="AD2120" s="23"/>
      <c r="AE2120" s="23">
        <v>0.19</v>
      </c>
      <c r="AF2120" s="23"/>
      <c r="AG2120" s="23"/>
      <c r="AH2120" s="23"/>
      <c r="AI2120" s="23"/>
      <c r="AJ2120" s="23"/>
      <c r="AK2120" s="23"/>
      <c r="AL2120" s="23"/>
      <c r="AM2120" s="23"/>
      <c r="AN2120" s="23"/>
      <c r="AO2120" s="23"/>
      <c r="AP2120" s="23"/>
      <c r="AQ2120" s="23"/>
      <c r="AR2120" s="23"/>
      <c r="AS2120" s="23"/>
      <c r="AT2120" s="23" t="s">
        <v>7644</v>
      </c>
      <c r="AU2120" s="23"/>
      <c r="AV2120" s="23"/>
      <c r="AW2120" s="23"/>
      <c r="AX2120" s="23"/>
      <c r="AY2120" s="23"/>
      <c r="AZ2120" s="23"/>
      <c r="BA2120" s="23"/>
      <c r="BB2120" s="23"/>
      <c r="BC2120" s="23"/>
      <c r="BD2120" s="23"/>
      <c r="BE2120" s="23"/>
      <c r="BF2120" s="23"/>
      <c r="BG2120" s="23"/>
      <c r="BH2120" s="23"/>
      <c r="BI2120" s="23"/>
      <c r="BJ2120" s="23"/>
      <c r="BK2120" s="23"/>
      <c r="BL2120" s="23"/>
    </row>
    <row r="2121" spans="1:64" s="24" customFormat="1" x14ac:dyDescent="0.35">
      <c r="A2121" s="21">
        <v>102379</v>
      </c>
      <c r="B2121" s="23" t="s">
        <v>5112</v>
      </c>
      <c r="C2121" s="23">
        <v>0</v>
      </c>
      <c r="D2121" s="23">
        <v>0</v>
      </c>
      <c r="E2121" s="23">
        <v>1</v>
      </c>
      <c r="F2121" s="23" t="s">
        <v>5112</v>
      </c>
      <c r="G2121" s="23"/>
      <c r="H2121" s="23" t="s">
        <v>5082</v>
      </c>
      <c r="I2121" s="23" t="s">
        <v>248</v>
      </c>
      <c r="J2121" s="23">
        <v>44.321999999999996</v>
      </c>
      <c r="K2121" s="23">
        <v>-78.306999999999988</v>
      </c>
      <c r="L2121" s="23" t="s">
        <v>7645</v>
      </c>
      <c r="M2121" s="23">
        <v>2012</v>
      </c>
      <c r="N2121" s="23"/>
      <c r="O2121" s="23"/>
      <c r="P2121" s="23"/>
      <c r="Q2121" s="23"/>
      <c r="R2121" s="23"/>
      <c r="S2121" s="23"/>
      <c r="T2121" s="23"/>
      <c r="U2121" s="23"/>
      <c r="V2121" s="23"/>
      <c r="W2121" s="23"/>
      <c r="X2121" s="23"/>
      <c r="Y2121" s="23"/>
      <c r="Z2121" s="23"/>
      <c r="AA2121" s="23"/>
      <c r="AB2121" s="23" t="s">
        <v>5113</v>
      </c>
      <c r="AC2121" s="23"/>
      <c r="AD2121" s="23"/>
      <c r="AE2121" s="23">
        <v>0.18</v>
      </c>
      <c r="AF2121" s="23"/>
      <c r="AG2121" s="23"/>
      <c r="AH2121" s="23"/>
      <c r="AI2121" s="23"/>
      <c r="AJ2121" s="23"/>
      <c r="AK2121" s="23"/>
      <c r="AL2121" s="23"/>
      <c r="AM2121" s="23"/>
      <c r="AN2121" s="23"/>
      <c r="AO2121" s="23"/>
      <c r="AP2121" s="23"/>
      <c r="AQ2121" s="23"/>
      <c r="AR2121" s="23"/>
      <c r="AS2121" s="23"/>
      <c r="AT2121" s="23" t="s">
        <v>7644</v>
      </c>
      <c r="AU2121" s="23"/>
      <c r="AV2121" s="23"/>
      <c r="AW2121" s="23"/>
      <c r="AX2121" s="23"/>
      <c r="AY2121" s="23"/>
      <c r="AZ2121" s="23"/>
      <c r="BA2121" s="23"/>
      <c r="BB2121" s="23"/>
      <c r="BC2121" s="23"/>
      <c r="BD2121" s="23"/>
      <c r="BE2121" s="23"/>
      <c r="BF2121" s="23"/>
      <c r="BG2121" s="23"/>
      <c r="BH2121" s="23"/>
      <c r="BI2121" s="23"/>
      <c r="BJ2121" s="23"/>
      <c r="BK2121" s="23"/>
      <c r="BL2121" s="23"/>
    </row>
    <row r="2122" spans="1:64" s="24" customFormat="1" x14ac:dyDescent="0.35">
      <c r="A2122" s="21">
        <v>102380</v>
      </c>
      <c r="B2122" s="23" t="s">
        <v>5114</v>
      </c>
      <c r="C2122" s="23">
        <v>0</v>
      </c>
      <c r="D2122" s="23">
        <v>0</v>
      </c>
      <c r="E2122" s="23">
        <v>1</v>
      </c>
      <c r="F2122" s="23" t="s">
        <v>1632</v>
      </c>
      <c r="G2122" s="23" t="s">
        <v>0</v>
      </c>
      <c r="H2122" s="23" t="s">
        <v>5082</v>
      </c>
      <c r="I2122" s="23" t="s">
        <v>248</v>
      </c>
      <c r="J2122" s="23">
        <v>44.323</v>
      </c>
      <c r="K2122" s="23">
        <v>-78.305999999999997</v>
      </c>
      <c r="L2122" s="23" t="s">
        <v>7645</v>
      </c>
      <c r="M2122" s="23">
        <v>2016</v>
      </c>
      <c r="N2122" s="23"/>
      <c r="O2122" s="23"/>
      <c r="P2122" s="23"/>
      <c r="Q2122" s="23"/>
      <c r="R2122" s="23"/>
      <c r="S2122" s="23"/>
      <c r="T2122" s="23"/>
      <c r="U2122" s="23"/>
      <c r="V2122" s="23"/>
      <c r="W2122" s="23"/>
      <c r="X2122" s="23"/>
      <c r="Y2122" s="23"/>
      <c r="Z2122" s="23"/>
      <c r="AA2122" s="23"/>
      <c r="AB2122" s="23" t="s">
        <v>5115</v>
      </c>
      <c r="AC2122" s="23"/>
      <c r="AD2122" s="23"/>
      <c r="AE2122" s="23">
        <v>0.25</v>
      </c>
      <c r="AF2122" s="23"/>
      <c r="AG2122" s="23"/>
      <c r="AH2122" s="23"/>
      <c r="AI2122" s="23"/>
      <c r="AJ2122" s="23"/>
      <c r="AK2122" s="23"/>
      <c r="AL2122" s="23"/>
      <c r="AM2122" s="23"/>
      <c r="AN2122" s="23"/>
      <c r="AO2122" s="23"/>
      <c r="AP2122" s="23"/>
      <c r="AQ2122" s="23"/>
      <c r="AR2122" s="23"/>
      <c r="AS2122" s="23"/>
      <c r="AT2122" s="23" t="s">
        <v>7644</v>
      </c>
      <c r="AU2122" s="23"/>
      <c r="AV2122" s="23"/>
      <c r="AW2122" s="23"/>
      <c r="AX2122" s="23"/>
      <c r="AY2122" s="23"/>
      <c r="AZ2122" s="23"/>
      <c r="BA2122" s="23"/>
      <c r="BB2122" s="23"/>
      <c r="BC2122" s="23"/>
      <c r="BD2122" s="23"/>
      <c r="BE2122" s="23"/>
      <c r="BF2122" s="23"/>
      <c r="BG2122" s="23"/>
      <c r="BH2122" s="23"/>
      <c r="BI2122" s="23"/>
      <c r="BJ2122" s="23"/>
      <c r="BK2122" s="23"/>
      <c r="BL2122" s="23"/>
    </row>
    <row r="2123" spans="1:64" s="24" customFormat="1" x14ac:dyDescent="0.35">
      <c r="A2123" s="21">
        <v>102381</v>
      </c>
      <c r="B2123" s="23" t="s">
        <v>5116</v>
      </c>
      <c r="C2123" s="23">
        <v>0</v>
      </c>
      <c r="D2123" s="23">
        <v>0</v>
      </c>
      <c r="E2123" s="23">
        <v>1</v>
      </c>
      <c r="F2123" s="23" t="s">
        <v>5117</v>
      </c>
      <c r="G2123" s="23" t="s">
        <v>0</v>
      </c>
      <c r="H2123" s="23" t="s">
        <v>5082</v>
      </c>
      <c r="I2123" s="23" t="s">
        <v>248</v>
      </c>
      <c r="J2123" s="23">
        <v>44.323999999999998</v>
      </c>
      <c r="K2123" s="23">
        <v>-78.304999999999993</v>
      </c>
      <c r="L2123" s="23" t="s">
        <v>7645</v>
      </c>
      <c r="M2123" s="23">
        <v>2014</v>
      </c>
      <c r="N2123" s="23"/>
      <c r="O2123" s="23"/>
      <c r="P2123" s="23"/>
      <c r="Q2123" s="23"/>
      <c r="R2123" s="23"/>
      <c r="S2123" s="23"/>
      <c r="T2123" s="23"/>
      <c r="U2123" s="23"/>
      <c r="V2123" s="23"/>
      <c r="W2123" s="23"/>
      <c r="X2123" s="23"/>
      <c r="Y2123" s="23"/>
      <c r="Z2123" s="23"/>
      <c r="AA2123" s="23"/>
      <c r="AB2123" s="23" t="s">
        <v>5118</v>
      </c>
      <c r="AC2123" s="23"/>
      <c r="AD2123" s="23"/>
      <c r="AE2123" s="23">
        <v>0.25</v>
      </c>
      <c r="AF2123" s="23"/>
      <c r="AG2123" s="23"/>
      <c r="AH2123" s="23"/>
      <c r="AI2123" s="23"/>
      <c r="AJ2123" s="23"/>
      <c r="AK2123" s="23"/>
      <c r="AL2123" s="23"/>
      <c r="AM2123" s="23"/>
      <c r="AN2123" s="23"/>
      <c r="AO2123" s="23"/>
      <c r="AP2123" s="23"/>
      <c r="AQ2123" s="23"/>
      <c r="AR2123" s="23"/>
      <c r="AS2123" s="23"/>
      <c r="AT2123" s="23" t="s">
        <v>7644</v>
      </c>
      <c r="AU2123" s="23"/>
      <c r="AV2123" s="23"/>
      <c r="AW2123" s="23"/>
      <c r="AX2123" s="23"/>
      <c r="AY2123" s="23"/>
      <c r="AZ2123" s="23"/>
      <c r="BA2123" s="23"/>
      <c r="BB2123" s="23"/>
      <c r="BC2123" s="23"/>
      <c r="BD2123" s="23"/>
      <c r="BE2123" s="23"/>
      <c r="BF2123" s="23"/>
      <c r="BG2123" s="23"/>
      <c r="BH2123" s="23"/>
      <c r="BI2123" s="23"/>
      <c r="BJ2123" s="23"/>
      <c r="BK2123" s="23"/>
      <c r="BL2123" s="23"/>
    </row>
    <row r="2124" spans="1:64" s="24" customFormat="1" x14ac:dyDescent="0.35">
      <c r="A2124" s="21">
        <v>102382</v>
      </c>
      <c r="B2124" s="23" t="s">
        <v>5119</v>
      </c>
      <c r="C2124" s="23">
        <v>0</v>
      </c>
      <c r="D2124" s="23">
        <v>0</v>
      </c>
      <c r="E2124" s="23">
        <v>1</v>
      </c>
      <c r="F2124" s="23" t="s">
        <v>0</v>
      </c>
      <c r="G2124" s="23" t="s">
        <v>0</v>
      </c>
      <c r="H2124" s="23" t="s">
        <v>5082</v>
      </c>
      <c r="I2124" s="23" t="s">
        <v>248</v>
      </c>
      <c r="J2124" s="23">
        <v>44.324999999999996</v>
      </c>
      <c r="K2124" s="23">
        <v>-78.303999999999988</v>
      </c>
      <c r="L2124" s="23" t="s">
        <v>7645</v>
      </c>
      <c r="M2124" s="23">
        <v>2016</v>
      </c>
      <c r="N2124" s="23"/>
      <c r="O2124" s="23"/>
      <c r="P2124" s="23"/>
      <c r="Q2124" s="23"/>
      <c r="R2124" s="23"/>
      <c r="S2124" s="23"/>
      <c r="T2124" s="23"/>
      <c r="U2124" s="23"/>
      <c r="V2124" s="23"/>
      <c r="W2124" s="23"/>
      <c r="X2124" s="23"/>
      <c r="Y2124" s="23"/>
      <c r="Z2124" s="23"/>
      <c r="AA2124" s="23"/>
      <c r="AB2124" s="23" t="s">
        <v>5120</v>
      </c>
      <c r="AC2124" s="23"/>
      <c r="AD2124" s="23"/>
      <c r="AE2124" s="23">
        <v>0.5</v>
      </c>
      <c r="AF2124" s="23"/>
      <c r="AG2124" s="23"/>
      <c r="AH2124" s="23"/>
      <c r="AI2124" s="23"/>
      <c r="AJ2124" s="23"/>
      <c r="AK2124" s="23"/>
      <c r="AL2124" s="23"/>
      <c r="AM2124" s="23"/>
      <c r="AN2124" s="23"/>
      <c r="AO2124" s="23"/>
      <c r="AP2124" s="23"/>
      <c r="AQ2124" s="23"/>
      <c r="AR2124" s="23"/>
      <c r="AS2124" s="23"/>
      <c r="AT2124" s="23" t="s">
        <v>7644</v>
      </c>
      <c r="AU2124" s="23"/>
      <c r="AV2124" s="23"/>
      <c r="AW2124" s="23"/>
      <c r="AX2124" s="23"/>
      <c r="AY2124" s="23"/>
      <c r="AZ2124" s="23"/>
      <c r="BA2124" s="23"/>
      <c r="BB2124" s="23"/>
      <c r="BC2124" s="23"/>
      <c r="BD2124" s="23"/>
      <c r="BE2124" s="23"/>
      <c r="BF2124" s="23"/>
      <c r="BG2124" s="23"/>
      <c r="BH2124" s="23"/>
      <c r="BI2124" s="23"/>
      <c r="BJ2124" s="23"/>
      <c r="BK2124" s="23"/>
      <c r="BL2124" s="23"/>
    </row>
    <row r="2125" spans="1:64" s="24" customFormat="1" x14ac:dyDescent="0.35">
      <c r="A2125" s="21">
        <v>102383</v>
      </c>
      <c r="B2125" s="23" t="s">
        <v>5121</v>
      </c>
      <c r="C2125" s="23">
        <v>0</v>
      </c>
      <c r="D2125" s="23">
        <v>0</v>
      </c>
      <c r="E2125" s="23">
        <v>1</v>
      </c>
      <c r="F2125" s="23" t="s">
        <v>5122</v>
      </c>
      <c r="G2125" s="23" t="s">
        <v>0</v>
      </c>
      <c r="H2125" s="23" t="s">
        <v>5082</v>
      </c>
      <c r="I2125" s="23" t="s">
        <v>248</v>
      </c>
      <c r="J2125" s="23">
        <v>44.326000000000001</v>
      </c>
      <c r="K2125" s="23">
        <v>-78.302999999999997</v>
      </c>
      <c r="L2125" s="23" t="s">
        <v>7645</v>
      </c>
      <c r="M2125" s="23">
        <v>1964</v>
      </c>
      <c r="N2125" s="23"/>
      <c r="O2125" s="23"/>
      <c r="P2125" s="23">
        <v>611</v>
      </c>
      <c r="Q2125" s="23"/>
      <c r="R2125" s="23"/>
      <c r="S2125" s="23"/>
      <c r="T2125" s="23"/>
      <c r="U2125" s="23"/>
      <c r="V2125" s="23"/>
      <c r="W2125" s="23"/>
      <c r="X2125" s="23"/>
      <c r="Y2125" s="23"/>
      <c r="Z2125" s="23"/>
      <c r="AA2125" s="23"/>
      <c r="AB2125" s="23" t="s">
        <v>1475</v>
      </c>
      <c r="AC2125" s="23"/>
      <c r="AD2125" s="23">
        <v>2</v>
      </c>
      <c r="AE2125" s="23">
        <v>3.9</v>
      </c>
      <c r="AF2125" s="23"/>
      <c r="AG2125" s="23">
        <v>9000</v>
      </c>
      <c r="AH2125" s="23"/>
      <c r="AI2125" s="23"/>
      <c r="AJ2125" s="23"/>
      <c r="AK2125" s="23"/>
      <c r="AL2125" s="23"/>
      <c r="AM2125" s="23"/>
      <c r="AN2125" s="23"/>
      <c r="AO2125" s="23"/>
      <c r="AP2125" s="23"/>
      <c r="AQ2125" s="23"/>
      <c r="AR2125" s="23"/>
      <c r="AS2125" s="23"/>
      <c r="AT2125" s="23" t="s">
        <v>7648</v>
      </c>
      <c r="AU2125" s="23"/>
      <c r="AV2125" s="23"/>
      <c r="AW2125" s="23"/>
      <c r="AX2125" s="23"/>
      <c r="AY2125" s="23"/>
      <c r="AZ2125" s="23"/>
      <c r="BA2125" s="23"/>
      <c r="BB2125" s="23"/>
      <c r="BC2125" s="23"/>
      <c r="BD2125" s="23"/>
      <c r="BE2125" s="23"/>
      <c r="BF2125" s="23"/>
      <c r="BG2125" s="23"/>
      <c r="BH2125" s="23"/>
      <c r="BI2125" s="23"/>
      <c r="BJ2125" s="23"/>
      <c r="BK2125" s="23"/>
      <c r="BL2125" s="23"/>
    </row>
    <row r="2126" spans="1:64" s="24" customFormat="1" x14ac:dyDescent="0.35">
      <c r="A2126" s="21">
        <v>102384</v>
      </c>
      <c r="B2126" s="23" t="s">
        <v>5123</v>
      </c>
      <c r="C2126" s="23">
        <v>0</v>
      </c>
      <c r="D2126" s="23">
        <v>0</v>
      </c>
      <c r="E2126" s="23">
        <v>1</v>
      </c>
      <c r="F2126" s="23" t="s">
        <v>1805</v>
      </c>
      <c r="G2126" s="23" t="s">
        <v>0</v>
      </c>
      <c r="H2126" s="23" t="s">
        <v>5082</v>
      </c>
      <c r="I2126" s="23" t="s">
        <v>248</v>
      </c>
      <c r="J2126" s="23">
        <v>44.326999999999998</v>
      </c>
      <c r="K2126" s="23">
        <v>-78.301999999999992</v>
      </c>
      <c r="L2126" s="23" t="s">
        <v>7645</v>
      </c>
      <c r="M2126" s="23">
        <v>2016</v>
      </c>
      <c r="N2126" s="23"/>
      <c r="O2126" s="23"/>
      <c r="P2126" s="23"/>
      <c r="Q2126" s="23"/>
      <c r="R2126" s="23"/>
      <c r="S2126" s="23"/>
      <c r="T2126" s="23"/>
      <c r="U2126" s="23"/>
      <c r="V2126" s="23"/>
      <c r="W2126" s="23"/>
      <c r="X2126" s="23"/>
      <c r="Y2126" s="23"/>
      <c r="Z2126" s="23"/>
      <c r="AA2126" s="23"/>
      <c r="AB2126" s="23" t="s">
        <v>5124</v>
      </c>
      <c r="AC2126" s="23"/>
      <c r="AD2126" s="23"/>
      <c r="AE2126" s="23">
        <v>0.5</v>
      </c>
      <c r="AF2126" s="23"/>
      <c r="AG2126" s="23"/>
      <c r="AH2126" s="23"/>
      <c r="AI2126" s="23"/>
      <c r="AJ2126" s="23"/>
      <c r="AK2126" s="23"/>
      <c r="AL2126" s="23"/>
      <c r="AM2126" s="23"/>
      <c r="AN2126" s="23"/>
      <c r="AO2126" s="23"/>
      <c r="AP2126" s="23"/>
      <c r="AQ2126" s="23"/>
      <c r="AR2126" s="23"/>
      <c r="AS2126" s="23"/>
      <c r="AT2126" s="23" t="s">
        <v>7644</v>
      </c>
      <c r="AU2126" s="23"/>
      <c r="AV2126" s="23"/>
      <c r="AW2126" s="23"/>
      <c r="AX2126" s="23"/>
      <c r="AY2126" s="23"/>
      <c r="AZ2126" s="23"/>
      <c r="BA2126" s="23"/>
      <c r="BB2126" s="23"/>
      <c r="BC2126" s="23"/>
      <c r="BD2126" s="23"/>
      <c r="BE2126" s="23"/>
      <c r="BF2126" s="23"/>
      <c r="BG2126" s="23"/>
      <c r="BH2126" s="23"/>
      <c r="BI2126" s="23"/>
      <c r="BJ2126" s="23"/>
      <c r="BK2126" s="23"/>
      <c r="BL2126" s="23"/>
    </row>
    <row r="2127" spans="1:64" s="24" customFormat="1" x14ac:dyDescent="0.35">
      <c r="A2127" s="21">
        <v>102385</v>
      </c>
      <c r="B2127" s="23" t="s">
        <v>5125</v>
      </c>
      <c r="C2127" s="23">
        <v>0</v>
      </c>
      <c r="D2127" s="23">
        <v>0</v>
      </c>
      <c r="E2127" s="23">
        <v>1</v>
      </c>
      <c r="F2127" s="23" t="s">
        <v>5126</v>
      </c>
      <c r="G2127" s="23" t="s">
        <v>0</v>
      </c>
      <c r="H2127" s="23" t="s">
        <v>5127</v>
      </c>
      <c r="I2127" s="23" t="s">
        <v>248</v>
      </c>
      <c r="J2127" s="23">
        <v>42.881999999999998</v>
      </c>
      <c r="K2127" s="23">
        <v>-82.144000000000005</v>
      </c>
      <c r="L2127" s="23" t="s">
        <v>7645</v>
      </c>
      <c r="M2127" s="23">
        <v>2015</v>
      </c>
      <c r="N2127" s="23"/>
      <c r="O2127" s="23"/>
      <c r="P2127" s="23"/>
      <c r="Q2127" s="23"/>
      <c r="R2127" s="23"/>
      <c r="S2127" s="23"/>
      <c r="T2127" s="23"/>
      <c r="U2127" s="23"/>
      <c r="V2127" s="23"/>
      <c r="W2127" s="23"/>
      <c r="X2127" s="23"/>
      <c r="Y2127" s="23"/>
      <c r="Z2127" s="23"/>
      <c r="AA2127" s="23"/>
      <c r="AB2127" s="23" t="s">
        <v>5128</v>
      </c>
      <c r="AC2127" s="23"/>
      <c r="AD2127" s="23"/>
      <c r="AE2127" s="23">
        <v>0.29799999999999999</v>
      </c>
      <c r="AF2127" s="23"/>
      <c r="AG2127" s="23"/>
      <c r="AH2127" s="23"/>
      <c r="AI2127" s="23"/>
      <c r="AJ2127" s="23"/>
      <c r="AK2127" s="23"/>
      <c r="AL2127" s="23"/>
      <c r="AM2127" s="23"/>
      <c r="AN2127" s="23"/>
      <c r="AO2127" s="23"/>
      <c r="AP2127" s="23"/>
      <c r="AQ2127" s="23"/>
      <c r="AR2127" s="23"/>
      <c r="AS2127" s="23"/>
      <c r="AT2127" s="23" t="s">
        <v>7644</v>
      </c>
      <c r="AU2127" s="23"/>
      <c r="AV2127" s="23"/>
      <c r="AW2127" s="23"/>
      <c r="AX2127" s="23"/>
      <c r="AY2127" s="23"/>
      <c r="AZ2127" s="23"/>
      <c r="BA2127" s="23"/>
      <c r="BB2127" s="23"/>
      <c r="BC2127" s="23"/>
      <c r="BD2127" s="23"/>
      <c r="BE2127" s="23"/>
      <c r="BF2127" s="23"/>
      <c r="BG2127" s="23"/>
      <c r="BH2127" s="23"/>
      <c r="BI2127" s="23"/>
      <c r="BJ2127" s="23"/>
      <c r="BK2127" s="23"/>
      <c r="BL2127" s="23"/>
    </row>
    <row r="2128" spans="1:64" s="24" customFormat="1" x14ac:dyDescent="0.35">
      <c r="A2128" s="21">
        <v>102386</v>
      </c>
      <c r="B2128" s="23" t="s">
        <v>5127</v>
      </c>
      <c r="C2128" s="23">
        <v>0</v>
      </c>
      <c r="D2128" s="23">
        <v>0</v>
      </c>
      <c r="E2128" s="23">
        <v>1</v>
      </c>
      <c r="F2128" s="23" t="s">
        <v>3687</v>
      </c>
      <c r="G2128" s="23" t="s">
        <v>0</v>
      </c>
      <c r="H2128" s="23" t="s">
        <v>5127</v>
      </c>
      <c r="I2128" s="23" t="s">
        <v>248</v>
      </c>
      <c r="J2128" s="23">
        <v>42.882999999999996</v>
      </c>
      <c r="K2128" s="23">
        <v>-82.143000000000001</v>
      </c>
      <c r="L2128" s="23" t="s">
        <v>7645</v>
      </c>
      <c r="M2128" s="23">
        <v>2012</v>
      </c>
      <c r="N2128" s="23"/>
      <c r="O2128" s="23"/>
      <c r="P2128" s="23"/>
      <c r="Q2128" s="23"/>
      <c r="R2128" s="23"/>
      <c r="S2128" s="23"/>
      <c r="T2128" s="23"/>
      <c r="U2128" s="23"/>
      <c r="V2128" s="23"/>
      <c r="W2128" s="23"/>
      <c r="X2128" s="23"/>
      <c r="Y2128" s="23"/>
      <c r="Z2128" s="23"/>
      <c r="AA2128" s="23"/>
      <c r="AB2128" s="23" t="s">
        <v>5129</v>
      </c>
      <c r="AC2128" s="23"/>
      <c r="AD2128" s="23"/>
      <c r="AE2128" s="23">
        <v>0.25</v>
      </c>
      <c r="AF2128" s="23"/>
      <c r="AG2128" s="23"/>
      <c r="AH2128" s="23"/>
      <c r="AI2128" s="23"/>
      <c r="AJ2128" s="23"/>
      <c r="AK2128" s="23"/>
      <c r="AL2128" s="23"/>
      <c r="AM2128" s="23"/>
      <c r="AN2128" s="23"/>
      <c r="AO2128" s="23"/>
      <c r="AP2128" s="23"/>
      <c r="AQ2128" s="23"/>
      <c r="AR2128" s="23"/>
      <c r="AS2128" s="23"/>
      <c r="AT2128" s="23" t="s">
        <v>7644</v>
      </c>
      <c r="AU2128" s="23"/>
      <c r="AV2128" s="23"/>
      <c r="AW2128" s="23"/>
      <c r="AX2128" s="23"/>
      <c r="AY2128" s="23"/>
      <c r="AZ2128" s="23"/>
      <c r="BA2128" s="23"/>
      <c r="BB2128" s="23"/>
      <c r="BC2128" s="23"/>
      <c r="BD2128" s="23"/>
      <c r="BE2128" s="23"/>
      <c r="BF2128" s="23"/>
      <c r="BG2128" s="23"/>
      <c r="BH2128" s="23"/>
      <c r="BI2128" s="23"/>
      <c r="BJ2128" s="23"/>
      <c r="BK2128" s="23"/>
      <c r="BL2128" s="23"/>
    </row>
    <row r="2129" spans="1:64" s="24" customFormat="1" x14ac:dyDescent="0.35">
      <c r="A2129" s="21">
        <v>102387</v>
      </c>
      <c r="B2129" s="23" t="s">
        <v>5130</v>
      </c>
      <c r="C2129" s="23">
        <v>0</v>
      </c>
      <c r="D2129" s="23">
        <v>0</v>
      </c>
      <c r="E2129" s="23">
        <v>1</v>
      </c>
      <c r="F2129" s="23" t="s">
        <v>2385</v>
      </c>
      <c r="G2129" s="23"/>
      <c r="H2129" s="23" t="s">
        <v>5127</v>
      </c>
      <c r="I2129" s="23" t="s">
        <v>248</v>
      </c>
      <c r="J2129" s="23">
        <v>42.884</v>
      </c>
      <c r="K2129" s="23">
        <v>-82.14200000000001</v>
      </c>
      <c r="L2129" s="23" t="s">
        <v>7645</v>
      </c>
      <c r="M2129" s="23">
        <v>2015</v>
      </c>
      <c r="N2129" s="23"/>
      <c r="O2129" s="23"/>
      <c r="P2129" s="23"/>
      <c r="Q2129" s="23"/>
      <c r="R2129" s="23"/>
      <c r="S2129" s="23"/>
      <c r="T2129" s="23"/>
      <c r="U2129" s="23"/>
      <c r="V2129" s="23"/>
      <c r="W2129" s="23"/>
      <c r="X2129" s="23"/>
      <c r="Y2129" s="23"/>
      <c r="Z2129" s="23"/>
      <c r="AA2129" s="23"/>
      <c r="AB2129" s="23" t="s">
        <v>5131</v>
      </c>
      <c r="AC2129" s="23"/>
      <c r="AD2129" s="23"/>
      <c r="AE2129" s="23">
        <v>0.18</v>
      </c>
      <c r="AF2129" s="23"/>
      <c r="AG2129" s="23"/>
      <c r="AH2129" s="23"/>
      <c r="AI2129" s="23"/>
      <c r="AJ2129" s="23"/>
      <c r="AK2129" s="23"/>
      <c r="AL2129" s="23"/>
      <c r="AM2129" s="23"/>
      <c r="AN2129" s="23"/>
      <c r="AO2129" s="23"/>
      <c r="AP2129" s="23"/>
      <c r="AQ2129" s="23"/>
      <c r="AR2129" s="23"/>
      <c r="AS2129" s="23"/>
      <c r="AT2129" s="23" t="s">
        <v>7644</v>
      </c>
      <c r="AU2129" s="23"/>
      <c r="AV2129" s="23"/>
      <c r="AW2129" s="23"/>
      <c r="AX2129" s="23"/>
      <c r="AY2129" s="23"/>
      <c r="AZ2129" s="23"/>
      <c r="BA2129" s="23"/>
      <c r="BB2129" s="23"/>
      <c r="BC2129" s="23"/>
      <c r="BD2129" s="23"/>
      <c r="BE2129" s="23"/>
      <c r="BF2129" s="23"/>
      <c r="BG2129" s="23"/>
      <c r="BH2129" s="23"/>
      <c r="BI2129" s="23"/>
      <c r="BJ2129" s="23"/>
      <c r="BK2129" s="23"/>
      <c r="BL2129" s="23"/>
    </row>
    <row r="2130" spans="1:64" s="24" customFormat="1" x14ac:dyDescent="0.35">
      <c r="A2130" s="21">
        <v>102388</v>
      </c>
      <c r="B2130" s="23" t="s">
        <v>5132</v>
      </c>
      <c r="C2130" s="23">
        <v>0</v>
      </c>
      <c r="D2130" s="23">
        <v>0</v>
      </c>
      <c r="E2130" s="23">
        <v>1</v>
      </c>
      <c r="F2130" s="23" t="s">
        <v>5133</v>
      </c>
      <c r="G2130" s="23" t="s">
        <v>0</v>
      </c>
      <c r="H2130" s="23" t="s">
        <v>5134</v>
      </c>
      <c r="I2130" s="23" t="s">
        <v>248</v>
      </c>
      <c r="J2130" s="23">
        <v>44.518000000000001</v>
      </c>
      <c r="K2130" s="23">
        <v>-79.846999999999994</v>
      </c>
      <c r="L2130" s="23" t="s">
        <v>7645</v>
      </c>
      <c r="M2130" s="23">
        <v>2013</v>
      </c>
      <c r="N2130" s="23"/>
      <c r="O2130" s="23"/>
      <c r="P2130" s="23"/>
      <c r="Q2130" s="23"/>
      <c r="R2130" s="23"/>
      <c r="S2130" s="23"/>
      <c r="T2130" s="23"/>
      <c r="U2130" s="23"/>
      <c r="V2130" s="23"/>
      <c r="W2130" s="23"/>
      <c r="X2130" s="23"/>
      <c r="Y2130" s="23"/>
      <c r="Z2130" s="23"/>
      <c r="AA2130" s="23"/>
      <c r="AB2130" s="23" t="s">
        <v>5077</v>
      </c>
      <c r="AC2130" s="23"/>
      <c r="AD2130" s="23"/>
      <c r="AE2130" s="23">
        <v>3.5</v>
      </c>
      <c r="AF2130" s="23"/>
      <c r="AG2130" s="23"/>
      <c r="AH2130" s="23"/>
      <c r="AI2130" s="23"/>
      <c r="AJ2130" s="23"/>
      <c r="AK2130" s="23"/>
      <c r="AL2130" s="23"/>
      <c r="AM2130" s="23"/>
      <c r="AN2130" s="23"/>
      <c r="AO2130" s="23"/>
      <c r="AP2130" s="23"/>
      <c r="AQ2130" s="23"/>
      <c r="AR2130" s="23"/>
      <c r="AS2130" s="23"/>
      <c r="AT2130" s="23" t="s">
        <v>7644</v>
      </c>
      <c r="AU2130" s="23"/>
      <c r="AV2130" s="23"/>
      <c r="AW2130" s="23"/>
      <c r="AX2130" s="23"/>
      <c r="AY2130" s="23"/>
      <c r="AZ2130" s="23"/>
      <c r="BA2130" s="23"/>
      <c r="BB2130" s="23"/>
      <c r="BC2130" s="23"/>
      <c r="BD2130" s="23"/>
      <c r="BE2130" s="23"/>
      <c r="BF2130" s="23"/>
      <c r="BG2130" s="23"/>
      <c r="BH2130" s="23"/>
      <c r="BI2130" s="23"/>
      <c r="BJ2130" s="23"/>
      <c r="BK2130" s="23"/>
      <c r="BL2130" s="23"/>
    </row>
    <row r="2131" spans="1:64" s="24" customFormat="1" x14ac:dyDescent="0.35">
      <c r="A2131" s="21">
        <v>102389</v>
      </c>
      <c r="B2131" s="23" t="s">
        <v>5135</v>
      </c>
      <c r="C2131" s="23">
        <v>0</v>
      </c>
      <c r="D2131" s="23">
        <v>0</v>
      </c>
      <c r="E2131" s="23">
        <v>1</v>
      </c>
      <c r="F2131" s="23" t="s">
        <v>5136</v>
      </c>
      <c r="G2131" s="23" t="s">
        <v>0</v>
      </c>
      <c r="H2131" s="23" t="s">
        <v>5137</v>
      </c>
      <c r="I2131" s="23" t="s">
        <v>248</v>
      </c>
      <c r="J2131" s="23">
        <v>43.838000000000001</v>
      </c>
      <c r="K2131" s="23">
        <v>-79.087000000000003</v>
      </c>
      <c r="L2131" s="23" t="s">
        <v>7645</v>
      </c>
      <c r="M2131" s="23">
        <v>2014</v>
      </c>
      <c r="N2131" s="23"/>
      <c r="O2131" s="23"/>
      <c r="P2131" s="23"/>
      <c r="Q2131" s="23"/>
      <c r="R2131" s="23"/>
      <c r="S2131" s="23"/>
      <c r="T2131" s="23"/>
      <c r="U2131" s="23"/>
      <c r="V2131" s="23"/>
      <c r="W2131" s="23"/>
      <c r="X2131" s="23"/>
      <c r="Y2131" s="23"/>
      <c r="Z2131" s="23"/>
      <c r="AA2131" s="23"/>
      <c r="AB2131" s="23" t="s">
        <v>5138</v>
      </c>
      <c r="AC2131" s="23"/>
      <c r="AD2131" s="23"/>
      <c r="AE2131" s="23">
        <v>0.2</v>
      </c>
      <c r="AF2131" s="23"/>
      <c r="AG2131" s="23"/>
      <c r="AH2131" s="23"/>
      <c r="AI2131" s="23"/>
      <c r="AJ2131" s="23"/>
      <c r="AK2131" s="23"/>
      <c r="AL2131" s="23"/>
      <c r="AM2131" s="23"/>
      <c r="AN2131" s="23"/>
      <c r="AO2131" s="23"/>
      <c r="AP2131" s="23"/>
      <c r="AQ2131" s="23"/>
      <c r="AR2131" s="23"/>
      <c r="AS2131" s="23"/>
      <c r="AT2131" s="23" t="s">
        <v>7644</v>
      </c>
      <c r="AU2131" s="23"/>
      <c r="AV2131" s="23"/>
      <c r="AW2131" s="23"/>
      <c r="AX2131" s="23"/>
      <c r="AY2131" s="23"/>
      <c r="AZ2131" s="23"/>
      <c r="BA2131" s="23"/>
      <c r="BB2131" s="23"/>
      <c r="BC2131" s="23"/>
      <c r="BD2131" s="23"/>
      <c r="BE2131" s="23"/>
      <c r="BF2131" s="23"/>
      <c r="BG2131" s="23"/>
      <c r="BH2131" s="23"/>
      <c r="BI2131" s="23"/>
      <c r="BJ2131" s="23"/>
      <c r="BK2131" s="23"/>
      <c r="BL2131" s="23"/>
    </row>
    <row r="2132" spans="1:64" s="24" customFormat="1" x14ac:dyDescent="0.35">
      <c r="A2132" s="21">
        <v>102390</v>
      </c>
      <c r="B2132" s="23" t="s">
        <v>5139</v>
      </c>
      <c r="C2132" s="23">
        <v>0</v>
      </c>
      <c r="D2132" s="23">
        <v>0</v>
      </c>
      <c r="E2132" s="23">
        <v>1</v>
      </c>
      <c r="F2132" s="23" t="s">
        <v>5136</v>
      </c>
      <c r="G2132" s="23" t="s">
        <v>0</v>
      </c>
      <c r="H2132" s="23" t="s">
        <v>5137</v>
      </c>
      <c r="I2132" s="23" t="s">
        <v>248</v>
      </c>
      <c r="J2132" s="23">
        <v>43.838999999999999</v>
      </c>
      <c r="K2132" s="23">
        <v>-79.085999999999999</v>
      </c>
      <c r="L2132" s="23" t="s">
        <v>7645</v>
      </c>
      <c r="M2132" s="23">
        <v>2013</v>
      </c>
      <c r="N2132" s="23"/>
      <c r="O2132" s="23"/>
      <c r="P2132" s="23"/>
      <c r="Q2132" s="23"/>
      <c r="R2132" s="23"/>
      <c r="S2132" s="23"/>
      <c r="T2132" s="23"/>
      <c r="U2132" s="23"/>
      <c r="V2132" s="23"/>
      <c r="W2132" s="23"/>
      <c r="X2132" s="23"/>
      <c r="Y2132" s="23"/>
      <c r="Z2132" s="23"/>
      <c r="AA2132" s="23"/>
      <c r="AB2132" s="23" t="s">
        <v>5140</v>
      </c>
      <c r="AC2132" s="23"/>
      <c r="AD2132" s="23"/>
      <c r="AE2132" s="23">
        <v>0.24</v>
      </c>
      <c r="AF2132" s="23"/>
      <c r="AG2132" s="23"/>
      <c r="AH2132" s="23"/>
      <c r="AI2132" s="23"/>
      <c r="AJ2132" s="23"/>
      <c r="AK2132" s="23"/>
      <c r="AL2132" s="23"/>
      <c r="AM2132" s="23"/>
      <c r="AN2132" s="23"/>
      <c r="AO2132" s="23"/>
      <c r="AP2132" s="23"/>
      <c r="AQ2132" s="23"/>
      <c r="AR2132" s="23"/>
      <c r="AS2132" s="23"/>
      <c r="AT2132" s="23" t="s">
        <v>7644</v>
      </c>
      <c r="AU2132" s="23"/>
      <c r="AV2132" s="23"/>
      <c r="AW2132" s="23"/>
      <c r="AX2132" s="23"/>
      <c r="AY2132" s="23"/>
      <c r="AZ2132" s="23"/>
      <c r="BA2132" s="23"/>
      <c r="BB2132" s="23"/>
      <c r="BC2132" s="23"/>
      <c r="BD2132" s="23"/>
      <c r="BE2132" s="23"/>
      <c r="BF2132" s="23"/>
      <c r="BG2132" s="23"/>
      <c r="BH2132" s="23"/>
      <c r="BI2132" s="23"/>
      <c r="BJ2132" s="23"/>
      <c r="BK2132" s="23"/>
      <c r="BL2132" s="23"/>
    </row>
    <row r="2133" spans="1:64" s="24" customFormat="1" x14ac:dyDescent="0.35">
      <c r="A2133" s="21">
        <v>102391</v>
      </c>
      <c r="B2133" s="23" t="s">
        <v>5141</v>
      </c>
      <c r="C2133" s="23">
        <v>0</v>
      </c>
      <c r="D2133" s="23">
        <v>0</v>
      </c>
      <c r="E2133" s="23">
        <v>1</v>
      </c>
      <c r="F2133" s="23" t="s">
        <v>5142</v>
      </c>
      <c r="G2133" s="23" t="s">
        <v>0</v>
      </c>
      <c r="H2133" s="23" t="s">
        <v>5137</v>
      </c>
      <c r="I2133" s="23" t="s">
        <v>248</v>
      </c>
      <c r="J2133" s="23">
        <v>43.84</v>
      </c>
      <c r="K2133" s="23">
        <v>-79.085000000000008</v>
      </c>
      <c r="L2133" s="23" t="s">
        <v>7645</v>
      </c>
      <c r="M2133" s="23">
        <v>2013</v>
      </c>
      <c r="N2133" s="23"/>
      <c r="O2133" s="23"/>
      <c r="P2133" s="23"/>
      <c r="Q2133" s="23"/>
      <c r="R2133" s="23"/>
      <c r="S2133" s="23"/>
      <c r="T2133" s="23"/>
      <c r="U2133" s="23"/>
      <c r="V2133" s="23"/>
      <c r="W2133" s="23"/>
      <c r="X2133" s="23"/>
      <c r="Y2133" s="23"/>
      <c r="Z2133" s="23"/>
      <c r="AA2133" s="23"/>
      <c r="AB2133" s="23" t="s">
        <v>5143</v>
      </c>
      <c r="AC2133" s="23"/>
      <c r="AD2133" s="23"/>
      <c r="AE2133" s="23">
        <v>0.25</v>
      </c>
      <c r="AF2133" s="23"/>
      <c r="AG2133" s="23"/>
      <c r="AH2133" s="23"/>
      <c r="AI2133" s="23"/>
      <c r="AJ2133" s="23"/>
      <c r="AK2133" s="23"/>
      <c r="AL2133" s="23"/>
      <c r="AM2133" s="23"/>
      <c r="AN2133" s="23"/>
      <c r="AO2133" s="23"/>
      <c r="AP2133" s="23"/>
      <c r="AQ2133" s="23"/>
      <c r="AR2133" s="23"/>
      <c r="AS2133" s="23"/>
      <c r="AT2133" s="23" t="s">
        <v>7644</v>
      </c>
      <c r="AU2133" s="23"/>
      <c r="AV2133" s="23"/>
      <c r="AW2133" s="23"/>
      <c r="AX2133" s="23"/>
      <c r="AY2133" s="23"/>
      <c r="AZ2133" s="23"/>
      <c r="BA2133" s="23"/>
      <c r="BB2133" s="23"/>
      <c r="BC2133" s="23"/>
      <c r="BD2133" s="23"/>
      <c r="BE2133" s="23"/>
      <c r="BF2133" s="23"/>
      <c r="BG2133" s="23"/>
      <c r="BH2133" s="23"/>
      <c r="BI2133" s="23"/>
      <c r="BJ2133" s="23"/>
      <c r="BK2133" s="23"/>
      <c r="BL2133" s="23"/>
    </row>
    <row r="2134" spans="1:64" s="24" customFormat="1" x14ac:dyDescent="0.35">
      <c r="A2134" s="21">
        <v>102392</v>
      </c>
      <c r="B2134" s="23" t="s">
        <v>5144</v>
      </c>
      <c r="C2134" s="23">
        <v>0</v>
      </c>
      <c r="D2134" s="23">
        <v>0</v>
      </c>
      <c r="E2134" s="23">
        <v>1</v>
      </c>
      <c r="F2134" s="23" t="s">
        <v>1413</v>
      </c>
      <c r="G2134" s="23" t="s">
        <v>0</v>
      </c>
      <c r="H2134" s="23" t="s">
        <v>5137</v>
      </c>
      <c r="I2134" s="23" t="s">
        <v>248</v>
      </c>
      <c r="J2134" s="23">
        <v>43.841000000000001</v>
      </c>
      <c r="K2134" s="23">
        <v>-79.084000000000003</v>
      </c>
      <c r="L2134" s="23" t="s">
        <v>7645</v>
      </c>
      <c r="M2134" s="23">
        <v>2001</v>
      </c>
      <c r="N2134" s="23"/>
      <c r="O2134" s="23"/>
      <c r="P2134" s="23">
        <v>221</v>
      </c>
      <c r="Q2134" s="23"/>
      <c r="R2134" s="23"/>
      <c r="S2134" s="23"/>
      <c r="T2134" s="23"/>
      <c r="U2134" s="23"/>
      <c r="V2134" s="23"/>
      <c r="W2134" s="23"/>
      <c r="X2134" s="23"/>
      <c r="Y2134" s="23"/>
      <c r="Z2134" s="23"/>
      <c r="AA2134" s="23"/>
      <c r="AB2134" s="23" t="s">
        <v>80</v>
      </c>
      <c r="AC2134" s="23"/>
      <c r="AD2134" s="23">
        <v>1</v>
      </c>
      <c r="AE2134" s="23">
        <v>1.8</v>
      </c>
      <c r="AF2134" s="23"/>
      <c r="AG2134" s="23">
        <v>2200</v>
      </c>
      <c r="AH2134" s="23"/>
      <c r="AI2134" s="23"/>
      <c r="AJ2134" s="23"/>
      <c r="AK2134" s="23"/>
      <c r="AL2134" s="23"/>
      <c r="AM2134" s="23"/>
      <c r="AN2134" s="23"/>
      <c r="AO2134" s="23"/>
      <c r="AP2134" s="23"/>
      <c r="AQ2134" s="23"/>
      <c r="AR2134" s="23"/>
      <c r="AS2134" s="23"/>
      <c r="AT2134" s="23" t="s">
        <v>7647</v>
      </c>
      <c r="AU2134" s="23"/>
      <c r="AV2134" s="23"/>
      <c r="AW2134" s="23"/>
      <c r="AX2134" s="23"/>
      <c r="AY2134" s="23"/>
      <c r="AZ2134" s="23"/>
      <c r="BA2134" s="23"/>
      <c r="BB2134" s="23"/>
      <c r="BC2134" s="23"/>
      <c r="BD2134" s="23"/>
      <c r="BE2134" s="23"/>
      <c r="BF2134" s="23"/>
      <c r="BG2134" s="23"/>
      <c r="BH2134" s="23"/>
      <c r="BI2134" s="23"/>
      <c r="BJ2134" s="23"/>
      <c r="BK2134" s="23"/>
      <c r="BL2134" s="23"/>
    </row>
    <row r="2135" spans="1:64" s="24" customFormat="1" x14ac:dyDescent="0.35">
      <c r="A2135" s="21">
        <v>102393</v>
      </c>
      <c r="B2135" s="23" t="s">
        <v>5145</v>
      </c>
      <c r="C2135" s="23">
        <v>0</v>
      </c>
      <c r="D2135" s="23">
        <v>0</v>
      </c>
      <c r="E2135" s="23">
        <v>1</v>
      </c>
      <c r="F2135" s="23" t="s">
        <v>1845</v>
      </c>
      <c r="G2135" s="23" t="s">
        <v>0</v>
      </c>
      <c r="H2135" s="23" t="s">
        <v>5146</v>
      </c>
      <c r="I2135" s="23" t="s">
        <v>248</v>
      </c>
      <c r="J2135" s="23">
        <v>44.006999999999998</v>
      </c>
      <c r="K2135" s="23">
        <v>-77.141999999999996</v>
      </c>
      <c r="L2135" s="23" t="s">
        <v>7645</v>
      </c>
      <c r="M2135" s="23">
        <v>2014</v>
      </c>
      <c r="N2135" s="23"/>
      <c r="O2135" s="23"/>
      <c r="P2135" s="23"/>
      <c r="Q2135" s="23"/>
      <c r="R2135" s="23"/>
      <c r="S2135" s="23"/>
      <c r="T2135" s="23"/>
      <c r="U2135" s="23"/>
      <c r="V2135" s="23"/>
      <c r="W2135" s="23"/>
      <c r="X2135" s="23"/>
      <c r="Y2135" s="23"/>
      <c r="Z2135" s="23"/>
      <c r="AA2135" s="23"/>
      <c r="AB2135" s="23" t="s">
        <v>5147</v>
      </c>
      <c r="AC2135" s="23"/>
      <c r="AD2135" s="23"/>
      <c r="AE2135" s="23">
        <v>0.25</v>
      </c>
      <c r="AF2135" s="23"/>
      <c r="AG2135" s="23"/>
      <c r="AH2135" s="23"/>
      <c r="AI2135" s="23"/>
      <c r="AJ2135" s="23"/>
      <c r="AK2135" s="23"/>
      <c r="AL2135" s="23"/>
      <c r="AM2135" s="23"/>
      <c r="AN2135" s="23"/>
      <c r="AO2135" s="23"/>
      <c r="AP2135" s="23"/>
      <c r="AQ2135" s="23"/>
      <c r="AR2135" s="23"/>
      <c r="AS2135" s="23"/>
      <c r="AT2135" s="23" t="s">
        <v>7644</v>
      </c>
      <c r="AU2135" s="23"/>
      <c r="AV2135" s="23"/>
      <c r="AW2135" s="23"/>
      <c r="AX2135" s="23"/>
      <c r="AY2135" s="23"/>
      <c r="AZ2135" s="23"/>
      <c r="BA2135" s="23"/>
      <c r="BB2135" s="23"/>
      <c r="BC2135" s="23"/>
      <c r="BD2135" s="23"/>
      <c r="BE2135" s="23"/>
      <c r="BF2135" s="23"/>
      <c r="BG2135" s="23"/>
      <c r="BH2135" s="23"/>
      <c r="BI2135" s="23"/>
      <c r="BJ2135" s="23"/>
      <c r="BK2135" s="23"/>
      <c r="BL2135" s="23"/>
    </row>
    <row r="2136" spans="1:64" s="24" customFormat="1" x14ac:dyDescent="0.35">
      <c r="A2136" s="21">
        <v>102394</v>
      </c>
      <c r="B2136" s="23" t="s">
        <v>5148</v>
      </c>
      <c r="C2136" s="23">
        <v>0</v>
      </c>
      <c r="D2136" s="23">
        <v>0</v>
      </c>
      <c r="E2136" s="23">
        <v>1</v>
      </c>
      <c r="F2136" s="23" t="s">
        <v>1845</v>
      </c>
      <c r="G2136" s="23" t="s">
        <v>0</v>
      </c>
      <c r="H2136" s="23" t="s">
        <v>5146</v>
      </c>
      <c r="I2136" s="23" t="s">
        <v>248</v>
      </c>
      <c r="J2136" s="23">
        <v>44.007999999999996</v>
      </c>
      <c r="K2136" s="23">
        <v>-77.140999999999991</v>
      </c>
      <c r="L2136" s="23" t="s">
        <v>7645</v>
      </c>
      <c r="M2136" s="23">
        <v>2014</v>
      </c>
      <c r="N2136" s="23"/>
      <c r="O2136" s="23"/>
      <c r="P2136" s="23"/>
      <c r="Q2136" s="23"/>
      <c r="R2136" s="23"/>
      <c r="S2136" s="23"/>
      <c r="T2136" s="23"/>
      <c r="U2136" s="23"/>
      <c r="V2136" s="23"/>
      <c r="W2136" s="23"/>
      <c r="X2136" s="23"/>
      <c r="Y2136" s="23"/>
      <c r="Z2136" s="23"/>
      <c r="AA2136" s="23"/>
      <c r="AB2136" s="23" t="s">
        <v>5149</v>
      </c>
      <c r="AC2136" s="23"/>
      <c r="AD2136" s="23"/>
      <c r="AE2136" s="23">
        <v>0.25</v>
      </c>
      <c r="AF2136" s="23"/>
      <c r="AG2136" s="23"/>
      <c r="AH2136" s="23"/>
      <c r="AI2136" s="23"/>
      <c r="AJ2136" s="23"/>
      <c r="AK2136" s="23"/>
      <c r="AL2136" s="23"/>
      <c r="AM2136" s="23"/>
      <c r="AN2136" s="23"/>
      <c r="AO2136" s="23"/>
      <c r="AP2136" s="23"/>
      <c r="AQ2136" s="23"/>
      <c r="AR2136" s="23"/>
      <c r="AS2136" s="23"/>
      <c r="AT2136" s="23" t="s">
        <v>7644</v>
      </c>
      <c r="AU2136" s="23"/>
      <c r="AV2136" s="23"/>
      <c r="AW2136" s="23"/>
      <c r="AX2136" s="23"/>
      <c r="AY2136" s="23"/>
      <c r="AZ2136" s="23"/>
      <c r="BA2136" s="23"/>
      <c r="BB2136" s="23"/>
      <c r="BC2136" s="23"/>
      <c r="BD2136" s="23"/>
      <c r="BE2136" s="23"/>
      <c r="BF2136" s="23"/>
      <c r="BG2136" s="23"/>
      <c r="BH2136" s="23"/>
      <c r="BI2136" s="23"/>
      <c r="BJ2136" s="23"/>
      <c r="BK2136" s="23"/>
      <c r="BL2136" s="23"/>
    </row>
    <row r="2137" spans="1:64" s="24" customFormat="1" x14ac:dyDescent="0.35">
      <c r="A2137" s="21">
        <v>102395</v>
      </c>
      <c r="B2137" s="23" t="s">
        <v>5150</v>
      </c>
      <c r="C2137" s="23">
        <v>0</v>
      </c>
      <c r="D2137" s="23">
        <v>0</v>
      </c>
      <c r="E2137" s="23">
        <v>1</v>
      </c>
      <c r="F2137" s="23" t="s">
        <v>1849</v>
      </c>
      <c r="G2137" s="23" t="s">
        <v>0</v>
      </c>
      <c r="H2137" s="23" t="s">
        <v>5146</v>
      </c>
      <c r="I2137" s="23" t="s">
        <v>248</v>
      </c>
      <c r="J2137" s="23">
        <v>44.009</v>
      </c>
      <c r="K2137" s="23">
        <v>-77.14</v>
      </c>
      <c r="L2137" s="23" t="s">
        <v>7645</v>
      </c>
      <c r="M2137" s="23">
        <v>2015</v>
      </c>
      <c r="N2137" s="23"/>
      <c r="O2137" s="23"/>
      <c r="P2137" s="23"/>
      <c r="Q2137" s="23"/>
      <c r="R2137" s="23"/>
      <c r="S2137" s="23"/>
      <c r="T2137" s="23"/>
      <c r="U2137" s="23"/>
      <c r="V2137" s="23"/>
      <c r="W2137" s="23"/>
      <c r="X2137" s="23"/>
      <c r="Y2137" s="23"/>
      <c r="Z2137" s="23"/>
      <c r="AA2137" s="23"/>
      <c r="AB2137" s="23" t="s">
        <v>5151</v>
      </c>
      <c r="AC2137" s="23"/>
      <c r="AD2137" s="23"/>
      <c r="AE2137" s="23">
        <v>0.47599999999999998</v>
      </c>
      <c r="AF2137" s="23"/>
      <c r="AG2137" s="23"/>
      <c r="AH2137" s="23"/>
      <c r="AI2137" s="23"/>
      <c r="AJ2137" s="23"/>
      <c r="AK2137" s="23"/>
      <c r="AL2137" s="23"/>
      <c r="AM2137" s="23"/>
      <c r="AN2137" s="23"/>
      <c r="AO2137" s="23"/>
      <c r="AP2137" s="23"/>
      <c r="AQ2137" s="23"/>
      <c r="AR2137" s="23"/>
      <c r="AS2137" s="23"/>
      <c r="AT2137" s="23" t="s">
        <v>7644</v>
      </c>
      <c r="AU2137" s="23"/>
      <c r="AV2137" s="23"/>
      <c r="AW2137" s="23"/>
      <c r="AX2137" s="23"/>
      <c r="AY2137" s="23"/>
      <c r="AZ2137" s="23"/>
      <c r="BA2137" s="23"/>
      <c r="BB2137" s="23"/>
      <c r="BC2137" s="23"/>
      <c r="BD2137" s="23"/>
      <c r="BE2137" s="23"/>
      <c r="BF2137" s="23"/>
      <c r="BG2137" s="23"/>
      <c r="BH2137" s="23"/>
      <c r="BI2137" s="23"/>
      <c r="BJ2137" s="23"/>
      <c r="BK2137" s="23"/>
      <c r="BL2137" s="23"/>
    </row>
    <row r="2138" spans="1:64" s="24" customFormat="1" x14ac:dyDescent="0.35">
      <c r="A2138" s="21">
        <v>102396</v>
      </c>
      <c r="B2138" s="23" t="s">
        <v>5152</v>
      </c>
      <c r="C2138" s="23">
        <v>0</v>
      </c>
      <c r="D2138" s="23">
        <v>0</v>
      </c>
      <c r="E2138" s="23">
        <v>1</v>
      </c>
      <c r="F2138" s="23" t="s">
        <v>1849</v>
      </c>
      <c r="G2138" s="23" t="s">
        <v>0</v>
      </c>
      <c r="H2138" s="23" t="s">
        <v>5146</v>
      </c>
      <c r="I2138" s="23" t="s">
        <v>248</v>
      </c>
      <c r="J2138" s="23">
        <v>44.01</v>
      </c>
      <c r="K2138" s="23">
        <v>-77.138999999999996</v>
      </c>
      <c r="L2138" s="23" t="s">
        <v>7645</v>
      </c>
      <c r="M2138" s="23">
        <v>2016</v>
      </c>
      <c r="N2138" s="23"/>
      <c r="O2138" s="23"/>
      <c r="P2138" s="23"/>
      <c r="Q2138" s="23"/>
      <c r="R2138" s="23"/>
      <c r="S2138" s="23"/>
      <c r="T2138" s="23"/>
      <c r="U2138" s="23"/>
      <c r="V2138" s="23"/>
      <c r="W2138" s="23"/>
      <c r="X2138" s="23"/>
      <c r="Y2138" s="23"/>
      <c r="Z2138" s="23"/>
      <c r="AA2138" s="23"/>
      <c r="AB2138" s="23" t="s">
        <v>5153</v>
      </c>
      <c r="AC2138" s="23"/>
      <c r="AD2138" s="23"/>
      <c r="AE2138" s="23">
        <v>0.5</v>
      </c>
      <c r="AF2138" s="23"/>
      <c r="AG2138" s="23"/>
      <c r="AH2138" s="23"/>
      <c r="AI2138" s="23"/>
      <c r="AJ2138" s="23"/>
      <c r="AK2138" s="23"/>
      <c r="AL2138" s="23"/>
      <c r="AM2138" s="23"/>
      <c r="AN2138" s="23"/>
      <c r="AO2138" s="23"/>
      <c r="AP2138" s="23"/>
      <c r="AQ2138" s="23"/>
      <c r="AR2138" s="23"/>
      <c r="AS2138" s="23"/>
      <c r="AT2138" s="23" t="s">
        <v>7644</v>
      </c>
      <c r="AU2138" s="23"/>
      <c r="AV2138" s="23"/>
      <c r="AW2138" s="23"/>
      <c r="AX2138" s="23"/>
      <c r="AY2138" s="23"/>
      <c r="AZ2138" s="23"/>
      <c r="BA2138" s="23"/>
      <c r="BB2138" s="23"/>
      <c r="BC2138" s="23"/>
      <c r="BD2138" s="23"/>
      <c r="BE2138" s="23"/>
      <c r="BF2138" s="23"/>
      <c r="BG2138" s="23"/>
      <c r="BH2138" s="23"/>
      <c r="BI2138" s="23"/>
      <c r="BJ2138" s="23"/>
      <c r="BK2138" s="23"/>
      <c r="BL2138" s="23"/>
    </row>
    <row r="2139" spans="1:64" s="24" customFormat="1" x14ac:dyDescent="0.35">
      <c r="A2139" s="21">
        <v>102397</v>
      </c>
      <c r="B2139" s="23" t="s">
        <v>5154</v>
      </c>
      <c r="C2139" s="23">
        <v>0</v>
      </c>
      <c r="D2139" s="23">
        <v>0</v>
      </c>
      <c r="E2139" s="23">
        <v>1</v>
      </c>
      <c r="F2139" s="23" t="s">
        <v>5155</v>
      </c>
      <c r="G2139" s="23" t="s">
        <v>0</v>
      </c>
      <c r="H2139" s="23" t="s">
        <v>5146</v>
      </c>
      <c r="I2139" s="23" t="s">
        <v>248</v>
      </c>
      <c r="J2139" s="23">
        <v>44.010999999999996</v>
      </c>
      <c r="K2139" s="23">
        <v>-77.137999999999991</v>
      </c>
      <c r="L2139" s="23" t="s">
        <v>7645</v>
      </c>
      <c r="M2139" s="23">
        <v>2015</v>
      </c>
      <c r="N2139" s="23"/>
      <c r="O2139" s="23"/>
      <c r="P2139" s="23"/>
      <c r="Q2139" s="23"/>
      <c r="R2139" s="23"/>
      <c r="S2139" s="23"/>
      <c r="T2139" s="23"/>
      <c r="U2139" s="23"/>
      <c r="V2139" s="23"/>
      <c r="W2139" s="23"/>
      <c r="X2139" s="23"/>
      <c r="Y2139" s="23"/>
      <c r="Z2139" s="23"/>
      <c r="AA2139" s="23"/>
      <c r="AB2139" s="23" t="s">
        <v>5156</v>
      </c>
      <c r="AC2139" s="23"/>
      <c r="AD2139" s="23">
        <v>16000000</v>
      </c>
      <c r="AE2139" s="23">
        <v>14.4</v>
      </c>
      <c r="AF2139" s="23"/>
      <c r="AG2139" s="23"/>
      <c r="AH2139" s="23"/>
      <c r="AI2139" s="23"/>
      <c r="AJ2139" s="23"/>
      <c r="AK2139" s="23"/>
      <c r="AL2139" s="23"/>
      <c r="AM2139" s="23"/>
      <c r="AN2139" s="23"/>
      <c r="AO2139" s="23"/>
      <c r="AP2139" s="23"/>
      <c r="AQ2139" s="23"/>
      <c r="AR2139" s="23"/>
      <c r="AS2139" s="23"/>
      <c r="AT2139" s="23" t="s">
        <v>7644</v>
      </c>
      <c r="AU2139" s="23"/>
      <c r="AV2139" s="23"/>
      <c r="AW2139" s="23"/>
      <c r="AX2139" s="23"/>
      <c r="AY2139" s="23"/>
      <c r="AZ2139" s="23"/>
      <c r="BA2139" s="23"/>
      <c r="BB2139" s="23"/>
      <c r="BC2139" s="23"/>
      <c r="BD2139" s="23"/>
      <c r="BE2139" s="23"/>
      <c r="BF2139" s="23"/>
      <c r="BG2139" s="23"/>
      <c r="BH2139" s="23"/>
      <c r="BI2139" s="23"/>
      <c r="BJ2139" s="23"/>
      <c r="BK2139" s="23"/>
      <c r="BL2139" s="23"/>
    </row>
    <row r="2140" spans="1:64" s="24" customFormat="1" x14ac:dyDescent="0.35">
      <c r="A2140" s="21">
        <v>102398</v>
      </c>
      <c r="B2140" s="23" t="s">
        <v>5157</v>
      </c>
      <c r="C2140" s="23">
        <v>0</v>
      </c>
      <c r="D2140" s="23">
        <v>0</v>
      </c>
      <c r="E2140" s="23">
        <v>1</v>
      </c>
      <c r="F2140" s="23" t="s">
        <v>5158</v>
      </c>
      <c r="G2140" s="23" t="s">
        <v>0</v>
      </c>
      <c r="H2140" s="23" t="s">
        <v>5159</v>
      </c>
      <c r="I2140" s="23" t="s">
        <v>248</v>
      </c>
      <c r="J2140" s="23">
        <v>45.534999999999997</v>
      </c>
      <c r="K2140" s="23">
        <v>-74.998999999999995</v>
      </c>
      <c r="L2140" s="23" t="s">
        <v>7645</v>
      </c>
      <c r="M2140" s="23">
        <v>2017</v>
      </c>
      <c r="N2140" s="23"/>
      <c r="O2140" s="23"/>
      <c r="P2140" s="23"/>
      <c r="Q2140" s="23"/>
      <c r="R2140" s="23"/>
      <c r="S2140" s="23"/>
      <c r="T2140" s="23"/>
      <c r="U2140" s="23"/>
      <c r="V2140" s="23"/>
      <c r="W2140" s="23"/>
      <c r="X2140" s="23"/>
      <c r="Y2140" s="23"/>
      <c r="Z2140" s="23"/>
      <c r="AA2140" s="23"/>
      <c r="AB2140" s="23" t="s">
        <v>5160</v>
      </c>
      <c r="AC2140" s="23"/>
      <c r="AD2140" s="23"/>
      <c r="AE2140" s="23">
        <v>0.5</v>
      </c>
      <c r="AF2140" s="23"/>
      <c r="AG2140" s="23"/>
      <c r="AH2140" s="23"/>
      <c r="AI2140" s="23"/>
      <c r="AJ2140" s="23"/>
      <c r="AK2140" s="23"/>
      <c r="AL2140" s="23"/>
      <c r="AM2140" s="23"/>
      <c r="AN2140" s="23"/>
      <c r="AO2140" s="23"/>
      <c r="AP2140" s="23"/>
      <c r="AQ2140" s="23"/>
      <c r="AR2140" s="23"/>
      <c r="AS2140" s="23"/>
      <c r="AT2140" s="23" t="s">
        <v>7644</v>
      </c>
      <c r="AU2140" s="23"/>
      <c r="AV2140" s="23"/>
      <c r="AW2140" s="23"/>
      <c r="AX2140" s="23"/>
      <c r="AY2140" s="23"/>
      <c r="AZ2140" s="23"/>
      <c r="BA2140" s="23"/>
      <c r="BB2140" s="23"/>
      <c r="BC2140" s="23"/>
      <c r="BD2140" s="23"/>
      <c r="BE2140" s="23"/>
      <c r="BF2140" s="23"/>
      <c r="BG2140" s="23"/>
      <c r="BH2140" s="23"/>
      <c r="BI2140" s="23"/>
      <c r="BJ2140" s="23"/>
      <c r="BK2140" s="23"/>
      <c r="BL2140" s="23"/>
    </row>
    <row r="2141" spans="1:64" s="24" customFormat="1" x14ac:dyDescent="0.35">
      <c r="A2141" s="21">
        <v>102399</v>
      </c>
      <c r="B2141" s="23" t="s">
        <v>5161</v>
      </c>
      <c r="C2141" s="23">
        <v>0</v>
      </c>
      <c r="D2141" s="23">
        <v>0</v>
      </c>
      <c r="E2141" s="23">
        <v>1</v>
      </c>
      <c r="F2141" s="23" t="s">
        <v>5162</v>
      </c>
      <c r="G2141" s="23" t="s">
        <v>0</v>
      </c>
      <c r="H2141" s="23" t="s">
        <v>5159</v>
      </c>
      <c r="I2141" s="23" t="s">
        <v>248</v>
      </c>
      <c r="J2141" s="23">
        <v>45.535999999999994</v>
      </c>
      <c r="K2141" s="23">
        <v>-74.99799999999999</v>
      </c>
      <c r="L2141" s="23" t="s">
        <v>7645</v>
      </c>
      <c r="M2141" s="23">
        <v>2012</v>
      </c>
      <c r="N2141" s="23"/>
      <c r="O2141" s="23"/>
      <c r="P2141" s="23"/>
      <c r="Q2141" s="23"/>
      <c r="R2141" s="23"/>
      <c r="S2141" s="23"/>
      <c r="T2141" s="23"/>
      <c r="U2141" s="23"/>
      <c r="V2141" s="23"/>
      <c r="W2141" s="23"/>
      <c r="X2141" s="23"/>
      <c r="Y2141" s="23"/>
      <c r="Z2141" s="23"/>
      <c r="AA2141" s="23"/>
      <c r="AB2141" s="23" t="s">
        <v>5163</v>
      </c>
      <c r="AC2141" s="23"/>
      <c r="AD2141" s="23"/>
      <c r="AE2141" s="23">
        <v>0.25</v>
      </c>
      <c r="AF2141" s="23"/>
      <c r="AG2141" s="23"/>
      <c r="AH2141" s="23"/>
      <c r="AI2141" s="23"/>
      <c r="AJ2141" s="23"/>
      <c r="AK2141" s="23"/>
      <c r="AL2141" s="23"/>
      <c r="AM2141" s="23"/>
      <c r="AN2141" s="23"/>
      <c r="AO2141" s="23"/>
      <c r="AP2141" s="23"/>
      <c r="AQ2141" s="23"/>
      <c r="AR2141" s="23"/>
      <c r="AS2141" s="23"/>
      <c r="AT2141" s="23" t="s">
        <v>7644</v>
      </c>
      <c r="AU2141" s="23"/>
      <c r="AV2141" s="23"/>
      <c r="AW2141" s="23"/>
      <c r="AX2141" s="23"/>
      <c r="AY2141" s="23"/>
      <c r="AZ2141" s="23"/>
      <c r="BA2141" s="23"/>
      <c r="BB2141" s="23"/>
      <c r="BC2141" s="23"/>
      <c r="BD2141" s="23"/>
      <c r="BE2141" s="23"/>
      <c r="BF2141" s="23"/>
      <c r="BG2141" s="23"/>
      <c r="BH2141" s="23"/>
      <c r="BI2141" s="23"/>
      <c r="BJ2141" s="23"/>
      <c r="BK2141" s="23"/>
      <c r="BL2141" s="23"/>
    </row>
    <row r="2142" spans="1:64" s="24" customFormat="1" x14ac:dyDescent="0.35">
      <c r="A2142" s="21">
        <v>102400</v>
      </c>
      <c r="B2142" s="23" t="s">
        <v>5164</v>
      </c>
      <c r="C2142" s="23">
        <v>0</v>
      </c>
      <c r="D2142" s="23">
        <v>0</v>
      </c>
      <c r="E2142" s="23">
        <v>1</v>
      </c>
      <c r="F2142" s="23" t="s">
        <v>5165</v>
      </c>
      <c r="G2142" s="23" t="s">
        <v>0</v>
      </c>
      <c r="H2142" s="23" t="s">
        <v>5166</v>
      </c>
      <c r="I2142" s="23" t="s">
        <v>248</v>
      </c>
      <c r="J2142" s="23">
        <v>43.302999999999997</v>
      </c>
      <c r="K2142" s="23">
        <v>-80.622</v>
      </c>
      <c r="L2142" s="23" t="s">
        <v>7645</v>
      </c>
      <c r="M2142" s="23">
        <v>2015</v>
      </c>
      <c r="N2142" s="23"/>
      <c r="O2142" s="23"/>
      <c r="P2142" s="23"/>
      <c r="Q2142" s="23"/>
      <c r="R2142" s="23"/>
      <c r="S2142" s="23"/>
      <c r="T2142" s="23"/>
      <c r="U2142" s="23"/>
      <c r="V2142" s="23"/>
      <c r="W2142" s="23"/>
      <c r="X2142" s="23"/>
      <c r="Y2142" s="23"/>
      <c r="Z2142" s="23"/>
      <c r="AA2142" s="23"/>
      <c r="AB2142" s="23" t="s">
        <v>5167</v>
      </c>
      <c r="AC2142" s="23"/>
      <c r="AD2142" s="23"/>
      <c r="AE2142" s="23">
        <v>0.22</v>
      </c>
      <c r="AF2142" s="23"/>
      <c r="AG2142" s="23"/>
      <c r="AH2142" s="23"/>
      <c r="AI2142" s="23"/>
      <c r="AJ2142" s="23"/>
      <c r="AK2142" s="23"/>
      <c r="AL2142" s="23"/>
      <c r="AM2142" s="23"/>
      <c r="AN2142" s="23"/>
      <c r="AO2142" s="23"/>
      <c r="AP2142" s="23"/>
      <c r="AQ2142" s="23"/>
      <c r="AR2142" s="23"/>
      <c r="AS2142" s="23"/>
      <c r="AT2142" s="23" t="s">
        <v>7644</v>
      </c>
      <c r="AU2142" s="23"/>
      <c r="AV2142" s="23"/>
      <c r="AW2142" s="23"/>
      <c r="AX2142" s="23"/>
      <c r="AY2142" s="23"/>
      <c r="AZ2142" s="23"/>
      <c r="BA2142" s="23"/>
      <c r="BB2142" s="23"/>
      <c r="BC2142" s="23"/>
      <c r="BD2142" s="23"/>
      <c r="BE2142" s="23"/>
      <c r="BF2142" s="23"/>
      <c r="BG2142" s="23"/>
      <c r="BH2142" s="23"/>
      <c r="BI2142" s="23"/>
      <c r="BJ2142" s="23"/>
      <c r="BK2142" s="23"/>
      <c r="BL2142" s="23"/>
    </row>
    <row r="2143" spans="1:64" s="24" customFormat="1" x14ac:dyDescent="0.35">
      <c r="A2143" s="21">
        <v>102401</v>
      </c>
      <c r="B2143" s="23" t="s">
        <v>5168</v>
      </c>
      <c r="C2143" s="23">
        <v>0</v>
      </c>
      <c r="D2143" s="23">
        <v>0</v>
      </c>
      <c r="E2143" s="23">
        <v>1</v>
      </c>
      <c r="F2143" s="23" t="s">
        <v>5169</v>
      </c>
      <c r="G2143" s="23" t="s">
        <v>5170</v>
      </c>
      <c r="H2143" s="23" t="s">
        <v>5171</v>
      </c>
      <c r="I2143" s="23" t="s">
        <v>248</v>
      </c>
      <c r="J2143" s="23">
        <v>42.289000000000001</v>
      </c>
      <c r="K2143" s="23">
        <v>-82.54</v>
      </c>
      <c r="L2143" s="23" t="s">
        <v>7645</v>
      </c>
      <c r="M2143" s="23">
        <v>2015</v>
      </c>
      <c r="N2143" s="23"/>
      <c r="O2143" s="23"/>
      <c r="P2143" s="23"/>
      <c r="Q2143" s="23"/>
      <c r="R2143" s="23"/>
      <c r="S2143" s="23"/>
      <c r="T2143" s="23"/>
      <c r="U2143" s="23"/>
      <c r="V2143" s="23"/>
      <c r="W2143" s="23"/>
      <c r="X2143" s="23"/>
      <c r="Y2143" s="23"/>
      <c r="Z2143" s="23"/>
      <c r="AA2143" s="23"/>
      <c r="AB2143" s="23" t="s">
        <v>5172</v>
      </c>
      <c r="AC2143" s="23"/>
      <c r="AD2143" s="23"/>
      <c r="AE2143" s="23">
        <v>0.39600000000000002</v>
      </c>
      <c r="AF2143" s="23"/>
      <c r="AG2143" s="23"/>
      <c r="AH2143" s="23"/>
      <c r="AI2143" s="23"/>
      <c r="AJ2143" s="23"/>
      <c r="AK2143" s="23"/>
      <c r="AL2143" s="23"/>
      <c r="AM2143" s="23"/>
      <c r="AN2143" s="23"/>
      <c r="AO2143" s="23"/>
      <c r="AP2143" s="23"/>
      <c r="AQ2143" s="23"/>
      <c r="AR2143" s="23"/>
      <c r="AS2143" s="23"/>
      <c r="AT2143" s="23" t="s">
        <v>7644</v>
      </c>
      <c r="AU2143" s="23"/>
      <c r="AV2143" s="23"/>
      <c r="AW2143" s="23"/>
      <c r="AX2143" s="23"/>
      <c r="AY2143" s="23"/>
      <c r="AZ2143" s="23"/>
      <c r="BA2143" s="23"/>
      <c r="BB2143" s="23"/>
      <c r="BC2143" s="23"/>
      <c r="BD2143" s="23"/>
      <c r="BE2143" s="23"/>
      <c r="BF2143" s="23"/>
      <c r="BG2143" s="23"/>
      <c r="BH2143" s="23"/>
      <c r="BI2143" s="23"/>
      <c r="BJ2143" s="23"/>
      <c r="BK2143" s="23"/>
      <c r="BL2143" s="23"/>
    </row>
    <row r="2144" spans="1:64" s="24" customFormat="1" x14ac:dyDescent="0.35">
      <c r="A2144" s="21">
        <v>102402</v>
      </c>
      <c r="B2144" s="23" t="s">
        <v>5173</v>
      </c>
      <c r="C2144" s="23">
        <v>0</v>
      </c>
      <c r="D2144" s="23">
        <v>0</v>
      </c>
      <c r="E2144" s="23">
        <v>1</v>
      </c>
      <c r="F2144" s="23" t="s">
        <v>586</v>
      </c>
      <c r="G2144" s="23" t="s">
        <v>0</v>
      </c>
      <c r="H2144" s="23" t="s">
        <v>5174</v>
      </c>
      <c r="I2144" s="23" t="s">
        <v>248</v>
      </c>
      <c r="J2144" s="23">
        <v>42.29</v>
      </c>
      <c r="K2144" s="23">
        <v>-82.539000000000001</v>
      </c>
      <c r="L2144" s="23" t="s">
        <v>7645</v>
      </c>
      <c r="M2144" s="23">
        <v>2011</v>
      </c>
      <c r="N2144" s="23"/>
      <c r="O2144" s="23"/>
      <c r="P2144" s="23">
        <v>2211</v>
      </c>
      <c r="Q2144" s="23"/>
      <c r="R2144" s="23"/>
      <c r="S2144" s="23"/>
      <c r="T2144" s="23"/>
      <c r="U2144" s="23"/>
      <c r="V2144" s="23"/>
      <c r="W2144" s="23"/>
      <c r="X2144" s="23"/>
      <c r="Y2144" s="23"/>
      <c r="Z2144" s="23"/>
      <c r="AA2144" s="23"/>
      <c r="AB2144" s="23" t="s">
        <v>80</v>
      </c>
      <c r="AC2144" s="23"/>
      <c r="AD2144" s="23">
        <v>16</v>
      </c>
      <c r="AE2144" s="23">
        <v>48.6</v>
      </c>
      <c r="AF2144" s="23"/>
      <c r="AG2144" s="23"/>
      <c r="AH2144" s="23"/>
      <c r="AI2144" s="23"/>
      <c r="AJ2144" s="23"/>
      <c r="AK2144" s="23"/>
      <c r="AL2144" s="23"/>
      <c r="AM2144" s="23"/>
      <c r="AN2144" s="23"/>
      <c r="AO2144" s="23"/>
      <c r="AP2144" s="23"/>
      <c r="AQ2144" s="23"/>
      <c r="AR2144" s="23"/>
      <c r="AS2144" s="23"/>
      <c r="AT2144" s="23" t="s">
        <v>7647</v>
      </c>
      <c r="AU2144" s="23"/>
      <c r="AV2144" s="23"/>
      <c r="AW2144" s="23"/>
      <c r="AX2144" s="23"/>
      <c r="AY2144" s="23"/>
      <c r="AZ2144" s="23"/>
      <c r="BA2144" s="23"/>
      <c r="BB2144" s="23"/>
      <c r="BC2144" s="23"/>
      <c r="BD2144" s="23"/>
      <c r="BE2144" s="23"/>
      <c r="BF2144" s="23"/>
      <c r="BG2144" s="23"/>
      <c r="BH2144" s="23"/>
      <c r="BI2144" s="23"/>
      <c r="BJ2144" s="23"/>
      <c r="BK2144" s="23"/>
      <c r="BL2144" s="23"/>
    </row>
    <row r="2145" spans="1:64" s="24" customFormat="1" x14ac:dyDescent="0.35">
      <c r="A2145" s="21">
        <v>102403</v>
      </c>
      <c r="B2145" s="23" t="s">
        <v>5175</v>
      </c>
      <c r="C2145" s="23">
        <v>0</v>
      </c>
      <c r="D2145" s="23">
        <v>0</v>
      </c>
      <c r="E2145" s="23">
        <v>1</v>
      </c>
      <c r="F2145" s="23" t="s">
        <v>5176</v>
      </c>
      <c r="G2145" s="23" t="s">
        <v>5177</v>
      </c>
      <c r="H2145" s="23" t="s">
        <v>5178</v>
      </c>
      <c r="I2145" s="23" t="s">
        <v>248</v>
      </c>
      <c r="J2145" s="23">
        <v>44.1</v>
      </c>
      <c r="K2145" s="23">
        <v>-78.628</v>
      </c>
      <c r="L2145" s="23" t="s">
        <v>7645</v>
      </c>
      <c r="M2145" s="23">
        <v>2016</v>
      </c>
      <c r="N2145" s="23"/>
      <c r="O2145" s="23"/>
      <c r="P2145" s="23"/>
      <c r="Q2145" s="23"/>
      <c r="R2145" s="23"/>
      <c r="S2145" s="23"/>
      <c r="T2145" s="23"/>
      <c r="U2145" s="23"/>
      <c r="V2145" s="23"/>
      <c r="W2145" s="23"/>
      <c r="X2145" s="23"/>
      <c r="Y2145" s="23"/>
      <c r="Z2145" s="23"/>
      <c r="AA2145" s="23"/>
      <c r="AB2145" s="23" t="s">
        <v>5179</v>
      </c>
      <c r="AC2145" s="23"/>
      <c r="AD2145" s="23"/>
      <c r="AE2145" s="23">
        <v>0.25</v>
      </c>
      <c r="AF2145" s="23"/>
      <c r="AG2145" s="23"/>
      <c r="AH2145" s="23"/>
      <c r="AI2145" s="23"/>
      <c r="AJ2145" s="23"/>
      <c r="AK2145" s="23"/>
      <c r="AL2145" s="23"/>
      <c r="AM2145" s="23"/>
      <c r="AN2145" s="23"/>
      <c r="AO2145" s="23"/>
      <c r="AP2145" s="23"/>
      <c r="AQ2145" s="23"/>
      <c r="AR2145" s="23"/>
      <c r="AS2145" s="23"/>
      <c r="AT2145" s="23" t="s">
        <v>7644</v>
      </c>
      <c r="AU2145" s="23"/>
      <c r="AV2145" s="23"/>
      <c r="AW2145" s="23"/>
      <c r="AX2145" s="23"/>
      <c r="AY2145" s="23"/>
      <c r="AZ2145" s="23"/>
      <c r="BA2145" s="23"/>
      <c r="BB2145" s="23"/>
      <c r="BC2145" s="23"/>
      <c r="BD2145" s="23"/>
      <c r="BE2145" s="23"/>
      <c r="BF2145" s="23"/>
      <c r="BG2145" s="23"/>
      <c r="BH2145" s="23"/>
      <c r="BI2145" s="23"/>
      <c r="BJ2145" s="23"/>
      <c r="BK2145" s="23"/>
      <c r="BL2145" s="23"/>
    </row>
    <row r="2146" spans="1:64" s="24" customFormat="1" x14ac:dyDescent="0.35">
      <c r="A2146" s="21">
        <v>102405</v>
      </c>
      <c r="B2146" s="23" t="s">
        <v>5180</v>
      </c>
      <c r="C2146" s="23">
        <v>0</v>
      </c>
      <c r="D2146" s="23">
        <v>0</v>
      </c>
      <c r="E2146" s="23">
        <v>1</v>
      </c>
      <c r="F2146" s="23" t="s">
        <v>1585</v>
      </c>
      <c r="G2146" s="23" t="s">
        <v>0</v>
      </c>
      <c r="H2146" s="23" t="s">
        <v>5181</v>
      </c>
      <c r="I2146" s="23" t="s">
        <v>248</v>
      </c>
      <c r="J2146" s="23">
        <v>42.648000000000003</v>
      </c>
      <c r="K2146" s="23">
        <v>-80.8</v>
      </c>
      <c r="L2146" s="23" t="s">
        <v>7645</v>
      </c>
      <c r="M2146" s="23">
        <v>2016</v>
      </c>
      <c r="N2146" s="23"/>
      <c r="O2146" s="23"/>
      <c r="P2146" s="23"/>
      <c r="Q2146" s="23"/>
      <c r="R2146" s="23"/>
      <c r="S2146" s="23"/>
      <c r="T2146" s="23"/>
      <c r="U2146" s="23"/>
      <c r="V2146" s="23"/>
      <c r="W2146" s="23"/>
      <c r="X2146" s="23"/>
      <c r="Y2146" s="23"/>
      <c r="Z2146" s="23"/>
      <c r="AA2146" s="23"/>
      <c r="AB2146" s="23" t="s">
        <v>5182</v>
      </c>
      <c r="AC2146" s="23"/>
      <c r="AD2146" s="23"/>
      <c r="AE2146" s="23">
        <v>0.25</v>
      </c>
      <c r="AF2146" s="23"/>
      <c r="AG2146" s="23"/>
      <c r="AH2146" s="23"/>
      <c r="AI2146" s="23"/>
      <c r="AJ2146" s="23"/>
      <c r="AK2146" s="23"/>
      <c r="AL2146" s="23"/>
      <c r="AM2146" s="23"/>
      <c r="AN2146" s="23"/>
      <c r="AO2146" s="23"/>
      <c r="AP2146" s="23"/>
      <c r="AQ2146" s="23"/>
      <c r="AR2146" s="23"/>
      <c r="AS2146" s="23"/>
      <c r="AT2146" s="23" t="s">
        <v>7644</v>
      </c>
      <c r="AU2146" s="23"/>
      <c r="AV2146" s="23"/>
      <c r="AW2146" s="23"/>
      <c r="AX2146" s="23"/>
      <c r="AY2146" s="23"/>
      <c r="AZ2146" s="23"/>
      <c r="BA2146" s="23"/>
      <c r="BB2146" s="23"/>
      <c r="BC2146" s="23"/>
      <c r="BD2146" s="23"/>
      <c r="BE2146" s="23"/>
      <c r="BF2146" s="23"/>
      <c r="BG2146" s="23"/>
      <c r="BH2146" s="23"/>
      <c r="BI2146" s="23"/>
      <c r="BJ2146" s="23"/>
      <c r="BK2146" s="23"/>
      <c r="BL2146" s="23"/>
    </row>
    <row r="2147" spans="1:64" s="24" customFormat="1" x14ac:dyDescent="0.35">
      <c r="A2147" s="21">
        <v>102406</v>
      </c>
      <c r="B2147" s="23" t="s">
        <v>5183</v>
      </c>
      <c r="C2147" s="23">
        <v>0</v>
      </c>
      <c r="D2147" s="23">
        <v>0</v>
      </c>
      <c r="E2147" s="23">
        <v>1</v>
      </c>
      <c r="F2147" s="23" t="s">
        <v>5184</v>
      </c>
      <c r="G2147" s="23" t="s">
        <v>0</v>
      </c>
      <c r="H2147" s="23" t="s">
        <v>5181</v>
      </c>
      <c r="I2147" s="23" t="s">
        <v>248</v>
      </c>
      <c r="J2147" s="23">
        <v>42.649000000000001</v>
      </c>
      <c r="K2147" s="23">
        <v>-80.798999999999992</v>
      </c>
      <c r="L2147" s="23" t="s">
        <v>7645</v>
      </c>
      <c r="M2147" s="23">
        <v>2006</v>
      </c>
      <c r="N2147" s="23"/>
      <c r="O2147" s="23"/>
      <c r="P2147" s="23">
        <v>221</v>
      </c>
      <c r="Q2147" s="23"/>
      <c r="R2147" s="23"/>
      <c r="S2147" s="23"/>
      <c r="T2147" s="23"/>
      <c r="U2147" s="23"/>
      <c r="V2147" s="23"/>
      <c r="W2147" s="23"/>
      <c r="X2147" s="23"/>
      <c r="Y2147" s="23"/>
      <c r="Z2147" s="23"/>
      <c r="AA2147" s="23"/>
      <c r="AB2147" s="23" t="s">
        <v>5185</v>
      </c>
      <c r="AC2147" s="23"/>
      <c r="AD2147" s="23">
        <v>66</v>
      </c>
      <c r="AE2147" s="23">
        <v>99</v>
      </c>
      <c r="AF2147" s="23"/>
      <c r="AG2147" s="23"/>
      <c r="AH2147" s="23"/>
      <c r="AI2147" s="23"/>
      <c r="AJ2147" s="23"/>
      <c r="AK2147" s="23"/>
      <c r="AL2147" s="23"/>
      <c r="AM2147" s="23"/>
      <c r="AN2147" s="23"/>
      <c r="AO2147" s="23"/>
      <c r="AP2147" s="23"/>
      <c r="AQ2147" s="23"/>
      <c r="AR2147" s="23"/>
      <c r="AS2147" s="23"/>
      <c r="AT2147" s="23" t="s">
        <v>7647</v>
      </c>
      <c r="AU2147" s="23"/>
      <c r="AV2147" s="23"/>
      <c r="AW2147" s="23"/>
      <c r="AX2147" s="23"/>
      <c r="AY2147" s="23"/>
      <c r="AZ2147" s="23"/>
      <c r="BA2147" s="23"/>
      <c r="BB2147" s="23"/>
      <c r="BC2147" s="23"/>
      <c r="BD2147" s="23"/>
      <c r="BE2147" s="23"/>
      <c r="BF2147" s="23"/>
      <c r="BG2147" s="23"/>
      <c r="BH2147" s="23"/>
      <c r="BI2147" s="23"/>
      <c r="BJ2147" s="23"/>
      <c r="BK2147" s="23"/>
      <c r="BL2147" s="23"/>
    </row>
    <row r="2148" spans="1:64" s="24" customFormat="1" x14ac:dyDescent="0.35">
      <c r="A2148" s="21">
        <v>102407</v>
      </c>
      <c r="B2148" s="23" t="s">
        <v>5186</v>
      </c>
      <c r="C2148" s="23">
        <v>0</v>
      </c>
      <c r="D2148" s="23">
        <v>0</v>
      </c>
      <c r="E2148" s="23">
        <v>1</v>
      </c>
      <c r="F2148" s="23" t="s">
        <v>5187</v>
      </c>
      <c r="G2148" s="23" t="s">
        <v>0</v>
      </c>
      <c r="H2148" s="23" t="s">
        <v>5188</v>
      </c>
      <c r="I2148" s="23" t="s">
        <v>248</v>
      </c>
      <c r="J2148" s="23">
        <v>45.116999999999997</v>
      </c>
      <c r="K2148" s="23">
        <v>-79.575000000000003</v>
      </c>
      <c r="L2148" s="23" t="s">
        <v>7645</v>
      </c>
      <c r="M2148" s="23">
        <v>2017</v>
      </c>
      <c r="N2148" s="23"/>
      <c r="O2148" s="23"/>
      <c r="P2148" s="23"/>
      <c r="Q2148" s="23"/>
      <c r="R2148" s="23"/>
      <c r="S2148" s="23"/>
      <c r="T2148" s="23"/>
      <c r="U2148" s="23"/>
      <c r="V2148" s="23"/>
      <c r="W2148" s="23"/>
      <c r="X2148" s="23"/>
      <c r="Y2148" s="23"/>
      <c r="Z2148" s="23"/>
      <c r="AA2148" s="23"/>
      <c r="AB2148" s="23" t="s">
        <v>5189</v>
      </c>
      <c r="AC2148" s="23"/>
      <c r="AD2148" s="23"/>
      <c r="AE2148" s="23">
        <v>0.5</v>
      </c>
      <c r="AF2148" s="23"/>
      <c r="AG2148" s="23"/>
      <c r="AH2148" s="23"/>
      <c r="AI2148" s="23"/>
      <c r="AJ2148" s="23"/>
      <c r="AK2148" s="23"/>
      <c r="AL2148" s="23"/>
      <c r="AM2148" s="23"/>
      <c r="AN2148" s="23"/>
      <c r="AO2148" s="23"/>
      <c r="AP2148" s="23"/>
      <c r="AQ2148" s="23"/>
      <c r="AR2148" s="23"/>
      <c r="AS2148" s="23"/>
      <c r="AT2148" s="23" t="s">
        <v>7644</v>
      </c>
      <c r="AU2148" s="23"/>
      <c r="AV2148" s="23"/>
      <c r="AW2148" s="23"/>
      <c r="AX2148" s="23"/>
      <c r="AY2148" s="23"/>
      <c r="AZ2148" s="23"/>
      <c r="BA2148" s="23"/>
      <c r="BB2148" s="23"/>
      <c r="BC2148" s="23"/>
      <c r="BD2148" s="23"/>
      <c r="BE2148" s="23"/>
      <c r="BF2148" s="23"/>
      <c r="BG2148" s="23"/>
      <c r="BH2148" s="23"/>
      <c r="BI2148" s="23"/>
      <c r="BJ2148" s="23"/>
      <c r="BK2148" s="23"/>
      <c r="BL2148" s="23"/>
    </row>
    <row r="2149" spans="1:64" s="24" customFormat="1" x14ac:dyDescent="0.35">
      <c r="A2149" s="21">
        <v>102408</v>
      </c>
      <c r="B2149" s="23" t="s">
        <v>5190</v>
      </c>
      <c r="C2149" s="23">
        <v>0</v>
      </c>
      <c r="D2149" s="23">
        <v>0</v>
      </c>
      <c r="E2149" s="23">
        <v>1</v>
      </c>
      <c r="F2149" s="23" t="s">
        <v>1891</v>
      </c>
      <c r="G2149" s="23" t="s">
        <v>0</v>
      </c>
      <c r="H2149" s="23" t="s">
        <v>4503</v>
      </c>
      <c r="I2149" s="23" t="s">
        <v>248</v>
      </c>
      <c r="J2149" s="23">
        <v>42.887999999999998</v>
      </c>
      <c r="K2149" s="23">
        <v>-79.25</v>
      </c>
      <c r="L2149" s="23" t="s">
        <v>7645</v>
      </c>
      <c r="M2149" s="23">
        <v>2014</v>
      </c>
      <c r="N2149" s="23"/>
      <c r="O2149" s="23"/>
      <c r="P2149" s="23"/>
      <c r="Q2149" s="23"/>
      <c r="R2149" s="23"/>
      <c r="S2149" s="23"/>
      <c r="T2149" s="23"/>
      <c r="U2149" s="23"/>
      <c r="V2149" s="23"/>
      <c r="W2149" s="23"/>
      <c r="X2149" s="23"/>
      <c r="Y2149" s="23"/>
      <c r="Z2149" s="23"/>
      <c r="AA2149" s="23"/>
      <c r="AB2149" s="23" t="s">
        <v>5191</v>
      </c>
      <c r="AC2149" s="23"/>
      <c r="AD2149" s="23"/>
      <c r="AE2149" s="23">
        <v>0.5</v>
      </c>
      <c r="AF2149" s="23"/>
      <c r="AG2149" s="23"/>
      <c r="AH2149" s="23"/>
      <c r="AI2149" s="23"/>
      <c r="AJ2149" s="23"/>
      <c r="AK2149" s="23"/>
      <c r="AL2149" s="23"/>
      <c r="AM2149" s="23"/>
      <c r="AN2149" s="23"/>
      <c r="AO2149" s="23"/>
      <c r="AP2149" s="23"/>
      <c r="AQ2149" s="23"/>
      <c r="AR2149" s="23"/>
      <c r="AS2149" s="23"/>
      <c r="AT2149" s="23" t="s">
        <v>7644</v>
      </c>
      <c r="AU2149" s="23"/>
      <c r="AV2149" s="23"/>
      <c r="AW2149" s="23"/>
      <c r="AX2149" s="23"/>
      <c r="AY2149" s="23"/>
      <c r="AZ2149" s="23"/>
      <c r="BA2149" s="23"/>
      <c r="BB2149" s="23"/>
      <c r="BC2149" s="23"/>
      <c r="BD2149" s="23"/>
      <c r="BE2149" s="23"/>
      <c r="BF2149" s="23"/>
      <c r="BG2149" s="23"/>
      <c r="BH2149" s="23"/>
      <c r="BI2149" s="23"/>
      <c r="BJ2149" s="23"/>
      <c r="BK2149" s="23"/>
      <c r="BL2149" s="23"/>
    </row>
    <row r="2150" spans="1:64" s="24" customFormat="1" x14ac:dyDescent="0.35">
      <c r="A2150" s="21">
        <v>102411</v>
      </c>
      <c r="B2150" s="23" t="s">
        <v>5192</v>
      </c>
      <c r="C2150" s="23">
        <v>0</v>
      </c>
      <c r="D2150" s="23">
        <v>0</v>
      </c>
      <c r="E2150" s="23">
        <v>1</v>
      </c>
      <c r="F2150" s="23" t="s">
        <v>5193</v>
      </c>
      <c r="G2150" s="23" t="s">
        <v>0</v>
      </c>
      <c r="H2150" s="23" t="s">
        <v>4503</v>
      </c>
      <c r="I2150" s="23" t="s">
        <v>248</v>
      </c>
      <c r="J2150" s="23">
        <v>42.890999999999998</v>
      </c>
      <c r="K2150" s="23">
        <v>-79.247</v>
      </c>
      <c r="L2150" s="23" t="s">
        <v>7645</v>
      </c>
      <c r="M2150" s="23">
        <v>2014</v>
      </c>
      <c r="N2150" s="23"/>
      <c r="O2150" s="23"/>
      <c r="P2150" s="23"/>
      <c r="Q2150" s="23"/>
      <c r="R2150" s="23"/>
      <c r="S2150" s="23"/>
      <c r="T2150" s="23"/>
      <c r="U2150" s="23"/>
      <c r="V2150" s="23"/>
      <c r="W2150" s="23"/>
      <c r="X2150" s="23"/>
      <c r="Y2150" s="23"/>
      <c r="Z2150" s="23"/>
      <c r="AA2150" s="23"/>
      <c r="AB2150" s="23" t="s">
        <v>5194</v>
      </c>
      <c r="AC2150" s="23"/>
      <c r="AD2150" s="23"/>
      <c r="AE2150" s="23">
        <v>0.5</v>
      </c>
      <c r="AF2150" s="23"/>
      <c r="AG2150" s="23"/>
      <c r="AH2150" s="23"/>
      <c r="AI2150" s="23"/>
      <c r="AJ2150" s="23"/>
      <c r="AK2150" s="23"/>
      <c r="AL2150" s="23"/>
      <c r="AM2150" s="23"/>
      <c r="AN2150" s="23"/>
      <c r="AO2150" s="23"/>
      <c r="AP2150" s="23"/>
      <c r="AQ2150" s="23"/>
      <c r="AR2150" s="23"/>
      <c r="AS2150" s="23"/>
      <c r="AT2150" s="23" t="s">
        <v>7644</v>
      </c>
      <c r="AU2150" s="23"/>
      <c r="AV2150" s="23"/>
      <c r="AW2150" s="23"/>
      <c r="AX2150" s="23"/>
      <c r="AY2150" s="23"/>
      <c r="AZ2150" s="23"/>
      <c r="BA2150" s="23"/>
      <c r="BB2150" s="23"/>
      <c r="BC2150" s="23"/>
      <c r="BD2150" s="23"/>
      <c r="BE2150" s="23"/>
      <c r="BF2150" s="23"/>
      <c r="BG2150" s="23"/>
      <c r="BH2150" s="23"/>
      <c r="BI2150" s="23"/>
      <c r="BJ2150" s="23"/>
      <c r="BK2150" s="23"/>
      <c r="BL2150" s="23"/>
    </row>
    <row r="2151" spans="1:64" s="24" customFormat="1" x14ac:dyDescent="0.35">
      <c r="A2151" s="21">
        <v>102412</v>
      </c>
      <c r="B2151" s="23" t="s">
        <v>5195</v>
      </c>
      <c r="C2151" s="23">
        <v>0</v>
      </c>
      <c r="D2151" s="23">
        <v>0</v>
      </c>
      <c r="E2151" s="23">
        <v>1</v>
      </c>
      <c r="F2151" s="23" t="s">
        <v>5196</v>
      </c>
      <c r="G2151" s="23" t="s">
        <v>0</v>
      </c>
      <c r="H2151" s="23" t="s">
        <v>5197</v>
      </c>
      <c r="I2151" s="23" t="s">
        <v>248</v>
      </c>
      <c r="J2151" s="23">
        <v>42.786999999999999</v>
      </c>
      <c r="K2151" s="23">
        <v>-80.203000000000003</v>
      </c>
      <c r="L2151" s="23" t="s">
        <v>7645</v>
      </c>
      <c r="M2151" s="23">
        <v>2016</v>
      </c>
      <c r="N2151" s="23"/>
      <c r="O2151" s="23"/>
      <c r="P2151" s="23"/>
      <c r="Q2151" s="23"/>
      <c r="R2151" s="23"/>
      <c r="S2151" s="23"/>
      <c r="T2151" s="23"/>
      <c r="U2151" s="23"/>
      <c r="V2151" s="23"/>
      <c r="W2151" s="23"/>
      <c r="X2151" s="23"/>
      <c r="Y2151" s="23"/>
      <c r="Z2151" s="23"/>
      <c r="AA2151" s="23"/>
      <c r="AB2151" s="23" t="s">
        <v>5198</v>
      </c>
      <c r="AC2151" s="23"/>
      <c r="AD2151" s="23"/>
      <c r="AE2151" s="23">
        <v>0.5</v>
      </c>
      <c r="AF2151" s="23"/>
      <c r="AG2151" s="23"/>
      <c r="AH2151" s="23"/>
      <c r="AI2151" s="23"/>
      <c r="AJ2151" s="23"/>
      <c r="AK2151" s="23"/>
      <c r="AL2151" s="23"/>
      <c r="AM2151" s="23"/>
      <c r="AN2151" s="23"/>
      <c r="AO2151" s="23"/>
      <c r="AP2151" s="23"/>
      <c r="AQ2151" s="23"/>
      <c r="AR2151" s="23"/>
      <c r="AS2151" s="23"/>
      <c r="AT2151" s="23" t="s">
        <v>7644</v>
      </c>
      <c r="AU2151" s="23"/>
      <c r="AV2151" s="23"/>
      <c r="AW2151" s="23"/>
      <c r="AX2151" s="23"/>
      <c r="AY2151" s="23"/>
      <c r="AZ2151" s="23"/>
      <c r="BA2151" s="23"/>
      <c r="BB2151" s="23"/>
      <c r="BC2151" s="23"/>
      <c r="BD2151" s="23"/>
      <c r="BE2151" s="23"/>
      <c r="BF2151" s="23"/>
      <c r="BG2151" s="23"/>
      <c r="BH2151" s="23"/>
      <c r="BI2151" s="23"/>
      <c r="BJ2151" s="23"/>
      <c r="BK2151" s="23"/>
      <c r="BL2151" s="23"/>
    </row>
    <row r="2152" spans="1:64" s="24" customFormat="1" x14ac:dyDescent="0.35">
      <c r="A2152" s="21">
        <v>102413</v>
      </c>
      <c r="B2152" s="23" t="s">
        <v>5199</v>
      </c>
      <c r="C2152" s="23">
        <v>0</v>
      </c>
      <c r="D2152" s="23">
        <v>0</v>
      </c>
      <c r="E2152" s="23">
        <v>1</v>
      </c>
      <c r="F2152" s="23" t="s">
        <v>2205</v>
      </c>
      <c r="G2152" s="23"/>
      <c r="H2152" s="23" t="s">
        <v>5197</v>
      </c>
      <c r="I2152" s="23" t="s">
        <v>248</v>
      </c>
      <c r="J2152" s="23">
        <v>42.787999999999997</v>
      </c>
      <c r="K2152" s="23">
        <v>-80.201999999999998</v>
      </c>
      <c r="L2152" s="23" t="s">
        <v>7645</v>
      </c>
      <c r="M2152" s="23">
        <v>2014</v>
      </c>
      <c r="N2152" s="23"/>
      <c r="O2152" s="23"/>
      <c r="P2152" s="23"/>
      <c r="Q2152" s="23"/>
      <c r="R2152" s="23"/>
      <c r="S2152" s="23"/>
      <c r="T2152" s="23"/>
      <c r="U2152" s="23"/>
      <c r="V2152" s="23"/>
      <c r="W2152" s="23"/>
      <c r="X2152" s="23"/>
      <c r="Y2152" s="23"/>
      <c r="Z2152" s="23"/>
      <c r="AA2152" s="23"/>
      <c r="AB2152" s="23" t="s">
        <v>5200</v>
      </c>
      <c r="AC2152" s="23"/>
      <c r="AD2152" s="23"/>
      <c r="AE2152" s="23">
        <v>0.2</v>
      </c>
      <c r="AF2152" s="23"/>
      <c r="AG2152" s="23"/>
      <c r="AH2152" s="23"/>
      <c r="AI2152" s="23"/>
      <c r="AJ2152" s="23"/>
      <c r="AK2152" s="23"/>
      <c r="AL2152" s="23"/>
      <c r="AM2152" s="23"/>
      <c r="AN2152" s="23"/>
      <c r="AO2152" s="23"/>
      <c r="AP2152" s="23"/>
      <c r="AQ2152" s="23"/>
      <c r="AR2152" s="23"/>
      <c r="AS2152" s="23"/>
      <c r="AT2152" s="23" t="s">
        <v>7644</v>
      </c>
      <c r="AU2152" s="23"/>
      <c r="AV2152" s="23"/>
      <c r="AW2152" s="23"/>
      <c r="AX2152" s="23"/>
      <c r="AY2152" s="23"/>
      <c r="AZ2152" s="23"/>
      <c r="BA2152" s="23"/>
      <c r="BB2152" s="23"/>
      <c r="BC2152" s="23"/>
      <c r="BD2152" s="23"/>
      <c r="BE2152" s="23"/>
      <c r="BF2152" s="23"/>
      <c r="BG2152" s="23"/>
      <c r="BH2152" s="23"/>
      <c r="BI2152" s="23"/>
      <c r="BJ2152" s="23"/>
      <c r="BK2152" s="23"/>
      <c r="BL2152" s="23"/>
    </row>
    <row r="2153" spans="1:64" s="24" customFormat="1" x14ac:dyDescent="0.35">
      <c r="A2153" s="21">
        <v>102414</v>
      </c>
      <c r="B2153" s="23" t="s">
        <v>5201</v>
      </c>
      <c r="C2153" s="23">
        <v>0</v>
      </c>
      <c r="D2153" s="23">
        <v>0</v>
      </c>
      <c r="E2153" s="23">
        <v>1</v>
      </c>
      <c r="F2153" s="23" t="s">
        <v>5196</v>
      </c>
      <c r="G2153" s="23" t="s">
        <v>0</v>
      </c>
      <c r="H2153" s="23" t="s">
        <v>5197</v>
      </c>
      <c r="I2153" s="23" t="s">
        <v>248</v>
      </c>
      <c r="J2153" s="23">
        <v>42.789000000000001</v>
      </c>
      <c r="K2153" s="23">
        <v>-80.201000000000008</v>
      </c>
      <c r="L2153" s="23" t="s">
        <v>7645</v>
      </c>
      <c r="M2153" s="23">
        <v>2016</v>
      </c>
      <c r="N2153" s="23"/>
      <c r="O2153" s="23"/>
      <c r="P2153" s="23"/>
      <c r="Q2153" s="23"/>
      <c r="R2153" s="23"/>
      <c r="S2153" s="23"/>
      <c r="T2153" s="23"/>
      <c r="U2153" s="23"/>
      <c r="V2153" s="23"/>
      <c r="W2153" s="23"/>
      <c r="X2153" s="23"/>
      <c r="Y2153" s="23"/>
      <c r="Z2153" s="23"/>
      <c r="AA2153" s="23"/>
      <c r="AB2153" s="23" t="s">
        <v>5202</v>
      </c>
      <c r="AC2153" s="23"/>
      <c r="AD2153" s="23"/>
      <c r="AE2153" s="23">
        <v>0.5</v>
      </c>
      <c r="AF2153" s="23"/>
      <c r="AG2153" s="23"/>
      <c r="AH2153" s="23"/>
      <c r="AI2153" s="23"/>
      <c r="AJ2153" s="23"/>
      <c r="AK2153" s="23"/>
      <c r="AL2153" s="23"/>
      <c r="AM2153" s="23"/>
      <c r="AN2153" s="23"/>
      <c r="AO2153" s="23"/>
      <c r="AP2153" s="23"/>
      <c r="AQ2153" s="23"/>
      <c r="AR2153" s="23"/>
      <c r="AS2153" s="23"/>
      <c r="AT2153" s="23" t="s">
        <v>7644</v>
      </c>
      <c r="AU2153" s="23"/>
      <c r="AV2153" s="23"/>
      <c r="AW2153" s="23"/>
      <c r="AX2153" s="23"/>
      <c r="AY2153" s="23"/>
      <c r="AZ2153" s="23"/>
      <c r="BA2153" s="23"/>
      <c r="BB2153" s="23"/>
      <c r="BC2153" s="23"/>
      <c r="BD2153" s="23"/>
      <c r="BE2153" s="23"/>
      <c r="BF2153" s="23"/>
      <c r="BG2153" s="23"/>
      <c r="BH2153" s="23"/>
      <c r="BI2153" s="23"/>
      <c r="BJ2153" s="23"/>
      <c r="BK2153" s="23"/>
      <c r="BL2153" s="23"/>
    </row>
    <row r="2154" spans="1:64" s="24" customFormat="1" x14ac:dyDescent="0.35">
      <c r="A2154" s="21">
        <v>102415</v>
      </c>
      <c r="B2154" s="23" t="s">
        <v>5203</v>
      </c>
      <c r="C2154" s="23">
        <v>0</v>
      </c>
      <c r="D2154" s="23">
        <v>0</v>
      </c>
      <c r="E2154" s="23">
        <v>1</v>
      </c>
      <c r="F2154" s="23" t="s">
        <v>1517</v>
      </c>
      <c r="G2154" s="23" t="s">
        <v>0</v>
      </c>
      <c r="H2154" s="23" t="s">
        <v>5197</v>
      </c>
      <c r="I2154" s="23" t="s">
        <v>248</v>
      </c>
      <c r="J2154" s="23">
        <v>42.79</v>
      </c>
      <c r="K2154" s="23">
        <v>-80.2</v>
      </c>
      <c r="L2154" s="23" t="s">
        <v>7645</v>
      </c>
      <c r="M2154" s="23">
        <v>2016</v>
      </c>
      <c r="N2154" s="23"/>
      <c r="O2154" s="23"/>
      <c r="P2154" s="23"/>
      <c r="Q2154" s="23"/>
      <c r="R2154" s="23"/>
      <c r="S2154" s="23"/>
      <c r="T2154" s="23"/>
      <c r="U2154" s="23"/>
      <c r="V2154" s="23"/>
      <c r="W2154" s="23"/>
      <c r="X2154" s="23"/>
      <c r="Y2154" s="23"/>
      <c r="Z2154" s="23"/>
      <c r="AA2154" s="23"/>
      <c r="AB2154" s="23" t="s">
        <v>5204</v>
      </c>
      <c r="AC2154" s="23"/>
      <c r="AD2154" s="23"/>
      <c r="AE2154" s="23">
        <v>0.25</v>
      </c>
      <c r="AF2154" s="23"/>
      <c r="AG2154" s="23"/>
      <c r="AH2154" s="23"/>
      <c r="AI2154" s="23"/>
      <c r="AJ2154" s="23"/>
      <c r="AK2154" s="23"/>
      <c r="AL2154" s="23"/>
      <c r="AM2154" s="23"/>
      <c r="AN2154" s="23"/>
      <c r="AO2154" s="23"/>
      <c r="AP2154" s="23"/>
      <c r="AQ2154" s="23"/>
      <c r="AR2154" s="23"/>
      <c r="AS2154" s="23"/>
      <c r="AT2154" s="23" t="s">
        <v>7644</v>
      </c>
      <c r="AU2154" s="23"/>
      <c r="AV2154" s="23"/>
      <c r="AW2154" s="23"/>
      <c r="AX2154" s="23"/>
      <c r="AY2154" s="23"/>
      <c r="AZ2154" s="23"/>
      <c r="BA2154" s="23"/>
      <c r="BB2154" s="23"/>
      <c r="BC2154" s="23"/>
      <c r="BD2154" s="23"/>
      <c r="BE2154" s="23"/>
      <c r="BF2154" s="23"/>
      <c r="BG2154" s="23"/>
      <c r="BH2154" s="23"/>
      <c r="BI2154" s="23"/>
      <c r="BJ2154" s="23"/>
      <c r="BK2154" s="23"/>
      <c r="BL2154" s="23"/>
    </row>
    <row r="2155" spans="1:64" s="24" customFormat="1" x14ac:dyDescent="0.35">
      <c r="A2155" s="21">
        <v>102416</v>
      </c>
      <c r="B2155" s="23" t="s">
        <v>5205</v>
      </c>
      <c r="C2155" s="23">
        <v>0</v>
      </c>
      <c r="D2155" s="23">
        <v>0</v>
      </c>
      <c r="E2155" s="23">
        <v>1</v>
      </c>
      <c r="F2155" s="23" t="s">
        <v>5196</v>
      </c>
      <c r="G2155" s="23" t="s">
        <v>0</v>
      </c>
      <c r="H2155" s="23" t="s">
        <v>5197</v>
      </c>
      <c r="I2155" s="23" t="s">
        <v>248</v>
      </c>
      <c r="J2155" s="23">
        <v>42.790999999999997</v>
      </c>
      <c r="K2155" s="23">
        <v>-80.198999999999998</v>
      </c>
      <c r="L2155" s="23" t="s">
        <v>7645</v>
      </c>
      <c r="M2155" s="23">
        <v>2016</v>
      </c>
      <c r="N2155" s="23"/>
      <c r="O2155" s="23"/>
      <c r="P2155" s="23"/>
      <c r="Q2155" s="23"/>
      <c r="R2155" s="23"/>
      <c r="S2155" s="23"/>
      <c r="T2155" s="23"/>
      <c r="U2155" s="23"/>
      <c r="V2155" s="23"/>
      <c r="W2155" s="23"/>
      <c r="X2155" s="23"/>
      <c r="Y2155" s="23"/>
      <c r="Z2155" s="23"/>
      <c r="AA2155" s="23"/>
      <c r="AB2155" s="23" t="s">
        <v>5206</v>
      </c>
      <c r="AC2155" s="23"/>
      <c r="AD2155" s="23"/>
      <c r="AE2155" s="23">
        <v>0.5</v>
      </c>
      <c r="AF2155" s="23"/>
      <c r="AG2155" s="23"/>
      <c r="AH2155" s="23"/>
      <c r="AI2155" s="23"/>
      <c r="AJ2155" s="23"/>
      <c r="AK2155" s="23"/>
      <c r="AL2155" s="23"/>
      <c r="AM2155" s="23"/>
      <c r="AN2155" s="23"/>
      <c r="AO2155" s="23"/>
      <c r="AP2155" s="23"/>
      <c r="AQ2155" s="23"/>
      <c r="AR2155" s="23"/>
      <c r="AS2155" s="23"/>
      <c r="AT2155" s="23" t="s">
        <v>7644</v>
      </c>
      <c r="AU2155" s="23"/>
      <c r="AV2155" s="23"/>
      <c r="AW2155" s="23"/>
      <c r="AX2155" s="23"/>
      <c r="AY2155" s="23"/>
      <c r="AZ2155" s="23"/>
      <c r="BA2155" s="23"/>
      <c r="BB2155" s="23"/>
      <c r="BC2155" s="23"/>
      <c r="BD2155" s="23"/>
      <c r="BE2155" s="23"/>
      <c r="BF2155" s="23"/>
      <c r="BG2155" s="23"/>
      <c r="BH2155" s="23"/>
      <c r="BI2155" s="23"/>
      <c r="BJ2155" s="23"/>
      <c r="BK2155" s="23"/>
      <c r="BL2155" s="23"/>
    </row>
    <row r="2156" spans="1:64" s="24" customFormat="1" x14ac:dyDescent="0.35">
      <c r="A2156" s="21">
        <v>102417</v>
      </c>
      <c r="B2156" s="23" t="s">
        <v>5207</v>
      </c>
      <c r="C2156" s="23">
        <v>0</v>
      </c>
      <c r="D2156" s="23">
        <v>0</v>
      </c>
      <c r="E2156" s="23">
        <v>1</v>
      </c>
      <c r="F2156" s="23" t="s">
        <v>5196</v>
      </c>
      <c r="G2156" s="23" t="s">
        <v>0</v>
      </c>
      <c r="H2156" s="23" t="s">
        <v>5197</v>
      </c>
      <c r="I2156" s="23" t="s">
        <v>248</v>
      </c>
      <c r="J2156" s="23">
        <v>42.792000000000002</v>
      </c>
      <c r="K2156" s="23">
        <v>-80.198000000000008</v>
      </c>
      <c r="L2156" s="23" t="s">
        <v>7645</v>
      </c>
      <c r="M2156" s="23">
        <v>2016</v>
      </c>
      <c r="N2156" s="23"/>
      <c r="O2156" s="23"/>
      <c r="P2156" s="23"/>
      <c r="Q2156" s="23"/>
      <c r="R2156" s="23"/>
      <c r="S2156" s="23"/>
      <c r="T2156" s="23"/>
      <c r="U2156" s="23"/>
      <c r="V2156" s="23"/>
      <c r="W2156" s="23"/>
      <c r="X2156" s="23"/>
      <c r="Y2156" s="23"/>
      <c r="Z2156" s="23"/>
      <c r="AA2156" s="23"/>
      <c r="AB2156" s="23" t="s">
        <v>5208</v>
      </c>
      <c r="AC2156" s="23"/>
      <c r="AD2156" s="23"/>
      <c r="AE2156" s="23">
        <v>0.5</v>
      </c>
      <c r="AF2156" s="23"/>
      <c r="AG2156" s="23"/>
      <c r="AH2156" s="23"/>
      <c r="AI2156" s="23"/>
      <c r="AJ2156" s="23"/>
      <c r="AK2156" s="23"/>
      <c r="AL2156" s="23"/>
      <c r="AM2156" s="23"/>
      <c r="AN2156" s="23"/>
      <c r="AO2156" s="23"/>
      <c r="AP2156" s="23"/>
      <c r="AQ2156" s="23"/>
      <c r="AR2156" s="23"/>
      <c r="AS2156" s="23"/>
      <c r="AT2156" s="23" t="s">
        <v>7644</v>
      </c>
      <c r="AU2156" s="23"/>
      <c r="AV2156" s="23"/>
      <c r="AW2156" s="23"/>
      <c r="AX2156" s="23"/>
      <c r="AY2156" s="23"/>
      <c r="AZ2156" s="23"/>
      <c r="BA2156" s="23"/>
      <c r="BB2156" s="23"/>
      <c r="BC2156" s="23"/>
      <c r="BD2156" s="23"/>
      <c r="BE2156" s="23"/>
      <c r="BF2156" s="23"/>
      <c r="BG2156" s="23"/>
      <c r="BH2156" s="23"/>
      <c r="BI2156" s="23"/>
      <c r="BJ2156" s="23"/>
      <c r="BK2156" s="23"/>
      <c r="BL2156" s="23"/>
    </row>
    <row r="2157" spans="1:64" s="24" customFormat="1" x14ac:dyDescent="0.35">
      <c r="A2157" s="21">
        <v>102418</v>
      </c>
      <c r="B2157" s="23" t="s">
        <v>5209</v>
      </c>
      <c r="C2157" s="23">
        <v>0</v>
      </c>
      <c r="D2157" s="23">
        <v>0</v>
      </c>
      <c r="E2157" s="23">
        <v>1</v>
      </c>
      <c r="F2157" s="23" t="s">
        <v>1443</v>
      </c>
      <c r="G2157" s="23" t="s">
        <v>0</v>
      </c>
      <c r="H2157" s="23" t="s">
        <v>5210</v>
      </c>
      <c r="I2157" s="23" t="s">
        <v>248</v>
      </c>
      <c r="J2157" s="23">
        <v>44.433999999999997</v>
      </c>
      <c r="K2157" s="23">
        <v>-81.393000000000001</v>
      </c>
      <c r="L2157" s="23" t="s">
        <v>7645</v>
      </c>
      <c r="M2157" s="23">
        <v>2014</v>
      </c>
      <c r="N2157" s="23"/>
      <c r="O2157" s="23"/>
      <c r="P2157" s="23"/>
      <c r="Q2157" s="23"/>
      <c r="R2157" s="23"/>
      <c r="S2157" s="23"/>
      <c r="T2157" s="23"/>
      <c r="U2157" s="23"/>
      <c r="V2157" s="23"/>
      <c r="W2157" s="23"/>
      <c r="X2157" s="23"/>
      <c r="Y2157" s="23"/>
      <c r="Z2157" s="23"/>
      <c r="AA2157" s="23"/>
      <c r="AB2157" s="23" t="s">
        <v>5211</v>
      </c>
      <c r="AC2157" s="23"/>
      <c r="AD2157" s="23"/>
      <c r="AE2157" s="23">
        <v>0.13500000000000001</v>
      </c>
      <c r="AF2157" s="23"/>
      <c r="AG2157" s="23"/>
      <c r="AH2157" s="23"/>
      <c r="AI2157" s="23"/>
      <c r="AJ2157" s="23"/>
      <c r="AK2157" s="23"/>
      <c r="AL2157" s="23"/>
      <c r="AM2157" s="23"/>
      <c r="AN2157" s="23"/>
      <c r="AO2157" s="23"/>
      <c r="AP2157" s="23"/>
      <c r="AQ2157" s="23"/>
      <c r="AR2157" s="23"/>
      <c r="AS2157" s="23"/>
      <c r="AT2157" s="23" t="s">
        <v>7644</v>
      </c>
      <c r="AU2157" s="23"/>
      <c r="AV2157" s="23"/>
      <c r="AW2157" s="23"/>
      <c r="AX2157" s="23"/>
      <c r="AY2157" s="23"/>
      <c r="AZ2157" s="23"/>
      <c r="BA2157" s="23"/>
      <c r="BB2157" s="23"/>
      <c r="BC2157" s="23"/>
      <c r="BD2157" s="23"/>
      <c r="BE2157" s="23"/>
      <c r="BF2157" s="23"/>
      <c r="BG2157" s="23"/>
      <c r="BH2157" s="23"/>
      <c r="BI2157" s="23"/>
      <c r="BJ2157" s="23"/>
      <c r="BK2157" s="23"/>
      <c r="BL2157" s="23"/>
    </row>
    <row r="2158" spans="1:64" s="24" customFormat="1" x14ac:dyDescent="0.35">
      <c r="A2158" s="21">
        <v>102419</v>
      </c>
      <c r="B2158" s="23" t="s">
        <v>5212</v>
      </c>
      <c r="C2158" s="23">
        <v>0</v>
      </c>
      <c r="D2158" s="23">
        <v>0</v>
      </c>
      <c r="E2158" s="23">
        <v>1</v>
      </c>
      <c r="F2158" s="23" t="s">
        <v>5213</v>
      </c>
      <c r="G2158" s="23" t="s">
        <v>0</v>
      </c>
      <c r="H2158" s="23" t="s">
        <v>5210</v>
      </c>
      <c r="I2158" s="23" t="s">
        <v>248</v>
      </c>
      <c r="J2158" s="23">
        <v>44.434999999999995</v>
      </c>
      <c r="K2158" s="23">
        <v>-81.391999999999996</v>
      </c>
      <c r="L2158" s="23" t="s">
        <v>7645</v>
      </c>
      <c r="M2158" s="23">
        <v>2013</v>
      </c>
      <c r="N2158" s="23"/>
      <c r="O2158" s="23"/>
      <c r="P2158" s="23">
        <v>2211</v>
      </c>
      <c r="Q2158" s="23"/>
      <c r="R2158" s="23"/>
      <c r="S2158" s="23"/>
      <c r="T2158" s="23"/>
      <c r="U2158" s="23"/>
      <c r="V2158" s="23"/>
      <c r="W2158" s="23"/>
      <c r="X2158" s="23"/>
      <c r="Y2158" s="23"/>
      <c r="Z2158" s="23"/>
      <c r="AA2158" s="23"/>
      <c r="AB2158" s="23" t="s">
        <v>80</v>
      </c>
      <c r="AC2158" s="23"/>
      <c r="AD2158" s="23">
        <v>1</v>
      </c>
      <c r="AE2158" s="23">
        <v>0.5</v>
      </c>
      <c r="AF2158" s="23"/>
      <c r="AG2158" s="23"/>
      <c r="AH2158" s="23"/>
      <c r="AI2158" s="23"/>
      <c r="AJ2158" s="23"/>
      <c r="AK2158" s="23"/>
      <c r="AL2158" s="23"/>
      <c r="AM2158" s="23"/>
      <c r="AN2158" s="23"/>
      <c r="AO2158" s="23"/>
      <c r="AP2158" s="23"/>
      <c r="AQ2158" s="23"/>
      <c r="AR2158" s="23"/>
      <c r="AS2158" s="23"/>
      <c r="AT2158" s="23" t="s">
        <v>7647</v>
      </c>
      <c r="AU2158" s="23"/>
      <c r="AV2158" s="23"/>
      <c r="AW2158" s="23"/>
      <c r="AX2158" s="23"/>
      <c r="AY2158" s="23"/>
      <c r="AZ2158" s="23"/>
      <c r="BA2158" s="23"/>
      <c r="BB2158" s="23"/>
      <c r="BC2158" s="23"/>
      <c r="BD2158" s="23"/>
      <c r="BE2158" s="23"/>
      <c r="BF2158" s="23"/>
      <c r="BG2158" s="23"/>
      <c r="BH2158" s="23"/>
      <c r="BI2158" s="23"/>
      <c r="BJ2158" s="23"/>
      <c r="BK2158" s="23"/>
      <c r="BL2158" s="23"/>
    </row>
    <row r="2159" spans="1:64" s="24" customFormat="1" x14ac:dyDescent="0.35">
      <c r="A2159" s="21">
        <v>102420</v>
      </c>
      <c r="B2159" s="23" t="s">
        <v>5214</v>
      </c>
      <c r="C2159" s="23">
        <v>0</v>
      </c>
      <c r="D2159" s="23">
        <v>0</v>
      </c>
      <c r="E2159" s="23">
        <v>1</v>
      </c>
      <c r="F2159" s="23" t="s">
        <v>67</v>
      </c>
      <c r="G2159" s="23"/>
      <c r="H2159" s="23" t="s">
        <v>5210</v>
      </c>
      <c r="I2159" s="23" t="s">
        <v>248</v>
      </c>
      <c r="J2159" s="23">
        <v>44.436</v>
      </c>
      <c r="K2159" s="23">
        <v>-81.391000000000005</v>
      </c>
      <c r="L2159" s="23" t="s">
        <v>7645</v>
      </c>
      <c r="M2159" s="23">
        <v>1999</v>
      </c>
      <c r="N2159" s="23"/>
      <c r="O2159" s="23"/>
      <c r="P2159" s="23">
        <v>713</v>
      </c>
      <c r="Q2159" s="23"/>
      <c r="R2159" s="23"/>
      <c r="S2159" s="23"/>
      <c r="T2159" s="23"/>
      <c r="U2159" s="23"/>
      <c r="V2159" s="23"/>
      <c r="W2159" s="23"/>
      <c r="X2159" s="23"/>
      <c r="Y2159" s="23"/>
      <c r="Z2159" s="23"/>
      <c r="AA2159" s="23"/>
      <c r="AB2159" s="23" t="s">
        <v>5215</v>
      </c>
      <c r="AC2159" s="23"/>
      <c r="AD2159" s="23"/>
      <c r="AE2159" s="23"/>
      <c r="AF2159" s="23">
        <v>0.77400000000000002</v>
      </c>
      <c r="AG2159" s="23"/>
      <c r="AH2159" s="23"/>
      <c r="AI2159" s="23"/>
      <c r="AJ2159" s="23"/>
      <c r="AK2159" s="23"/>
      <c r="AL2159" s="23"/>
      <c r="AM2159" s="23"/>
      <c r="AN2159" s="23"/>
      <c r="AO2159" s="23"/>
      <c r="AP2159" s="23"/>
      <c r="AQ2159" s="23"/>
      <c r="AR2159" s="23"/>
      <c r="AS2159" s="23"/>
      <c r="AT2159" s="23" t="s">
        <v>7651</v>
      </c>
      <c r="AU2159" s="23"/>
      <c r="AV2159" s="23"/>
      <c r="AW2159" s="23"/>
      <c r="AX2159" s="23"/>
      <c r="AY2159" s="23"/>
      <c r="AZ2159" s="23"/>
      <c r="BA2159" s="23"/>
      <c r="BB2159" s="23"/>
      <c r="BC2159" s="23"/>
      <c r="BD2159" s="23"/>
      <c r="BE2159" s="23"/>
      <c r="BF2159" s="23"/>
      <c r="BG2159" s="23"/>
      <c r="BH2159" s="23"/>
      <c r="BI2159" s="23"/>
      <c r="BJ2159" s="23"/>
      <c r="BK2159" s="23"/>
      <c r="BL2159" s="23"/>
    </row>
    <row r="2160" spans="1:64" s="24" customFormat="1" x14ac:dyDescent="0.35">
      <c r="A2160" s="21">
        <v>102421</v>
      </c>
      <c r="B2160" s="23" t="s">
        <v>5216</v>
      </c>
      <c r="C2160" s="23">
        <v>0</v>
      </c>
      <c r="D2160" s="23">
        <v>0</v>
      </c>
      <c r="E2160" s="23">
        <v>1</v>
      </c>
      <c r="F2160" s="23" t="s">
        <v>1615</v>
      </c>
      <c r="G2160" s="23" t="s">
        <v>0</v>
      </c>
      <c r="H2160" s="23" t="s">
        <v>5217</v>
      </c>
      <c r="I2160" s="23" t="s">
        <v>248</v>
      </c>
      <c r="J2160" s="23">
        <v>43.948999999999998</v>
      </c>
      <c r="K2160" s="23">
        <v>-78.293000000000006</v>
      </c>
      <c r="L2160" s="23" t="s">
        <v>7645</v>
      </c>
      <c r="M2160" s="23">
        <v>2017</v>
      </c>
      <c r="N2160" s="23"/>
      <c r="O2160" s="23"/>
      <c r="P2160" s="23"/>
      <c r="Q2160" s="23"/>
      <c r="R2160" s="23"/>
      <c r="S2160" s="23"/>
      <c r="T2160" s="23"/>
      <c r="U2160" s="23"/>
      <c r="V2160" s="23"/>
      <c r="W2160" s="23"/>
      <c r="X2160" s="23"/>
      <c r="Y2160" s="23"/>
      <c r="Z2160" s="23"/>
      <c r="AA2160" s="23"/>
      <c r="AB2160" s="23" t="s">
        <v>5218</v>
      </c>
      <c r="AC2160" s="23"/>
      <c r="AD2160" s="23"/>
      <c r="AE2160" s="23">
        <v>0.5</v>
      </c>
      <c r="AF2160" s="23"/>
      <c r="AG2160" s="23"/>
      <c r="AH2160" s="23"/>
      <c r="AI2160" s="23"/>
      <c r="AJ2160" s="23"/>
      <c r="AK2160" s="23"/>
      <c r="AL2160" s="23"/>
      <c r="AM2160" s="23"/>
      <c r="AN2160" s="23"/>
      <c r="AO2160" s="23"/>
      <c r="AP2160" s="23"/>
      <c r="AQ2160" s="23"/>
      <c r="AR2160" s="23"/>
      <c r="AS2160" s="23"/>
      <c r="AT2160" s="23" t="s">
        <v>7644</v>
      </c>
      <c r="AU2160" s="23"/>
      <c r="AV2160" s="23"/>
      <c r="AW2160" s="23"/>
      <c r="AX2160" s="23"/>
      <c r="AY2160" s="23"/>
      <c r="AZ2160" s="23"/>
      <c r="BA2160" s="23"/>
      <c r="BB2160" s="23"/>
      <c r="BC2160" s="23"/>
      <c r="BD2160" s="23"/>
      <c r="BE2160" s="23"/>
      <c r="BF2160" s="23"/>
      <c r="BG2160" s="23"/>
      <c r="BH2160" s="23"/>
      <c r="BI2160" s="23"/>
      <c r="BJ2160" s="23"/>
      <c r="BK2160" s="23"/>
      <c r="BL2160" s="23"/>
    </row>
    <row r="2161" spans="1:64" s="24" customFormat="1" x14ac:dyDescent="0.35">
      <c r="A2161" s="21">
        <v>102422</v>
      </c>
      <c r="B2161" s="23" t="s">
        <v>5219</v>
      </c>
      <c r="C2161" s="23">
        <v>0</v>
      </c>
      <c r="D2161" s="23">
        <v>0</v>
      </c>
      <c r="E2161" s="23">
        <v>1</v>
      </c>
      <c r="F2161" s="23" t="s">
        <v>2176</v>
      </c>
      <c r="G2161" s="23" t="s">
        <v>0</v>
      </c>
      <c r="H2161" s="23" t="s">
        <v>5217</v>
      </c>
      <c r="I2161" s="23" t="s">
        <v>248</v>
      </c>
      <c r="J2161" s="23">
        <v>43.949999999999996</v>
      </c>
      <c r="K2161" s="23">
        <v>-78.292000000000002</v>
      </c>
      <c r="L2161" s="23" t="s">
        <v>7645</v>
      </c>
      <c r="M2161" s="23">
        <v>2014</v>
      </c>
      <c r="N2161" s="23"/>
      <c r="O2161" s="23"/>
      <c r="P2161" s="23"/>
      <c r="Q2161" s="23"/>
      <c r="R2161" s="23"/>
      <c r="S2161" s="23"/>
      <c r="T2161" s="23"/>
      <c r="U2161" s="23"/>
      <c r="V2161" s="23"/>
      <c r="W2161" s="23"/>
      <c r="X2161" s="23"/>
      <c r="Y2161" s="23"/>
      <c r="Z2161" s="23"/>
      <c r="AA2161" s="23"/>
      <c r="AB2161" s="23" t="s">
        <v>2178</v>
      </c>
      <c r="AC2161" s="23"/>
      <c r="AD2161" s="23"/>
      <c r="AE2161" s="23">
        <v>10</v>
      </c>
      <c r="AF2161" s="23"/>
      <c r="AG2161" s="23"/>
      <c r="AH2161" s="23"/>
      <c r="AI2161" s="23"/>
      <c r="AJ2161" s="23"/>
      <c r="AK2161" s="23"/>
      <c r="AL2161" s="23"/>
      <c r="AM2161" s="23"/>
      <c r="AN2161" s="23"/>
      <c r="AO2161" s="23"/>
      <c r="AP2161" s="23"/>
      <c r="AQ2161" s="23"/>
      <c r="AR2161" s="23"/>
      <c r="AS2161" s="23"/>
      <c r="AT2161" s="23" t="s">
        <v>7644</v>
      </c>
      <c r="AU2161" s="23"/>
      <c r="AV2161" s="23"/>
      <c r="AW2161" s="23"/>
      <c r="AX2161" s="23"/>
      <c r="AY2161" s="23"/>
      <c r="AZ2161" s="23"/>
      <c r="BA2161" s="23"/>
      <c r="BB2161" s="23"/>
      <c r="BC2161" s="23"/>
      <c r="BD2161" s="23"/>
      <c r="BE2161" s="23"/>
      <c r="BF2161" s="23"/>
      <c r="BG2161" s="23"/>
      <c r="BH2161" s="23"/>
      <c r="BI2161" s="23"/>
      <c r="BJ2161" s="23"/>
      <c r="BK2161" s="23"/>
      <c r="BL2161" s="23"/>
    </row>
    <row r="2162" spans="1:64" s="24" customFormat="1" x14ac:dyDescent="0.35">
      <c r="A2162" s="21">
        <v>102423</v>
      </c>
      <c r="B2162" s="23" t="s">
        <v>5220</v>
      </c>
      <c r="C2162" s="23">
        <v>0</v>
      </c>
      <c r="D2162" s="23">
        <v>0</v>
      </c>
      <c r="E2162" s="23">
        <v>1</v>
      </c>
      <c r="F2162" s="23" t="s">
        <v>5221</v>
      </c>
      <c r="G2162" s="23" t="s">
        <v>0</v>
      </c>
      <c r="H2162" s="23" t="s">
        <v>5222</v>
      </c>
      <c r="I2162" s="23" t="s">
        <v>248</v>
      </c>
      <c r="J2162" s="23">
        <v>44.104999999999997</v>
      </c>
      <c r="K2162" s="23">
        <v>-78.944000000000003</v>
      </c>
      <c r="L2162" s="23" t="s">
        <v>7645</v>
      </c>
      <c r="M2162" s="23">
        <v>2015</v>
      </c>
      <c r="N2162" s="23"/>
      <c r="O2162" s="23"/>
      <c r="P2162" s="23"/>
      <c r="Q2162" s="23"/>
      <c r="R2162" s="23"/>
      <c r="S2162" s="23"/>
      <c r="T2162" s="23"/>
      <c r="U2162" s="23"/>
      <c r="V2162" s="23"/>
      <c r="W2162" s="23"/>
      <c r="X2162" s="23"/>
      <c r="Y2162" s="23"/>
      <c r="Z2162" s="23"/>
      <c r="AA2162" s="23"/>
      <c r="AB2162" s="23" t="s">
        <v>5223</v>
      </c>
      <c r="AC2162" s="23"/>
      <c r="AD2162" s="23"/>
      <c r="AE2162" s="23">
        <v>10</v>
      </c>
      <c r="AF2162" s="23"/>
      <c r="AG2162" s="23"/>
      <c r="AH2162" s="23"/>
      <c r="AI2162" s="23"/>
      <c r="AJ2162" s="23"/>
      <c r="AK2162" s="23"/>
      <c r="AL2162" s="23"/>
      <c r="AM2162" s="23"/>
      <c r="AN2162" s="23"/>
      <c r="AO2162" s="23"/>
      <c r="AP2162" s="23"/>
      <c r="AQ2162" s="23"/>
      <c r="AR2162" s="23"/>
      <c r="AS2162" s="23"/>
      <c r="AT2162" s="23" t="s">
        <v>7644</v>
      </c>
      <c r="AU2162" s="23"/>
      <c r="AV2162" s="23"/>
      <c r="AW2162" s="23"/>
      <c r="AX2162" s="23"/>
      <c r="AY2162" s="23"/>
      <c r="AZ2162" s="23"/>
      <c r="BA2162" s="23"/>
      <c r="BB2162" s="23"/>
      <c r="BC2162" s="23"/>
      <c r="BD2162" s="23"/>
      <c r="BE2162" s="23"/>
      <c r="BF2162" s="23"/>
      <c r="BG2162" s="23"/>
      <c r="BH2162" s="23"/>
      <c r="BI2162" s="23"/>
      <c r="BJ2162" s="23"/>
      <c r="BK2162" s="23"/>
      <c r="BL2162" s="23"/>
    </row>
    <row r="2163" spans="1:64" s="24" customFormat="1" x14ac:dyDescent="0.35">
      <c r="A2163" s="21">
        <v>102424</v>
      </c>
      <c r="B2163" s="23" t="s">
        <v>5224</v>
      </c>
      <c r="C2163" s="23">
        <v>0</v>
      </c>
      <c r="D2163" s="23">
        <v>0</v>
      </c>
      <c r="E2163" s="23">
        <v>1</v>
      </c>
      <c r="F2163" s="23" t="s">
        <v>1687</v>
      </c>
      <c r="G2163" s="23" t="s">
        <v>0</v>
      </c>
      <c r="H2163" s="23" t="s">
        <v>5222</v>
      </c>
      <c r="I2163" s="23" t="s">
        <v>248</v>
      </c>
      <c r="J2163" s="23">
        <v>44.105999999999995</v>
      </c>
      <c r="K2163" s="23">
        <v>-78.942999999999998</v>
      </c>
      <c r="L2163" s="23" t="s">
        <v>7645</v>
      </c>
      <c r="M2163" s="23">
        <v>2012</v>
      </c>
      <c r="N2163" s="23"/>
      <c r="O2163" s="23"/>
      <c r="P2163" s="23"/>
      <c r="Q2163" s="23"/>
      <c r="R2163" s="23"/>
      <c r="S2163" s="23"/>
      <c r="T2163" s="23"/>
      <c r="U2163" s="23"/>
      <c r="V2163" s="23"/>
      <c r="W2163" s="23"/>
      <c r="X2163" s="23"/>
      <c r="Y2163" s="23"/>
      <c r="Z2163" s="23"/>
      <c r="AA2163" s="23"/>
      <c r="AB2163" s="23" t="s">
        <v>5225</v>
      </c>
      <c r="AC2163" s="23"/>
      <c r="AD2163" s="23"/>
      <c r="AE2163" s="23">
        <v>0.25</v>
      </c>
      <c r="AF2163" s="23"/>
      <c r="AG2163" s="23"/>
      <c r="AH2163" s="23"/>
      <c r="AI2163" s="23"/>
      <c r="AJ2163" s="23"/>
      <c r="AK2163" s="23"/>
      <c r="AL2163" s="23"/>
      <c r="AM2163" s="23"/>
      <c r="AN2163" s="23"/>
      <c r="AO2163" s="23"/>
      <c r="AP2163" s="23"/>
      <c r="AQ2163" s="23"/>
      <c r="AR2163" s="23"/>
      <c r="AS2163" s="23"/>
      <c r="AT2163" s="23" t="s">
        <v>7644</v>
      </c>
      <c r="AU2163" s="23"/>
      <c r="AV2163" s="23"/>
      <c r="AW2163" s="23"/>
      <c r="AX2163" s="23"/>
      <c r="AY2163" s="23"/>
      <c r="AZ2163" s="23"/>
      <c r="BA2163" s="23"/>
      <c r="BB2163" s="23"/>
      <c r="BC2163" s="23"/>
      <c r="BD2163" s="23"/>
      <c r="BE2163" s="23"/>
      <c r="BF2163" s="23"/>
      <c r="BG2163" s="23"/>
      <c r="BH2163" s="23"/>
      <c r="BI2163" s="23"/>
      <c r="BJ2163" s="23"/>
      <c r="BK2163" s="23"/>
      <c r="BL2163" s="23"/>
    </row>
    <row r="2164" spans="1:64" s="24" customFormat="1" x14ac:dyDescent="0.35">
      <c r="A2164" s="21">
        <v>102425</v>
      </c>
      <c r="B2164" s="23" t="s">
        <v>5226</v>
      </c>
      <c r="C2164" s="23">
        <v>0</v>
      </c>
      <c r="D2164" s="23">
        <v>0</v>
      </c>
      <c r="E2164" s="23">
        <v>1</v>
      </c>
      <c r="F2164" s="23" t="s">
        <v>5227</v>
      </c>
      <c r="G2164" s="23" t="s">
        <v>0</v>
      </c>
      <c r="H2164" s="23" t="s">
        <v>5222</v>
      </c>
      <c r="I2164" s="23" t="s">
        <v>248</v>
      </c>
      <c r="J2164" s="23">
        <v>44.106999999999999</v>
      </c>
      <c r="K2164" s="23">
        <v>-78.942000000000007</v>
      </c>
      <c r="L2164" s="23" t="s">
        <v>7645</v>
      </c>
      <c r="M2164" s="23">
        <v>2013</v>
      </c>
      <c r="N2164" s="23"/>
      <c r="O2164" s="23"/>
      <c r="P2164" s="23"/>
      <c r="Q2164" s="23"/>
      <c r="R2164" s="23"/>
      <c r="S2164" s="23"/>
      <c r="T2164" s="23"/>
      <c r="U2164" s="23"/>
      <c r="V2164" s="23"/>
      <c r="W2164" s="23"/>
      <c r="X2164" s="23"/>
      <c r="Y2164" s="23"/>
      <c r="Z2164" s="23"/>
      <c r="AA2164" s="23"/>
      <c r="AB2164" s="23" t="s">
        <v>5228</v>
      </c>
      <c r="AC2164" s="23"/>
      <c r="AD2164" s="23"/>
      <c r="AE2164" s="23">
        <v>0.25</v>
      </c>
      <c r="AF2164" s="23"/>
      <c r="AG2164" s="23"/>
      <c r="AH2164" s="23"/>
      <c r="AI2164" s="23"/>
      <c r="AJ2164" s="23"/>
      <c r="AK2164" s="23"/>
      <c r="AL2164" s="23"/>
      <c r="AM2164" s="23"/>
      <c r="AN2164" s="23"/>
      <c r="AO2164" s="23"/>
      <c r="AP2164" s="23"/>
      <c r="AQ2164" s="23"/>
      <c r="AR2164" s="23"/>
      <c r="AS2164" s="23"/>
      <c r="AT2164" s="23" t="s">
        <v>7644</v>
      </c>
      <c r="AU2164" s="23"/>
      <c r="AV2164" s="23"/>
      <c r="AW2164" s="23"/>
      <c r="AX2164" s="23"/>
      <c r="AY2164" s="23"/>
      <c r="AZ2164" s="23"/>
      <c r="BA2164" s="23"/>
      <c r="BB2164" s="23"/>
      <c r="BC2164" s="23"/>
      <c r="BD2164" s="23"/>
      <c r="BE2164" s="23"/>
      <c r="BF2164" s="23"/>
      <c r="BG2164" s="23"/>
      <c r="BH2164" s="23"/>
      <c r="BI2164" s="23"/>
      <c r="BJ2164" s="23"/>
      <c r="BK2164" s="23"/>
      <c r="BL2164" s="23"/>
    </row>
    <row r="2165" spans="1:64" s="24" customFormat="1" x14ac:dyDescent="0.35">
      <c r="A2165" s="21">
        <v>102426</v>
      </c>
      <c r="B2165" s="23" t="s">
        <v>5229</v>
      </c>
      <c r="C2165" s="23">
        <v>0</v>
      </c>
      <c r="D2165" s="23">
        <v>0</v>
      </c>
      <c r="E2165" s="23">
        <v>1</v>
      </c>
      <c r="F2165" s="23" t="s">
        <v>5230</v>
      </c>
      <c r="G2165" s="23" t="s">
        <v>0</v>
      </c>
      <c r="H2165" s="23" t="s">
        <v>5231</v>
      </c>
      <c r="I2165" s="23" t="s">
        <v>248</v>
      </c>
      <c r="J2165" s="23">
        <v>43.039000000000001</v>
      </c>
      <c r="K2165" s="23">
        <v>-79.209999999999994</v>
      </c>
      <c r="L2165" s="23" t="s">
        <v>7645</v>
      </c>
      <c r="M2165" s="23">
        <v>2014</v>
      </c>
      <c r="N2165" s="23"/>
      <c r="O2165" s="23"/>
      <c r="P2165" s="23"/>
      <c r="Q2165" s="23"/>
      <c r="R2165" s="23"/>
      <c r="S2165" s="23"/>
      <c r="T2165" s="23"/>
      <c r="U2165" s="23"/>
      <c r="V2165" s="23"/>
      <c r="W2165" s="23"/>
      <c r="X2165" s="23"/>
      <c r="Y2165" s="23"/>
      <c r="Z2165" s="23"/>
      <c r="AA2165" s="23"/>
      <c r="AB2165" s="23" t="s">
        <v>5232</v>
      </c>
      <c r="AC2165" s="23"/>
      <c r="AD2165" s="23"/>
      <c r="AE2165" s="23">
        <v>0.5</v>
      </c>
      <c r="AF2165" s="23"/>
      <c r="AG2165" s="23"/>
      <c r="AH2165" s="23"/>
      <c r="AI2165" s="23"/>
      <c r="AJ2165" s="23"/>
      <c r="AK2165" s="23"/>
      <c r="AL2165" s="23"/>
      <c r="AM2165" s="23"/>
      <c r="AN2165" s="23"/>
      <c r="AO2165" s="23"/>
      <c r="AP2165" s="23"/>
      <c r="AQ2165" s="23"/>
      <c r="AR2165" s="23"/>
      <c r="AS2165" s="23"/>
      <c r="AT2165" s="23" t="s">
        <v>7644</v>
      </c>
      <c r="AU2165" s="23"/>
      <c r="AV2165" s="23"/>
      <c r="AW2165" s="23"/>
      <c r="AX2165" s="23"/>
      <c r="AY2165" s="23"/>
      <c r="AZ2165" s="23"/>
      <c r="BA2165" s="23"/>
      <c r="BB2165" s="23"/>
      <c r="BC2165" s="23"/>
      <c r="BD2165" s="23"/>
      <c r="BE2165" s="23"/>
      <c r="BF2165" s="23"/>
      <c r="BG2165" s="23"/>
      <c r="BH2165" s="23"/>
      <c r="BI2165" s="23"/>
      <c r="BJ2165" s="23"/>
      <c r="BK2165" s="23"/>
      <c r="BL2165" s="23"/>
    </row>
    <row r="2166" spans="1:64" s="24" customFormat="1" x14ac:dyDescent="0.35">
      <c r="A2166" s="21">
        <v>102427</v>
      </c>
      <c r="B2166" s="23" t="s">
        <v>5233</v>
      </c>
      <c r="C2166" s="23">
        <v>0</v>
      </c>
      <c r="D2166" s="23">
        <v>0</v>
      </c>
      <c r="E2166" s="23">
        <v>1</v>
      </c>
      <c r="F2166" s="23" t="s">
        <v>5234</v>
      </c>
      <c r="G2166" s="23" t="s">
        <v>0</v>
      </c>
      <c r="H2166" s="23" t="s">
        <v>5231</v>
      </c>
      <c r="I2166" s="23" t="s">
        <v>248</v>
      </c>
      <c r="J2166" s="23">
        <v>43.04</v>
      </c>
      <c r="K2166" s="23">
        <v>-79.208999999999989</v>
      </c>
      <c r="L2166" s="23" t="s">
        <v>7645</v>
      </c>
      <c r="M2166" s="23">
        <v>2014</v>
      </c>
      <c r="N2166" s="23"/>
      <c r="O2166" s="23"/>
      <c r="P2166" s="23"/>
      <c r="Q2166" s="23"/>
      <c r="R2166" s="23"/>
      <c r="S2166" s="23"/>
      <c r="T2166" s="23"/>
      <c r="U2166" s="23"/>
      <c r="V2166" s="23"/>
      <c r="W2166" s="23"/>
      <c r="X2166" s="23"/>
      <c r="Y2166" s="23"/>
      <c r="Z2166" s="23"/>
      <c r="AA2166" s="23"/>
      <c r="AB2166" s="23" t="s">
        <v>5235</v>
      </c>
      <c r="AC2166" s="23"/>
      <c r="AD2166" s="23"/>
      <c r="AE2166" s="23">
        <v>0.5</v>
      </c>
      <c r="AF2166" s="23"/>
      <c r="AG2166" s="23"/>
      <c r="AH2166" s="23"/>
      <c r="AI2166" s="23"/>
      <c r="AJ2166" s="23"/>
      <c r="AK2166" s="23"/>
      <c r="AL2166" s="23"/>
      <c r="AM2166" s="23"/>
      <c r="AN2166" s="23"/>
      <c r="AO2166" s="23"/>
      <c r="AP2166" s="23"/>
      <c r="AQ2166" s="23"/>
      <c r="AR2166" s="23"/>
      <c r="AS2166" s="23"/>
      <c r="AT2166" s="23" t="s">
        <v>7644</v>
      </c>
      <c r="AU2166" s="23"/>
      <c r="AV2166" s="23"/>
      <c r="AW2166" s="23"/>
      <c r="AX2166" s="23"/>
      <c r="AY2166" s="23"/>
      <c r="AZ2166" s="23"/>
      <c r="BA2166" s="23"/>
      <c r="BB2166" s="23"/>
      <c r="BC2166" s="23"/>
      <c r="BD2166" s="23"/>
      <c r="BE2166" s="23"/>
      <c r="BF2166" s="23"/>
      <c r="BG2166" s="23"/>
      <c r="BH2166" s="23"/>
      <c r="BI2166" s="23"/>
      <c r="BJ2166" s="23"/>
      <c r="BK2166" s="23"/>
      <c r="BL2166" s="23"/>
    </row>
    <row r="2167" spans="1:64" s="24" customFormat="1" x14ac:dyDescent="0.35">
      <c r="A2167" s="21">
        <v>102428</v>
      </c>
      <c r="B2167" s="23" t="s">
        <v>5236</v>
      </c>
      <c r="C2167" s="23">
        <v>0</v>
      </c>
      <c r="D2167" s="23">
        <v>0</v>
      </c>
      <c r="E2167" s="23">
        <v>1</v>
      </c>
      <c r="F2167" s="23" t="s">
        <v>5234</v>
      </c>
      <c r="G2167" s="23" t="s">
        <v>0</v>
      </c>
      <c r="H2167" s="23" t="s">
        <v>5231</v>
      </c>
      <c r="I2167" s="23" t="s">
        <v>248</v>
      </c>
      <c r="J2167" s="23">
        <v>43.041000000000004</v>
      </c>
      <c r="K2167" s="23">
        <v>-79.207999999999998</v>
      </c>
      <c r="L2167" s="23" t="s">
        <v>7645</v>
      </c>
      <c r="M2167" s="23">
        <v>2014</v>
      </c>
      <c r="N2167" s="23"/>
      <c r="O2167" s="23"/>
      <c r="P2167" s="23"/>
      <c r="Q2167" s="23"/>
      <c r="R2167" s="23"/>
      <c r="S2167" s="23"/>
      <c r="T2167" s="23"/>
      <c r="U2167" s="23"/>
      <c r="V2167" s="23"/>
      <c r="W2167" s="23"/>
      <c r="X2167" s="23"/>
      <c r="Y2167" s="23"/>
      <c r="Z2167" s="23"/>
      <c r="AA2167" s="23"/>
      <c r="AB2167" s="23" t="s">
        <v>5237</v>
      </c>
      <c r="AC2167" s="23"/>
      <c r="AD2167" s="23"/>
      <c r="AE2167" s="23">
        <v>0.5</v>
      </c>
      <c r="AF2167" s="23"/>
      <c r="AG2167" s="23"/>
      <c r="AH2167" s="23"/>
      <c r="AI2167" s="23"/>
      <c r="AJ2167" s="23"/>
      <c r="AK2167" s="23"/>
      <c r="AL2167" s="23"/>
      <c r="AM2167" s="23"/>
      <c r="AN2167" s="23"/>
      <c r="AO2167" s="23"/>
      <c r="AP2167" s="23"/>
      <c r="AQ2167" s="23"/>
      <c r="AR2167" s="23"/>
      <c r="AS2167" s="23"/>
      <c r="AT2167" s="23" t="s">
        <v>7644</v>
      </c>
      <c r="AU2167" s="23"/>
      <c r="AV2167" s="23"/>
      <c r="AW2167" s="23"/>
      <c r="AX2167" s="23"/>
      <c r="AY2167" s="23"/>
      <c r="AZ2167" s="23"/>
      <c r="BA2167" s="23"/>
      <c r="BB2167" s="23"/>
      <c r="BC2167" s="23"/>
      <c r="BD2167" s="23"/>
      <c r="BE2167" s="23"/>
      <c r="BF2167" s="23"/>
      <c r="BG2167" s="23"/>
      <c r="BH2167" s="23"/>
      <c r="BI2167" s="23"/>
      <c r="BJ2167" s="23"/>
      <c r="BK2167" s="23"/>
      <c r="BL2167" s="23"/>
    </row>
    <row r="2168" spans="1:64" s="24" customFormat="1" x14ac:dyDescent="0.35">
      <c r="A2168" s="21">
        <v>102429</v>
      </c>
      <c r="B2168" s="23" t="s">
        <v>5238</v>
      </c>
      <c r="C2168" s="23">
        <v>0</v>
      </c>
      <c r="D2168" s="23">
        <v>0</v>
      </c>
      <c r="E2168" s="23">
        <v>1</v>
      </c>
      <c r="F2168" s="23" t="s">
        <v>5239</v>
      </c>
      <c r="G2168" s="23" t="s">
        <v>0</v>
      </c>
      <c r="H2168" s="23" t="s">
        <v>5240</v>
      </c>
      <c r="I2168" s="23" t="s">
        <v>248</v>
      </c>
      <c r="J2168" s="23">
        <v>42.624000000000002</v>
      </c>
      <c r="K2168" s="23">
        <v>-80.45</v>
      </c>
      <c r="L2168" s="23" t="s">
        <v>7645</v>
      </c>
      <c r="M2168" s="23">
        <v>2015</v>
      </c>
      <c r="N2168" s="23"/>
      <c r="O2168" s="23"/>
      <c r="P2168" s="23"/>
      <c r="Q2168" s="23"/>
      <c r="R2168" s="23"/>
      <c r="S2168" s="23"/>
      <c r="T2168" s="23"/>
      <c r="U2168" s="23"/>
      <c r="V2168" s="23"/>
      <c r="W2168" s="23"/>
      <c r="X2168" s="23"/>
      <c r="Y2168" s="23"/>
      <c r="Z2168" s="23"/>
      <c r="AA2168" s="23"/>
      <c r="AB2168" s="23" t="s">
        <v>5241</v>
      </c>
      <c r="AC2168" s="23"/>
      <c r="AD2168" s="23"/>
      <c r="AE2168" s="23">
        <v>0.5</v>
      </c>
      <c r="AF2168" s="23"/>
      <c r="AG2168" s="23"/>
      <c r="AH2168" s="23"/>
      <c r="AI2168" s="23"/>
      <c r="AJ2168" s="23"/>
      <c r="AK2168" s="23"/>
      <c r="AL2168" s="23"/>
      <c r="AM2168" s="23"/>
      <c r="AN2168" s="23"/>
      <c r="AO2168" s="23"/>
      <c r="AP2168" s="23"/>
      <c r="AQ2168" s="23"/>
      <c r="AR2168" s="23"/>
      <c r="AS2168" s="23"/>
      <c r="AT2168" s="23" t="s">
        <v>7644</v>
      </c>
      <c r="AU2168" s="23"/>
      <c r="AV2168" s="23"/>
      <c r="AW2168" s="23"/>
      <c r="AX2168" s="23"/>
      <c r="AY2168" s="23"/>
      <c r="AZ2168" s="23"/>
      <c r="BA2168" s="23"/>
      <c r="BB2168" s="23"/>
      <c r="BC2168" s="23"/>
      <c r="BD2168" s="23"/>
      <c r="BE2168" s="23"/>
      <c r="BF2168" s="23"/>
      <c r="BG2168" s="23"/>
      <c r="BH2168" s="23"/>
      <c r="BI2168" s="23"/>
      <c r="BJ2168" s="23"/>
      <c r="BK2168" s="23"/>
      <c r="BL2168" s="23"/>
    </row>
    <row r="2169" spans="1:64" s="24" customFormat="1" x14ac:dyDescent="0.35">
      <c r="A2169" s="21">
        <v>102431</v>
      </c>
      <c r="B2169" s="23" t="s">
        <v>5242</v>
      </c>
      <c r="C2169" s="23">
        <v>0</v>
      </c>
      <c r="D2169" s="23">
        <v>0</v>
      </c>
      <c r="E2169" s="23">
        <v>1</v>
      </c>
      <c r="F2169" s="23" t="s">
        <v>5243</v>
      </c>
      <c r="G2169" s="23" t="s">
        <v>0</v>
      </c>
      <c r="H2169" s="23" t="s">
        <v>5244</v>
      </c>
      <c r="I2169" s="23" t="s">
        <v>248</v>
      </c>
      <c r="J2169" s="23">
        <v>42.664000000000001</v>
      </c>
      <c r="K2169" s="23">
        <v>-81.215999999999994</v>
      </c>
      <c r="L2169" s="23" t="s">
        <v>7645</v>
      </c>
      <c r="M2169" s="23">
        <v>2011</v>
      </c>
      <c r="N2169" s="23"/>
      <c r="O2169" s="23"/>
      <c r="P2169" s="23"/>
      <c r="Q2169" s="23"/>
      <c r="R2169" s="23"/>
      <c r="S2169" s="23"/>
      <c r="T2169" s="23"/>
      <c r="U2169" s="23"/>
      <c r="V2169" s="23"/>
      <c r="W2169" s="23"/>
      <c r="X2169" s="23"/>
      <c r="Y2169" s="23"/>
      <c r="Z2169" s="23"/>
      <c r="AA2169" s="23"/>
      <c r="AB2169" s="23" t="s">
        <v>5245</v>
      </c>
      <c r="AC2169" s="23"/>
      <c r="AD2169" s="23"/>
      <c r="AE2169" s="23">
        <v>0.25</v>
      </c>
      <c r="AF2169" s="23"/>
      <c r="AG2169" s="23"/>
      <c r="AH2169" s="23"/>
      <c r="AI2169" s="23"/>
      <c r="AJ2169" s="23"/>
      <c r="AK2169" s="23"/>
      <c r="AL2169" s="23"/>
      <c r="AM2169" s="23"/>
      <c r="AN2169" s="23"/>
      <c r="AO2169" s="23"/>
      <c r="AP2169" s="23"/>
      <c r="AQ2169" s="23"/>
      <c r="AR2169" s="23"/>
      <c r="AS2169" s="23"/>
      <c r="AT2169" s="23" t="s">
        <v>7644</v>
      </c>
      <c r="AU2169" s="23"/>
      <c r="AV2169" s="23"/>
      <c r="AW2169" s="23"/>
      <c r="AX2169" s="23"/>
      <c r="AY2169" s="23"/>
      <c r="AZ2169" s="23"/>
      <c r="BA2169" s="23"/>
      <c r="BB2169" s="23"/>
      <c r="BC2169" s="23"/>
      <c r="BD2169" s="23"/>
      <c r="BE2169" s="23"/>
      <c r="BF2169" s="23"/>
      <c r="BG2169" s="23"/>
      <c r="BH2169" s="23"/>
      <c r="BI2169" s="23"/>
      <c r="BJ2169" s="23"/>
      <c r="BK2169" s="23"/>
      <c r="BL2169" s="23"/>
    </row>
    <row r="2170" spans="1:64" s="24" customFormat="1" x14ac:dyDescent="0.35">
      <c r="A2170" s="21">
        <v>102432</v>
      </c>
      <c r="B2170" s="23" t="s">
        <v>5246</v>
      </c>
      <c r="C2170" s="23">
        <v>0</v>
      </c>
      <c r="D2170" s="23">
        <v>0</v>
      </c>
      <c r="E2170" s="23">
        <v>1</v>
      </c>
      <c r="F2170" s="23" t="s">
        <v>1511</v>
      </c>
      <c r="G2170" s="23" t="s">
        <v>0</v>
      </c>
      <c r="H2170" s="23" t="s">
        <v>5247</v>
      </c>
      <c r="I2170" s="23" t="s">
        <v>248</v>
      </c>
      <c r="J2170" s="23">
        <v>44.695</v>
      </c>
      <c r="K2170" s="23">
        <v>-76.192999999999998</v>
      </c>
      <c r="L2170" s="23" t="s">
        <v>7645</v>
      </c>
      <c r="M2170" s="23">
        <v>2013</v>
      </c>
      <c r="N2170" s="23"/>
      <c r="O2170" s="23"/>
      <c r="P2170" s="23"/>
      <c r="Q2170" s="23"/>
      <c r="R2170" s="23"/>
      <c r="S2170" s="23"/>
      <c r="T2170" s="23"/>
      <c r="U2170" s="23"/>
      <c r="V2170" s="23"/>
      <c r="W2170" s="23"/>
      <c r="X2170" s="23"/>
      <c r="Y2170" s="23"/>
      <c r="Z2170" s="23"/>
      <c r="AA2170" s="23"/>
      <c r="AB2170" s="23" t="s">
        <v>5248</v>
      </c>
      <c r="AC2170" s="23"/>
      <c r="AD2170" s="23">
        <v>45000</v>
      </c>
      <c r="AE2170" s="23">
        <v>10</v>
      </c>
      <c r="AF2170" s="23"/>
      <c r="AG2170" s="23"/>
      <c r="AH2170" s="23"/>
      <c r="AI2170" s="23"/>
      <c r="AJ2170" s="23"/>
      <c r="AK2170" s="23"/>
      <c r="AL2170" s="23"/>
      <c r="AM2170" s="23"/>
      <c r="AN2170" s="23"/>
      <c r="AO2170" s="23"/>
      <c r="AP2170" s="23"/>
      <c r="AQ2170" s="23"/>
      <c r="AR2170" s="23"/>
      <c r="AS2170" s="23"/>
      <c r="AT2170" s="23" t="s">
        <v>7644</v>
      </c>
      <c r="AU2170" s="23"/>
      <c r="AV2170" s="23"/>
      <c r="AW2170" s="23"/>
      <c r="AX2170" s="23"/>
      <c r="AY2170" s="23"/>
      <c r="AZ2170" s="23"/>
      <c r="BA2170" s="23"/>
      <c r="BB2170" s="23"/>
      <c r="BC2170" s="23"/>
      <c r="BD2170" s="23"/>
      <c r="BE2170" s="23"/>
      <c r="BF2170" s="23"/>
      <c r="BG2170" s="23"/>
      <c r="BH2170" s="23"/>
      <c r="BI2170" s="23"/>
      <c r="BJ2170" s="23"/>
      <c r="BK2170" s="23"/>
      <c r="BL2170" s="23"/>
    </row>
    <row r="2171" spans="1:64" s="24" customFormat="1" x14ac:dyDescent="0.35">
      <c r="A2171" s="21">
        <v>102433</v>
      </c>
      <c r="B2171" s="23" t="s">
        <v>5249</v>
      </c>
      <c r="C2171" s="23">
        <v>0</v>
      </c>
      <c r="D2171" s="23">
        <v>0</v>
      </c>
      <c r="E2171" s="23">
        <v>1</v>
      </c>
      <c r="F2171" s="23" t="s">
        <v>5250</v>
      </c>
      <c r="G2171" s="23" t="s">
        <v>0</v>
      </c>
      <c r="H2171" s="23" t="s">
        <v>5247</v>
      </c>
      <c r="I2171" s="23" t="s">
        <v>248</v>
      </c>
      <c r="J2171" s="23">
        <v>44.695999999999998</v>
      </c>
      <c r="K2171" s="23">
        <v>-76.191999999999993</v>
      </c>
      <c r="L2171" s="23" t="s">
        <v>7645</v>
      </c>
      <c r="M2171" s="23">
        <v>2015</v>
      </c>
      <c r="N2171" s="23"/>
      <c r="O2171" s="23"/>
      <c r="P2171" s="23"/>
      <c r="Q2171" s="23"/>
      <c r="R2171" s="23"/>
      <c r="S2171" s="23"/>
      <c r="T2171" s="23"/>
      <c r="U2171" s="23"/>
      <c r="V2171" s="23"/>
      <c r="W2171" s="23"/>
      <c r="X2171" s="23"/>
      <c r="Y2171" s="23"/>
      <c r="Z2171" s="23"/>
      <c r="AA2171" s="23"/>
      <c r="AB2171" s="23" t="s">
        <v>5251</v>
      </c>
      <c r="AC2171" s="23"/>
      <c r="AD2171" s="23"/>
      <c r="AE2171" s="23">
        <v>0.5</v>
      </c>
      <c r="AF2171" s="23"/>
      <c r="AG2171" s="23"/>
      <c r="AH2171" s="23"/>
      <c r="AI2171" s="23"/>
      <c r="AJ2171" s="23"/>
      <c r="AK2171" s="23"/>
      <c r="AL2171" s="23"/>
      <c r="AM2171" s="23"/>
      <c r="AN2171" s="23"/>
      <c r="AO2171" s="23"/>
      <c r="AP2171" s="23"/>
      <c r="AQ2171" s="23"/>
      <c r="AR2171" s="23"/>
      <c r="AS2171" s="23"/>
      <c r="AT2171" s="23" t="s">
        <v>7644</v>
      </c>
      <c r="AU2171" s="23"/>
      <c r="AV2171" s="23"/>
      <c r="AW2171" s="23"/>
      <c r="AX2171" s="23"/>
      <c r="AY2171" s="23"/>
      <c r="AZ2171" s="23"/>
      <c r="BA2171" s="23"/>
      <c r="BB2171" s="23"/>
      <c r="BC2171" s="23"/>
      <c r="BD2171" s="23"/>
      <c r="BE2171" s="23"/>
      <c r="BF2171" s="23"/>
      <c r="BG2171" s="23"/>
      <c r="BH2171" s="23"/>
      <c r="BI2171" s="23"/>
      <c r="BJ2171" s="23"/>
      <c r="BK2171" s="23"/>
      <c r="BL2171" s="23"/>
    </row>
    <row r="2172" spans="1:64" s="24" customFormat="1" x14ac:dyDescent="0.35">
      <c r="A2172" s="21">
        <v>102434</v>
      </c>
      <c r="B2172" s="23" t="s">
        <v>5252</v>
      </c>
      <c r="C2172" s="23">
        <v>0</v>
      </c>
      <c r="D2172" s="23">
        <v>0</v>
      </c>
      <c r="E2172" s="23">
        <v>1</v>
      </c>
      <c r="F2172" s="23" t="s">
        <v>486</v>
      </c>
      <c r="G2172" s="23" t="s">
        <v>0</v>
      </c>
      <c r="H2172" s="23" t="s">
        <v>5253</v>
      </c>
      <c r="I2172" s="23" t="s">
        <v>248</v>
      </c>
      <c r="J2172" s="23">
        <v>47.055999999999997</v>
      </c>
      <c r="K2172" s="23">
        <v>-63.994999999999997</v>
      </c>
      <c r="L2172" s="23" t="s">
        <v>7645</v>
      </c>
      <c r="M2172" s="23">
        <v>2006</v>
      </c>
      <c r="N2172" s="23"/>
      <c r="O2172" s="23"/>
      <c r="P2172" s="23">
        <v>221</v>
      </c>
      <c r="Q2172" s="23"/>
      <c r="R2172" s="23"/>
      <c r="S2172" s="23"/>
      <c r="T2172" s="23"/>
      <c r="U2172" s="23"/>
      <c r="V2172" s="23"/>
      <c r="W2172" s="23"/>
      <c r="X2172" s="23"/>
      <c r="Y2172" s="23"/>
      <c r="Z2172" s="23"/>
      <c r="AA2172" s="23"/>
      <c r="AB2172" s="23" t="s">
        <v>80</v>
      </c>
      <c r="AC2172" s="23"/>
      <c r="AD2172" s="23">
        <v>126</v>
      </c>
      <c r="AE2172" s="23">
        <v>189</v>
      </c>
      <c r="AF2172" s="23"/>
      <c r="AG2172" s="23">
        <v>433234</v>
      </c>
      <c r="AH2172" s="23"/>
      <c r="AI2172" s="23"/>
      <c r="AJ2172" s="23"/>
      <c r="AK2172" s="23"/>
      <c r="AL2172" s="23"/>
      <c r="AM2172" s="23"/>
      <c r="AN2172" s="23"/>
      <c r="AO2172" s="23"/>
      <c r="AP2172" s="23"/>
      <c r="AQ2172" s="23"/>
      <c r="AR2172" s="23"/>
      <c r="AS2172" s="23"/>
      <c r="AT2172" s="23" t="s">
        <v>7647</v>
      </c>
      <c r="AU2172" s="23"/>
      <c r="AV2172" s="23"/>
      <c r="AW2172" s="23"/>
      <c r="AX2172" s="23"/>
      <c r="AY2172" s="23"/>
      <c r="AZ2172" s="23"/>
      <c r="BA2172" s="23"/>
      <c r="BB2172" s="23"/>
      <c r="BC2172" s="23"/>
      <c r="BD2172" s="23"/>
      <c r="BE2172" s="23"/>
      <c r="BF2172" s="23"/>
      <c r="BG2172" s="23"/>
      <c r="BH2172" s="23"/>
      <c r="BI2172" s="23"/>
      <c r="BJ2172" s="23"/>
      <c r="BK2172" s="23"/>
      <c r="BL2172" s="23"/>
    </row>
    <row r="2173" spans="1:64" s="24" customFormat="1" x14ac:dyDescent="0.35">
      <c r="A2173" s="21">
        <v>102435</v>
      </c>
      <c r="B2173" s="23" t="s">
        <v>5254</v>
      </c>
      <c r="C2173" s="23">
        <v>0</v>
      </c>
      <c r="D2173" s="23">
        <v>0</v>
      </c>
      <c r="E2173" s="23">
        <v>1</v>
      </c>
      <c r="F2173" s="23" t="s">
        <v>5255</v>
      </c>
      <c r="G2173" s="23" t="s">
        <v>0</v>
      </c>
      <c r="H2173" s="23" t="s">
        <v>5254</v>
      </c>
      <c r="I2173" s="23" t="s">
        <v>248</v>
      </c>
      <c r="J2173" s="23">
        <v>45.677</v>
      </c>
      <c r="K2173" s="23">
        <v>-82.27</v>
      </c>
      <c r="L2173" s="23" t="s">
        <v>7645</v>
      </c>
      <c r="M2173" s="23">
        <v>2007</v>
      </c>
      <c r="N2173" s="23"/>
      <c r="O2173" s="23"/>
      <c r="P2173" s="23">
        <v>2211</v>
      </c>
      <c r="Q2173" s="23"/>
      <c r="R2173" s="23"/>
      <c r="S2173" s="23"/>
      <c r="T2173" s="23"/>
      <c r="U2173" s="23"/>
      <c r="V2173" s="23"/>
      <c r="W2173" s="23"/>
      <c r="X2173" s="23"/>
      <c r="Y2173" s="23"/>
      <c r="Z2173" s="23"/>
      <c r="AA2173" s="23"/>
      <c r="AB2173" s="23" t="s">
        <v>80</v>
      </c>
      <c r="AC2173" s="23"/>
      <c r="AD2173" s="23">
        <v>2</v>
      </c>
      <c r="AE2173" s="23">
        <v>1.6</v>
      </c>
      <c r="AF2173" s="23"/>
      <c r="AG2173" s="23">
        <v>3000</v>
      </c>
      <c r="AH2173" s="23"/>
      <c r="AI2173" s="23"/>
      <c r="AJ2173" s="23"/>
      <c r="AK2173" s="23"/>
      <c r="AL2173" s="23"/>
      <c r="AM2173" s="23"/>
      <c r="AN2173" s="23"/>
      <c r="AO2173" s="23"/>
      <c r="AP2173" s="23"/>
      <c r="AQ2173" s="23"/>
      <c r="AR2173" s="23"/>
      <c r="AS2173" s="23"/>
      <c r="AT2173" s="23" t="s">
        <v>7647</v>
      </c>
      <c r="AU2173" s="23"/>
      <c r="AV2173" s="23"/>
      <c r="AW2173" s="23"/>
      <c r="AX2173" s="23"/>
      <c r="AY2173" s="23"/>
      <c r="AZ2173" s="23"/>
      <c r="BA2173" s="23"/>
      <c r="BB2173" s="23"/>
      <c r="BC2173" s="23"/>
      <c r="BD2173" s="23"/>
      <c r="BE2173" s="23"/>
      <c r="BF2173" s="23"/>
      <c r="BG2173" s="23"/>
      <c r="BH2173" s="23"/>
      <c r="BI2173" s="23"/>
      <c r="BJ2173" s="23"/>
      <c r="BK2173" s="23"/>
      <c r="BL2173" s="23"/>
    </row>
    <row r="2174" spans="1:64" s="24" customFormat="1" x14ac:dyDescent="0.35">
      <c r="A2174" s="21">
        <v>102436</v>
      </c>
      <c r="B2174" s="23" t="s">
        <v>5256</v>
      </c>
      <c r="C2174" s="23">
        <v>0</v>
      </c>
      <c r="D2174" s="23">
        <v>0</v>
      </c>
      <c r="E2174" s="23">
        <v>1</v>
      </c>
      <c r="F2174" s="23" t="s">
        <v>5257</v>
      </c>
      <c r="G2174" s="23" t="s">
        <v>0</v>
      </c>
      <c r="H2174" s="23" t="s">
        <v>5258</v>
      </c>
      <c r="I2174" s="23" t="s">
        <v>248</v>
      </c>
      <c r="J2174" s="23">
        <v>43.433</v>
      </c>
      <c r="K2174" s="23">
        <v>-80.096999999999994</v>
      </c>
      <c r="L2174" s="23" t="s">
        <v>7645</v>
      </c>
      <c r="M2174" s="23">
        <v>2014</v>
      </c>
      <c r="N2174" s="23"/>
      <c r="O2174" s="23"/>
      <c r="P2174" s="23"/>
      <c r="Q2174" s="23"/>
      <c r="R2174" s="23"/>
      <c r="S2174" s="23"/>
      <c r="T2174" s="23"/>
      <c r="U2174" s="23"/>
      <c r="V2174" s="23"/>
      <c r="W2174" s="23"/>
      <c r="X2174" s="23"/>
      <c r="Y2174" s="23"/>
      <c r="Z2174" s="23"/>
      <c r="AA2174" s="23"/>
      <c r="AB2174" s="23" t="s">
        <v>5259</v>
      </c>
      <c r="AC2174" s="23"/>
      <c r="AD2174" s="23"/>
      <c r="AE2174" s="23">
        <v>0.25</v>
      </c>
      <c r="AF2174" s="23"/>
      <c r="AG2174" s="23"/>
      <c r="AH2174" s="23"/>
      <c r="AI2174" s="23"/>
      <c r="AJ2174" s="23"/>
      <c r="AK2174" s="23"/>
      <c r="AL2174" s="23"/>
      <c r="AM2174" s="23"/>
      <c r="AN2174" s="23"/>
      <c r="AO2174" s="23"/>
      <c r="AP2174" s="23"/>
      <c r="AQ2174" s="23"/>
      <c r="AR2174" s="23"/>
      <c r="AS2174" s="23"/>
      <c r="AT2174" s="23" t="s">
        <v>7644</v>
      </c>
      <c r="AU2174" s="23"/>
      <c r="AV2174" s="23"/>
      <c r="AW2174" s="23"/>
      <c r="AX2174" s="23"/>
      <c r="AY2174" s="23"/>
      <c r="AZ2174" s="23"/>
      <c r="BA2174" s="23"/>
      <c r="BB2174" s="23"/>
      <c r="BC2174" s="23"/>
      <c r="BD2174" s="23"/>
      <c r="BE2174" s="23"/>
      <c r="BF2174" s="23"/>
      <c r="BG2174" s="23"/>
      <c r="BH2174" s="23"/>
      <c r="BI2174" s="23"/>
      <c r="BJ2174" s="23"/>
      <c r="BK2174" s="23"/>
      <c r="BL2174" s="23"/>
    </row>
    <row r="2175" spans="1:64" s="24" customFormat="1" x14ac:dyDescent="0.35">
      <c r="A2175" s="21">
        <v>102437</v>
      </c>
      <c r="B2175" s="23" t="s">
        <v>5260</v>
      </c>
      <c r="C2175" s="23">
        <v>0</v>
      </c>
      <c r="D2175" s="23">
        <v>0</v>
      </c>
      <c r="E2175" s="23">
        <v>1</v>
      </c>
      <c r="F2175" s="23" t="s">
        <v>5261</v>
      </c>
      <c r="G2175" s="23" t="s">
        <v>0</v>
      </c>
      <c r="H2175" s="23" t="s">
        <v>5262</v>
      </c>
      <c r="I2175" s="23" t="s">
        <v>248</v>
      </c>
      <c r="J2175" s="23">
        <v>42.99</v>
      </c>
      <c r="K2175" s="23">
        <v>-80.953999999999994</v>
      </c>
      <c r="L2175" s="23" t="s">
        <v>7645</v>
      </c>
      <c r="M2175" s="23">
        <v>2014</v>
      </c>
      <c r="N2175" s="23"/>
      <c r="O2175" s="23"/>
      <c r="P2175" s="23"/>
      <c r="Q2175" s="23"/>
      <c r="R2175" s="23"/>
      <c r="S2175" s="23"/>
      <c r="T2175" s="23"/>
      <c r="U2175" s="23"/>
      <c r="V2175" s="23"/>
      <c r="W2175" s="23"/>
      <c r="X2175" s="23"/>
      <c r="Y2175" s="23"/>
      <c r="Z2175" s="23"/>
      <c r="AA2175" s="23"/>
      <c r="AB2175" s="23" t="s">
        <v>1475</v>
      </c>
      <c r="AC2175" s="23"/>
      <c r="AD2175" s="23"/>
      <c r="AE2175" s="23">
        <v>10</v>
      </c>
      <c r="AF2175" s="23"/>
      <c r="AG2175" s="23"/>
      <c r="AH2175" s="23"/>
      <c r="AI2175" s="23"/>
      <c r="AJ2175" s="23"/>
      <c r="AK2175" s="23"/>
      <c r="AL2175" s="23"/>
      <c r="AM2175" s="23"/>
      <c r="AN2175" s="23"/>
      <c r="AO2175" s="23"/>
      <c r="AP2175" s="23"/>
      <c r="AQ2175" s="23"/>
      <c r="AR2175" s="23"/>
      <c r="AS2175" s="23"/>
      <c r="AT2175" s="23" t="s">
        <v>7644</v>
      </c>
      <c r="AU2175" s="23"/>
      <c r="AV2175" s="23"/>
      <c r="AW2175" s="23"/>
      <c r="AX2175" s="23"/>
      <c r="AY2175" s="23"/>
      <c r="AZ2175" s="23"/>
      <c r="BA2175" s="23"/>
      <c r="BB2175" s="23"/>
      <c r="BC2175" s="23"/>
      <c r="BD2175" s="23"/>
      <c r="BE2175" s="23"/>
      <c r="BF2175" s="23"/>
      <c r="BG2175" s="23"/>
      <c r="BH2175" s="23"/>
      <c r="BI2175" s="23"/>
      <c r="BJ2175" s="23"/>
      <c r="BK2175" s="23"/>
      <c r="BL2175" s="23"/>
    </row>
    <row r="2176" spans="1:64" s="24" customFormat="1" x14ac:dyDescent="0.35">
      <c r="A2176" s="21">
        <v>102438</v>
      </c>
      <c r="B2176" s="23" t="s">
        <v>5263</v>
      </c>
      <c r="C2176" s="23">
        <v>0</v>
      </c>
      <c r="D2176" s="23">
        <v>0</v>
      </c>
      <c r="E2176" s="23">
        <v>1</v>
      </c>
      <c r="F2176" s="23" t="s">
        <v>5264</v>
      </c>
      <c r="G2176" s="23" t="s">
        <v>0</v>
      </c>
      <c r="H2176" s="23" t="s">
        <v>1796</v>
      </c>
      <c r="I2176" s="23" t="s">
        <v>248</v>
      </c>
      <c r="J2176" s="23">
        <v>48.724000000000004</v>
      </c>
      <c r="K2176" s="23">
        <v>-94.567999999999998</v>
      </c>
      <c r="L2176" s="23" t="s">
        <v>7645</v>
      </c>
      <c r="M2176" s="23">
        <v>2015</v>
      </c>
      <c r="N2176" s="23"/>
      <c r="O2176" s="23"/>
      <c r="P2176" s="23"/>
      <c r="Q2176" s="23"/>
      <c r="R2176" s="23"/>
      <c r="S2176" s="23"/>
      <c r="T2176" s="23"/>
      <c r="U2176" s="23"/>
      <c r="V2176" s="23"/>
      <c r="W2176" s="23"/>
      <c r="X2176" s="23"/>
      <c r="Y2176" s="23"/>
      <c r="Z2176" s="23"/>
      <c r="AA2176" s="23"/>
      <c r="AB2176" s="23" t="s">
        <v>1475</v>
      </c>
      <c r="AC2176" s="23"/>
      <c r="AD2176" s="23"/>
      <c r="AE2176" s="23">
        <v>10</v>
      </c>
      <c r="AF2176" s="23"/>
      <c r="AG2176" s="23"/>
      <c r="AH2176" s="23"/>
      <c r="AI2176" s="23"/>
      <c r="AJ2176" s="23"/>
      <c r="AK2176" s="23"/>
      <c r="AL2176" s="23"/>
      <c r="AM2176" s="23"/>
      <c r="AN2176" s="23"/>
      <c r="AO2176" s="23"/>
      <c r="AP2176" s="23"/>
      <c r="AQ2176" s="23"/>
      <c r="AR2176" s="23"/>
      <c r="AS2176" s="23"/>
      <c r="AT2176" s="23" t="s">
        <v>7644</v>
      </c>
      <c r="AU2176" s="23"/>
      <c r="AV2176" s="23"/>
      <c r="AW2176" s="23"/>
      <c r="AX2176" s="23"/>
      <c r="AY2176" s="23"/>
      <c r="AZ2176" s="23"/>
      <c r="BA2176" s="23"/>
      <c r="BB2176" s="23"/>
      <c r="BC2176" s="23"/>
      <c r="BD2176" s="23"/>
      <c r="BE2176" s="23"/>
      <c r="BF2176" s="23"/>
      <c r="BG2176" s="23"/>
      <c r="BH2176" s="23"/>
      <c r="BI2176" s="23"/>
      <c r="BJ2176" s="23"/>
      <c r="BK2176" s="23"/>
      <c r="BL2176" s="23"/>
    </row>
    <row r="2177" spans="1:64" s="24" customFormat="1" x14ac:dyDescent="0.35">
      <c r="A2177" s="21">
        <v>102439</v>
      </c>
      <c r="B2177" s="23" t="s">
        <v>5265</v>
      </c>
      <c r="C2177" s="23">
        <v>0</v>
      </c>
      <c r="D2177" s="23">
        <v>0</v>
      </c>
      <c r="E2177" s="23">
        <v>1</v>
      </c>
      <c r="F2177" s="23" t="s">
        <v>5266</v>
      </c>
      <c r="G2177" s="23" t="s">
        <v>0</v>
      </c>
      <c r="H2177" s="23" t="s">
        <v>1796</v>
      </c>
      <c r="I2177" s="23" t="s">
        <v>248</v>
      </c>
      <c r="J2177" s="23">
        <v>48.725000000000001</v>
      </c>
      <c r="K2177" s="23">
        <v>-94.566999999999993</v>
      </c>
      <c r="L2177" s="23" t="s">
        <v>7645</v>
      </c>
      <c r="M2177" s="23">
        <v>2015</v>
      </c>
      <c r="N2177" s="23"/>
      <c r="O2177" s="23"/>
      <c r="P2177" s="23"/>
      <c r="Q2177" s="23"/>
      <c r="R2177" s="23"/>
      <c r="S2177" s="23"/>
      <c r="T2177" s="23"/>
      <c r="U2177" s="23"/>
      <c r="V2177" s="23"/>
      <c r="W2177" s="23"/>
      <c r="X2177" s="23"/>
      <c r="Y2177" s="23"/>
      <c r="Z2177" s="23"/>
      <c r="AA2177" s="23"/>
      <c r="AB2177" s="23" t="s">
        <v>1505</v>
      </c>
      <c r="AC2177" s="23"/>
      <c r="AD2177" s="23"/>
      <c r="AE2177" s="23">
        <v>5</v>
      </c>
      <c r="AF2177" s="23"/>
      <c r="AG2177" s="23"/>
      <c r="AH2177" s="23"/>
      <c r="AI2177" s="23"/>
      <c r="AJ2177" s="23"/>
      <c r="AK2177" s="23"/>
      <c r="AL2177" s="23"/>
      <c r="AM2177" s="23"/>
      <c r="AN2177" s="23"/>
      <c r="AO2177" s="23"/>
      <c r="AP2177" s="23"/>
      <c r="AQ2177" s="23"/>
      <c r="AR2177" s="23"/>
      <c r="AS2177" s="23"/>
      <c r="AT2177" s="23" t="s">
        <v>7644</v>
      </c>
      <c r="AU2177" s="23"/>
      <c r="AV2177" s="23"/>
      <c r="AW2177" s="23"/>
      <c r="AX2177" s="23"/>
      <c r="AY2177" s="23"/>
      <c r="AZ2177" s="23"/>
      <c r="BA2177" s="23"/>
      <c r="BB2177" s="23"/>
      <c r="BC2177" s="23"/>
      <c r="BD2177" s="23"/>
      <c r="BE2177" s="23"/>
      <c r="BF2177" s="23"/>
      <c r="BG2177" s="23"/>
      <c r="BH2177" s="23"/>
      <c r="BI2177" s="23"/>
      <c r="BJ2177" s="23"/>
      <c r="BK2177" s="23"/>
      <c r="BL2177" s="23"/>
    </row>
    <row r="2178" spans="1:64" s="24" customFormat="1" x14ac:dyDescent="0.35">
      <c r="A2178" s="21">
        <v>102440</v>
      </c>
      <c r="B2178" s="23" t="s">
        <v>5267</v>
      </c>
      <c r="C2178" s="23">
        <v>0</v>
      </c>
      <c r="D2178" s="23">
        <v>0</v>
      </c>
      <c r="E2178" s="23">
        <v>1</v>
      </c>
      <c r="F2178" s="23" t="s">
        <v>5268</v>
      </c>
      <c r="G2178" s="23" t="s">
        <v>0</v>
      </c>
      <c r="H2178" s="23" t="s">
        <v>5269</v>
      </c>
      <c r="I2178" s="23" t="s">
        <v>248</v>
      </c>
      <c r="J2178" s="23">
        <v>48.429000000000002</v>
      </c>
      <c r="K2178" s="23">
        <v>-80.33</v>
      </c>
      <c r="L2178" s="23" t="s">
        <v>7645</v>
      </c>
      <c r="M2178" s="23">
        <v>2010</v>
      </c>
      <c r="N2178" s="23"/>
      <c r="O2178" s="23"/>
      <c r="P2178" s="23"/>
      <c r="Q2178" s="23"/>
      <c r="R2178" s="23"/>
      <c r="S2178" s="23"/>
      <c r="T2178" s="23"/>
      <c r="U2178" s="23"/>
      <c r="V2178" s="23"/>
      <c r="W2178" s="23"/>
      <c r="X2178" s="23"/>
      <c r="Y2178" s="23"/>
      <c r="Z2178" s="23"/>
      <c r="AA2178" s="23"/>
      <c r="AB2178" s="23" t="s">
        <v>1475</v>
      </c>
      <c r="AC2178" s="23"/>
      <c r="AD2178" s="23">
        <v>1</v>
      </c>
      <c r="AE2178" s="23">
        <v>0.52200000000000002</v>
      </c>
      <c r="AF2178" s="23"/>
      <c r="AG2178" s="23"/>
      <c r="AH2178" s="23"/>
      <c r="AI2178" s="23"/>
      <c r="AJ2178" s="23"/>
      <c r="AK2178" s="23"/>
      <c r="AL2178" s="23"/>
      <c r="AM2178" s="23"/>
      <c r="AN2178" s="23"/>
      <c r="AO2178" s="23"/>
      <c r="AP2178" s="23"/>
      <c r="AQ2178" s="23"/>
      <c r="AR2178" s="23"/>
      <c r="AS2178" s="23"/>
      <c r="AT2178" s="23" t="s">
        <v>7648</v>
      </c>
      <c r="AU2178" s="23"/>
      <c r="AV2178" s="23"/>
      <c r="AW2178" s="23"/>
      <c r="AX2178" s="23"/>
      <c r="AY2178" s="23"/>
      <c r="AZ2178" s="23"/>
      <c r="BA2178" s="23"/>
      <c r="BB2178" s="23"/>
      <c r="BC2178" s="23"/>
      <c r="BD2178" s="23"/>
      <c r="BE2178" s="23"/>
      <c r="BF2178" s="23"/>
      <c r="BG2178" s="23"/>
      <c r="BH2178" s="23"/>
      <c r="BI2178" s="23"/>
      <c r="BJ2178" s="23"/>
      <c r="BK2178" s="23"/>
      <c r="BL2178" s="23"/>
    </row>
    <row r="2179" spans="1:64" s="24" customFormat="1" x14ac:dyDescent="0.35">
      <c r="A2179" s="21">
        <v>102441</v>
      </c>
      <c r="B2179" s="23" t="s">
        <v>5270</v>
      </c>
      <c r="C2179" s="23">
        <v>0</v>
      </c>
      <c r="D2179" s="23">
        <v>0</v>
      </c>
      <c r="E2179" s="23">
        <v>1</v>
      </c>
      <c r="F2179" s="23" t="s">
        <v>5271</v>
      </c>
      <c r="G2179" s="23" t="s">
        <v>0</v>
      </c>
      <c r="H2179" s="23" t="s">
        <v>5269</v>
      </c>
      <c r="I2179" s="23" t="s">
        <v>248</v>
      </c>
      <c r="J2179" s="23">
        <v>48.43</v>
      </c>
      <c r="K2179" s="23">
        <v>-80.328999999999994</v>
      </c>
      <c r="L2179" s="23" t="s">
        <v>7645</v>
      </c>
      <c r="M2179" s="23">
        <v>2014</v>
      </c>
      <c r="N2179" s="23"/>
      <c r="O2179" s="23"/>
      <c r="P2179" s="23"/>
      <c r="Q2179" s="23"/>
      <c r="R2179" s="23"/>
      <c r="S2179" s="23"/>
      <c r="T2179" s="23"/>
      <c r="U2179" s="23"/>
      <c r="V2179" s="23"/>
      <c r="W2179" s="23"/>
      <c r="X2179" s="23"/>
      <c r="Y2179" s="23"/>
      <c r="Z2179" s="23"/>
      <c r="AA2179" s="23"/>
      <c r="AB2179" s="23" t="s">
        <v>1505</v>
      </c>
      <c r="AC2179" s="23"/>
      <c r="AD2179" s="23"/>
      <c r="AE2179" s="23">
        <v>8</v>
      </c>
      <c r="AF2179" s="23"/>
      <c r="AG2179" s="23"/>
      <c r="AH2179" s="23"/>
      <c r="AI2179" s="23"/>
      <c r="AJ2179" s="23"/>
      <c r="AK2179" s="23"/>
      <c r="AL2179" s="23"/>
      <c r="AM2179" s="23"/>
      <c r="AN2179" s="23"/>
      <c r="AO2179" s="23"/>
      <c r="AP2179" s="23"/>
      <c r="AQ2179" s="23"/>
      <c r="AR2179" s="23"/>
      <c r="AS2179" s="23"/>
      <c r="AT2179" s="23" t="s">
        <v>7644</v>
      </c>
      <c r="AU2179" s="23"/>
      <c r="AV2179" s="23"/>
      <c r="AW2179" s="23"/>
      <c r="AX2179" s="23"/>
      <c r="AY2179" s="23"/>
      <c r="AZ2179" s="23"/>
      <c r="BA2179" s="23"/>
      <c r="BB2179" s="23"/>
      <c r="BC2179" s="23"/>
      <c r="BD2179" s="23"/>
      <c r="BE2179" s="23"/>
      <c r="BF2179" s="23"/>
      <c r="BG2179" s="23"/>
      <c r="BH2179" s="23"/>
      <c r="BI2179" s="23"/>
      <c r="BJ2179" s="23"/>
      <c r="BK2179" s="23"/>
      <c r="BL2179" s="23"/>
    </row>
    <row r="2180" spans="1:64" s="24" customFormat="1" x14ac:dyDescent="0.35">
      <c r="A2180" s="21">
        <v>102442</v>
      </c>
      <c r="B2180" s="23" t="s">
        <v>5272</v>
      </c>
      <c r="C2180" s="23">
        <v>0</v>
      </c>
      <c r="D2180" s="23">
        <v>0</v>
      </c>
      <c r="E2180" s="23">
        <v>1</v>
      </c>
      <c r="F2180" s="23" t="s">
        <v>2779</v>
      </c>
      <c r="G2180" s="23" t="s">
        <v>0</v>
      </c>
      <c r="H2180" s="23" t="s">
        <v>5273</v>
      </c>
      <c r="I2180" s="23" t="s">
        <v>248</v>
      </c>
      <c r="J2180" s="23">
        <v>48.945</v>
      </c>
      <c r="K2180" s="23">
        <v>-88.259</v>
      </c>
      <c r="L2180" s="23" t="s">
        <v>7645</v>
      </c>
      <c r="M2180" s="23">
        <v>2015</v>
      </c>
      <c r="N2180" s="23"/>
      <c r="O2180" s="23"/>
      <c r="P2180" s="23"/>
      <c r="Q2180" s="23"/>
      <c r="R2180" s="23"/>
      <c r="S2180" s="23"/>
      <c r="T2180" s="23"/>
      <c r="U2180" s="23"/>
      <c r="V2180" s="23"/>
      <c r="W2180" s="23"/>
      <c r="X2180" s="23"/>
      <c r="Y2180" s="23"/>
      <c r="Z2180" s="23"/>
      <c r="AA2180" s="23"/>
      <c r="AB2180" s="23" t="s">
        <v>1505</v>
      </c>
      <c r="AC2180" s="23"/>
      <c r="AD2180" s="23"/>
      <c r="AE2180" s="23">
        <v>1.44</v>
      </c>
      <c r="AF2180" s="23"/>
      <c r="AG2180" s="23"/>
      <c r="AH2180" s="23"/>
      <c r="AI2180" s="23"/>
      <c r="AJ2180" s="23"/>
      <c r="AK2180" s="23"/>
      <c r="AL2180" s="23"/>
      <c r="AM2180" s="23"/>
      <c r="AN2180" s="23"/>
      <c r="AO2180" s="23"/>
      <c r="AP2180" s="23"/>
      <c r="AQ2180" s="23"/>
      <c r="AR2180" s="23"/>
      <c r="AS2180" s="23"/>
      <c r="AT2180" s="23" t="s">
        <v>7644</v>
      </c>
      <c r="AU2180" s="23"/>
      <c r="AV2180" s="23"/>
      <c r="AW2180" s="23"/>
      <c r="AX2180" s="23"/>
      <c r="AY2180" s="23"/>
      <c r="AZ2180" s="23"/>
      <c r="BA2180" s="23"/>
      <c r="BB2180" s="23"/>
      <c r="BC2180" s="23"/>
      <c r="BD2180" s="23"/>
      <c r="BE2180" s="23"/>
      <c r="BF2180" s="23"/>
      <c r="BG2180" s="23"/>
      <c r="BH2180" s="23"/>
      <c r="BI2180" s="23"/>
      <c r="BJ2180" s="23"/>
      <c r="BK2180" s="23"/>
      <c r="BL2180" s="23"/>
    </row>
    <row r="2181" spans="1:64" s="24" customFormat="1" x14ac:dyDescent="0.35">
      <c r="A2181" s="21">
        <v>102443</v>
      </c>
      <c r="B2181" s="23" t="s">
        <v>5274</v>
      </c>
      <c r="C2181" s="23">
        <v>0</v>
      </c>
      <c r="D2181" s="23">
        <v>0</v>
      </c>
      <c r="E2181" s="23">
        <v>1</v>
      </c>
      <c r="F2181" s="23" t="s">
        <v>1554</v>
      </c>
      <c r="G2181" s="23" t="s">
        <v>0</v>
      </c>
      <c r="H2181" s="23" t="s">
        <v>5275</v>
      </c>
      <c r="I2181" s="23" t="s">
        <v>248</v>
      </c>
      <c r="J2181" s="23">
        <v>45.475000000000001</v>
      </c>
      <c r="K2181" s="23">
        <v>-76.688000000000002</v>
      </c>
      <c r="L2181" s="23" t="s">
        <v>7645</v>
      </c>
      <c r="M2181" s="23">
        <v>2013</v>
      </c>
      <c r="N2181" s="23"/>
      <c r="O2181" s="23"/>
      <c r="P2181" s="23"/>
      <c r="Q2181" s="23"/>
      <c r="R2181" s="23"/>
      <c r="S2181" s="23"/>
      <c r="T2181" s="23"/>
      <c r="U2181" s="23"/>
      <c r="V2181" s="23"/>
      <c r="W2181" s="23"/>
      <c r="X2181" s="23"/>
      <c r="Y2181" s="23"/>
      <c r="Z2181" s="23"/>
      <c r="AA2181" s="23"/>
      <c r="AB2181" s="23" t="s">
        <v>5276</v>
      </c>
      <c r="AC2181" s="23"/>
      <c r="AD2181" s="23"/>
      <c r="AE2181" s="23">
        <v>0.15</v>
      </c>
      <c r="AF2181" s="23"/>
      <c r="AG2181" s="23"/>
      <c r="AH2181" s="23"/>
      <c r="AI2181" s="23"/>
      <c r="AJ2181" s="23"/>
      <c r="AK2181" s="23"/>
      <c r="AL2181" s="23"/>
      <c r="AM2181" s="23"/>
      <c r="AN2181" s="23"/>
      <c r="AO2181" s="23"/>
      <c r="AP2181" s="23"/>
      <c r="AQ2181" s="23"/>
      <c r="AR2181" s="23"/>
      <c r="AS2181" s="23"/>
      <c r="AT2181" s="23" t="s">
        <v>7644</v>
      </c>
      <c r="AU2181" s="23"/>
      <c r="AV2181" s="23"/>
      <c r="AW2181" s="23"/>
      <c r="AX2181" s="23"/>
      <c r="AY2181" s="23"/>
      <c r="AZ2181" s="23"/>
      <c r="BA2181" s="23"/>
      <c r="BB2181" s="23"/>
      <c r="BC2181" s="23"/>
      <c r="BD2181" s="23"/>
      <c r="BE2181" s="23"/>
      <c r="BF2181" s="23"/>
      <c r="BG2181" s="23"/>
      <c r="BH2181" s="23"/>
      <c r="BI2181" s="23"/>
      <c r="BJ2181" s="23"/>
      <c r="BK2181" s="23"/>
      <c r="BL2181" s="23"/>
    </row>
    <row r="2182" spans="1:64" s="24" customFormat="1" x14ac:dyDescent="0.35">
      <c r="A2182" s="21">
        <v>102444</v>
      </c>
      <c r="B2182" s="23" t="s">
        <v>5277</v>
      </c>
      <c r="C2182" s="23">
        <v>0</v>
      </c>
      <c r="D2182" s="23">
        <v>0</v>
      </c>
      <c r="E2182" s="23">
        <v>1</v>
      </c>
      <c r="F2182" s="23" t="s">
        <v>5278</v>
      </c>
      <c r="G2182" s="23" t="s">
        <v>0</v>
      </c>
      <c r="H2182" s="23" t="s">
        <v>5275</v>
      </c>
      <c r="I2182" s="23" t="s">
        <v>248</v>
      </c>
      <c r="J2182" s="23">
        <v>45.475999999999999</v>
      </c>
      <c r="K2182" s="23">
        <v>-76.686999999999998</v>
      </c>
      <c r="L2182" s="23" t="s">
        <v>7645</v>
      </c>
      <c r="M2182" s="23">
        <v>2014</v>
      </c>
      <c r="N2182" s="23"/>
      <c r="O2182" s="23"/>
      <c r="P2182" s="23"/>
      <c r="Q2182" s="23"/>
      <c r="R2182" s="23"/>
      <c r="S2182" s="23"/>
      <c r="T2182" s="23"/>
      <c r="U2182" s="23"/>
      <c r="V2182" s="23"/>
      <c r="W2182" s="23"/>
      <c r="X2182" s="23"/>
      <c r="Y2182" s="23"/>
      <c r="Z2182" s="23"/>
      <c r="AA2182" s="23"/>
      <c r="AB2182" s="23" t="s">
        <v>5279</v>
      </c>
      <c r="AC2182" s="23"/>
      <c r="AD2182" s="23"/>
      <c r="AE2182" s="23">
        <v>0.19</v>
      </c>
      <c r="AF2182" s="23"/>
      <c r="AG2182" s="23"/>
      <c r="AH2182" s="23"/>
      <c r="AI2182" s="23"/>
      <c r="AJ2182" s="23"/>
      <c r="AK2182" s="23"/>
      <c r="AL2182" s="23"/>
      <c r="AM2182" s="23"/>
      <c r="AN2182" s="23"/>
      <c r="AO2182" s="23"/>
      <c r="AP2182" s="23"/>
      <c r="AQ2182" s="23"/>
      <c r="AR2182" s="23"/>
      <c r="AS2182" s="23"/>
      <c r="AT2182" s="23" t="s">
        <v>7644</v>
      </c>
      <c r="AU2182" s="23"/>
      <c r="AV2182" s="23"/>
      <c r="AW2182" s="23"/>
      <c r="AX2182" s="23"/>
      <c r="AY2182" s="23"/>
      <c r="AZ2182" s="23"/>
      <c r="BA2182" s="23"/>
      <c r="BB2182" s="23"/>
      <c r="BC2182" s="23"/>
      <c r="BD2182" s="23"/>
      <c r="BE2182" s="23"/>
      <c r="BF2182" s="23"/>
      <c r="BG2182" s="23"/>
      <c r="BH2182" s="23"/>
      <c r="BI2182" s="23"/>
      <c r="BJ2182" s="23"/>
      <c r="BK2182" s="23"/>
      <c r="BL2182" s="23"/>
    </row>
    <row r="2183" spans="1:64" s="24" customFormat="1" x14ac:dyDescent="0.35">
      <c r="A2183" s="21">
        <v>102445</v>
      </c>
      <c r="B2183" s="23" t="s">
        <v>5280</v>
      </c>
      <c r="C2183" s="23">
        <v>0</v>
      </c>
      <c r="D2183" s="23">
        <v>0</v>
      </c>
      <c r="E2183" s="23">
        <v>1</v>
      </c>
      <c r="F2183" s="23" t="s">
        <v>5281</v>
      </c>
      <c r="G2183" s="23" t="s">
        <v>5282</v>
      </c>
      <c r="H2183" s="23" t="s">
        <v>5275</v>
      </c>
      <c r="I2183" s="23" t="s">
        <v>248</v>
      </c>
      <c r="J2183" s="23">
        <v>45.477000000000004</v>
      </c>
      <c r="K2183" s="23">
        <v>-76.686000000000007</v>
      </c>
      <c r="L2183" s="23" t="s">
        <v>7645</v>
      </c>
      <c r="M2183" s="23">
        <v>2016</v>
      </c>
      <c r="N2183" s="23"/>
      <c r="O2183" s="23"/>
      <c r="P2183" s="23"/>
      <c r="Q2183" s="23"/>
      <c r="R2183" s="23"/>
      <c r="S2183" s="23"/>
      <c r="T2183" s="23"/>
      <c r="U2183" s="23"/>
      <c r="V2183" s="23"/>
      <c r="W2183" s="23"/>
      <c r="X2183" s="23"/>
      <c r="Y2183" s="23"/>
      <c r="Z2183" s="23"/>
      <c r="AA2183" s="23"/>
      <c r="AB2183" s="23" t="s">
        <v>5283</v>
      </c>
      <c r="AC2183" s="23"/>
      <c r="AD2183" s="23"/>
      <c r="AE2183" s="23">
        <v>0.25</v>
      </c>
      <c r="AF2183" s="23"/>
      <c r="AG2183" s="23"/>
      <c r="AH2183" s="23"/>
      <c r="AI2183" s="23"/>
      <c r="AJ2183" s="23"/>
      <c r="AK2183" s="23"/>
      <c r="AL2183" s="23"/>
      <c r="AM2183" s="23"/>
      <c r="AN2183" s="23"/>
      <c r="AO2183" s="23"/>
      <c r="AP2183" s="23"/>
      <c r="AQ2183" s="23"/>
      <c r="AR2183" s="23"/>
      <c r="AS2183" s="23"/>
      <c r="AT2183" s="23" t="s">
        <v>7644</v>
      </c>
      <c r="AU2183" s="23"/>
      <c r="AV2183" s="23"/>
      <c r="AW2183" s="23"/>
      <c r="AX2183" s="23"/>
      <c r="AY2183" s="23"/>
      <c r="AZ2183" s="23"/>
      <c r="BA2183" s="23"/>
      <c r="BB2183" s="23"/>
      <c r="BC2183" s="23"/>
      <c r="BD2183" s="23"/>
      <c r="BE2183" s="23"/>
      <c r="BF2183" s="23"/>
      <c r="BG2183" s="23"/>
      <c r="BH2183" s="23"/>
      <c r="BI2183" s="23"/>
      <c r="BJ2183" s="23"/>
      <c r="BK2183" s="23"/>
      <c r="BL2183" s="23"/>
    </row>
    <row r="2184" spans="1:64" s="24" customFormat="1" x14ac:dyDescent="0.35">
      <c r="A2184" s="21">
        <v>102446</v>
      </c>
      <c r="B2184" s="23" t="s">
        <v>5284</v>
      </c>
      <c r="C2184" s="23">
        <v>0</v>
      </c>
      <c r="D2184" s="23">
        <v>0</v>
      </c>
      <c r="E2184" s="23">
        <v>1</v>
      </c>
      <c r="F2184" s="23" t="s">
        <v>5285</v>
      </c>
      <c r="G2184" s="23" t="s">
        <v>0</v>
      </c>
      <c r="H2184" s="23" t="s">
        <v>5275</v>
      </c>
      <c r="I2184" s="23" t="s">
        <v>248</v>
      </c>
      <c r="J2184" s="23">
        <v>45.478000000000002</v>
      </c>
      <c r="K2184" s="23">
        <v>-76.685000000000002</v>
      </c>
      <c r="L2184" s="23" t="s">
        <v>7645</v>
      </c>
      <c r="M2184" s="23">
        <v>2015</v>
      </c>
      <c r="N2184" s="23"/>
      <c r="O2184" s="23"/>
      <c r="P2184" s="23"/>
      <c r="Q2184" s="23"/>
      <c r="R2184" s="23"/>
      <c r="S2184" s="23"/>
      <c r="T2184" s="23"/>
      <c r="U2184" s="23"/>
      <c r="V2184" s="23"/>
      <c r="W2184" s="23"/>
      <c r="X2184" s="23"/>
      <c r="Y2184" s="23"/>
      <c r="Z2184" s="23"/>
      <c r="AA2184" s="23"/>
      <c r="AB2184" s="23" t="s">
        <v>5286</v>
      </c>
      <c r="AC2184" s="23"/>
      <c r="AD2184" s="23"/>
      <c r="AE2184" s="23">
        <v>0.5</v>
      </c>
      <c r="AF2184" s="23"/>
      <c r="AG2184" s="23"/>
      <c r="AH2184" s="23"/>
      <c r="AI2184" s="23"/>
      <c r="AJ2184" s="23"/>
      <c r="AK2184" s="23"/>
      <c r="AL2184" s="23"/>
      <c r="AM2184" s="23"/>
      <c r="AN2184" s="23"/>
      <c r="AO2184" s="23"/>
      <c r="AP2184" s="23"/>
      <c r="AQ2184" s="23"/>
      <c r="AR2184" s="23"/>
      <c r="AS2184" s="23"/>
      <c r="AT2184" s="23" t="s">
        <v>7644</v>
      </c>
      <c r="AU2184" s="23"/>
      <c r="AV2184" s="23"/>
      <c r="AW2184" s="23"/>
      <c r="AX2184" s="23"/>
      <c r="AY2184" s="23"/>
      <c r="AZ2184" s="23"/>
      <c r="BA2184" s="23"/>
      <c r="BB2184" s="23"/>
      <c r="BC2184" s="23"/>
      <c r="BD2184" s="23"/>
      <c r="BE2184" s="23"/>
      <c r="BF2184" s="23"/>
      <c r="BG2184" s="23"/>
      <c r="BH2184" s="23"/>
      <c r="BI2184" s="23"/>
      <c r="BJ2184" s="23"/>
      <c r="BK2184" s="23"/>
      <c r="BL2184" s="23"/>
    </row>
    <row r="2185" spans="1:64" s="24" customFormat="1" x14ac:dyDescent="0.35">
      <c r="A2185" s="21">
        <v>102447</v>
      </c>
      <c r="B2185" s="23" t="s">
        <v>5287</v>
      </c>
      <c r="C2185" s="23">
        <v>0</v>
      </c>
      <c r="D2185" s="23">
        <v>0</v>
      </c>
      <c r="E2185" s="23">
        <v>1</v>
      </c>
      <c r="F2185" s="23" t="s">
        <v>5288</v>
      </c>
      <c r="G2185" s="23"/>
      <c r="H2185" s="23" t="s">
        <v>5275</v>
      </c>
      <c r="I2185" s="23" t="s">
        <v>248</v>
      </c>
      <c r="J2185" s="23">
        <v>45.478999999999999</v>
      </c>
      <c r="K2185" s="23">
        <v>-76.683999999999997</v>
      </c>
      <c r="L2185" s="23" t="s">
        <v>7645</v>
      </c>
      <c r="M2185" s="23">
        <v>2016</v>
      </c>
      <c r="N2185" s="23"/>
      <c r="O2185" s="23"/>
      <c r="P2185" s="23"/>
      <c r="Q2185" s="23"/>
      <c r="R2185" s="23"/>
      <c r="S2185" s="23"/>
      <c r="T2185" s="23"/>
      <c r="U2185" s="23"/>
      <c r="V2185" s="23"/>
      <c r="W2185" s="23"/>
      <c r="X2185" s="23"/>
      <c r="Y2185" s="23"/>
      <c r="Z2185" s="23"/>
      <c r="AA2185" s="23"/>
      <c r="AB2185" s="23" t="s">
        <v>5289</v>
      </c>
      <c r="AC2185" s="23"/>
      <c r="AD2185" s="23"/>
      <c r="AE2185" s="23">
        <v>0.152</v>
      </c>
      <c r="AF2185" s="23"/>
      <c r="AG2185" s="23"/>
      <c r="AH2185" s="23"/>
      <c r="AI2185" s="23"/>
      <c r="AJ2185" s="23"/>
      <c r="AK2185" s="23"/>
      <c r="AL2185" s="23"/>
      <c r="AM2185" s="23"/>
      <c r="AN2185" s="23"/>
      <c r="AO2185" s="23"/>
      <c r="AP2185" s="23"/>
      <c r="AQ2185" s="23"/>
      <c r="AR2185" s="23"/>
      <c r="AS2185" s="23"/>
      <c r="AT2185" s="23" t="s">
        <v>7644</v>
      </c>
      <c r="AU2185" s="23"/>
      <c r="AV2185" s="23"/>
      <c r="AW2185" s="23"/>
      <c r="AX2185" s="23"/>
      <c r="AY2185" s="23"/>
      <c r="AZ2185" s="23"/>
      <c r="BA2185" s="23"/>
      <c r="BB2185" s="23"/>
      <c r="BC2185" s="23"/>
      <c r="BD2185" s="23"/>
      <c r="BE2185" s="23"/>
      <c r="BF2185" s="23"/>
      <c r="BG2185" s="23"/>
      <c r="BH2185" s="23"/>
      <c r="BI2185" s="23"/>
      <c r="BJ2185" s="23"/>
      <c r="BK2185" s="23"/>
      <c r="BL2185" s="23"/>
    </row>
    <row r="2186" spans="1:64" s="24" customFormat="1" x14ac:dyDescent="0.35">
      <c r="A2186" s="21">
        <v>102448</v>
      </c>
      <c r="B2186" s="23" t="s">
        <v>5290</v>
      </c>
      <c r="C2186" s="23">
        <v>0</v>
      </c>
      <c r="D2186" s="23">
        <v>0</v>
      </c>
      <c r="E2186" s="23">
        <v>1</v>
      </c>
      <c r="F2186" s="23" t="s">
        <v>1883</v>
      </c>
      <c r="G2186" s="23" t="s">
        <v>0</v>
      </c>
      <c r="H2186" s="23" t="s">
        <v>5275</v>
      </c>
      <c r="I2186" s="23" t="s">
        <v>248</v>
      </c>
      <c r="J2186" s="23">
        <v>45.480000000000004</v>
      </c>
      <c r="K2186" s="23">
        <v>-76.683000000000007</v>
      </c>
      <c r="L2186" s="23" t="s">
        <v>7645</v>
      </c>
      <c r="M2186" s="23">
        <v>2015</v>
      </c>
      <c r="N2186" s="23"/>
      <c r="O2186" s="23"/>
      <c r="P2186" s="23"/>
      <c r="Q2186" s="23"/>
      <c r="R2186" s="23"/>
      <c r="S2186" s="23"/>
      <c r="T2186" s="23"/>
      <c r="U2186" s="23"/>
      <c r="V2186" s="23"/>
      <c r="W2186" s="23"/>
      <c r="X2186" s="23"/>
      <c r="Y2186" s="23"/>
      <c r="Z2186" s="23"/>
      <c r="AA2186" s="23"/>
      <c r="AB2186" s="23" t="s">
        <v>1475</v>
      </c>
      <c r="AC2186" s="23"/>
      <c r="AD2186" s="23"/>
      <c r="AE2186" s="23">
        <v>4</v>
      </c>
      <c r="AF2186" s="23"/>
      <c r="AG2186" s="23"/>
      <c r="AH2186" s="23"/>
      <c r="AI2186" s="23"/>
      <c r="AJ2186" s="23"/>
      <c r="AK2186" s="23"/>
      <c r="AL2186" s="23"/>
      <c r="AM2186" s="23"/>
      <c r="AN2186" s="23"/>
      <c r="AO2186" s="23"/>
      <c r="AP2186" s="23"/>
      <c r="AQ2186" s="23"/>
      <c r="AR2186" s="23"/>
      <c r="AS2186" s="23"/>
      <c r="AT2186" s="23" t="s">
        <v>7648</v>
      </c>
      <c r="AU2186" s="23"/>
      <c r="AV2186" s="23"/>
      <c r="AW2186" s="23"/>
      <c r="AX2186" s="23"/>
      <c r="AY2186" s="23"/>
      <c r="AZ2186" s="23"/>
      <c r="BA2186" s="23"/>
      <c r="BB2186" s="23"/>
      <c r="BC2186" s="23"/>
      <c r="BD2186" s="23"/>
      <c r="BE2186" s="23"/>
      <c r="BF2186" s="23"/>
      <c r="BG2186" s="23"/>
      <c r="BH2186" s="23"/>
      <c r="BI2186" s="23"/>
      <c r="BJ2186" s="23"/>
      <c r="BK2186" s="23"/>
      <c r="BL2186" s="23"/>
    </row>
    <row r="2187" spans="1:64" s="24" customFormat="1" x14ac:dyDescent="0.35">
      <c r="A2187" s="21">
        <v>102449</v>
      </c>
      <c r="B2187" s="23" t="s">
        <v>5291</v>
      </c>
      <c r="C2187" s="23">
        <v>0</v>
      </c>
      <c r="D2187" s="23">
        <v>0</v>
      </c>
      <c r="E2187" s="23">
        <v>1</v>
      </c>
      <c r="F2187" s="23" t="s">
        <v>5292</v>
      </c>
      <c r="G2187" s="23" t="s">
        <v>0</v>
      </c>
      <c r="H2187" s="23" t="s">
        <v>5275</v>
      </c>
      <c r="I2187" s="23" t="s">
        <v>248</v>
      </c>
      <c r="J2187" s="23">
        <v>45.481000000000002</v>
      </c>
      <c r="K2187" s="23">
        <v>-76.682000000000002</v>
      </c>
      <c r="L2187" s="23" t="s">
        <v>7645</v>
      </c>
      <c r="M2187" s="23">
        <v>2016</v>
      </c>
      <c r="N2187" s="23"/>
      <c r="O2187" s="23"/>
      <c r="P2187" s="23"/>
      <c r="Q2187" s="23"/>
      <c r="R2187" s="23"/>
      <c r="S2187" s="23"/>
      <c r="T2187" s="23"/>
      <c r="U2187" s="23"/>
      <c r="V2187" s="23"/>
      <c r="W2187" s="23"/>
      <c r="X2187" s="23"/>
      <c r="Y2187" s="23"/>
      <c r="Z2187" s="23"/>
      <c r="AA2187" s="23"/>
      <c r="AB2187" s="23" t="s">
        <v>5293</v>
      </c>
      <c r="AC2187" s="23"/>
      <c r="AD2187" s="23"/>
      <c r="AE2187" s="23">
        <v>0.35</v>
      </c>
      <c r="AF2187" s="23"/>
      <c r="AG2187" s="23"/>
      <c r="AH2187" s="23"/>
      <c r="AI2187" s="23"/>
      <c r="AJ2187" s="23"/>
      <c r="AK2187" s="23"/>
      <c r="AL2187" s="23"/>
      <c r="AM2187" s="23"/>
      <c r="AN2187" s="23"/>
      <c r="AO2187" s="23"/>
      <c r="AP2187" s="23"/>
      <c r="AQ2187" s="23"/>
      <c r="AR2187" s="23"/>
      <c r="AS2187" s="23"/>
      <c r="AT2187" s="23" t="s">
        <v>7644</v>
      </c>
      <c r="AU2187" s="23"/>
      <c r="AV2187" s="23"/>
      <c r="AW2187" s="23"/>
      <c r="AX2187" s="23"/>
      <c r="AY2187" s="23"/>
      <c r="AZ2187" s="23"/>
      <c r="BA2187" s="23"/>
      <c r="BB2187" s="23"/>
      <c r="BC2187" s="23"/>
      <c r="BD2187" s="23"/>
      <c r="BE2187" s="23"/>
      <c r="BF2187" s="23"/>
      <c r="BG2187" s="23"/>
      <c r="BH2187" s="23"/>
      <c r="BI2187" s="23"/>
      <c r="BJ2187" s="23"/>
      <c r="BK2187" s="23"/>
      <c r="BL2187" s="23"/>
    </row>
    <row r="2188" spans="1:64" s="24" customFormat="1" x14ac:dyDescent="0.35">
      <c r="A2188" s="21">
        <v>102450</v>
      </c>
      <c r="B2188" s="23" t="s">
        <v>5294</v>
      </c>
      <c r="C2188" s="23">
        <v>0</v>
      </c>
      <c r="D2188" s="23">
        <v>0</v>
      </c>
      <c r="E2188" s="23">
        <v>1</v>
      </c>
      <c r="F2188" s="23" t="s">
        <v>3597</v>
      </c>
      <c r="G2188" s="23" t="s">
        <v>0</v>
      </c>
      <c r="H2188" s="23" t="s">
        <v>630</v>
      </c>
      <c r="I2188" s="23" t="s">
        <v>248</v>
      </c>
      <c r="J2188" s="23">
        <v>45.194000000000003</v>
      </c>
      <c r="K2188" s="23">
        <v>-75.838999999999999</v>
      </c>
      <c r="L2188" s="23" t="s">
        <v>7645</v>
      </c>
      <c r="M2188" s="23">
        <v>2016</v>
      </c>
      <c r="N2188" s="23"/>
      <c r="O2188" s="23"/>
      <c r="P2188" s="23"/>
      <c r="Q2188" s="23"/>
      <c r="R2188" s="23"/>
      <c r="S2188" s="23"/>
      <c r="T2188" s="23"/>
      <c r="U2188" s="23"/>
      <c r="V2188" s="23"/>
      <c r="W2188" s="23"/>
      <c r="X2188" s="23"/>
      <c r="Y2188" s="23"/>
      <c r="Z2188" s="23"/>
      <c r="AA2188" s="23"/>
      <c r="AB2188" s="23" t="s">
        <v>5295</v>
      </c>
      <c r="AC2188" s="23"/>
      <c r="AD2188" s="23"/>
      <c r="AE2188" s="23">
        <v>0.3</v>
      </c>
      <c r="AF2188" s="23"/>
      <c r="AG2188" s="23"/>
      <c r="AH2188" s="23"/>
      <c r="AI2188" s="23"/>
      <c r="AJ2188" s="23"/>
      <c r="AK2188" s="23"/>
      <c r="AL2188" s="23"/>
      <c r="AM2188" s="23"/>
      <c r="AN2188" s="23"/>
      <c r="AO2188" s="23"/>
      <c r="AP2188" s="23"/>
      <c r="AQ2188" s="23"/>
      <c r="AR2188" s="23"/>
      <c r="AS2188" s="23"/>
      <c r="AT2188" s="23" t="s">
        <v>7644</v>
      </c>
      <c r="AU2188" s="23"/>
      <c r="AV2188" s="23"/>
      <c r="AW2188" s="23"/>
      <c r="AX2188" s="23"/>
      <c r="AY2188" s="23"/>
      <c r="AZ2188" s="23"/>
      <c r="BA2188" s="23"/>
      <c r="BB2188" s="23"/>
      <c r="BC2188" s="23"/>
      <c r="BD2188" s="23"/>
      <c r="BE2188" s="23"/>
      <c r="BF2188" s="23"/>
      <c r="BG2188" s="23"/>
      <c r="BH2188" s="23"/>
      <c r="BI2188" s="23"/>
      <c r="BJ2188" s="23"/>
      <c r="BK2188" s="23"/>
      <c r="BL2188" s="23"/>
    </row>
    <row r="2189" spans="1:64" s="24" customFormat="1" x14ac:dyDescent="0.35">
      <c r="A2189" s="21">
        <v>102451</v>
      </c>
      <c r="B2189" s="23" t="s">
        <v>5296</v>
      </c>
      <c r="C2189" s="23">
        <v>0</v>
      </c>
      <c r="D2189" s="23">
        <v>0</v>
      </c>
      <c r="E2189" s="23">
        <v>1</v>
      </c>
      <c r="F2189" s="23" t="s">
        <v>5297</v>
      </c>
      <c r="G2189" s="23" t="s">
        <v>0</v>
      </c>
      <c r="H2189" s="23" t="s">
        <v>630</v>
      </c>
      <c r="I2189" s="23" t="s">
        <v>248</v>
      </c>
      <c r="J2189" s="23">
        <v>45.195</v>
      </c>
      <c r="K2189" s="23">
        <v>-75.837999999999994</v>
      </c>
      <c r="L2189" s="23" t="s">
        <v>7645</v>
      </c>
      <c r="M2189" s="23">
        <v>2014</v>
      </c>
      <c r="N2189" s="23"/>
      <c r="O2189" s="23"/>
      <c r="P2189" s="23"/>
      <c r="Q2189" s="23"/>
      <c r="R2189" s="23"/>
      <c r="S2189" s="23"/>
      <c r="T2189" s="23"/>
      <c r="U2189" s="23"/>
      <c r="V2189" s="23"/>
      <c r="W2189" s="23"/>
      <c r="X2189" s="23"/>
      <c r="Y2189" s="23"/>
      <c r="Z2189" s="23"/>
      <c r="AA2189" s="23"/>
      <c r="AB2189" s="23" t="s">
        <v>5298</v>
      </c>
      <c r="AC2189" s="23"/>
      <c r="AD2189" s="23"/>
      <c r="AE2189" s="23">
        <v>0.25</v>
      </c>
      <c r="AF2189" s="23"/>
      <c r="AG2189" s="23"/>
      <c r="AH2189" s="23"/>
      <c r="AI2189" s="23"/>
      <c r="AJ2189" s="23"/>
      <c r="AK2189" s="23"/>
      <c r="AL2189" s="23"/>
      <c r="AM2189" s="23"/>
      <c r="AN2189" s="23"/>
      <c r="AO2189" s="23"/>
      <c r="AP2189" s="23"/>
      <c r="AQ2189" s="23"/>
      <c r="AR2189" s="23"/>
      <c r="AS2189" s="23"/>
      <c r="AT2189" s="23" t="s">
        <v>7644</v>
      </c>
      <c r="AU2189" s="23"/>
      <c r="AV2189" s="23"/>
      <c r="AW2189" s="23"/>
      <c r="AX2189" s="23"/>
      <c r="AY2189" s="23"/>
      <c r="AZ2189" s="23"/>
      <c r="BA2189" s="23"/>
      <c r="BB2189" s="23"/>
      <c r="BC2189" s="23"/>
      <c r="BD2189" s="23"/>
      <c r="BE2189" s="23"/>
      <c r="BF2189" s="23"/>
      <c r="BG2189" s="23"/>
      <c r="BH2189" s="23"/>
      <c r="BI2189" s="23"/>
      <c r="BJ2189" s="23"/>
      <c r="BK2189" s="23"/>
      <c r="BL2189" s="23"/>
    </row>
    <row r="2190" spans="1:64" s="24" customFormat="1" x14ac:dyDescent="0.35">
      <c r="A2190" s="21">
        <v>102452</v>
      </c>
      <c r="B2190" s="23" t="s">
        <v>5299</v>
      </c>
      <c r="C2190" s="23">
        <v>0</v>
      </c>
      <c r="D2190" s="23">
        <v>0</v>
      </c>
      <c r="E2190" s="23">
        <v>1</v>
      </c>
      <c r="F2190" s="23" t="s">
        <v>5300</v>
      </c>
      <c r="G2190" s="23" t="s">
        <v>0</v>
      </c>
      <c r="H2190" s="23" t="s">
        <v>5301</v>
      </c>
      <c r="I2190" s="23" t="s">
        <v>248</v>
      </c>
      <c r="J2190" s="23">
        <v>43.883000000000003</v>
      </c>
      <c r="K2190" s="23">
        <v>-79.44</v>
      </c>
      <c r="L2190" s="23" t="s">
        <v>7645</v>
      </c>
      <c r="M2190" s="23">
        <v>2015</v>
      </c>
      <c r="N2190" s="23"/>
      <c r="O2190" s="23"/>
      <c r="P2190" s="23"/>
      <c r="Q2190" s="23"/>
      <c r="R2190" s="23"/>
      <c r="S2190" s="23"/>
      <c r="T2190" s="23"/>
      <c r="U2190" s="23"/>
      <c r="V2190" s="23"/>
      <c r="W2190" s="23"/>
      <c r="X2190" s="23"/>
      <c r="Y2190" s="23"/>
      <c r="Z2190" s="23"/>
      <c r="AA2190" s="23"/>
      <c r="AB2190" s="23" t="s">
        <v>5302</v>
      </c>
      <c r="AC2190" s="23"/>
      <c r="AD2190" s="23"/>
      <c r="AE2190" s="23">
        <v>0.2</v>
      </c>
      <c r="AF2190" s="23"/>
      <c r="AG2190" s="23"/>
      <c r="AH2190" s="23"/>
      <c r="AI2190" s="23"/>
      <c r="AJ2190" s="23"/>
      <c r="AK2190" s="23"/>
      <c r="AL2190" s="23"/>
      <c r="AM2190" s="23"/>
      <c r="AN2190" s="23"/>
      <c r="AO2190" s="23"/>
      <c r="AP2190" s="23"/>
      <c r="AQ2190" s="23"/>
      <c r="AR2190" s="23"/>
      <c r="AS2190" s="23"/>
      <c r="AT2190" s="23" t="s">
        <v>7644</v>
      </c>
      <c r="AU2190" s="23"/>
      <c r="AV2190" s="23"/>
      <c r="AW2190" s="23"/>
      <c r="AX2190" s="23"/>
      <c r="AY2190" s="23"/>
      <c r="AZ2190" s="23"/>
      <c r="BA2190" s="23"/>
      <c r="BB2190" s="23"/>
      <c r="BC2190" s="23"/>
      <c r="BD2190" s="23"/>
      <c r="BE2190" s="23"/>
      <c r="BF2190" s="23"/>
      <c r="BG2190" s="23"/>
      <c r="BH2190" s="23"/>
      <c r="BI2190" s="23"/>
      <c r="BJ2190" s="23"/>
      <c r="BK2190" s="23"/>
      <c r="BL2190" s="23"/>
    </row>
    <row r="2191" spans="1:64" s="24" customFormat="1" x14ac:dyDescent="0.35">
      <c r="A2191" s="21">
        <v>102453</v>
      </c>
      <c r="B2191" s="23" t="s">
        <v>5303</v>
      </c>
      <c r="C2191" s="23">
        <v>0</v>
      </c>
      <c r="D2191" s="23">
        <v>0</v>
      </c>
      <c r="E2191" s="23">
        <v>1</v>
      </c>
      <c r="F2191" s="23" t="s">
        <v>5304</v>
      </c>
      <c r="G2191" s="23" t="s">
        <v>0</v>
      </c>
      <c r="H2191" s="23" t="s">
        <v>5301</v>
      </c>
      <c r="I2191" s="23" t="s">
        <v>248</v>
      </c>
      <c r="J2191" s="23">
        <v>43.884</v>
      </c>
      <c r="K2191" s="23">
        <v>-79.438999999999993</v>
      </c>
      <c r="L2191" s="23" t="s">
        <v>7645</v>
      </c>
      <c r="M2191" s="23">
        <v>2014</v>
      </c>
      <c r="N2191" s="23"/>
      <c r="O2191" s="23"/>
      <c r="P2191" s="23"/>
      <c r="Q2191" s="23"/>
      <c r="R2191" s="23"/>
      <c r="S2191" s="23"/>
      <c r="T2191" s="23"/>
      <c r="U2191" s="23"/>
      <c r="V2191" s="23"/>
      <c r="W2191" s="23"/>
      <c r="X2191" s="23"/>
      <c r="Y2191" s="23"/>
      <c r="Z2191" s="23"/>
      <c r="AA2191" s="23"/>
      <c r="AB2191" s="23" t="s">
        <v>5305</v>
      </c>
      <c r="AC2191" s="23"/>
      <c r="AD2191" s="23"/>
      <c r="AE2191" s="23">
        <v>0.2</v>
      </c>
      <c r="AF2191" s="23"/>
      <c r="AG2191" s="23"/>
      <c r="AH2191" s="23"/>
      <c r="AI2191" s="23"/>
      <c r="AJ2191" s="23"/>
      <c r="AK2191" s="23"/>
      <c r="AL2191" s="23"/>
      <c r="AM2191" s="23"/>
      <c r="AN2191" s="23"/>
      <c r="AO2191" s="23"/>
      <c r="AP2191" s="23"/>
      <c r="AQ2191" s="23"/>
      <c r="AR2191" s="23"/>
      <c r="AS2191" s="23"/>
      <c r="AT2191" s="23" t="s">
        <v>7644</v>
      </c>
      <c r="AU2191" s="23"/>
      <c r="AV2191" s="23"/>
      <c r="AW2191" s="23"/>
      <c r="AX2191" s="23"/>
      <c r="AY2191" s="23"/>
      <c r="AZ2191" s="23"/>
      <c r="BA2191" s="23"/>
      <c r="BB2191" s="23"/>
      <c r="BC2191" s="23"/>
      <c r="BD2191" s="23"/>
      <c r="BE2191" s="23"/>
      <c r="BF2191" s="23"/>
      <c r="BG2191" s="23"/>
      <c r="BH2191" s="23"/>
      <c r="BI2191" s="23"/>
      <c r="BJ2191" s="23"/>
      <c r="BK2191" s="23"/>
      <c r="BL2191" s="23"/>
    </row>
    <row r="2192" spans="1:64" s="24" customFormat="1" x14ac:dyDescent="0.35">
      <c r="A2192" s="21">
        <v>102454</v>
      </c>
      <c r="B2192" s="23" t="s">
        <v>5306</v>
      </c>
      <c r="C2192" s="23">
        <v>0</v>
      </c>
      <c r="D2192" s="23">
        <v>0</v>
      </c>
      <c r="E2192" s="23">
        <v>1</v>
      </c>
      <c r="F2192" s="23" t="s">
        <v>5307</v>
      </c>
      <c r="G2192" s="23" t="s">
        <v>0</v>
      </c>
      <c r="H2192" s="23" t="s">
        <v>5301</v>
      </c>
      <c r="I2192" s="23" t="s">
        <v>248</v>
      </c>
      <c r="J2192" s="23">
        <v>43.885000000000005</v>
      </c>
      <c r="K2192" s="23">
        <v>-79.438000000000002</v>
      </c>
      <c r="L2192" s="23" t="s">
        <v>7645</v>
      </c>
      <c r="M2192" s="23">
        <v>2014</v>
      </c>
      <c r="N2192" s="23"/>
      <c r="O2192" s="23"/>
      <c r="P2192" s="23"/>
      <c r="Q2192" s="23"/>
      <c r="R2192" s="23"/>
      <c r="S2192" s="23"/>
      <c r="T2192" s="23"/>
      <c r="U2192" s="23"/>
      <c r="V2192" s="23"/>
      <c r="W2192" s="23"/>
      <c r="X2192" s="23"/>
      <c r="Y2192" s="23"/>
      <c r="Z2192" s="23"/>
      <c r="AA2192" s="23"/>
      <c r="AB2192" s="23" t="s">
        <v>5308</v>
      </c>
      <c r="AC2192" s="23"/>
      <c r="AD2192" s="23"/>
      <c r="AE2192" s="23">
        <v>0.15</v>
      </c>
      <c r="AF2192" s="23"/>
      <c r="AG2192" s="23"/>
      <c r="AH2192" s="23"/>
      <c r="AI2192" s="23"/>
      <c r="AJ2192" s="23"/>
      <c r="AK2192" s="23"/>
      <c r="AL2192" s="23"/>
      <c r="AM2192" s="23"/>
      <c r="AN2192" s="23"/>
      <c r="AO2192" s="23"/>
      <c r="AP2192" s="23"/>
      <c r="AQ2192" s="23"/>
      <c r="AR2192" s="23"/>
      <c r="AS2192" s="23"/>
      <c r="AT2192" s="23" t="s">
        <v>7644</v>
      </c>
      <c r="AU2192" s="23"/>
      <c r="AV2192" s="23"/>
      <c r="AW2192" s="23"/>
      <c r="AX2192" s="23"/>
      <c r="AY2192" s="23"/>
      <c r="AZ2192" s="23"/>
      <c r="BA2192" s="23"/>
      <c r="BB2192" s="23"/>
      <c r="BC2192" s="23"/>
      <c r="BD2192" s="23"/>
      <c r="BE2192" s="23"/>
      <c r="BF2192" s="23"/>
      <c r="BG2192" s="23"/>
      <c r="BH2192" s="23"/>
      <c r="BI2192" s="23"/>
      <c r="BJ2192" s="23"/>
      <c r="BK2192" s="23"/>
      <c r="BL2192" s="23"/>
    </row>
    <row r="2193" spans="1:64" s="24" customFormat="1" x14ac:dyDescent="0.35">
      <c r="A2193" s="21">
        <v>102455</v>
      </c>
      <c r="B2193" s="23" t="s">
        <v>5309</v>
      </c>
      <c r="C2193" s="23">
        <v>0</v>
      </c>
      <c r="D2193" s="23">
        <v>0</v>
      </c>
      <c r="E2193" s="23">
        <v>1</v>
      </c>
      <c r="F2193" s="23" t="s">
        <v>2140</v>
      </c>
      <c r="G2193" s="23"/>
      <c r="H2193" s="23" t="s">
        <v>5301</v>
      </c>
      <c r="I2193" s="23" t="s">
        <v>248</v>
      </c>
      <c r="J2193" s="23">
        <v>43.886000000000003</v>
      </c>
      <c r="K2193" s="23">
        <v>-79.436999999999998</v>
      </c>
      <c r="L2193" s="23" t="s">
        <v>7645</v>
      </c>
      <c r="M2193" s="23">
        <v>2011</v>
      </c>
      <c r="N2193" s="23"/>
      <c r="O2193" s="23"/>
      <c r="P2193" s="23"/>
      <c r="Q2193" s="23"/>
      <c r="R2193" s="23"/>
      <c r="S2193" s="23"/>
      <c r="T2193" s="23"/>
      <c r="U2193" s="23"/>
      <c r="V2193" s="23"/>
      <c r="W2193" s="23"/>
      <c r="X2193" s="23"/>
      <c r="Y2193" s="23"/>
      <c r="Z2193" s="23"/>
      <c r="AA2193" s="23"/>
      <c r="AB2193" s="23" t="s">
        <v>5310</v>
      </c>
      <c r="AC2193" s="23"/>
      <c r="AD2193" s="23"/>
      <c r="AE2193" s="23">
        <v>0.21299999999999999</v>
      </c>
      <c r="AF2193" s="23"/>
      <c r="AG2193" s="23"/>
      <c r="AH2193" s="23"/>
      <c r="AI2193" s="23"/>
      <c r="AJ2193" s="23"/>
      <c r="AK2193" s="23"/>
      <c r="AL2193" s="23"/>
      <c r="AM2193" s="23"/>
      <c r="AN2193" s="23"/>
      <c r="AO2193" s="23"/>
      <c r="AP2193" s="23"/>
      <c r="AQ2193" s="23"/>
      <c r="AR2193" s="23"/>
      <c r="AS2193" s="23"/>
      <c r="AT2193" s="23" t="s">
        <v>7644</v>
      </c>
      <c r="AU2193" s="23"/>
      <c r="AV2193" s="23"/>
      <c r="AW2193" s="23"/>
      <c r="AX2193" s="23"/>
      <c r="AY2193" s="23"/>
      <c r="AZ2193" s="23"/>
      <c r="BA2193" s="23"/>
      <c r="BB2193" s="23"/>
      <c r="BC2193" s="23"/>
      <c r="BD2193" s="23"/>
      <c r="BE2193" s="23"/>
      <c r="BF2193" s="23"/>
      <c r="BG2193" s="23"/>
      <c r="BH2193" s="23"/>
      <c r="BI2193" s="23"/>
      <c r="BJ2193" s="23"/>
      <c r="BK2193" s="23"/>
      <c r="BL2193" s="23"/>
    </row>
    <row r="2194" spans="1:64" s="24" customFormat="1" x14ac:dyDescent="0.35">
      <c r="A2194" s="21">
        <v>102456</v>
      </c>
      <c r="B2194" s="23" t="s">
        <v>5311</v>
      </c>
      <c r="C2194" s="23">
        <v>0</v>
      </c>
      <c r="D2194" s="23">
        <v>0</v>
      </c>
      <c r="E2194" s="23">
        <v>1</v>
      </c>
      <c r="F2194" s="23" t="s">
        <v>2140</v>
      </c>
      <c r="G2194" s="23"/>
      <c r="H2194" s="23" t="s">
        <v>5301</v>
      </c>
      <c r="I2194" s="23" t="s">
        <v>248</v>
      </c>
      <c r="J2194" s="23">
        <v>43.887</v>
      </c>
      <c r="K2194" s="23">
        <v>-79.435999999999993</v>
      </c>
      <c r="L2194" s="23" t="s">
        <v>7645</v>
      </c>
      <c r="M2194" s="23">
        <v>2011</v>
      </c>
      <c r="N2194" s="23"/>
      <c r="O2194" s="23"/>
      <c r="P2194" s="23"/>
      <c r="Q2194" s="23"/>
      <c r="R2194" s="23"/>
      <c r="S2194" s="23"/>
      <c r="T2194" s="23"/>
      <c r="U2194" s="23"/>
      <c r="V2194" s="23"/>
      <c r="W2194" s="23"/>
      <c r="X2194" s="23"/>
      <c r="Y2194" s="23"/>
      <c r="Z2194" s="23"/>
      <c r="AA2194" s="23"/>
      <c r="AB2194" s="23" t="s">
        <v>5312</v>
      </c>
      <c r="AC2194" s="23"/>
      <c r="AD2194" s="23"/>
      <c r="AE2194" s="23">
        <v>0.245</v>
      </c>
      <c r="AF2194" s="23"/>
      <c r="AG2194" s="23"/>
      <c r="AH2194" s="23"/>
      <c r="AI2194" s="23"/>
      <c r="AJ2194" s="23"/>
      <c r="AK2194" s="23"/>
      <c r="AL2194" s="23"/>
      <c r="AM2194" s="23"/>
      <c r="AN2194" s="23"/>
      <c r="AO2194" s="23"/>
      <c r="AP2194" s="23"/>
      <c r="AQ2194" s="23"/>
      <c r="AR2194" s="23"/>
      <c r="AS2194" s="23"/>
      <c r="AT2194" s="23" t="s">
        <v>7644</v>
      </c>
      <c r="AU2194" s="23"/>
      <c r="AV2194" s="23"/>
      <c r="AW2194" s="23"/>
      <c r="AX2194" s="23"/>
      <c r="AY2194" s="23"/>
      <c r="AZ2194" s="23"/>
      <c r="BA2194" s="23"/>
      <c r="BB2194" s="23"/>
      <c r="BC2194" s="23"/>
      <c r="BD2194" s="23"/>
      <c r="BE2194" s="23"/>
      <c r="BF2194" s="23"/>
      <c r="BG2194" s="23"/>
      <c r="BH2194" s="23"/>
      <c r="BI2194" s="23"/>
      <c r="BJ2194" s="23"/>
      <c r="BK2194" s="23"/>
      <c r="BL2194" s="23"/>
    </row>
    <row r="2195" spans="1:64" s="24" customFormat="1" x14ac:dyDescent="0.35">
      <c r="A2195" s="21">
        <v>102457</v>
      </c>
      <c r="B2195" s="23" t="s">
        <v>5313</v>
      </c>
      <c r="C2195" s="23">
        <v>0</v>
      </c>
      <c r="D2195" s="23">
        <v>0</v>
      </c>
      <c r="E2195" s="23">
        <v>1</v>
      </c>
      <c r="F2195" s="23"/>
      <c r="G2195" s="23"/>
      <c r="H2195" s="23" t="s">
        <v>5301</v>
      </c>
      <c r="I2195" s="23" t="s">
        <v>248</v>
      </c>
      <c r="J2195" s="23">
        <v>43.888000000000005</v>
      </c>
      <c r="K2195" s="23">
        <v>-79.435000000000002</v>
      </c>
      <c r="L2195" s="23" t="s">
        <v>7645</v>
      </c>
      <c r="M2195" s="23">
        <v>1989</v>
      </c>
      <c r="N2195" s="23"/>
      <c r="O2195" s="23"/>
      <c r="P2195" s="23">
        <v>6111</v>
      </c>
      <c r="Q2195" s="23"/>
      <c r="R2195" s="23"/>
      <c r="S2195" s="23"/>
      <c r="T2195" s="23"/>
      <c r="U2195" s="23"/>
      <c r="V2195" s="23"/>
      <c r="W2195" s="23"/>
      <c r="X2195" s="23"/>
      <c r="Y2195" s="23"/>
      <c r="Z2195" s="23"/>
      <c r="AA2195" s="23"/>
      <c r="AB2195" s="23" t="s">
        <v>1481</v>
      </c>
      <c r="AC2195" s="23"/>
      <c r="AD2195" s="23"/>
      <c r="AE2195" s="23"/>
      <c r="AF2195" s="23"/>
      <c r="AG2195" s="23"/>
      <c r="AH2195" s="23"/>
      <c r="AI2195" s="23"/>
      <c r="AJ2195" s="23"/>
      <c r="AK2195" s="23"/>
      <c r="AL2195" s="23"/>
      <c r="AM2195" s="23"/>
      <c r="AN2195" s="23"/>
      <c r="AO2195" s="23"/>
      <c r="AP2195" s="23"/>
      <c r="AQ2195" s="23"/>
      <c r="AR2195" s="23"/>
      <c r="AS2195" s="23"/>
      <c r="AT2195" s="23" t="s">
        <v>7651</v>
      </c>
      <c r="AU2195" s="23"/>
      <c r="AV2195" s="23"/>
      <c r="AW2195" s="23"/>
      <c r="AX2195" s="23"/>
      <c r="AY2195" s="23"/>
      <c r="AZ2195" s="23"/>
      <c r="BA2195" s="23"/>
      <c r="BB2195" s="23"/>
      <c r="BC2195" s="23"/>
      <c r="BD2195" s="23"/>
      <c r="BE2195" s="23"/>
      <c r="BF2195" s="23"/>
      <c r="BG2195" s="23"/>
      <c r="BH2195" s="23"/>
      <c r="BI2195" s="23"/>
      <c r="BJ2195" s="23"/>
      <c r="BK2195" s="23"/>
      <c r="BL2195" s="23"/>
    </row>
    <row r="2196" spans="1:64" s="24" customFormat="1" x14ac:dyDescent="0.35">
      <c r="A2196" s="21">
        <v>102458</v>
      </c>
      <c r="B2196" s="23" t="s">
        <v>5314</v>
      </c>
      <c r="C2196" s="23">
        <v>0</v>
      </c>
      <c r="D2196" s="23">
        <v>0</v>
      </c>
      <c r="E2196" s="23">
        <v>1</v>
      </c>
      <c r="F2196" s="23" t="s">
        <v>5315</v>
      </c>
      <c r="G2196" s="23"/>
      <c r="H2196" s="23" t="s">
        <v>5301</v>
      </c>
      <c r="I2196" s="23" t="s">
        <v>248</v>
      </c>
      <c r="J2196" s="23">
        <v>43.889000000000003</v>
      </c>
      <c r="K2196" s="23">
        <v>-79.433999999999997</v>
      </c>
      <c r="L2196" s="23" t="s">
        <v>7645</v>
      </c>
      <c r="M2196" s="23">
        <v>1987</v>
      </c>
      <c r="N2196" s="23"/>
      <c r="O2196" s="23"/>
      <c r="P2196" s="23">
        <v>712</v>
      </c>
      <c r="Q2196" s="23"/>
      <c r="R2196" s="23"/>
      <c r="S2196" s="23"/>
      <c r="T2196" s="23"/>
      <c r="U2196" s="23"/>
      <c r="V2196" s="23"/>
      <c r="W2196" s="23"/>
      <c r="X2196" s="23"/>
      <c r="Y2196" s="23"/>
      <c r="Z2196" s="23"/>
      <c r="AA2196" s="23"/>
      <c r="AB2196" s="23" t="s">
        <v>1481</v>
      </c>
      <c r="AC2196" s="23"/>
      <c r="AD2196" s="23"/>
      <c r="AE2196" s="23"/>
      <c r="AF2196" s="23"/>
      <c r="AG2196" s="23"/>
      <c r="AH2196" s="23"/>
      <c r="AI2196" s="23"/>
      <c r="AJ2196" s="23"/>
      <c r="AK2196" s="23"/>
      <c r="AL2196" s="23"/>
      <c r="AM2196" s="23"/>
      <c r="AN2196" s="23"/>
      <c r="AO2196" s="23"/>
      <c r="AP2196" s="23"/>
      <c r="AQ2196" s="23"/>
      <c r="AR2196" s="23"/>
      <c r="AS2196" s="23"/>
      <c r="AT2196" s="23" t="s">
        <v>7651</v>
      </c>
      <c r="AU2196" s="23"/>
      <c r="AV2196" s="23"/>
      <c r="AW2196" s="23"/>
      <c r="AX2196" s="23"/>
      <c r="AY2196" s="23"/>
      <c r="AZ2196" s="23"/>
      <c r="BA2196" s="23"/>
      <c r="BB2196" s="23"/>
      <c r="BC2196" s="23"/>
      <c r="BD2196" s="23"/>
      <c r="BE2196" s="23"/>
      <c r="BF2196" s="23"/>
      <c r="BG2196" s="23"/>
      <c r="BH2196" s="23"/>
      <c r="BI2196" s="23"/>
      <c r="BJ2196" s="23"/>
      <c r="BK2196" s="23"/>
      <c r="BL2196" s="23"/>
    </row>
    <row r="2197" spans="1:64" s="24" customFormat="1" x14ac:dyDescent="0.35">
      <c r="A2197" s="21">
        <v>102459</v>
      </c>
      <c r="B2197" s="23" t="s">
        <v>5316</v>
      </c>
      <c r="C2197" s="23">
        <v>0</v>
      </c>
      <c r="D2197" s="23">
        <v>0</v>
      </c>
      <c r="E2197" s="23">
        <v>1</v>
      </c>
      <c r="F2197" s="23" t="s">
        <v>1917</v>
      </c>
      <c r="G2197" s="23" t="s">
        <v>0</v>
      </c>
      <c r="H2197" s="23" t="s">
        <v>5301</v>
      </c>
      <c r="I2197" s="23" t="s">
        <v>248</v>
      </c>
      <c r="J2197" s="23">
        <v>43.89</v>
      </c>
      <c r="K2197" s="23">
        <v>-79.432999999999993</v>
      </c>
      <c r="L2197" s="23" t="s">
        <v>7645</v>
      </c>
      <c r="M2197" s="23">
        <v>2012</v>
      </c>
      <c r="N2197" s="23"/>
      <c r="O2197" s="23"/>
      <c r="P2197" s="23"/>
      <c r="Q2197" s="23"/>
      <c r="R2197" s="23"/>
      <c r="S2197" s="23"/>
      <c r="T2197" s="23"/>
      <c r="U2197" s="23"/>
      <c r="V2197" s="23"/>
      <c r="W2197" s="23"/>
      <c r="X2197" s="23"/>
      <c r="Y2197" s="23"/>
      <c r="Z2197" s="23"/>
      <c r="AA2197" s="23"/>
      <c r="AB2197" s="23" t="s">
        <v>5317</v>
      </c>
      <c r="AC2197" s="23"/>
      <c r="AD2197" s="23"/>
      <c r="AE2197" s="23">
        <v>0.4</v>
      </c>
      <c r="AF2197" s="23"/>
      <c r="AG2197" s="23"/>
      <c r="AH2197" s="23"/>
      <c r="AI2197" s="23"/>
      <c r="AJ2197" s="23"/>
      <c r="AK2197" s="23"/>
      <c r="AL2197" s="23"/>
      <c r="AM2197" s="23"/>
      <c r="AN2197" s="23"/>
      <c r="AO2197" s="23"/>
      <c r="AP2197" s="23"/>
      <c r="AQ2197" s="23"/>
      <c r="AR2197" s="23"/>
      <c r="AS2197" s="23"/>
      <c r="AT2197" s="23" t="s">
        <v>7644</v>
      </c>
      <c r="AU2197" s="23"/>
      <c r="AV2197" s="23"/>
      <c r="AW2197" s="23"/>
      <c r="AX2197" s="23"/>
      <c r="AY2197" s="23"/>
      <c r="AZ2197" s="23"/>
      <c r="BA2197" s="23"/>
      <c r="BB2197" s="23"/>
      <c r="BC2197" s="23"/>
      <c r="BD2197" s="23"/>
      <c r="BE2197" s="23"/>
      <c r="BF2197" s="23"/>
      <c r="BG2197" s="23"/>
      <c r="BH2197" s="23"/>
      <c r="BI2197" s="23"/>
      <c r="BJ2197" s="23"/>
      <c r="BK2197" s="23"/>
      <c r="BL2197" s="23"/>
    </row>
    <row r="2198" spans="1:64" s="24" customFormat="1" x14ac:dyDescent="0.35">
      <c r="A2198" s="21">
        <v>102460</v>
      </c>
      <c r="B2198" s="23" t="s">
        <v>5318</v>
      </c>
      <c r="C2198" s="23">
        <v>0</v>
      </c>
      <c r="D2198" s="23">
        <v>0</v>
      </c>
      <c r="E2198" s="23">
        <v>1</v>
      </c>
      <c r="F2198" s="23" t="s">
        <v>1452</v>
      </c>
      <c r="G2198" s="23" t="s">
        <v>0</v>
      </c>
      <c r="H2198" s="23" t="s">
        <v>5301</v>
      </c>
      <c r="I2198" s="23" t="s">
        <v>248</v>
      </c>
      <c r="J2198" s="23">
        <v>43.891000000000005</v>
      </c>
      <c r="K2198" s="23">
        <v>-79.432000000000002</v>
      </c>
      <c r="L2198" s="23" t="s">
        <v>7645</v>
      </c>
      <c r="M2198" s="23">
        <v>2014</v>
      </c>
      <c r="N2198" s="23"/>
      <c r="O2198" s="23"/>
      <c r="P2198" s="23"/>
      <c r="Q2198" s="23"/>
      <c r="R2198" s="23"/>
      <c r="S2198" s="23"/>
      <c r="T2198" s="23"/>
      <c r="U2198" s="23"/>
      <c r="V2198" s="23"/>
      <c r="W2198" s="23"/>
      <c r="X2198" s="23"/>
      <c r="Y2198" s="23"/>
      <c r="Z2198" s="23"/>
      <c r="AA2198" s="23"/>
      <c r="AB2198" s="23" t="s">
        <v>5319</v>
      </c>
      <c r="AC2198" s="23"/>
      <c r="AD2198" s="23"/>
      <c r="AE2198" s="23">
        <v>0.375</v>
      </c>
      <c r="AF2198" s="23"/>
      <c r="AG2198" s="23"/>
      <c r="AH2198" s="23"/>
      <c r="AI2198" s="23"/>
      <c r="AJ2198" s="23"/>
      <c r="AK2198" s="23"/>
      <c r="AL2198" s="23"/>
      <c r="AM2198" s="23"/>
      <c r="AN2198" s="23"/>
      <c r="AO2198" s="23"/>
      <c r="AP2198" s="23"/>
      <c r="AQ2198" s="23"/>
      <c r="AR2198" s="23"/>
      <c r="AS2198" s="23"/>
      <c r="AT2198" s="23" t="s">
        <v>7644</v>
      </c>
      <c r="AU2198" s="23"/>
      <c r="AV2198" s="23"/>
      <c r="AW2198" s="23"/>
      <c r="AX2198" s="23"/>
      <c r="AY2198" s="23"/>
      <c r="AZ2198" s="23"/>
      <c r="BA2198" s="23"/>
      <c r="BB2198" s="23"/>
      <c r="BC2198" s="23"/>
      <c r="BD2198" s="23"/>
      <c r="BE2198" s="23"/>
      <c r="BF2198" s="23"/>
      <c r="BG2198" s="23"/>
      <c r="BH2198" s="23"/>
      <c r="BI2198" s="23"/>
      <c r="BJ2198" s="23"/>
      <c r="BK2198" s="23"/>
      <c r="BL2198" s="23"/>
    </row>
    <row r="2199" spans="1:64" s="24" customFormat="1" x14ac:dyDescent="0.35">
      <c r="A2199" s="21">
        <v>102461</v>
      </c>
      <c r="B2199" s="23" t="s">
        <v>5320</v>
      </c>
      <c r="C2199" s="23">
        <v>0</v>
      </c>
      <c r="D2199" s="23">
        <v>0</v>
      </c>
      <c r="E2199" s="23">
        <v>1</v>
      </c>
      <c r="F2199" s="23" t="s">
        <v>4104</v>
      </c>
      <c r="G2199" s="23"/>
      <c r="H2199" s="23" t="s">
        <v>5301</v>
      </c>
      <c r="I2199" s="23" t="s">
        <v>248</v>
      </c>
      <c r="J2199" s="23">
        <v>43.892000000000003</v>
      </c>
      <c r="K2199" s="23">
        <v>-79.430999999999997</v>
      </c>
      <c r="L2199" s="23" t="s">
        <v>7645</v>
      </c>
      <c r="M2199" s="23">
        <v>2012</v>
      </c>
      <c r="N2199" s="23"/>
      <c r="O2199" s="23"/>
      <c r="P2199" s="23"/>
      <c r="Q2199" s="23"/>
      <c r="R2199" s="23"/>
      <c r="S2199" s="23"/>
      <c r="T2199" s="23"/>
      <c r="U2199" s="23"/>
      <c r="V2199" s="23"/>
      <c r="W2199" s="23"/>
      <c r="X2199" s="23"/>
      <c r="Y2199" s="23"/>
      <c r="Z2199" s="23"/>
      <c r="AA2199" s="23"/>
      <c r="AB2199" s="23" t="s">
        <v>5321</v>
      </c>
      <c r="AC2199" s="23"/>
      <c r="AD2199" s="23"/>
      <c r="AE2199" s="23">
        <v>0.15</v>
      </c>
      <c r="AF2199" s="23"/>
      <c r="AG2199" s="23"/>
      <c r="AH2199" s="23"/>
      <c r="AI2199" s="23"/>
      <c r="AJ2199" s="23"/>
      <c r="AK2199" s="23"/>
      <c r="AL2199" s="23"/>
      <c r="AM2199" s="23"/>
      <c r="AN2199" s="23"/>
      <c r="AO2199" s="23"/>
      <c r="AP2199" s="23"/>
      <c r="AQ2199" s="23"/>
      <c r="AR2199" s="23"/>
      <c r="AS2199" s="23"/>
      <c r="AT2199" s="23" t="s">
        <v>7644</v>
      </c>
      <c r="AU2199" s="23"/>
      <c r="AV2199" s="23"/>
      <c r="AW2199" s="23"/>
      <c r="AX2199" s="23"/>
      <c r="AY2199" s="23"/>
      <c r="AZ2199" s="23"/>
      <c r="BA2199" s="23"/>
      <c r="BB2199" s="23"/>
      <c r="BC2199" s="23"/>
      <c r="BD2199" s="23"/>
      <c r="BE2199" s="23"/>
      <c r="BF2199" s="23"/>
      <c r="BG2199" s="23"/>
      <c r="BH2199" s="23"/>
      <c r="BI2199" s="23"/>
      <c r="BJ2199" s="23"/>
      <c r="BK2199" s="23"/>
      <c r="BL2199" s="23"/>
    </row>
    <row r="2200" spans="1:64" s="24" customFormat="1" x14ac:dyDescent="0.35">
      <c r="A2200" s="21">
        <v>102462</v>
      </c>
      <c r="B2200" s="23" t="s">
        <v>5322</v>
      </c>
      <c r="C2200" s="23">
        <v>0</v>
      </c>
      <c r="D2200" s="23">
        <v>0</v>
      </c>
      <c r="E2200" s="23">
        <v>1</v>
      </c>
      <c r="F2200" s="23" t="s">
        <v>4324</v>
      </c>
      <c r="G2200" s="23"/>
      <c r="H2200" s="23" t="s">
        <v>5301</v>
      </c>
      <c r="I2200" s="23" t="s">
        <v>248</v>
      </c>
      <c r="J2200" s="23">
        <v>43.893000000000001</v>
      </c>
      <c r="K2200" s="23">
        <v>-79.429999999999993</v>
      </c>
      <c r="L2200" s="23" t="s">
        <v>7645</v>
      </c>
      <c r="M2200" s="23">
        <v>2012</v>
      </c>
      <c r="N2200" s="23"/>
      <c r="O2200" s="23"/>
      <c r="P2200" s="23"/>
      <c r="Q2200" s="23"/>
      <c r="R2200" s="23"/>
      <c r="S2200" s="23"/>
      <c r="T2200" s="23"/>
      <c r="U2200" s="23"/>
      <c r="V2200" s="23"/>
      <c r="W2200" s="23"/>
      <c r="X2200" s="23"/>
      <c r="Y2200" s="23"/>
      <c r="Z2200" s="23"/>
      <c r="AA2200" s="23"/>
      <c r="AB2200" s="23" t="s">
        <v>5323</v>
      </c>
      <c r="AC2200" s="23"/>
      <c r="AD2200" s="23"/>
      <c r="AE2200" s="23">
        <v>0.2</v>
      </c>
      <c r="AF2200" s="23"/>
      <c r="AG2200" s="23"/>
      <c r="AH2200" s="23"/>
      <c r="AI2200" s="23"/>
      <c r="AJ2200" s="23"/>
      <c r="AK2200" s="23"/>
      <c r="AL2200" s="23"/>
      <c r="AM2200" s="23"/>
      <c r="AN2200" s="23"/>
      <c r="AO2200" s="23"/>
      <c r="AP2200" s="23"/>
      <c r="AQ2200" s="23"/>
      <c r="AR2200" s="23"/>
      <c r="AS2200" s="23"/>
      <c r="AT2200" s="23" t="s">
        <v>7644</v>
      </c>
      <c r="AU2200" s="23"/>
      <c r="AV2200" s="23"/>
      <c r="AW2200" s="23"/>
      <c r="AX2200" s="23"/>
      <c r="AY2200" s="23"/>
      <c r="AZ2200" s="23"/>
      <c r="BA2200" s="23"/>
      <c r="BB2200" s="23"/>
      <c r="BC2200" s="23"/>
      <c r="BD2200" s="23"/>
      <c r="BE2200" s="23"/>
      <c r="BF2200" s="23"/>
      <c r="BG2200" s="23"/>
      <c r="BH2200" s="23"/>
      <c r="BI2200" s="23"/>
      <c r="BJ2200" s="23"/>
      <c r="BK2200" s="23"/>
      <c r="BL2200" s="23"/>
    </row>
    <row r="2201" spans="1:64" s="24" customFormat="1" x14ac:dyDescent="0.35">
      <c r="A2201" s="21">
        <v>102463</v>
      </c>
      <c r="B2201" s="23" t="s">
        <v>5324</v>
      </c>
      <c r="C2201" s="23">
        <v>0</v>
      </c>
      <c r="D2201" s="23">
        <v>0</v>
      </c>
      <c r="E2201" s="23">
        <v>1</v>
      </c>
      <c r="F2201" s="23" t="s">
        <v>5325</v>
      </c>
      <c r="G2201" s="23" t="s">
        <v>0</v>
      </c>
      <c r="H2201" s="23" t="s">
        <v>5301</v>
      </c>
      <c r="I2201" s="23" t="s">
        <v>248</v>
      </c>
      <c r="J2201" s="23">
        <v>43.894000000000005</v>
      </c>
      <c r="K2201" s="23">
        <v>-79.429000000000002</v>
      </c>
      <c r="L2201" s="23" t="s">
        <v>7645</v>
      </c>
      <c r="M2201" s="23">
        <v>2013</v>
      </c>
      <c r="N2201" s="23"/>
      <c r="O2201" s="23"/>
      <c r="P2201" s="23"/>
      <c r="Q2201" s="23"/>
      <c r="R2201" s="23"/>
      <c r="S2201" s="23"/>
      <c r="T2201" s="23"/>
      <c r="U2201" s="23"/>
      <c r="V2201" s="23"/>
      <c r="W2201" s="23"/>
      <c r="X2201" s="23"/>
      <c r="Y2201" s="23"/>
      <c r="Z2201" s="23"/>
      <c r="AA2201" s="23"/>
      <c r="AB2201" s="23" t="s">
        <v>5326</v>
      </c>
      <c r="AC2201" s="23"/>
      <c r="AD2201" s="23"/>
      <c r="AE2201" s="23">
        <v>0.35</v>
      </c>
      <c r="AF2201" s="23"/>
      <c r="AG2201" s="23"/>
      <c r="AH2201" s="23"/>
      <c r="AI2201" s="23"/>
      <c r="AJ2201" s="23"/>
      <c r="AK2201" s="23"/>
      <c r="AL2201" s="23"/>
      <c r="AM2201" s="23"/>
      <c r="AN2201" s="23"/>
      <c r="AO2201" s="23"/>
      <c r="AP2201" s="23"/>
      <c r="AQ2201" s="23"/>
      <c r="AR2201" s="23"/>
      <c r="AS2201" s="23"/>
      <c r="AT2201" s="23" t="s">
        <v>7644</v>
      </c>
      <c r="AU2201" s="23"/>
      <c r="AV2201" s="23"/>
      <c r="AW2201" s="23"/>
      <c r="AX2201" s="23"/>
      <c r="AY2201" s="23"/>
      <c r="AZ2201" s="23"/>
      <c r="BA2201" s="23"/>
      <c r="BB2201" s="23"/>
      <c r="BC2201" s="23"/>
      <c r="BD2201" s="23"/>
      <c r="BE2201" s="23"/>
      <c r="BF2201" s="23"/>
      <c r="BG2201" s="23"/>
      <c r="BH2201" s="23"/>
      <c r="BI2201" s="23"/>
      <c r="BJ2201" s="23"/>
      <c r="BK2201" s="23"/>
      <c r="BL2201" s="23"/>
    </row>
    <row r="2202" spans="1:64" s="24" customFormat="1" x14ac:dyDescent="0.35">
      <c r="A2202" s="21">
        <v>102464</v>
      </c>
      <c r="B2202" s="23" t="s">
        <v>5327</v>
      </c>
      <c r="C2202" s="23">
        <v>0</v>
      </c>
      <c r="D2202" s="23">
        <v>0</v>
      </c>
      <c r="E2202" s="23">
        <v>1</v>
      </c>
      <c r="F2202" s="23" t="s">
        <v>5325</v>
      </c>
      <c r="G2202" s="23" t="s">
        <v>0</v>
      </c>
      <c r="H2202" s="23" t="s">
        <v>5301</v>
      </c>
      <c r="I2202" s="23" t="s">
        <v>248</v>
      </c>
      <c r="J2202" s="23">
        <v>43.895000000000003</v>
      </c>
      <c r="K2202" s="23">
        <v>-79.427999999999997</v>
      </c>
      <c r="L2202" s="23" t="s">
        <v>7645</v>
      </c>
      <c r="M2202" s="23">
        <v>2013</v>
      </c>
      <c r="N2202" s="23"/>
      <c r="O2202" s="23"/>
      <c r="P2202" s="23"/>
      <c r="Q2202" s="23"/>
      <c r="R2202" s="23"/>
      <c r="S2202" s="23"/>
      <c r="T2202" s="23"/>
      <c r="U2202" s="23"/>
      <c r="V2202" s="23"/>
      <c r="W2202" s="23"/>
      <c r="X2202" s="23"/>
      <c r="Y2202" s="23"/>
      <c r="Z2202" s="23"/>
      <c r="AA2202" s="23"/>
      <c r="AB2202" s="23" t="s">
        <v>5328</v>
      </c>
      <c r="AC2202" s="23"/>
      <c r="AD2202" s="23"/>
      <c r="AE2202" s="23">
        <v>0.25</v>
      </c>
      <c r="AF2202" s="23"/>
      <c r="AG2202" s="23"/>
      <c r="AH2202" s="23"/>
      <c r="AI2202" s="23"/>
      <c r="AJ2202" s="23"/>
      <c r="AK2202" s="23"/>
      <c r="AL2202" s="23"/>
      <c r="AM2202" s="23"/>
      <c r="AN2202" s="23"/>
      <c r="AO2202" s="23"/>
      <c r="AP2202" s="23"/>
      <c r="AQ2202" s="23"/>
      <c r="AR2202" s="23"/>
      <c r="AS2202" s="23"/>
      <c r="AT2202" s="23" t="s">
        <v>7644</v>
      </c>
      <c r="AU2202" s="23"/>
      <c r="AV2202" s="23"/>
      <c r="AW2202" s="23"/>
      <c r="AX2202" s="23"/>
      <c r="AY2202" s="23"/>
      <c r="AZ2202" s="23"/>
      <c r="BA2202" s="23"/>
      <c r="BB2202" s="23"/>
      <c r="BC2202" s="23"/>
      <c r="BD2202" s="23"/>
      <c r="BE2202" s="23"/>
      <c r="BF2202" s="23"/>
      <c r="BG2202" s="23"/>
      <c r="BH2202" s="23"/>
      <c r="BI2202" s="23"/>
      <c r="BJ2202" s="23"/>
      <c r="BK2202" s="23"/>
      <c r="BL2202" s="23"/>
    </row>
    <row r="2203" spans="1:64" s="24" customFormat="1" x14ac:dyDescent="0.35">
      <c r="A2203" s="21">
        <v>102465</v>
      </c>
      <c r="B2203" s="23" t="s">
        <v>5329</v>
      </c>
      <c r="C2203" s="23">
        <v>0</v>
      </c>
      <c r="D2203" s="23">
        <v>0</v>
      </c>
      <c r="E2203" s="23">
        <v>1</v>
      </c>
      <c r="F2203" s="23" t="s">
        <v>2613</v>
      </c>
      <c r="G2203" s="23"/>
      <c r="H2203" s="23" t="s">
        <v>5301</v>
      </c>
      <c r="I2203" s="23" t="s">
        <v>248</v>
      </c>
      <c r="J2203" s="23">
        <v>43.896000000000001</v>
      </c>
      <c r="K2203" s="23">
        <v>-79.426999999999992</v>
      </c>
      <c r="L2203" s="23" t="s">
        <v>7645</v>
      </c>
      <c r="M2203" s="23">
        <v>2015</v>
      </c>
      <c r="N2203" s="23"/>
      <c r="O2203" s="23"/>
      <c r="P2203" s="23"/>
      <c r="Q2203" s="23"/>
      <c r="R2203" s="23"/>
      <c r="S2203" s="23"/>
      <c r="T2203" s="23"/>
      <c r="U2203" s="23"/>
      <c r="V2203" s="23"/>
      <c r="W2203" s="23"/>
      <c r="X2203" s="23"/>
      <c r="Y2203" s="23"/>
      <c r="Z2203" s="23"/>
      <c r="AA2203" s="23"/>
      <c r="AB2203" s="23" t="s">
        <v>5330</v>
      </c>
      <c r="AC2203" s="23"/>
      <c r="AD2203" s="23"/>
      <c r="AE2203" s="23">
        <v>0.18</v>
      </c>
      <c r="AF2203" s="23"/>
      <c r="AG2203" s="23"/>
      <c r="AH2203" s="23"/>
      <c r="AI2203" s="23"/>
      <c r="AJ2203" s="23"/>
      <c r="AK2203" s="23"/>
      <c r="AL2203" s="23"/>
      <c r="AM2203" s="23"/>
      <c r="AN2203" s="23"/>
      <c r="AO2203" s="23"/>
      <c r="AP2203" s="23"/>
      <c r="AQ2203" s="23"/>
      <c r="AR2203" s="23"/>
      <c r="AS2203" s="23"/>
      <c r="AT2203" s="23" t="s">
        <v>7644</v>
      </c>
      <c r="AU2203" s="23"/>
      <c r="AV2203" s="23"/>
      <c r="AW2203" s="23"/>
      <c r="AX2203" s="23"/>
      <c r="AY2203" s="23"/>
      <c r="AZ2203" s="23"/>
      <c r="BA2203" s="23"/>
      <c r="BB2203" s="23"/>
      <c r="BC2203" s="23"/>
      <c r="BD2203" s="23"/>
      <c r="BE2203" s="23"/>
      <c r="BF2203" s="23"/>
      <c r="BG2203" s="23"/>
      <c r="BH2203" s="23"/>
      <c r="BI2203" s="23"/>
      <c r="BJ2203" s="23"/>
      <c r="BK2203" s="23"/>
      <c r="BL2203" s="23"/>
    </row>
    <row r="2204" spans="1:64" s="24" customFormat="1" x14ac:dyDescent="0.35">
      <c r="A2204" s="21">
        <v>102466</v>
      </c>
      <c r="B2204" s="23" t="s">
        <v>5331</v>
      </c>
      <c r="C2204" s="23">
        <v>0</v>
      </c>
      <c r="D2204" s="23">
        <v>0</v>
      </c>
      <c r="E2204" s="23">
        <v>1</v>
      </c>
      <c r="F2204" s="23" t="s">
        <v>5332</v>
      </c>
      <c r="G2204" s="23" t="s">
        <v>0</v>
      </c>
      <c r="H2204" s="23" t="s">
        <v>5301</v>
      </c>
      <c r="I2204" s="23" t="s">
        <v>248</v>
      </c>
      <c r="J2204" s="23">
        <v>43.897000000000006</v>
      </c>
      <c r="K2204" s="23">
        <v>-79.426000000000002</v>
      </c>
      <c r="L2204" s="23" t="s">
        <v>7645</v>
      </c>
      <c r="M2204" s="23">
        <v>2015</v>
      </c>
      <c r="N2204" s="23"/>
      <c r="O2204" s="23"/>
      <c r="P2204" s="23"/>
      <c r="Q2204" s="23"/>
      <c r="R2204" s="23"/>
      <c r="S2204" s="23"/>
      <c r="T2204" s="23"/>
      <c r="U2204" s="23"/>
      <c r="V2204" s="23"/>
      <c r="W2204" s="23"/>
      <c r="X2204" s="23"/>
      <c r="Y2204" s="23"/>
      <c r="Z2204" s="23"/>
      <c r="AA2204" s="23"/>
      <c r="AB2204" s="23" t="s">
        <v>5333</v>
      </c>
      <c r="AC2204" s="23"/>
      <c r="AD2204" s="23"/>
      <c r="AE2204" s="23">
        <v>0.21</v>
      </c>
      <c r="AF2204" s="23"/>
      <c r="AG2204" s="23"/>
      <c r="AH2204" s="23"/>
      <c r="AI2204" s="23"/>
      <c r="AJ2204" s="23"/>
      <c r="AK2204" s="23"/>
      <c r="AL2204" s="23"/>
      <c r="AM2204" s="23"/>
      <c r="AN2204" s="23"/>
      <c r="AO2204" s="23"/>
      <c r="AP2204" s="23"/>
      <c r="AQ2204" s="23"/>
      <c r="AR2204" s="23"/>
      <c r="AS2204" s="23"/>
      <c r="AT2204" s="23" t="s">
        <v>7644</v>
      </c>
      <c r="AU2204" s="23"/>
      <c r="AV2204" s="23"/>
      <c r="AW2204" s="23"/>
      <c r="AX2204" s="23"/>
      <c r="AY2204" s="23"/>
      <c r="AZ2204" s="23"/>
      <c r="BA2204" s="23"/>
      <c r="BB2204" s="23"/>
      <c r="BC2204" s="23"/>
      <c r="BD2204" s="23"/>
      <c r="BE2204" s="23"/>
      <c r="BF2204" s="23"/>
      <c r="BG2204" s="23"/>
      <c r="BH2204" s="23"/>
      <c r="BI2204" s="23"/>
      <c r="BJ2204" s="23"/>
      <c r="BK2204" s="23"/>
      <c r="BL2204" s="23"/>
    </row>
    <row r="2205" spans="1:64" s="24" customFormat="1" x14ac:dyDescent="0.35">
      <c r="A2205" s="21">
        <v>102467</v>
      </c>
      <c r="B2205" s="23" t="s">
        <v>5334</v>
      </c>
      <c r="C2205" s="23">
        <v>0</v>
      </c>
      <c r="D2205" s="23">
        <v>0</v>
      </c>
      <c r="E2205" s="23">
        <v>1</v>
      </c>
      <c r="F2205" s="23" t="s">
        <v>2485</v>
      </c>
      <c r="G2205" s="23" t="s">
        <v>0</v>
      </c>
      <c r="H2205" s="23" t="s">
        <v>5335</v>
      </c>
      <c r="I2205" s="23" t="s">
        <v>248</v>
      </c>
      <c r="J2205" s="23">
        <v>45.442</v>
      </c>
      <c r="K2205" s="23">
        <v>-75.695999999999998</v>
      </c>
      <c r="L2205" s="23" t="s">
        <v>7645</v>
      </c>
      <c r="M2205" s="23">
        <v>2010</v>
      </c>
      <c r="N2205" s="23"/>
      <c r="O2205" s="23"/>
      <c r="P2205" s="23"/>
      <c r="Q2205" s="23"/>
      <c r="R2205" s="23"/>
      <c r="S2205" s="23"/>
      <c r="T2205" s="23"/>
      <c r="U2205" s="23"/>
      <c r="V2205" s="23"/>
      <c r="W2205" s="23"/>
      <c r="X2205" s="23"/>
      <c r="Y2205" s="23"/>
      <c r="Z2205" s="23"/>
      <c r="AA2205" s="23"/>
      <c r="AB2205" s="23" t="s">
        <v>1475</v>
      </c>
      <c r="AC2205" s="23"/>
      <c r="AD2205" s="23"/>
      <c r="AE2205" s="23">
        <v>2</v>
      </c>
      <c r="AF2205" s="23"/>
      <c r="AG2205" s="23"/>
      <c r="AH2205" s="23"/>
      <c r="AI2205" s="23"/>
      <c r="AJ2205" s="23"/>
      <c r="AK2205" s="23"/>
      <c r="AL2205" s="23"/>
      <c r="AM2205" s="23"/>
      <c r="AN2205" s="23"/>
      <c r="AO2205" s="23"/>
      <c r="AP2205" s="23"/>
      <c r="AQ2205" s="23"/>
      <c r="AR2205" s="23"/>
      <c r="AS2205" s="23"/>
      <c r="AT2205" s="23" t="s">
        <v>7648</v>
      </c>
      <c r="AU2205" s="23"/>
      <c r="AV2205" s="23"/>
      <c r="AW2205" s="23"/>
      <c r="AX2205" s="23"/>
      <c r="AY2205" s="23"/>
      <c r="AZ2205" s="23"/>
      <c r="BA2205" s="23"/>
      <c r="BB2205" s="23"/>
      <c r="BC2205" s="23"/>
      <c r="BD2205" s="23"/>
      <c r="BE2205" s="23"/>
      <c r="BF2205" s="23"/>
      <c r="BG2205" s="23"/>
      <c r="BH2205" s="23"/>
      <c r="BI2205" s="23"/>
      <c r="BJ2205" s="23"/>
      <c r="BK2205" s="23"/>
      <c r="BL2205" s="23"/>
    </row>
    <row r="2206" spans="1:64" s="24" customFormat="1" x14ac:dyDescent="0.35">
      <c r="A2206" s="21">
        <v>102468</v>
      </c>
      <c r="B2206" s="23" t="s">
        <v>5336</v>
      </c>
      <c r="C2206" s="23">
        <v>0</v>
      </c>
      <c r="D2206" s="23">
        <v>0</v>
      </c>
      <c r="E2206" s="23">
        <v>1</v>
      </c>
      <c r="F2206" s="23" t="s">
        <v>1511</v>
      </c>
      <c r="G2206" s="23" t="s">
        <v>0</v>
      </c>
      <c r="H2206" s="23" t="s">
        <v>5337</v>
      </c>
      <c r="I2206" s="23" t="s">
        <v>248</v>
      </c>
      <c r="J2206" s="23">
        <v>44.658000000000001</v>
      </c>
      <c r="K2206" s="23">
        <v>-76.28</v>
      </c>
      <c r="L2206" s="23" t="s">
        <v>7645</v>
      </c>
      <c r="M2206" s="23">
        <v>2013</v>
      </c>
      <c r="N2206" s="23"/>
      <c r="O2206" s="23"/>
      <c r="P2206" s="23"/>
      <c r="Q2206" s="23"/>
      <c r="R2206" s="23"/>
      <c r="S2206" s="23"/>
      <c r="T2206" s="23"/>
      <c r="U2206" s="23"/>
      <c r="V2206" s="23"/>
      <c r="W2206" s="23"/>
      <c r="X2206" s="23"/>
      <c r="Y2206" s="23"/>
      <c r="Z2206" s="23"/>
      <c r="AA2206" s="23"/>
      <c r="AB2206" s="23" t="s">
        <v>5338</v>
      </c>
      <c r="AC2206" s="23"/>
      <c r="AD2206" s="23">
        <v>45000</v>
      </c>
      <c r="AE2206" s="23">
        <v>10</v>
      </c>
      <c r="AF2206" s="23"/>
      <c r="AG2206" s="23"/>
      <c r="AH2206" s="23"/>
      <c r="AI2206" s="23"/>
      <c r="AJ2206" s="23"/>
      <c r="AK2206" s="23"/>
      <c r="AL2206" s="23"/>
      <c r="AM2206" s="23"/>
      <c r="AN2206" s="23"/>
      <c r="AO2206" s="23"/>
      <c r="AP2206" s="23"/>
      <c r="AQ2206" s="23"/>
      <c r="AR2206" s="23"/>
      <c r="AS2206" s="23"/>
      <c r="AT2206" s="23" t="s">
        <v>7644</v>
      </c>
      <c r="AU2206" s="23"/>
      <c r="AV2206" s="23"/>
      <c r="AW2206" s="23"/>
      <c r="AX2206" s="23"/>
      <c r="AY2206" s="23"/>
      <c r="AZ2206" s="23"/>
      <c r="BA2206" s="23"/>
      <c r="BB2206" s="23"/>
      <c r="BC2206" s="23"/>
      <c r="BD2206" s="23"/>
      <c r="BE2206" s="23"/>
      <c r="BF2206" s="23"/>
      <c r="BG2206" s="23"/>
      <c r="BH2206" s="23"/>
      <c r="BI2206" s="23"/>
      <c r="BJ2206" s="23"/>
      <c r="BK2206" s="23"/>
      <c r="BL2206" s="23"/>
    </row>
    <row r="2207" spans="1:64" s="24" customFormat="1" x14ac:dyDescent="0.35">
      <c r="A2207" s="21">
        <v>102469</v>
      </c>
      <c r="B2207" s="23" t="s">
        <v>5339</v>
      </c>
      <c r="C2207" s="23">
        <v>0</v>
      </c>
      <c r="D2207" s="23">
        <v>0</v>
      </c>
      <c r="E2207" s="23">
        <v>1</v>
      </c>
      <c r="F2207" s="23" t="s">
        <v>1511</v>
      </c>
      <c r="G2207" s="23" t="s">
        <v>0</v>
      </c>
      <c r="H2207" s="23" t="s">
        <v>5337</v>
      </c>
      <c r="I2207" s="23" t="s">
        <v>248</v>
      </c>
      <c r="J2207" s="23">
        <v>44.658999999999999</v>
      </c>
      <c r="K2207" s="23">
        <v>-76.278999999999996</v>
      </c>
      <c r="L2207" s="23" t="s">
        <v>7645</v>
      </c>
      <c r="M2207" s="23">
        <v>2013</v>
      </c>
      <c r="N2207" s="23"/>
      <c r="O2207" s="23"/>
      <c r="P2207" s="23"/>
      <c r="Q2207" s="23"/>
      <c r="R2207" s="23"/>
      <c r="S2207" s="23"/>
      <c r="T2207" s="23"/>
      <c r="U2207" s="23"/>
      <c r="V2207" s="23"/>
      <c r="W2207" s="23"/>
      <c r="X2207" s="23"/>
      <c r="Y2207" s="23"/>
      <c r="Z2207" s="23"/>
      <c r="AA2207" s="23"/>
      <c r="AB2207" s="23" t="s">
        <v>5340</v>
      </c>
      <c r="AC2207" s="23"/>
      <c r="AD2207" s="23">
        <v>45000</v>
      </c>
      <c r="AE2207" s="23">
        <v>10</v>
      </c>
      <c r="AF2207" s="23"/>
      <c r="AG2207" s="23"/>
      <c r="AH2207" s="23"/>
      <c r="AI2207" s="23"/>
      <c r="AJ2207" s="23"/>
      <c r="AK2207" s="23"/>
      <c r="AL2207" s="23"/>
      <c r="AM2207" s="23"/>
      <c r="AN2207" s="23"/>
      <c r="AO2207" s="23"/>
      <c r="AP2207" s="23"/>
      <c r="AQ2207" s="23"/>
      <c r="AR2207" s="23"/>
      <c r="AS2207" s="23"/>
      <c r="AT2207" s="23" t="s">
        <v>7644</v>
      </c>
      <c r="AU2207" s="23"/>
      <c r="AV2207" s="23"/>
      <c r="AW2207" s="23"/>
      <c r="AX2207" s="23"/>
      <c r="AY2207" s="23"/>
      <c r="AZ2207" s="23"/>
      <c r="BA2207" s="23"/>
      <c r="BB2207" s="23"/>
      <c r="BC2207" s="23"/>
      <c r="BD2207" s="23"/>
      <c r="BE2207" s="23"/>
      <c r="BF2207" s="23"/>
      <c r="BG2207" s="23"/>
      <c r="BH2207" s="23"/>
      <c r="BI2207" s="23"/>
      <c r="BJ2207" s="23"/>
      <c r="BK2207" s="23"/>
      <c r="BL2207" s="23"/>
    </row>
    <row r="2208" spans="1:64" s="24" customFormat="1" x14ac:dyDescent="0.35">
      <c r="A2208" s="21">
        <v>102470</v>
      </c>
      <c r="B2208" s="23" t="s">
        <v>4181</v>
      </c>
      <c r="C2208" s="23">
        <v>0</v>
      </c>
      <c r="D2208" s="23">
        <v>0</v>
      </c>
      <c r="E2208" s="23">
        <v>1</v>
      </c>
      <c r="F2208" s="23" t="s">
        <v>1413</v>
      </c>
      <c r="G2208" s="23" t="s">
        <v>0</v>
      </c>
      <c r="H2208" s="23" t="s">
        <v>5341</v>
      </c>
      <c r="I2208" s="23" t="s">
        <v>248</v>
      </c>
      <c r="J2208" s="23">
        <v>45.151000000000003</v>
      </c>
      <c r="K2208" s="23">
        <v>-75.831999999999994</v>
      </c>
      <c r="L2208" s="23" t="s">
        <v>7645</v>
      </c>
      <c r="M2208" s="23">
        <v>1915</v>
      </c>
      <c r="N2208" s="23"/>
      <c r="O2208" s="23"/>
      <c r="P2208" s="23">
        <v>221</v>
      </c>
      <c r="Q2208" s="23"/>
      <c r="R2208" s="23"/>
      <c r="S2208" s="23"/>
      <c r="T2208" s="23"/>
      <c r="U2208" s="23"/>
      <c r="V2208" s="23"/>
      <c r="W2208" s="23"/>
      <c r="X2208" s="23"/>
      <c r="Y2208" s="23"/>
      <c r="Z2208" s="23"/>
      <c r="AA2208" s="23"/>
      <c r="AB2208" s="23" t="s">
        <v>5342</v>
      </c>
      <c r="AC2208" s="23"/>
      <c r="AD2208" s="23">
        <v>2</v>
      </c>
      <c r="AE2208" s="23">
        <v>2</v>
      </c>
      <c r="AF2208" s="23"/>
      <c r="AG2208" s="23"/>
      <c r="AH2208" s="23"/>
      <c r="AI2208" s="23"/>
      <c r="AJ2208" s="23"/>
      <c r="AK2208" s="23"/>
      <c r="AL2208" s="23"/>
      <c r="AM2208" s="23"/>
      <c r="AN2208" s="23"/>
      <c r="AO2208" s="23"/>
      <c r="AP2208" s="23"/>
      <c r="AQ2208" s="23"/>
      <c r="AR2208" s="23"/>
      <c r="AS2208" s="23"/>
      <c r="AT2208" s="23" t="s">
        <v>7648</v>
      </c>
      <c r="AU2208" s="23"/>
      <c r="AV2208" s="23"/>
      <c r="AW2208" s="23"/>
      <c r="AX2208" s="23"/>
      <c r="AY2208" s="23"/>
      <c r="AZ2208" s="23"/>
      <c r="BA2208" s="23"/>
      <c r="BB2208" s="23"/>
      <c r="BC2208" s="23"/>
      <c r="BD2208" s="23"/>
      <c r="BE2208" s="23"/>
      <c r="BF2208" s="23"/>
      <c r="BG2208" s="23"/>
      <c r="BH2208" s="23"/>
      <c r="BI2208" s="23"/>
      <c r="BJ2208" s="23"/>
      <c r="BK2208" s="23"/>
      <c r="BL2208" s="23"/>
    </row>
    <row r="2209" spans="1:64" s="24" customFormat="1" x14ac:dyDescent="0.35">
      <c r="A2209" s="21">
        <v>102471</v>
      </c>
      <c r="B2209" s="23" t="s">
        <v>5343</v>
      </c>
      <c r="C2209" s="23">
        <v>0</v>
      </c>
      <c r="D2209" s="23">
        <v>0</v>
      </c>
      <c r="E2209" s="23">
        <v>1</v>
      </c>
      <c r="F2209" s="23" t="s">
        <v>5344</v>
      </c>
      <c r="G2209" s="23" t="s">
        <v>0</v>
      </c>
      <c r="H2209" s="23" t="s">
        <v>5345</v>
      </c>
      <c r="I2209" s="23" t="s">
        <v>248</v>
      </c>
      <c r="J2209" s="23">
        <v>43.642000000000003</v>
      </c>
      <c r="K2209" s="23">
        <v>-79.385999999999996</v>
      </c>
      <c r="L2209" s="23" t="s">
        <v>7645</v>
      </c>
      <c r="M2209" s="23">
        <v>2016</v>
      </c>
      <c r="N2209" s="23"/>
      <c r="O2209" s="23"/>
      <c r="P2209" s="23"/>
      <c r="Q2209" s="23"/>
      <c r="R2209" s="23"/>
      <c r="S2209" s="23"/>
      <c r="T2209" s="23"/>
      <c r="U2209" s="23"/>
      <c r="V2209" s="23"/>
      <c r="W2209" s="23"/>
      <c r="X2209" s="23"/>
      <c r="Y2209" s="23"/>
      <c r="Z2209" s="23"/>
      <c r="AA2209" s="23"/>
      <c r="AB2209" s="23" t="s">
        <v>5346</v>
      </c>
      <c r="AC2209" s="23"/>
      <c r="AD2209" s="23"/>
      <c r="AE2209" s="23">
        <v>0.25</v>
      </c>
      <c r="AF2209" s="23"/>
      <c r="AG2209" s="23"/>
      <c r="AH2209" s="23"/>
      <c r="AI2209" s="23"/>
      <c r="AJ2209" s="23"/>
      <c r="AK2209" s="23"/>
      <c r="AL2209" s="23"/>
      <c r="AM2209" s="23"/>
      <c r="AN2209" s="23"/>
      <c r="AO2209" s="23"/>
      <c r="AP2209" s="23"/>
      <c r="AQ2209" s="23"/>
      <c r="AR2209" s="23"/>
      <c r="AS2209" s="23"/>
      <c r="AT2209" s="23" t="s">
        <v>7644</v>
      </c>
      <c r="AU2209" s="23"/>
      <c r="AV2209" s="23"/>
      <c r="AW2209" s="23"/>
      <c r="AX2209" s="23"/>
      <c r="AY2209" s="23"/>
      <c r="AZ2209" s="23"/>
      <c r="BA2209" s="23"/>
      <c r="BB2209" s="23"/>
      <c r="BC2209" s="23"/>
      <c r="BD2209" s="23"/>
      <c r="BE2209" s="23"/>
      <c r="BF2209" s="23"/>
      <c r="BG2209" s="23"/>
      <c r="BH2209" s="23"/>
      <c r="BI2209" s="23"/>
      <c r="BJ2209" s="23"/>
      <c r="BK2209" s="23"/>
      <c r="BL2209" s="23"/>
    </row>
    <row r="2210" spans="1:64" s="24" customFormat="1" x14ac:dyDescent="0.35">
      <c r="A2210" s="21">
        <v>102472</v>
      </c>
      <c r="B2210" s="23" t="s">
        <v>5347</v>
      </c>
      <c r="C2210" s="23">
        <v>0</v>
      </c>
      <c r="D2210" s="23">
        <v>0</v>
      </c>
      <c r="E2210" s="23">
        <v>1</v>
      </c>
      <c r="F2210" s="23" t="s">
        <v>1006</v>
      </c>
      <c r="G2210" s="23" t="s">
        <v>0</v>
      </c>
      <c r="H2210" s="23" t="s">
        <v>5345</v>
      </c>
      <c r="I2210" s="23" t="s">
        <v>248</v>
      </c>
      <c r="J2210" s="23">
        <v>43.643000000000001</v>
      </c>
      <c r="K2210" s="23">
        <v>-79.384999999999991</v>
      </c>
      <c r="L2210" s="23" t="s">
        <v>7645</v>
      </c>
      <c r="M2210" s="23">
        <v>2007</v>
      </c>
      <c r="N2210" s="23"/>
      <c r="O2210" s="23"/>
      <c r="P2210" s="23">
        <v>221</v>
      </c>
      <c r="Q2210" s="23"/>
      <c r="R2210" s="23"/>
      <c r="S2210" s="23"/>
      <c r="T2210" s="23"/>
      <c r="U2210" s="23"/>
      <c r="V2210" s="23"/>
      <c r="W2210" s="23"/>
      <c r="X2210" s="23"/>
      <c r="Y2210" s="23"/>
      <c r="Z2210" s="23"/>
      <c r="AA2210" s="23"/>
      <c r="AB2210" s="23" t="s">
        <v>80</v>
      </c>
      <c r="AC2210" s="23"/>
      <c r="AD2210" s="23">
        <v>38</v>
      </c>
      <c r="AE2210" s="23">
        <v>76</v>
      </c>
      <c r="AF2210" s="23"/>
      <c r="AG2210" s="23"/>
      <c r="AH2210" s="23"/>
      <c r="AI2210" s="23"/>
      <c r="AJ2210" s="23"/>
      <c r="AK2210" s="23"/>
      <c r="AL2210" s="23"/>
      <c r="AM2210" s="23"/>
      <c r="AN2210" s="23"/>
      <c r="AO2210" s="23"/>
      <c r="AP2210" s="23"/>
      <c r="AQ2210" s="23"/>
      <c r="AR2210" s="23"/>
      <c r="AS2210" s="23"/>
      <c r="AT2210" s="23" t="s">
        <v>7647</v>
      </c>
      <c r="AU2210" s="23"/>
      <c r="AV2210" s="23"/>
      <c r="AW2210" s="23"/>
      <c r="AX2210" s="23"/>
      <c r="AY2210" s="23"/>
      <c r="AZ2210" s="23"/>
      <c r="BA2210" s="23"/>
      <c r="BB2210" s="23"/>
      <c r="BC2210" s="23"/>
      <c r="BD2210" s="23"/>
      <c r="BE2210" s="23"/>
      <c r="BF2210" s="23"/>
      <c r="BG2210" s="23"/>
      <c r="BH2210" s="23"/>
      <c r="BI2210" s="23"/>
      <c r="BJ2210" s="23"/>
      <c r="BK2210" s="23"/>
      <c r="BL2210" s="23"/>
    </row>
    <row r="2211" spans="1:64" s="24" customFormat="1" x14ac:dyDescent="0.35">
      <c r="A2211" s="21">
        <v>102473</v>
      </c>
      <c r="B2211" s="23" t="s">
        <v>5348</v>
      </c>
      <c r="C2211" s="23">
        <v>0</v>
      </c>
      <c r="D2211" s="23">
        <v>0</v>
      </c>
      <c r="E2211" s="23">
        <v>1</v>
      </c>
      <c r="F2211" s="23" t="s">
        <v>5349</v>
      </c>
      <c r="G2211" s="23" t="s">
        <v>0</v>
      </c>
      <c r="H2211" s="23" t="s">
        <v>5350</v>
      </c>
      <c r="I2211" s="23" t="s">
        <v>248</v>
      </c>
      <c r="J2211" s="23">
        <v>46.584000000000003</v>
      </c>
      <c r="K2211" s="23">
        <v>-80.180999999999997</v>
      </c>
      <c r="L2211" s="23" t="s">
        <v>7645</v>
      </c>
      <c r="M2211" s="23">
        <v>2016</v>
      </c>
      <c r="N2211" s="23"/>
      <c r="O2211" s="23"/>
      <c r="P2211" s="23"/>
      <c r="Q2211" s="23"/>
      <c r="R2211" s="23"/>
      <c r="S2211" s="23"/>
      <c r="T2211" s="23"/>
      <c r="U2211" s="23"/>
      <c r="V2211" s="23"/>
      <c r="W2211" s="23"/>
      <c r="X2211" s="23"/>
      <c r="Y2211" s="23"/>
      <c r="Z2211" s="23"/>
      <c r="AA2211" s="23"/>
      <c r="AB2211" s="23" t="s">
        <v>5351</v>
      </c>
      <c r="AC2211" s="23"/>
      <c r="AD2211" s="23"/>
      <c r="AE2211" s="23">
        <v>0.5</v>
      </c>
      <c r="AF2211" s="23"/>
      <c r="AG2211" s="23"/>
      <c r="AH2211" s="23"/>
      <c r="AI2211" s="23"/>
      <c r="AJ2211" s="23"/>
      <c r="AK2211" s="23"/>
      <c r="AL2211" s="23"/>
      <c r="AM2211" s="23"/>
      <c r="AN2211" s="23"/>
      <c r="AO2211" s="23"/>
      <c r="AP2211" s="23"/>
      <c r="AQ2211" s="23"/>
      <c r="AR2211" s="23"/>
      <c r="AS2211" s="23"/>
      <c r="AT2211" s="23" t="s">
        <v>7644</v>
      </c>
      <c r="AU2211" s="23"/>
      <c r="AV2211" s="23"/>
      <c r="AW2211" s="23"/>
      <c r="AX2211" s="23"/>
      <c r="AY2211" s="23"/>
      <c r="AZ2211" s="23"/>
      <c r="BA2211" s="23"/>
      <c r="BB2211" s="23"/>
      <c r="BC2211" s="23"/>
      <c r="BD2211" s="23"/>
      <c r="BE2211" s="23"/>
      <c r="BF2211" s="23"/>
      <c r="BG2211" s="23"/>
      <c r="BH2211" s="23"/>
      <c r="BI2211" s="23"/>
      <c r="BJ2211" s="23"/>
      <c r="BK2211" s="23"/>
      <c r="BL2211" s="23"/>
    </row>
    <row r="2212" spans="1:64" s="24" customFormat="1" x14ac:dyDescent="0.35">
      <c r="A2212" s="21">
        <v>102474</v>
      </c>
      <c r="B2212" s="23" t="s">
        <v>5352</v>
      </c>
      <c r="C2212" s="23">
        <v>0</v>
      </c>
      <c r="D2212" s="23">
        <v>0</v>
      </c>
      <c r="E2212" s="23">
        <v>1</v>
      </c>
      <c r="F2212" s="23" t="s">
        <v>1554</v>
      </c>
      <c r="G2212" s="23" t="s">
        <v>0</v>
      </c>
      <c r="H2212" s="23" t="s">
        <v>5353</v>
      </c>
      <c r="I2212" s="23" t="s">
        <v>248</v>
      </c>
      <c r="J2212" s="23">
        <v>45.548000000000002</v>
      </c>
      <c r="K2212" s="23">
        <v>-75.292000000000002</v>
      </c>
      <c r="L2212" s="23" t="s">
        <v>7645</v>
      </c>
      <c r="M2212" s="23">
        <v>2013</v>
      </c>
      <c r="N2212" s="23"/>
      <c r="O2212" s="23"/>
      <c r="P2212" s="23"/>
      <c r="Q2212" s="23"/>
      <c r="R2212" s="23"/>
      <c r="S2212" s="23"/>
      <c r="T2212" s="23"/>
      <c r="U2212" s="23"/>
      <c r="V2212" s="23"/>
      <c r="W2212" s="23"/>
      <c r="X2212" s="23"/>
      <c r="Y2212" s="23"/>
      <c r="Z2212" s="23"/>
      <c r="AA2212" s="23"/>
      <c r="AB2212" s="23" t="s">
        <v>5354</v>
      </c>
      <c r="AC2212" s="23"/>
      <c r="AD2212" s="23"/>
      <c r="AE2212" s="23">
        <v>0.2</v>
      </c>
      <c r="AF2212" s="23"/>
      <c r="AG2212" s="23"/>
      <c r="AH2212" s="23"/>
      <c r="AI2212" s="23"/>
      <c r="AJ2212" s="23"/>
      <c r="AK2212" s="23"/>
      <c r="AL2212" s="23"/>
      <c r="AM2212" s="23"/>
      <c r="AN2212" s="23"/>
      <c r="AO2212" s="23"/>
      <c r="AP2212" s="23"/>
      <c r="AQ2212" s="23"/>
      <c r="AR2212" s="23"/>
      <c r="AS2212" s="23"/>
      <c r="AT2212" s="23" t="s">
        <v>7644</v>
      </c>
      <c r="AU2212" s="23"/>
      <c r="AV2212" s="23"/>
      <c r="AW2212" s="23"/>
      <c r="AX2212" s="23"/>
      <c r="AY2212" s="23"/>
      <c r="AZ2212" s="23"/>
      <c r="BA2212" s="23"/>
      <c r="BB2212" s="23"/>
      <c r="BC2212" s="23"/>
      <c r="BD2212" s="23"/>
      <c r="BE2212" s="23"/>
      <c r="BF2212" s="23"/>
      <c r="BG2212" s="23"/>
      <c r="BH2212" s="23"/>
      <c r="BI2212" s="23"/>
      <c r="BJ2212" s="23"/>
      <c r="BK2212" s="23"/>
      <c r="BL2212" s="23"/>
    </row>
    <row r="2213" spans="1:64" s="24" customFormat="1" x14ac:dyDescent="0.35">
      <c r="A2213" s="21">
        <v>102475</v>
      </c>
      <c r="B2213" s="23" t="s">
        <v>5355</v>
      </c>
      <c r="C2213" s="23">
        <v>0</v>
      </c>
      <c r="D2213" s="23">
        <v>0</v>
      </c>
      <c r="E2213" s="23">
        <v>1</v>
      </c>
      <c r="F2213" s="23" t="s">
        <v>3386</v>
      </c>
      <c r="G2213" s="23" t="s">
        <v>0</v>
      </c>
      <c r="H2213" s="23" t="s">
        <v>5356</v>
      </c>
      <c r="I2213" s="23" t="s">
        <v>248</v>
      </c>
      <c r="J2213" s="23">
        <v>43.301000000000002</v>
      </c>
      <c r="K2213" s="23">
        <v>-80.128</v>
      </c>
      <c r="L2213" s="23" t="s">
        <v>7645</v>
      </c>
      <c r="M2213" s="23">
        <v>2016</v>
      </c>
      <c r="N2213" s="23"/>
      <c r="O2213" s="23"/>
      <c r="P2213" s="23"/>
      <c r="Q2213" s="23"/>
      <c r="R2213" s="23"/>
      <c r="S2213" s="23"/>
      <c r="T2213" s="23"/>
      <c r="U2213" s="23"/>
      <c r="V2213" s="23"/>
      <c r="W2213" s="23"/>
      <c r="X2213" s="23"/>
      <c r="Y2213" s="23"/>
      <c r="Z2213" s="23"/>
      <c r="AA2213" s="23"/>
      <c r="AB2213" s="23" t="s">
        <v>5357</v>
      </c>
      <c r="AC2213" s="23"/>
      <c r="AD2213" s="23"/>
      <c r="AE2213" s="23">
        <v>0.25</v>
      </c>
      <c r="AF2213" s="23"/>
      <c r="AG2213" s="23"/>
      <c r="AH2213" s="23"/>
      <c r="AI2213" s="23"/>
      <c r="AJ2213" s="23"/>
      <c r="AK2213" s="23"/>
      <c r="AL2213" s="23"/>
      <c r="AM2213" s="23"/>
      <c r="AN2213" s="23"/>
      <c r="AO2213" s="23"/>
      <c r="AP2213" s="23"/>
      <c r="AQ2213" s="23"/>
      <c r="AR2213" s="23"/>
      <c r="AS2213" s="23"/>
      <c r="AT2213" s="23" t="s">
        <v>7644</v>
      </c>
      <c r="AU2213" s="23"/>
      <c r="AV2213" s="23"/>
      <c r="AW2213" s="23"/>
      <c r="AX2213" s="23"/>
      <c r="AY2213" s="23"/>
      <c r="AZ2213" s="23"/>
      <c r="BA2213" s="23"/>
      <c r="BB2213" s="23"/>
      <c r="BC2213" s="23"/>
      <c r="BD2213" s="23"/>
      <c r="BE2213" s="23"/>
      <c r="BF2213" s="23"/>
      <c r="BG2213" s="23"/>
      <c r="BH2213" s="23"/>
      <c r="BI2213" s="23"/>
      <c r="BJ2213" s="23"/>
      <c r="BK2213" s="23"/>
      <c r="BL2213" s="23"/>
    </row>
    <row r="2214" spans="1:64" s="24" customFormat="1" x14ac:dyDescent="0.35">
      <c r="A2214" s="21">
        <v>102476</v>
      </c>
      <c r="B2214" s="23" t="s">
        <v>5358</v>
      </c>
      <c r="C2214" s="23">
        <v>0</v>
      </c>
      <c r="D2214" s="23">
        <v>0</v>
      </c>
      <c r="E2214" s="23">
        <v>1</v>
      </c>
      <c r="F2214" s="23" t="s">
        <v>1820</v>
      </c>
      <c r="G2214" s="23" t="s">
        <v>0</v>
      </c>
      <c r="H2214" s="23" t="s">
        <v>5359</v>
      </c>
      <c r="I2214" s="23" t="s">
        <v>248</v>
      </c>
      <c r="J2214" s="23">
        <v>43.613</v>
      </c>
      <c r="K2214" s="23">
        <v>-80.147999999999996</v>
      </c>
      <c r="L2214" s="23" t="s">
        <v>7645</v>
      </c>
      <c r="M2214" s="23">
        <v>2016</v>
      </c>
      <c r="N2214" s="23"/>
      <c r="O2214" s="23"/>
      <c r="P2214" s="23"/>
      <c r="Q2214" s="23"/>
      <c r="R2214" s="23"/>
      <c r="S2214" s="23"/>
      <c r="T2214" s="23"/>
      <c r="U2214" s="23"/>
      <c r="V2214" s="23"/>
      <c r="W2214" s="23"/>
      <c r="X2214" s="23"/>
      <c r="Y2214" s="23"/>
      <c r="Z2214" s="23"/>
      <c r="AA2214" s="23"/>
      <c r="AB2214" s="23" t="s">
        <v>5360</v>
      </c>
      <c r="AC2214" s="23"/>
      <c r="AD2214" s="23"/>
      <c r="AE2214" s="23">
        <v>0.25</v>
      </c>
      <c r="AF2214" s="23"/>
      <c r="AG2214" s="23"/>
      <c r="AH2214" s="23"/>
      <c r="AI2214" s="23"/>
      <c r="AJ2214" s="23"/>
      <c r="AK2214" s="23"/>
      <c r="AL2214" s="23"/>
      <c r="AM2214" s="23"/>
      <c r="AN2214" s="23"/>
      <c r="AO2214" s="23"/>
      <c r="AP2214" s="23"/>
      <c r="AQ2214" s="23"/>
      <c r="AR2214" s="23"/>
      <c r="AS2214" s="23"/>
      <c r="AT2214" s="23" t="s">
        <v>7644</v>
      </c>
      <c r="AU2214" s="23"/>
      <c r="AV2214" s="23"/>
      <c r="AW2214" s="23"/>
      <c r="AX2214" s="23"/>
      <c r="AY2214" s="23"/>
      <c r="AZ2214" s="23"/>
      <c r="BA2214" s="23"/>
      <c r="BB2214" s="23"/>
      <c r="BC2214" s="23"/>
      <c r="BD2214" s="23"/>
      <c r="BE2214" s="23"/>
      <c r="BF2214" s="23"/>
      <c r="BG2214" s="23"/>
      <c r="BH2214" s="23"/>
      <c r="BI2214" s="23"/>
      <c r="BJ2214" s="23"/>
      <c r="BK2214" s="23"/>
      <c r="BL2214" s="23"/>
    </row>
    <row r="2215" spans="1:64" s="24" customFormat="1" x14ac:dyDescent="0.35">
      <c r="A2215" s="21">
        <v>102477</v>
      </c>
      <c r="B2215" s="23" t="s">
        <v>5361</v>
      </c>
      <c r="C2215" s="23">
        <v>0</v>
      </c>
      <c r="D2215" s="23">
        <v>0</v>
      </c>
      <c r="E2215" s="23">
        <v>1</v>
      </c>
      <c r="F2215" s="23" t="s">
        <v>5362</v>
      </c>
      <c r="G2215" s="23" t="s">
        <v>0</v>
      </c>
      <c r="H2215" s="23" t="s">
        <v>5359</v>
      </c>
      <c r="I2215" s="23" t="s">
        <v>248</v>
      </c>
      <c r="J2215" s="23">
        <v>43.613999999999997</v>
      </c>
      <c r="K2215" s="23">
        <v>-80.146999999999991</v>
      </c>
      <c r="L2215" s="23" t="s">
        <v>7645</v>
      </c>
      <c r="M2215" s="23">
        <v>2016</v>
      </c>
      <c r="N2215" s="23"/>
      <c r="O2215" s="23"/>
      <c r="P2215" s="23"/>
      <c r="Q2215" s="23"/>
      <c r="R2215" s="23"/>
      <c r="S2215" s="23"/>
      <c r="T2215" s="23"/>
      <c r="U2215" s="23"/>
      <c r="V2215" s="23"/>
      <c r="W2215" s="23"/>
      <c r="X2215" s="23"/>
      <c r="Y2215" s="23"/>
      <c r="Z2215" s="23"/>
      <c r="AA2215" s="23"/>
      <c r="AB2215" s="23" t="s">
        <v>5363</v>
      </c>
      <c r="AC2215" s="23"/>
      <c r="AD2215" s="23"/>
      <c r="AE2215" s="23">
        <v>0.5</v>
      </c>
      <c r="AF2215" s="23"/>
      <c r="AG2215" s="23"/>
      <c r="AH2215" s="23"/>
      <c r="AI2215" s="23"/>
      <c r="AJ2215" s="23"/>
      <c r="AK2215" s="23"/>
      <c r="AL2215" s="23"/>
      <c r="AM2215" s="23"/>
      <c r="AN2215" s="23"/>
      <c r="AO2215" s="23"/>
      <c r="AP2215" s="23"/>
      <c r="AQ2215" s="23"/>
      <c r="AR2215" s="23"/>
      <c r="AS2215" s="23"/>
      <c r="AT2215" s="23" t="s">
        <v>7644</v>
      </c>
      <c r="AU2215" s="23"/>
      <c r="AV2215" s="23"/>
      <c r="AW2215" s="23"/>
      <c r="AX2215" s="23"/>
      <c r="AY2215" s="23"/>
      <c r="AZ2215" s="23"/>
      <c r="BA2215" s="23"/>
      <c r="BB2215" s="23"/>
      <c r="BC2215" s="23"/>
      <c r="BD2215" s="23"/>
      <c r="BE2215" s="23"/>
      <c r="BF2215" s="23"/>
      <c r="BG2215" s="23"/>
      <c r="BH2215" s="23"/>
      <c r="BI2215" s="23"/>
      <c r="BJ2215" s="23"/>
      <c r="BK2215" s="23"/>
      <c r="BL2215" s="23"/>
    </row>
    <row r="2216" spans="1:64" s="24" customFormat="1" x14ac:dyDescent="0.35">
      <c r="A2216" s="21">
        <v>102478</v>
      </c>
      <c r="B2216" s="23" t="s">
        <v>5364</v>
      </c>
      <c r="C2216" s="23">
        <v>0</v>
      </c>
      <c r="D2216" s="23">
        <v>0</v>
      </c>
      <c r="E2216" s="23">
        <v>1</v>
      </c>
      <c r="F2216" s="23" t="s">
        <v>3634</v>
      </c>
      <c r="G2216" s="23" t="s">
        <v>0</v>
      </c>
      <c r="H2216" s="23" t="s">
        <v>5365</v>
      </c>
      <c r="I2216" s="23" t="s">
        <v>248</v>
      </c>
      <c r="J2216" s="23">
        <v>42.567999999999998</v>
      </c>
      <c r="K2216" s="23">
        <v>-81.682000000000002</v>
      </c>
      <c r="L2216" s="23" t="s">
        <v>7645</v>
      </c>
      <c r="M2216" s="23">
        <v>2013</v>
      </c>
      <c r="N2216" s="23"/>
      <c r="O2216" s="23"/>
      <c r="P2216" s="23"/>
      <c r="Q2216" s="23"/>
      <c r="R2216" s="23"/>
      <c r="S2216" s="23"/>
      <c r="T2216" s="23"/>
      <c r="U2216" s="23"/>
      <c r="V2216" s="23"/>
      <c r="W2216" s="23"/>
      <c r="X2216" s="23"/>
      <c r="Y2216" s="23"/>
      <c r="Z2216" s="23"/>
      <c r="AA2216" s="23"/>
      <c r="AB2216" s="23" t="s">
        <v>5366</v>
      </c>
      <c r="AC2216" s="23"/>
      <c r="AD2216" s="23"/>
      <c r="AE2216" s="23">
        <v>0.5</v>
      </c>
      <c r="AF2216" s="23"/>
      <c r="AG2216" s="23"/>
      <c r="AH2216" s="23"/>
      <c r="AI2216" s="23"/>
      <c r="AJ2216" s="23"/>
      <c r="AK2216" s="23"/>
      <c r="AL2216" s="23"/>
      <c r="AM2216" s="23"/>
      <c r="AN2216" s="23"/>
      <c r="AO2216" s="23"/>
      <c r="AP2216" s="23"/>
      <c r="AQ2216" s="23"/>
      <c r="AR2216" s="23"/>
      <c r="AS2216" s="23"/>
      <c r="AT2216" s="23" t="s">
        <v>7644</v>
      </c>
      <c r="AU2216" s="23"/>
      <c r="AV2216" s="23"/>
      <c r="AW2216" s="23"/>
      <c r="AX2216" s="23"/>
      <c r="AY2216" s="23"/>
      <c r="AZ2216" s="23"/>
      <c r="BA2216" s="23"/>
      <c r="BB2216" s="23"/>
      <c r="BC2216" s="23"/>
      <c r="BD2216" s="23"/>
      <c r="BE2216" s="23"/>
      <c r="BF2216" s="23"/>
      <c r="BG2216" s="23"/>
      <c r="BH2216" s="23"/>
      <c r="BI2216" s="23"/>
      <c r="BJ2216" s="23"/>
      <c r="BK2216" s="23"/>
      <c r="BL2216" s="23"/>
    </row>
    <row r="2217" spans="1:64" s="24" customFormat="1" x14ac:dyDescent="0.35">
      <c r="A2217" s="21">
        <v>102479</v>
      </c>
      <c r="B2217" s="23" t="s">
        <v>5367</v>
      </c>
      <c r="C2217" s="23">
        <v>0</v>
      </c>
      <c r="D2217" s="23">
        <v>0</v>
      </c>
      <c r="E2217" s="23">
        <v>1</v>
      </c>
      <c r="F2217" s="23" t="s">
        <v>5368</v>
      </c>
      <c r="G2217" s="23" t="s">
        <v>0</v>
      </c>
      <c r="H2217" s="23" t="s">
        <v>5369</v>
      </c>
      <c r="I2217" s="23" t="s">
        <v>248</v>
      </c>
      <c r="J2217" s="23">
        <v>44.192999999999998</v>
      </c>
      <c r="K2217" s="23">
        <v>-78.058000000000007</v>
      </c>
      <c r="L2217" s="23" t="s">
        <v>7645</v>
      </c>
      <c r="M2217" s="23">
        <v>2013</v>
      </c>
      <c r="N2217" s="23"/>
      <c r="O2217" s="23"/>
      <c r="P2217" s="23"/>
      <c r="Q2217" s="23"/>
      <c r="R2217" s="23"/>
      <c r="S2217" s="23"/>
      <c r="T2217" s="23"/>
      <c r="U2217" s="23"/>
      <c r="V2217" s="23"/>
      <c r="W2217" s="23"/>
      <c r="X2217" s="23"/>
      <c r="Y2217" s="23"/>
      <c r="Z2217" s="23"/>
      <c r="AA2217" s="23"/>
      <c r="AB2217" s="23" t="s">
        <v>1475</v>
      </c>
      <c r="AC2217" s="23"/>
      <c r="AD2217" s="23">
        <v>2300</v>
      </c>
      <c r="AE2217" s="23">
        <v>5</v>
      </c>
      <c r="AF2217" s="23"/>
      <c r="AG2217" s="23"/>
      <c r="AH2217" s="23"/>
      <c r="AI2217" s="23"/>
      <c r="AJ2217" s="23"/>
      <c r="AK2217" s="23"/>
      <c r="AL2217" s="23"/>
      <c r="AM2217" s="23"/>
      <c r="AN2217" s="23"/>
      <c r="AO2217" s="23"/>
      <c r="AP2217" s="23"/>
      <c r="AQ2217" s="23"/>
      <c r="AR2217" s="23"/>
      <c r="AS2217" s="23"/>
      <c r="AT2217" s="23" t="s">
        <v>7644</v>
      </c>
      <c r="AU2217" s="23"/>
      <c r="AV2217" s="23"/>
      <c r="AW2217" s="23"/>
      <c r="AX2217" s="23"/>
      <c r="AY2217" s="23"/>
      <c r="AZ2217" s="23"/>
      <c r="BA2217" s="23"/>
      <c r="BB2217" s="23"/>
      <c r="BC2217" s="23"/>
      <c r="BD2217" s="23"/>
      <c r="BE2217" s="23"/>
      <c r="BF2217" s="23"/>
      <c r="BG2217" s="23"/>
      <c r="BH2217" s="23"/>
      <c r="BI2217" s="23"/>
      <c r="BJ2217" s="23"/>
      <c r="BK2217" s="23"/>
      <c r="BL2217" s="23"/>
    </row>
    <row r="2218" spans="1:64" s="24" customFormat="1" x14ac:dyDescent="0.35">
      <c r="A2218" s="21">
        <v>102480</v>
      </c>
      <c r="B2218" s="23" t="s">
        <v>5370</v>
      </c>
      <c r="C2218" s="23">
        <v>0</v>
      </c>
      <c r="D2218" s="23">
        <v>0</v>
      </c>
      <c r="E2218" s="23">
        <v>1</v>
      </c>
      <c r="F2218" s="23" t="s">
        <v>5371</v>
      </c>
      <c r="G2218" s="23" t="s">
        <v>0</v>
      </c>
      <c r="H2218" s="23" t="s">
        <v>5372</v>
      </c>
      <c r="I2218" s="23" t="s">
        <v>248</v>
      </c>
      <c r="J2218" s="23">
        <v>42.054000000000002</v>
      </c>
      <c r="K2218" s="23">
        <v>-82.671999999999997</v>
      </c>
      <c r="L2218" s="23" t="s">
        <v>7645</v>
      </c>
      <c r="M2218" s="23">
        <v>2015</v>
      </c>
      <c r="N2218" s="23"/>
      <c r="O2218" s="23"/>
      <c r="P2218" s="23"/>
      <c r="Q2218" s="23"/>
      <c r="R2218" s="23"/>
      <c r="S2218" s="23"/>
      <c r="T2218" s="23"/>
      <c r="U2218" s="23"/>
      <c r="V2218" s="23"/>
      <c r="W2218" s="23"/>
      <c r="X2218" s="23"/>
      <c r="Y2218" s="23"/>
      <c r="Z2218" s="23"/>
      <c r="AA2218" s="23"/>
      <c r="AB2218" s="23" t="s">
        <v>5373</v>
      </c>
      <c r="AC2218" s="23"/>
      <c r="AD2218" s="23"/>
      <c r="AE2218" s="23">
        <v>0.249</v>
      </c>
      <c r="AF2218" s="23"/>
      <c r="AG2218" s="23"/>
      <c r="AH2218" s="23"/>
      <c r="AI2218" s="23"/>
      <c r="AJ2218" s="23"/>
      <c r="AK2218" s="23"/>
      <c r="AL2218" s="23"/>
      <c r="AM2218" s="23"/>
      <c r="AN2218" s="23"/>
      <c r="AO2218" s="23"/>
      <c r="AP2218" s="23"/>
      <c r="AQ2218" s="23"/>
      <c r="AR2218" s="23"/>
      <c r="AS2218" s="23"/>
      <c r="AT2218" s="23" t="s">
        <v>7644</v>
      </c>
      <c r="AU2218" s="23"/>
      <c r="AV2218" s="23"/>
      <c r="AW2218" s="23"/>
      <c r="AX2218" s="23"/>
      <c r="AY2218" s="23"/>
      <c r="AZ2218" s="23"/>
      <c r="BA2218" s="23"/>
      <c r="BB2218" s="23"/>
      <c r="BC2218" s="23"/>
      <c r="BD2218" s="23"/>
      <c r="BE2218" s="23"/>
      <c r="BF2218" s="23"/>
      <c r="BG2218" s="23"/>
      <c r="BH2218" s="23"/>
      <c r="BI2218" s="23"/>
      <c r="BJ2218" s="23"/>
      <c r="BK2218" s="23"/>
      <c r="BL2218" s="23"/>
    </row>
    <row r="2219" spans="1:64" s="24" customFormat="1" x14ac:dyDescent="0.35">
      <c r="A2219" s="21">
        <v>102481</v>
      </c>
      <c r="B2219" s="23" t="s">
        <v>5374</v>
      </c>
      <c r="C2219" s="23">
        <v>0</v>
      </c>
      <c r="D2219" s="23">
        <v>0</v>
      </c>
      <c r="E2219" s="23">
        <v>1</v>
      </c>
      <c r="F2219" s="23" t="s">
        <v>5375</v>
      </c>
      <c r="G2219" s="23" t="s">
        <v>0</v>
      </c>
      <c r="H2219" s="23" t="s">
        <v>5376</v>
      </c>
      <c r="I2219" s="23" t="s">
        <v>248</v>
      </c>
      <c r="J2219" s="23">
        <v>42.997999999999998</v>
      </c>
      <c r="K2219" s="23">
        <v>-80.826999999999998</v>
      </c>
      <c r="L2219" s="23" t="s">
        <v>7645</v>
      </c>
      <c r="M2219" s="23">
        <v>2016</v>
      </c>
      <c r="N2219" s="23"/>
      <c r="O2219" s="23"/>
      <c r="P2219" s="23"/>
      <c r="Q2219" s="23"/>
      <c r="R2219" s="23"/>
      <c r="S2219" s="23"/>
      <c r="T2219" s="23"/>
      <c r="U2219" s="23"/>
      <c r="V2219" s="23"/>
      <c r="W2219" s="23"/>
      <c r="X2219" s="23"/>
      <c r="Y2219" s="23"/>
      <c r="Z2219" s="23"/>
      <c r="AA2219" s="23"/>
      <c r="AB2219" s="23" t="s">
        <v>5377</v>
      </c>
      <c r="AC2219" s="23"/>
      <c r="AD2219" s="23"/>
      <c r="AE2219" s="23">
        <v>0.25</v>
      </c>
      <c r="AF2219" s="23"/>
      <c r="AG2219" s="23"/>
      <c r="AH2219" s="23"/>
      <c r="AI2219" s="23"/>
      <c r="AJ2219" s="23"/>
      <c r="AK2219" s="23"/>
      <c r="AL2219" s="23"/>
      <c r="AM2219" s="23"/>
      <c r="AN2219" s="23"/>
      <c r="AO2219" s="23"/>
      <c r="AP2219" s="23"/>
      <c r="AQ2219" s="23"/>
      <c r="AR2219" s="23"/>
      <c r="AS2219" s="23"/>
      <c r="AT2219" s="23" t="s">
        <v>7644</v>
      </c>
      <c r="AU2219" s="23"/>
      <c r="AV2219" s="23"/>
      <c r="AW2219" s="23"/>
      <c r="AX2219" s="23"/>
      <c r="AY2219" s="23"/>
      <c r="AZ2219" s="23"/>
      <c r="BA2219" s="23"/>
      <c r="BB2219" s="23"/>
      <c r="BC2219" s="23"/>
      <c r="BD2219" s="23"/>
      <c r="BE2219" s="23"/>
      <c r="BF2219" s="23"/>
      <c r="BG2219" s="23"/>
      <c r="BH2219" s="23"/>
      <c r="BI2219" s="23"/>
      <c r="BJ2219" s="23"/>
      <c r="BK2219" s="23"/>
      <c r="BL2219" s="23"/>
    </row>
    <row r="2220" spans="1:64" s="24" customFormat="1" x14ac:dyDescent="0.35">
      <c r="A2220" s="21">
        <v>102482</v>
      </c>
      <c r="B2220" s="23" t="s">
        <v>5378</v>
      </c>
      <c r="C2220" s="23">
        <v>0</v>
      </c>
      <c r="D2220" s="23">
        <v>0</v>
      </c>
      <c r="E2220" s="23">
        <v>1</v>
      </c>
      <c r="F2220" s="23" t="s">
        <v>3895</v>
      </c>
      <c r="G2220" s="23" t="s">
        <v>0</v>
      </c>
      <c r="H2220" s="23" t="s">
        <v>5379</v>
      </c>
      <c r="I2220" s="23" t="s">
        <v>248</v>
      </c>
      <c r="J2220" s="23">
        <v>45.305999999999997</v>
      </c>
      <c r="K2220" s="23">
        <v>-74.936000000000007</v>
      </c>
      <c r="L2220" s="23" t="s">
        <v>7645</v>
      </c>
      <c r="M2220" s="23">
        <v>2013</v>
      </c>
      <c r="N2220" s="23"/>
      <c r="O2220" s="23"/>
      <c r="P2220" s="23"/>
      <c r="Q2220" s="23"/>
      <c r="R2220" s="23"/>
      <c r="S2220" s="23"/>
      <c r="T2220" s="23"/>
      <c r="U2220" s="23"/>
      <c r="V2220" s="23"/>
      <c r="W2220" s="23"/>
      <c r="X2220" s="23"/>
      <c r="Y2220" s="23"/>
      <c r="Z2220" s="23"/>
      <c r="AA2220" s="23"/>
      <c r="AB2220" s="23" t="s">
        <v>5380</v>
      </c>
      <c r="AC2220" s="23"/>
      <c r="AD2220" s="23"/>
      <c r="AE2220" s="23">
        <v>13.1</v>
      </c>
      <c r="AF2220" s="23"/>
      <c r="AG2220" s="23"/>
      <c r="AH2220" s="23"/>
      <c r="AI2220" s="23"/>
      <c r="AJ2220" s="23"/>
      <c r="AK2220" s="23"/>
      <c r="AL2220" s="23"/>
      <c r="AM2220" s="23"/>
      <c r="AN2220" s="23"/>
      <c r="AO2220" s="23"/>
      <c r="AP2220" s="23"/>
      <c r="AQ2220" s="23"/>
      <c r="AR2220" s="23"/>
      <c r="AS2220" s="23"/>
      <c r="AT2220" s="23" t="s">
        <v>7644</v>
      </c>
      <c r="AU2220" s="23"/>
      <c r="AV2220" s="23"/>
      <c r="AW2220" s="23"/>
      <c r="AX2220" s="23"/>
      <c r="AY2220" s="23"/>
      <c r="AZ2220" s="23"/>
      <c r="BA2220" s="23"/>
      <c r="BB2220" s="23"/>
      <c r="BC2220" s="23"/>
      <c r="BD2220" s="23"/>
      <c r="BE2220" s="23"/>
      <c r="BF2220" s="23"/>
      <c r="BG2220" s="23"/>
      <c r="BH2220" s="23"/>
      <c r="BI2220" s="23"/>
      <c r="BJ2220" s="23"/>
      <c r="BK2220" s="23"/>
      <c r="BL2220" s="23"/>
    </row>
    <row r="2221" spans="1:64" s="24" customFormat="1" x14ac:dyDescent="0.35">
      <c r="A2221" s="21">
        <v>102483</v>
      </c>
      <c r="B2221" s="23" t="s">
        <v>5381</v>
      </c>
      <c r="C2221" s="23">
        <v>0</v>
      </c>
      <c r="D2221" s="23">
        <v>0</v>
      </c>
      <c r="E2221" s="23">
        <v>1</v>
      </c>
      <c r="F2221" s="23" t="s">
        <v>1443</v>
      </c>
      <c r="G2221" s="23" t="s">
        <v>0</v>
      </c>
      <c r="H2221" s="23" t="s">
        <v>5382</v>
      </c>
      <c r="I2221" s="23" t="s">
        <v>248</v>
      </c>
      <c r="J2221" s="23">
        <v>42.975000000000001</v>
      </c>
      <c r="K2221" s="23">
        <v>-82.406999999999996</v>
      </c>
      <c r="L2221" s="23" t="s">
        <v>7645</v>
      </c>
      <c r="M2221" s="23">
        <v>2014</v>
      </c>
      <c r="N2221" s="23"/>
      <c r="O2221" s="23"/>
      <c r="P2221" s="23"/>
      <c r="Q2221" s="23"/>
      <c r="R2221" s="23"/>
      <c r="S2221" s="23"/>
      <c r="T2221" s="23"/>
      <c r="U2221" s="23"/>
      <c r="V2221" s="23"/>
      <c r="W2221" s="23"/>
      <c r="X2221" s="23"/>
      <c r="Y2221" s="23"/>
      <c r="Z2221" s="23"/>
      <c r="AA2221" s="23"/>
      <c r="AB2221" s="23" t="s">
        <v>5383</v>
      </c>
      <c r="AC2221" s="23"/>
      <c r="AD2221" s="23"/>
      <c r="AE2221" s="23">
        <v>0.25</v>
      </c>
      <c r="AF2221" s="23"/>
      <c r="AG2221" s="23"/>
      <c r="AH2221" s="23"/>
      <c r="AI2221" s="23"/>
      <c r="AJ2221" s="23"/>
      <c r="AK2221" s="23"/>
      <c r="AL2221" s="23"/>
      <c r="AM2221" s="23"/>
      <c r="AN2221" s="23"/>
      <c r="AO2221" s="23"/>
      <c r="AP2221" s="23"/>
      <c r="AQ2221" s="23"/>
      <c r="AR2221" s="23"/>
      <c r="AS2221" s="23"/>
      <c r="AT2221" s="23" t="s">
        <v>7644</v>
      </c>
      <c r="AU2221" s="23"/>
      <c r="AV2221" s="23"/>
      <c r="AW2221" s="23"/>
      <c r="AX2221" s="23"/>
      <c r="AY2221" s="23"/>
      <c r="AZ2221" s="23"/>
      <c r="BA2221" s="23"/>
      <c r="BB2221" s="23"/>
      <c r="BC2221" s="23"/>
      <c r="BD2221" s="23"/>
      <c r="BE2221" s="23"/>
      <c r="BF2221" s="23"/>
      <c r="BG2221" s="23"/>
      <c r="BH2221" s="23"/>
      <c r="BI2221" s="23"/>
      <c r="BJ2221" s="23"/>
      <c r="BK2221" s="23"/>
      <c r="BL2221" s="23"/>
    </row>
    <row r="2222" spans="1:64" s="24" customFormat="1" x14ac:dyDescent="0.35">
      <c r="A2222" s="21">
        <v>102484</v>
      </c>
      <c r="B2222" s="23" t="s">
        <v>5384</v>
      </c>
      <c r="C2222" s="23">
        <v>0</v>
      </c>
      <c r="D2222" s="23">
        <v>0</v>
      </c>
      <c r="E2222" s="23">
        <v>1</v>
      </c>
      <c r="F2222" s="23" t="s">
        <v>5385</v>
      </c>
      <c r="G2222" s="23" t="s">
        <v>0</v>
      </c>
      <c r="H2222" s="23" t="s">
        <v>5382</v>
      </c>
      <c r="I2222" s="23" t="s">
        <v>248</v>
      </c>
      <c r="J2222" s="23">
        <v>42.975999999999999</v>
      </c>
      <c r="K2222" s="23">
        <v>-82.405999999999992</v>
      </c>
      <c r="L2222" s="23" t="s">
        <v>7645</v>
      </c>
      <c r="M2222" s="23">
        <v>2013</v>
      </c>
      <c r="N2222" s="23"/>
      <c r="O2222" s="23"/>
      <c r="P2222" s="23"/>
      <c r="Q2222" s="23"/>
      <c r="R2222" s="23"/>
      <c r="S2222" s="23"/>
      <c r="T2222" s="23"/>
      <c r="U2222" s="23"/>
      <c r="V2222" s="23"/>
      <c r="W2222" s="23"/>
      <c r="X2222" s="23"/>
      <c r="Y2222" s="23"/>
      <c r="Z2222" s="23"/>
      <c r="AA2222" s="23"/>
      <c r="AB2222" s="23" t="s">
        <v>5386</v>
      </c>
      <c r="AC2222" s="23"/>
      <c r="AD2222" s="23"/>
      <c r="AE2222" s="23">
        <v>0.25</v>
      </c>
      <c r="AF2222" s="23"/>
      <c r="AG2222" s="23"/>
      <c r="AH2222" s="23"/>
      <c r="AI2222" s="23"/>
      <c r="AJ2222" s="23"/>
      <c r="AK2222" s="23"/>
      <c r="AL2222" s="23"/>
      <c r="AM2222" s="23"/>
      <c r="AN2222" s="23"/>
      <c r="AO2222" s="23"/>
      <c r="AP2222" s="23"/>
      <c r="AQ2222" s="23"/>
      <c r="AR2222" s="23"/>
      <c r="AS2222" s="23"/>
      <c r="AT2222" s="23" t="s">
        <v>7644</v>
      </c>
      <c r="AU2222" s="23"/>
      <c r="AV2222" s="23"/>
      <c r="AW2222" s="23"/>
      <c r="AX2222" s="23"/>
      <c r="AY2222" s="23"/>
      <c r="AZ2222" s="23"/>
      <c r="BA2222" s="23"/>
      <c r="BB2222" s="23"/>
      <c r="BC2222" s="23"/>
      <c r="BD2222" s="23"/>
      <c r="BE2222" s="23"/>
      <c r="BF2222" s="23"/>
      <c r="BG2222" s="23"/>
      <c r="BH2222" s="23"/>
      <c r="BI2222" s="23"/>
      <c r="BJ2222" s="23"/>
      <c r="BK2222" s="23"/>
      <c r="BL2222" s="23"/>
    </row>
    <row r="2223" spans="1:64" s="24" customFormat="1" x14ac:dyDescent="0.35">
      <c r="A2223" s="21">
        <v>102485</v>
      </c>
      <c r="B2223" s="23" t="s">
        <v>5387</v>
      </c>
      <c r="C2223" s="23">
        <v>0</v>
      </c>
      <c r="D2223" s="23">
        <v>0</v>
      </c>
      <c r="E2223" s="23">
        <v>1</v>
      </c>
      <c r="F2223" s="23" t="s">
        <v>5388</v>
      </c>
      <c r="G2223" s="23" t="s">
        <v>0</v>
      </c>
      <c r="H2223" s="23" t="s">
        <v>5382</v>
      </c>
      <c r="I2223" s="23" t="s">
        <v>248</v>
      </c>
      <c r="J2223" s="23">
        <v>42.977000000000004</v>
      </c>
      <c r="K2223" s="23">
        <v>-82.405000000000001</v>
      </c>
      <c r="L2223" s="23" t="s">
        <v>7645</v>
      </c>
      <c r="M2223" s="23">
        <v>2013</v>
      </c>
      <c r="N2223" s="23"/>
      <c r="O2223" s="23"/>
      <c r="P2223" s="23"/>
      <c r="Q2223" s="23"/>
      <c r="R2223" s="23"/>
      <c r="S2223" s="23"/>
      <c r="T2223" s="23"/>
      <c r="U2223" s="23"/>
      <c r="V2223" s="23"/>
      <c r="W2223" s="23"/>
      <c r="X2223" s="23"/>
      <c r="Y2223" s="23"/>
      <c r="Z2223" s="23"/>
      <c r="AA2223" s="23"/>
      <c r="AB2223" s="23" t="s">
        <v>5389</v>
      </c>
      <c r="AC2223" s="23"/>
      <c r="AD2223" s="23"/>
      <c r="AE2223" s="23">
        <v>0.249</v>
      </c>
      <c r="AF2223" s="23"/>
      <c r="AG2223" s="23"/>
      <c r="AH2223" s="23"/>
      <c r="AI2223" s="23"/>
      <c r="AJ2223" s="23"/>
      <c r="AK2223" s="23"/>
      <c r="AL2223" s="23"/>
      <c r="AM2223" s="23"/>
      <c r="AN2223" s="23"/>
      <c r="AO2223" s="23"/>
      <c r="AP2223" s="23"/>
      <c r="AQ2223" s="23"/>
      <c r="AR2223" s="23"/>
      <c r="AS2223" s="23"/>
      <c r="AT2223" s="23" t="s">
        <v>7644</v>
      </c>
      <c r="AU2223" s="23"/>
      <c r="AV2223" s="23"/>
      <c r="AW2223" s="23"/>
      <c r="AX2223" s="23"/>
      <c r="AY2223" s="23"/>
      <c r="AZ2223" s="23"/>
      <c r="BA2223" s="23"/>
      <c r="BB2223" s="23"/>
      <c r="BC2223" s="23"/>
      <c r="BD2223" s="23"/>
      <c r="BE2223" s="23"/>
      <c r="BF2223" s="23"/>
      <c r="BG2223" s="23"/>
      <c r="BH2223" s="23"/>
      <c r="BI2223" s="23"/>
      <c r="BJ2223" s="23"/>
      <c r="BK2223" s="23"/>
      <c r="BL2223" s="23"/>
    </row>
    <row r="2224" spans="1:64" s="24" customFormat="1" x14ac:dyDescent="0.35">
      <c r="A2224" s="21">
        <v>102486</v>
      </c>
      <c r="B2224" s="23" t="s">
        <v>5390</v>
      </c>
      <c r="C2224" s="23">
        <v>0</v>
      </c>
      <c r="D2224" s="23">
        <v>0</v>
      </c>
      <c r="E2224" s="23">
        <v>1</v>
      </c>
      <c r="F2224" s="23" t="s">
        <v>5385</v>
      </c>
      <c r="G2224" s="23" t="s">
        <v>0</v>
      </c>
      <c r="H2224" s="23" t="s">
        <v>5382</v>
      </c>
      <c r="I2224" s="23" t="s">
        <v>248</v>
      </c>
      <c r="J2224" s="23">
        <v>42.978000000000002</v>
      </c>
      <c r="K2224" s="23">
        <v>-82.403999999999996</v>
      </c>
      <c r="L2224" s="23" t="s">
        <v>7645</v>
      </c>
      <c r="M2224" s="23">
        <v>2013</v>
      </c>
      <c r="N2224" s="23"/>
      <c r="O2224" s="23"/>
      <c r="P2224" s="23"/>
      <c r="Q2224" s="23"/>
      <c r="R2224" s="23"/>
      <c r="S2224" s="23"/>
      <c r="T2224" s="23"/>
      <c r="U2224" s="23"/>
      <c r="V2224" s="23"/>
      <c r="W2224" s="23"/>
      <c r="X2224" s="23"/>
      <c r="Y2224" s="23"/>
      <c r="Z2224" s="23"/>
      <c r="AA2224" s="23"/>
      <c r="AB2224" s="23" t="s">
        <v>5391</v>
      </c>
      <c r="AC2224" s="23"/>
      <c r="AD2224" s="23"/>
      <c r="AE2224" s="23">
        <v>0.25</v>
      </c>
      <c r="AF2224" s="23"/>
      <c r="AG2224" s="23"/>
      <c r="AH2224" s="23"/>
      <c r="AI2224" s="23"/>
      <c r="AJ2224" s="23"/>
      <c r="AK2224" s="23"/>
      <c r="AL2224" s="23"/>
      <c r="AM2224" s="23"/>
      <c r="AN2224" s="23"/>
      <c r="AO2224" s="23"/>
      <c r="AP2224" s="23"/>
      <c r="AQ2224" s="23"/>
      <c r="AR2224" s="23"/>
      <c r="AS2224" s="23"/>
      <c r="AT2224" s="23" t="s">
        <v>7644</v>
      </c>
      <c r="AU2224" s="23"/>
      <c r="AV2224" s="23"/>
      <c r="AW2224" s="23"/>
      <c r="AX2224" s="23"/>
      <c r="AY2224" s="23"/>
      <c r="AZ2224" s="23"/>
      <c r="BA2224" s="23"/>
      <c r="BB2224" s="23"/>
      <c r="BC2224" s="23"/>
      <c r="BD2224" s="23"/>
      <c r="BE2224" s="23"/>
      <c r="BF2224" s="23"/>
      <c r="BG2224" s="23"/>
      <c r="BH2224" s="23"/>
      <c r="BI2224" s="23"/>
      <c r="BJ2224" s="23"/>
      <c r="BK2224" s="23"/>
      <c r="BL2224" s="23"/>
    </row>
    <row r="2225" spans="1:64" s="24" customFormat="1" x14ac:dyDescent="0.35">
      <c r="A2225" s="21">
        <v>102487</v>
      </c>
      <c r="B2225" s="23" t="s">
        <v>5392</v>
      </c>
      <c r="C2225" s="23">
        <v>0</v>
      </c>
      <c r="D2225" s="23">
        <v>0</v>
      </c>
      <c r="E2225" s="23">
        <v>1</v>
      </c>
      <c r="F2225" s="23" t="s">
        <v>1671</v>
      </c>
      <c r="G2225" s="23" t="s">
        <v>0</v>
      </c>
      <c r="H2225" s="23" t="s">
        <v>5382</v>
      </c>
      <c r="I2225" s="23" t="s">
        <v>248</v>
      </c>
      <c r="J2225" s="23">
        <v>42.978999999999999</v>
      </c>
      <c r="K2225" s="23">
        <v>-82.402999999999992</v>
      </c>
      <c r="L2225" s="23" t="s">
        <v>7645</v>
      </c>
      <c r="M2225" s="23">
        <v>2014</v>
      </c>
      <c r="N2225" s="23"/>
      <c r="O2225" s="23"/>
      <c r="P2225" s="23"/>
      <c r="Q2225" s="23"/>
      <c r="R2225" s="23"/>
      <c r="S2225" s="23"/>
      <c r="T2225" s="23"/>
      <c r="U2225" s="23"/>
      <c r="V2225" s="23"/>
      <c r="W2225" s="23"/>
      <c r="X2225" s="23"/>
      <c r="Y2225" s="23"/>
      <c r="Z2225" s="23"/>
      <c r="AA2225" s="23"/>
      <c r="AB2225" s="23" t="s">
        <v>5393</v>
      </c>
      <c r="AC2225" s="23"/>
      <c r="AD2225" s="23"/>
      <c r="AE2225" s="23">
        <v>0.3</v>
      </c>
      <c r="AF2225" s="23"/>
      <c r="AG2225" s="23"/>
      <c r="AH2225" s="23"/>
      <c r="AI2225" s="23"/>
      <c r="AJ2225" s="23"/>
      <c r="AK2225" s="23"/>
      <c r="AL2225" s="23"/>
      <c r="AM2225" s="23"/>
      <c r="AN2225" s="23"/>
      <c r="AO2225" s="23"/>
      <c r="AP2225" s="23"/>
      <c r="AQ2225" s="23"/>
      <c r="AR2225" s="23"/>
      <c r="AS2225" s="23"/>
      <c r="AT2225" s="23" t="s">
        <v>7644</v>
      </c>
      <c r="AU2225" s="23"/>
      <c r="AV2225" s="23"/>
      <c r="AW2225" s="23"/>
      <c r="AX2225" s="23"/>
      <c r="AY2225" s="23"/>
      <c r="AZ2225" s="23"/>
      <c r="BA2225" s="23"/>
      <c r="BB2225" s="23"/>
      <c r="BC2225" s="23"/>
      <c r="BD2225" s="23"/>
      <c r="BE2225" s="23"/>
      <c r="BF2225" s="23"/>
      <c r="BG2225" s="23"/>
      <c r="BH2225" s="23"/>
      <c r="BI2225" s="23"/>
      <c r="BJ2225" s="23"/>
      <c r="BK2225" s="23"/>
      <c r="BL2225" s="23"/>
    </row>
    <row r="2226" spans="1:64" s="24" customFormat="1" x14ac:dyDescent="0.35">
      <c r="A2226" s="21">
        <v>102489</v>
      </c>
      <c r="B2226" s="23" t="s">
        <v>5394</v>
      </c>
      <c r="C2226" s="23">
        <v>0</v>
      </c>
      <c r="D2226" s="23">
        <v>0</v>
      </c>
      <c r="E2226" s="23">
        <v>1</v>
      </c>
      <c r="F2226" s="23" t="s">
        <v>1497</v>
      </c>
      <c r="G2226" s="23" t="s">
        <v>0</v>
      </c>
      <c r="H2226" s="23" t="s">
        <v>5382</v>
      </c>
      <c r="I2226" s="23" t="s">
        <v>248</v>
      </c>
      <c r="J2226" s="23">
        <v>42.981000000000002</v>
      </c>
      <c r="K2226" s="23">
        <v>-82.400999999999996</v>
      </c>
      <c r="L2226" s="23" t="s">
        <v>7645</v>
      </c>
      <c r="M2226" s="23">
        <v>2010</v>
      </c>
      <c r="N2226" s="23"/>
      <c r="O2226" s="23"/>
      <c r="P2226" s="23"/>
      <c r="Q2226" s="23"/>
      <c r="R2226" s="23"/>
      <c r="S2226" s="23"/>
      <c r="T2226" s="23"/>
      <c r="U2226" s="23"/>
      <c r="V2226" s="23"/>
      <c r="W2226" s="23"/>
      <c r="X2226" s="23"/>
      <c r="Y2226" s="23"/>
      <c r="Z2226" s="23"/>
      <c r="AA2226" s="23"/>
      <c r="AB2226" s="23" t="s">
        <v>1499</v>
      </c>
      <c r="AC2226" s="23"/>
      <c r="AD2226" s="23"/>
      <c r="AE2226" s="23">
        <v>80</v>
      </c>
      <c r="AF2226" s="23"/>
      <c r="AG2226" s="23">
        <v>120000</v>
      </c>
      <c r="AH2226" s="23"/>
      <c r="AI2226" s="23"/>
      <c r="AJ2226" s="23"/>
      <c r="AK2226" s="23"/>
      <c r="AL2226" s="23"/>
      <c r="AM2226" s="23"/>
      <c r="AN2226" s="23"/>
      <c r="AO2226" s="23"/>
      <c r="AP2226" s="23"/>
      <c r="AQ2226" s="23"/>
      <c r="AR2226" s="23"/>
      <c r="AS2226" s="23"/>
      <c r="AT2226" s="23" t="s">
        <v>7644</v>
      </c>
      <c r="AU2226" s="23"/>
      <c r="AV2226" s="23"/>
      <c r="AW2226" s="23"/>
      <c r="AX2226" s="23"/>
      <c r="AY2226" s="23"/>
      <c r="AZ2226" s="23"/>
      <c r="BA2226" s="23"/>
      <c r="BB2226" s="23"/>
      <c r="BC2226" s="23"/>
      <c r="BD2226" s="23"/>
      <c r="BE2226" s="23"/>
      <c r="BF2226" s="23"/>
      <c r="BG2226" s="23"/>
      <c r="BH2226" s="23"/>
      <c r="BI2226" s="23"/>
      <c r="BJ2226" s="23"/>
      <c r="BK2226" s="23"/>
      <c r="BL2226" s="23"/>
    </row>
    <row r="2227" spans="1:64" s="24" customFormat="1" x14ac:dyDescent="0.35">
      <c r="A2227" s="21">
        <v>102490</v>
      </c>
      <c r="B2227" s="23" t="s">
        <v>5395</v>
      </c>
      <c r="C2227" s="23">
        <v>0</v>
      </c>
      <c r="D2227" s="23">
        <v>0</v>
      </c>
      <c r="E2227" s="23">
        <v>1</v>
      </c>
      <c r="F2227" s="23" t="s">
        <v>1561</v>
      </c>
      <c r="G2227" s="23" t="s">
        <v>0</v>
      </c>
      <c r="H2227" s="23" t="s">
        <v>5382</v>
      </c>
      <c r="I2227" s="23" t="s">
        <v>248</v>
      </c>
      <c r="J2227" s="23">
        <v>42.981999999999999</v>
      </c>
      <c r="K2227" s="23">
        <v>-82.399999999999991</v>
      </c>
      <c r="L2227" s="23" t="s">
        <v>7645</v>
      </c>
      <c r="M2227" s="23">
        <v>2016</v>
      </c>
      <c r="N2227" s="23"/>
      <c r="O2227" s="23"/>
      <c r="P2227" s="23"/>
      <c r="Q2227" s="23"/>
      <c r="R2227" s="23"/>
      <c r="S2227" s="23"/>
      <c r="T2227" s="23"/>
      <c r="U2227" s="23"/>
      <c r="V2227" s="23"/>
      <c r="W2227" s="23"/>
      <c r="X2227" s="23"/>
      <c r="Y2227" s="23"/>
      <c r="Z2227" s="23"/>
      <c r="AA2227" s="23"/>
      <c r="AB2227" s="23" t="s">
        <v>5396</v>
      </c>
      <c r="AC2227" s="23"/>
      <c r="AD2227" s="23"/>
      <c r="AE2227" s="23">
        <v>0.23</v>
      </c>
      <c r="AF2227" s="23"/>
      <c r="AG2227" s="23"/>
      <c r="AH2227" s="23"/>
      <c r="AI2227" s="23"/>
      <c r="AJ2227" s="23"/>
      <c r="AK2227" s="23"/>
      <c r="AL2227" s="23"/>
      <c r="AM2227" s="23"/>
      <c r="AN2227" s="23"/>
      <c r="AO2227" s="23"/>
      <c r="AP2227" s="23"/>
      <c r="AQ2227" s="23"/>
      <c r="AR2227" s="23"/>
      <c r="AS2227" s="23"/>
      <c r="AT2227" s="23" t="s">
        <v>7644</v>
      </c>
      <c r="AU2227" s="23"/>
      <c r="AV2227" s="23"/>
      <c r="AW2227" s="23"/>
      <c r="AX2227" s="23"/>
      <c r="AY2227" s="23"/>
      <c r="AZ2227" s="23"/>
      <c r="BA2227" s="23"/>
      <c r="BB2227" s="23"/>
      <c r="BC2227" s="23"/>
      <c r="BD2227" s="23"/>
      <c r="BE2227" s="23"/>
      <c r="BF2227" s="23"/>
      <c r="BG2227" s="23"/>
      <c r="BH2227" s="23"/>
      <c r="BI2227" s="23"/>
      <c r="BJ2227" s="23"/>
      <c r="BK2227" s="23"/>
      <c r="BL2227" s="23"/>
    </row>
    <row r="2228" spans="1:64" s="24" customFormat="1" x14ac:dyDescent="0.35">
      <c r="A2228" s="21">
        <v>102491</v>
      </c>
      <c r="B2228" s="23" t="s">
        <v>5397</v>
      </c>
      <c r="C2228" s="23">
        <v>0</v>
      </c>
      <c r="D2228" s="23">
        <v>0</v>
      </c>
      <c r="E2228" s="23">
        <v>1</v>
      </c>
      <c r="F2228" s="23" t="s">
        <v>1517</v>
      </c>
      <c r="G2228" s="23" t="s">
        <v>0</v>
      </c>
      <c r="H2228" s="23" t="s">
        <v>5382</v>
      </c>
      <c r="I2228" s="23" t="s">
        <v>248</v>
      </c>
      <c r="J2228" s="23">
        <v>42.983000000000004</v>
      </c>
      <c r="K2228" s="23">
        <v>-82.399000000000001</v>
      </c>
      <c r="L2228" s="23" t="s">
        <v>7645</v>
      </c>
      <c r="M2228" s="23">
        <v>2016</v>
      </c>
      <c r="N2228" s="23"/>
      <c r="O2228" s="23"/>
      <c r="P2228" s="23"/>
      <c r="Q2228" s="23"/>
      <c r="R2228" s="23"/>
      <c r="S2228" s="23"/>
      <c r="T2228" s="23"/>
      <c r="U2228" s="23"/>
      <c r="V2228" s="23"/>
      <c r="W2228" s="23"/>
      <c r="X2228" s="23"/>
      <c r="Y2228" s="23"/>
      <c r="Z2228" s="23"/>
      <c r="AA2228" s="23"/>
      <c r="AB2228" s="23" t="s">
        <v>5398</v>
      </c>
      <c r="AC2228" s="23"/>
      <c r="AD2228" s="23"/>
      <c r="AE2228" s="23">
        <v>0.14000000000000001</v>
      </c>
      <c r="AF2228" s="23"/>
      <c r="AG2228" s="23"/>
      <c r="AH2228" s="23"/>
      <c r="AI2228" s="23"/>
      <c r="AJ2228" s="23"/>
      <c r="AK2228" s="23"/>
      <c r="AL2228" s="23"/>
      <c r="AM2228" s="23"/>
      <c r="AN2228" s="23"/>
      <c r="AO2228" s="23"/>
      <c r="AP2228" s="23"/>
      <c r="AQ2228" s="23"/>
      <c r="AR2228" s="23"/>
      <c r="AS2228" s="23"/>
      <c r="AT2228" s="23" t="s">
        <v>7644</v>
      </c>
      <c r="AU2228" s="23"/>
      <c r="AV2228" s="23"/>
      <c r="AW2228" s="23"/>
      <c r="AX2228" s="23"/>
      <c r="AY2228" s="23"/>
      <c r="AZ2228" s="23"/>
      <c r="BA2228" s="23"/>
      <c r="BB2228" s="23"/>
      <c r="BC2228" s="23"/>
      <c r="BD2228" s="23"/>
      <c r="BE2228" s="23"/>
      <c r="BF2228" s="23"/>
      <c r="BG2228" s="23"/>
      <c r="BH2228" s="23"/>
      <c r="BI2228" s="23"/>
      <c r="BJ2228" s="23"/>
      <c r="BK2228" s="23"/>
      <c r="BL2228" s="23"/>
    </row>
    <row r="2229" spans="1:64" s="24" customFormat="1" x14ac:dyDescent="0.35">
      <c r="A2229" s="21">
        <v>102493</v>
      </c>
      <c r="B2229" s="23" t="s">
        <v>5399</v>
      </c>
      <c r="C2229" s="23">
        <v>0</v>
      </c>
      <c r="D2229" s="23">
        <v>0</v>
      </c>
      <c r="E2229" s="23">
        <v>1</v>
      </c>
      <c r="F2229" s="23" t="s">
        <v>5400</v>
      </c>
      <c r="G2229" s="23" t="s">
        <v>0</v>
      </c>
      <c r="H2229" s="23" t="s">
        <v>5401</v>
      </c>
      <c r="I2229" s="23" t="s">
        <v>248</v>
      </c>
      <c r="J2229" s="23">
        <v>44.375999999999998</v>
      </c>
      <c r="K2229" s="23">
        <v>-81.296000000000006</v>
      </c>
      <c r="L2229" s="23" t="s">
        <v>7645</v>
      </c>
      <c r="M2229" s="23">
        <v>1989</v>
      </c>
      <c r="N2229" s="23"/>
      <c r="O2229" s="23"/>
      <c r="P2229" s="23">
        <v>221</v>
      </c>
      <c r="Q2229" s="23"/>
      <c r="R2229" s="23"/>
      <c r="S2229" s="23"/>
      <c r="T2229" s="23"/>
      <c r="U2229" s="23"/>
      <c r="V2229" s="23"/>
      <c r="W2229" s="23"/>
      <c r="X2229" s="23"/>
      <c r="Y2229" s="23"/>
      <c r="Z2229" s="23"/>
      <c r="AA2229" s="23"/>
      <c r="AB2229" s="23" t="s">
        <v>61</v>
      </c>
      <c r="AC2229" s="23"/>
      <c r="AD2229" s="23">
        <v>3</v>
      </c>
      <c r="AE2229" s="23">
        <v>0.6</v>
      </c>
      <c r="AF2229" s="23"/>
      <c r="AG2229" s="23"/>
      <c r="AH2229" s="23"/>
      <c r="AI2229" s="23"/>
      <c r="AJ2229" s="23"/>
      <c r="AK2229" s="23"/>
      <c r="AL2229" s="23"/>
      <c r="AM2229" s="23"/>
      <c r="AN2229" s="23"/>
      <c r="AO2229" s="23"/>
      <c r="AP2229" s="23"/>
      <c r="AQ2229" s="23"/>
      <c r="AR2229" s="23"/>
      <c r="AS2229" s="23"/>
      <c r="AT2229" s="23" t="s">
        <v>7648</v>
      </c>
      <c r="AU2229" s="23"/>
      <c r="AV2229" s="23"/>
      <c r="AW2229" s="23"/>
      <c r="AX2229" s="23"/>
      <c r="AY2229" s="23"/>
      <c r="AZ2229" s="23"/>
      <c r="BA2229" s="23"/>
      <c r="BB2229" s="23"/>
      <c r="BC2229" s="23"/>
      <c r="BD2229" s="23"/>
      <c r="BE2229" s="23"/>
      <c r="BF2229" s="23"/>
      <c r="BG2229" s="23"/>
      <c r="BH2229" s="23"/>
      <c r="BI2229" s="23"/>
      <c r="BJ2229" s="23"/>
      <c r="BK2229" s="23"/>
      <c r="BL2229" s="23"/>
    </row>
    <row r="2230" spans="1:64" s="24" customFormat="1" x14ac:dyDescent="0.35">
      <c r="A2230" s="21">
        <v>102495</v>
      </c>
      <c r="B2230" s="23" t="s">
        <v>5402</v>
      </c>
      <c r="C2230" s="23">
        <v>0</v>
      </c>
      <c r="D2230" s="23">
        <v>0</v>
      </c>
      <c r="E2230" s="23">
        <v>1</v>
      </c>
      <c r="F2230" s="23" t="s">
        <v>5403</v>
      </c>
      <c r="G2230" s="23" t="s">
        <v>0</v>
      </c>
      <c r="H2230" s="23" t="s">
        <v>5404</v>
      </c>
      <c r="I2230" s="23" t="s">
        <v>248</v>
      </c>
      <c r="J2230" s="23">
        <v>46.522999999999996</v>
      </c>
      <c r="K2230" s="23">
        <v>-84.344999999999999</v>
      </c>
      <c r="L2230" s="23" t="s">
        <v>7645</v>
      </c>
      <c r="M2230" s="23">
        <v>2012</v>
      </c>
      <c r="N2230" s="23"/>
      <c r="O2230" s="23"/>
      <c r="P2230" s="23"/>
      <c r="Q2230" s="23"/>
      <c r="R2230" s="23"/>
      <c r="S2230" s="23"/>
      <c r="T2230" s="23"/>
      <c r="U2230" s="23"/>
      <c r="V2230" s="23"/>
      <c r="W2230" s="23"/>
      <c r="X2230" s="23"/>
      <c r="Y2230" s="23"/>
      <c r="Z2230" s="23"/>
      <c r="AA2230" s="23"/>
      <c r="AB2230" s="23" t="s">
        <v>5405</v>
      </c>
      <c r="AC2230" s="23"/>
      <c r="AD2230" s="23"/>
      <c r="AE2230" s="23">
        <v>0.249</v>
      </c>
      <c r="AF2230" s="23"/>
      <c r="AG2230" s="23"/>
      <c r="AH2230" s="23"/>
      <c r="AI2230" s="23"/>
      <c r="AJ2230" s="23"/>
      <c r="AK2230" s="23"/>
      <c r="AL2230" s="23"/>
      <c r="AM2230" s="23"/>
      <c r="AN2230" s="23"/>
      <c r="AO2230" s="23"/>
      <c r="AP2230" s="23"/>
      <c r="AQ2230" s="23"/>
      <c r="AR2230" s="23"/>
      <c r="AS2230" s="23"/>
      <c r="AT2230" s="23" t="s">
        <v>7644</v>
      </c>
      <c r="AU2230" s="23"/>
      <c r="AV2230" s="23"/>
      <c r="AW2230" s="23"/>
      <c r="AX2230" s="23"/>
      <c r="AY2230" s="23"/>
      <c r="AZ2230" s="23"/>
      <c r="BA2230" s="23"/>
      <c r="BB2230" s="23"/>
      <c r="BC2230" s="23"/>
      <c r="BD2230" s="23"/>
      <c r="BE2230" s="23"/>
      <c r="BF2230" s="23"/>
      <c r="BG2230" s="23"/>
      <c r="BH2230" s="23"/>
      <c r="BI2230" s="23"/>
      <c r="BJ2230" s="23"/>
      <c r="BK2230" s="23"/>
      <c r="BL2230" s="23"/>
    </row>
    <row r="2231" spans="1:64" s="24" customFormat="1" x14ac:dyDescent="0.35">
      <c r="A2231" s="21">
        <v>102496</v>
      </c>
      <c r="B2231" s="23" t="s">
        <v>5406</v>
      </c>
      <c r="C2231" s="23">
        <v>0</v>
      </c>
      <c r="D2231" s="23">
        <v>0</v>
      </c>
      <c r="E2231" s="23">
        <v>1</v>
      </c>
      <c r="F2231" s="23" t="s">
        <v>89</v>
      </c>
      <c r="G2231" s="23" t="s">
        <v>0</v>
      </c>
      <c r="H2231" s="23" t="s">
        <v>5404</v>
      </c>
      <c r="I2231" s="23" t="s">
        <v>248</v>
      </c>
      <c r="J2231" s="23">
        <v>46.524000000000001</v>
      </c>
      <c r="K2231" s="23">
        <v>-84.344000000000008</v>
      </c>
      <c r="L2231" s="23" t="s">
        <v>7645</v>
      </c>
      <c r="M2231" s="23">
        <v>2015</v>
      </c>
      <c r="N2231" s="23"/>
      <c r="O2231" s="23"/>
      <c r="P2231" s="23"/>
      <c r="Q2231" s="23"/>
      <c r="R2231" s="23"/>
      <c r="S2231" s="23"/>
      <c r="T2231" s="23"/>
      <c r="U2231" s="23"/>
      <c r="V2231" s="23"/>
      <c r="W2231" s="23"/>
      <c r="X2231" s="23"/>
      <c r="Y2231" s="23"/>
      <c r="Z2231" s="23"/>
      <c r="AA2231" s="23"/>
      <c r="AB2231" s="23" t="s">
        <v>80</v>
      </c>
      <c r="AC2231" s="23"/>
      <c r="AD2231" s="23">
        <v>36</v>
      </c>
      <c r="AE2231" s="23">
        <v>58.3</v>
      </c>
      <c r="AF2231" s="23"/>
      <c r="AG2231" s="23"/>
      <c r="AH2231" s="23"/>
      <c r="AI2231" s="23"/>
      <c r="AJ2231" s="23"/>
      <c r="AK2231" s="23"/>
      <c r="AL2231" s="23"/>
      <c r="AM2231" s="23"/>
      <c r="AN2231" s="23"/>
      <c r="AO2231" s="23"/>
      <c r="AP2231" s="23"/>
      <c r="AQ2231" s="23"/>
      <c r="AR2231" s="23"/>
      <c r="AS2231" s="23"/>
      <c r="AT2231" s="23" t="s">
        <v>7647</v>
      </c>
      <c r="AU2231" s="23"/>
      <c r="AV2231" s="23"/>
      <c r="AW2231" s="23"/>
      <c r="AX2231" s="23"/>
      <c r="AY2231" s="23"/>
      <c r="AZ2231" s="23"/>
      <c r="BA2231" s="23"/>
      <c r="BB2231" s="23"/>
      <c r="BC2231" s="23"/>
      <c r="BD2231" s="23"/>
      <c r="BE2231" s="23"/>
      <c r="BF2231" s="23"/>
      <c r="BG2231" s="23"/>
      <c r="BH2231" s="23"/>
      <c r="BI2231" s="23"/>
      <c r="BJ2231" s="23"/>
      <c r="BK2231" s="23"/>
      <c r="BL2231" s="23"/>
    </row>
    <row r="2232" spans="1:64" s="24" customFormat="1" x14ac:dyDescent="0.35">
      <c r="A2232" s="21">
        <v>102497</v>
      </c>
      <c r="B2232" s="23" t="s">
        <v>5407</v>
      </c>
      <c r="C2232" s="23">
        <v>0</v>
      </c>
      <c r="D2232" s="23">
        <v>0</v>
      </c>
      <c r="E2232" s="23">
        <v>1</v>
      </c>
      <c r="F2232" s="23" t="s">
        <v>5408</v>
      </c>
      <c r="G2232" s="23"/>
      <c r="H2232" s="23" t="s">
        <v>5404</v>
      </c>
      <c r="I2232" s="23" t="s">
        <v>248</v>
      </c>
      <c r="J2232" s="23">
        <v>46.524999999999999</v>
      </c>
      <c r="K2232" s="23">
        <v>-84.343000000000004</v>
      </c>
      <c r="L2232" s="23" t="s">
        <v>7645</v>
      </c>
      <c r="M2232" s="23">
        <v>2011</v>
      </c>
      <c r="N2232" s="23"/>
      <c r="O2232" s="23"/>
      <c r="P2232" s="23"/>
      <c r="Q2232" s="23"/>
      <c r="R2232" s="23"/>
      <c r="S2232" s="23"/>
      <c r="T2232" s="23"/>
      <c r="U2232" s="23"/>
      <c r="V2232" s="23"/>
      <c r="W2232" s="23"/>
      <c r="X2232" s="23"/>
      <c r="Y2232" s="23"/>
      <c r="Z2232" s="23"/>
      <c r="AA2232" s="23"/>
      <c r="AB2232" s="23" t="s">
        <v>5409</v>
      </c>
      <c r="AC2232" s="23"/>
      <c r="AD2232" s="23"/>
      <c r="AE2232" s="23">
        <v>0.13500000000000001</v>
      </c>
      <c r="AF2232" s="23"/>
      <c r="AG2232" s="23"/>
      <c r="AH2232" s="23"/>
      <c r="AI2232" s="23"/>
      <c r="AJ2232" s="23"/>
      <c r="AK2232" s="23"/>
      <c r="AL2232" s="23"/>
      <c r="AM2232" s="23"/>
      <c r="AN2232" s="23"/>
      <c r="AO2232" s="23"/>
      <c r="AP2232" s="23"/>
      <c r="AQ2232" s="23"/>
      <c r="AR2232" s="23"/>
      <c r="AS2232" s="23"/>
      <c r="AT2232" s="23" t="s">
        <v>7644</v>
      </c>
      <c r="AU2232" s="23"/>
      <c r="AV2232" s="23"/>
      <c r="AW2232" s="23"/>
      <c r="AX2232" s="23"/>
      <c r="AY2232" s="23"/>
      <c r="AZ2232" s="23"/>
      <c r="BA2232" s="23"/>
      <c r="BB2232" s="23"/>
      <c r="BC2232" s="23"/>
      <c r="BD2232" s="23"/>
      <c r="BE2232" s="23"/>
      <c r="BF2232" s="23"/>
      <c r="BG2232" s="23"/>
      <c r="BH2232" s="23"/>
      <c r="BI2232" s="23"/>
      <c r="BJ2232" s="23"/>
      <c r="BK2232" s="23"/>
      <c r="BL2232" s="23"/>
    </row>
    <row r="2233" spans="1:64" s="24" customFormat="1" x14ac:dyDescent="0.35">
      <c r="A2233" s="21">
        <v>102498</v>
      </c>
      <c r="B2233" s="23" t="s">
        <v>5410</v>
      </c>
      <c r="C2233" s="23">
        <v>0</v>
      </c>
      <c r="D2233" s="23">
        <v>0</v>
      </c>
      <c r="E2233" s="23">
        <v>1</v>
      </c>
      <c r="F2233" s="23" t="s">
        <v>5411</v>
      </c>
      <c r="G2233" s="23" t="s">
        <v>0</v>
      </c>
      <c r="H2233" s="23" t="s">
        <v>5404</v>
      </c>
      <c r="I2233" s="23" t="s">
        <v>248</v>
      </c>
      <c r="J2233" s="23">
        <v>46.525999999999996</v>
      </c>
      <c r="K2233" s="23">
        <v>-84.341999999999999</v>
      </c>
      <c r="L2233" s="23" t="s">
        <v>7645</v>
      </c>
      <c r="M2233" s="23">
        <v>2017</v>
      </c>
      <c r="N2233" s="23"/>
      <c r="O2233" s="23"/>
      <c r="P2233" s="23"/>
      <c r="Q2233" s="23"/>
      <c r="R2233" s="23"/>
      <c r="S2233" s="23"/>
      <c r="T2233" s="23"/>
      <c r="U2233" s="23"/>
      <c r="V2233" s="23"/>
      <c r="W2233" s="23"/>
      <c r="X2233" s="23"/>
      <c r="Y2233" s="23"/>
      <c r="Z2233" s="23"/>
      <c r="AA2233" s="23"/>
      <c r="AB2233" s="23" t="s">
        <v>5412</v>
      </c>
      <c r="AC2233" s="23"/>
      <c r="AD2233" s="23"/>
      <c r="AE2233" s="23">
        <v>0.25</v>
      </c>
      <c r="AF2233" s="23"/>
      <c r="AG2233" s="23"/>
      <c r="AH2233" s="23"/>
      <c r="AI2233" s="23"/>
      <c r="AJ2233" s="23"/>
      <c r="AK2233" s="23"/>
      <c r="AL2233" s="23"/>
      <c r="AM2233" s="23"/>
      <c r="AN2233" s="23"/>
      <c r="AO2233" s="23"/>
      <c r="AP2233" s="23"/>
      <c r="AQ2233" s="23"/>
      <c r="AR2233" s="23"/>
      <c r="AS2233" s="23"/>
      <c r="AT2233" s="23" t="s">
        <v>7644</v>
      </c>
      <c r="AU2233" s="23"/>
      <c r="AV2233" s="23"/>
      <c r="AW2233" s="23"/>
      <c r="AX2233" s="23"/>
      <c r="AY2233" s="23"/>
      <c r="AZ2233" s="23"/>
      <c r="BA2233" s="23"/>
      <c r="BB2233" s="23"/>
      <c r="BC2233" s="23"/>
      <c r="BD2233" s="23"/>
      <c r="BE2233" s="23"/>
      <c r="BF2233" s="23"/>
      <c r="BG2233" s="23"/>
      <c r="BH2233" s="23"/>
      <c r="BI2233" s="23"/>
      <c r="BJ2233" s="23"/>
      <c r="BK2233" s="23"/>
      <c r="BL2233" s="23"/>
    </row>
    <row r="2234" spans="1:64" s="24" customFormat="1" x14ac:dyDescent="0.35">
      <c r="A2234" s="21">
        <v>102499</v>
      </c>
      <c r="B2234" s="23" t="s">
        <v>5413</v>
      </c>
      <c r="C2234" s="23">
        <v>0</v>
      </c>
      <c r="D2234" s="23">
        <v>0</v>
      </c>
      <c r="E2234" s="23">
        <v>1</v>
      </c>
      <c r="F2234" s="23" t="s">
        <v>5411</v>
      </c>
      <c r="G2234" s="23" t="s">
        <v>0</v>
      </c>
      <c r="H2234" s="23" t="s">
        <v>5404</v>
      </c>
      <c r="I2234" s="23" t="s">
        <v>248</v>
      </c>
      <c r="J2234" s="23">
        <v>46.527000000000001</v>
      </c>
      <c r="K2234" s="23">
        <v>-84.341000000000008</v>
      </c>
      <c r="L2234" s="23" t="s">
        <v>7645</v>
      </c>
      <c r="M2234" s="23">
        <v>2017</v>
      </c>
      <c r="N2234" s="23"/>
      <c r="O2234" s="23"/>
      <c r="P2234" s="23"/>
      <c r="Q2234" s="23"/>
      <c r="R2234" s="23"/>
      <c r="S2234" s="23"/>
      <c r="T2234" s="23"/>
      <c r="U2234" s="23"/>
      <c r="V2234" s="23"/>
      <c r="W2234" s="23"/>
      <c r="X2234" s="23"/>
      <c r="Y2234" s="23"/>
      <c r="Z2234" s="23"/>
      <c r="AA2234" s="23"/>
      <c r="AB2234" s="23" t="s">
        <v>5414</v>
      </c>
      <c r="AC2234" s="23"/>
      <c r="AD2234" s="23"/>
      <c r="AE2234" s="23">
        <v>0.25</v>
      </c>
      <c r="AF2234" s="23"/>
      <c r="AG2234" s="23"/>
      <c r="AH2234" s="23"/>
      <c r="AI2234" s="23"/>
      <c r="AJ2234" s="23"/>
      <c r="AK2234" s="23"/>
      <c r="AL2234" s="23"/>
      <c r="AM2234" s="23"/>
      <c r="AN2234" s="23"/>
      <c r="AO2234" s="23"/>
      <c r="AP2234" s="23"/>
      <c r="AQ2234" s="23"/>
      <c r="AR2234" s="23"/>
      <c r="AS2234" s="23"/>
      <c r="AT2234" s="23" t="s">
        <v>7644</v>
      </c>
      <c r="AU2234" s="23"/>
      <c r="AV2234" s="23"/>
      <c r="AW2234" s="23"/>
      <c r="AX2234" s="23"/>
      <c r="AY2234" s="23"/>
      <c r="AZ2234" s="23"/>
      <c r="BA2234" s="23"/>
      <c r="BB2234" s="23"/>
      <c r="BC2234" s="23"/>
      <c r="BD2234" s="23"/>
      <c r="BE2234" s="23"/>
      <c r="BF2234" s="23"/>
      <c r="BG2234" s="23"/>
      <c r="BH2234" s="23"/>
      <c r="BI2234" s="23"/>
      <c r="BJ2234" s="23"/>
      <c r="BK2234" s="23"/>
      <c r="BL2234" s="23"/>
    </row>
    <row r="2235" spans="1:64" s="24" customFormat="1" x14ac:dyDescent="0.35">
      <c r="A2235" s="21">
        <v>102500</v>
      </c>
      <c r="B2235" s="23" t="s">
        <v>5415</v>
      </c>
      <c r="C2235" s="23">
        <v>0</v>
      </c>
      <c r="D2235" s="23">
        <v>0</v>
      </c>
      <c r="E2235" s="23">
        <v>1</v>
      </c>
      <c r="F2235" s="23" t="s">
        <v>5411</v>
      </c>
      <c r="G2235" s="23" t="s">
        <v>0</v>
      </c>
      <c r="H2235" s="23" t="s">
        <v>5404</v>
      </c>
      <c r="I2235" s="23" t="s">
        <v>248</v>
      </c>
      <c r="J2235" s="23">
        <v>46.527999999999999</v>
      </c>
      <c r="K2235" s="23">
        <v>-84.34</v>
      </c>
      <c r="L2235" s="23" t="s">
        <v>7645</v>
      </c>
      <c r="M2235" s="23">
        <v>2017</v>
      </c>
      <c r="N2235" s="23"/>
      <c r="O2235" s="23"/>
      <c r="P2235" s="23"/>
      <c r="Q2235" s="23"/>
      <c r="R2235" s="23"/>
      <c r="S2235" s="23"/>
      <c r="T2235" s="23"/>
      <c r="U2235" s="23"/>
      <c r="V2235" s="23"/>
      <c r="W2235" s="23"/>
      <c r="X2235" s="23"/>
      <c r="Y2235" s="23"/>
      <c r="Z2235" s="23"/>
      <c r="AA2235" s="23"/>
      <c r="AB2235" s="23" t="s">
        <v>5416</v>
      </c>
      <c r="AC2235" s="23"/>
      <c r="AD2235" s="23"/>
      <c r="AE2235" s="23">
        <v>0.25</v>
      </c>
      <c r="AF2235" s="23"/>
      <c r="AG2235" s="23"/>
      <c r="AH2235" s="23"/>
      <c r="AI2235" s="23"/>
      <c r="AJ2235" s="23"/>
      <c r="AK2235" s="23"/>
      <c r="AL2235" s="23"/>
      <c r="AM2235" s="23"/>
      <c r="AN2235" s="23"/>
      <c r="AO2235" s="23"/>
      <c r="AP2235" s="23"/>
      <c r="AQ2235" s="23"/>
      <c r="AR2235" s="23"/>
      <c r="AS2235" s="23"/>
      <c r="AT2235" s="23" t="s">
        <v>7644</v>
      </c>
      <c r="AU2235" s="23"/>
      <c r="AV2235" s="23"/>
      <c r="AW2235" s="23"/>
      <c r="AX2235" s="23"/>
      <c r="AY2235" s="23"/>
      <c r="AZ2235" s="23"/>
      <c r="BA2235" s="23"/>
      <c r="BB2235" s="23"/>
      <c r="BC2235" s="23"/>
      <c r="BD2235" s="23"/>
      <c r="BE2235" s="23"/>
      <c r="BF2235" s="23"/>
      <c r="BG2235" s="23"/>
      <c r="BH2235" s="23"/>
      <c r="BI2235" s="23"/>
      <c r="BJ2235" s="23"/>
      <c r="BK2235" s="23"/>
      <c r="BL2235" s="23"/>
    </row>
    <row r="2236" spans="1:64" s="24" customFormat="1" x14ac:dyDescent="0.35">
      <c r="A2236" s="21">
        <v>102501</v>
      </c>
      <c r="B2236" s="23" t="s">
        <v>5417</v>
      </c>
      <c r="C2236" s="23">
        <v>0</v>
      </c>
      <c r="D2236" s="23">
        <v>0</v>
      </c>
      <c r="E2236" s="23">
        <v>1</v>
      </c>
      <c r="F2236" s="23" t="s">
        <v>5418</v>
      </c>
      <c r="G2236" s="23" t="s">
        <v>0</v>
      </c>
      <c r="H2236" s="23" t="s">
        <v>5404</v>
      </c>
      <c r="I2236" s="23" t="s">
        <v>248</v>
      </c>
      <c r="J2236" s="23">
        <v>46.528999999999996</v>
      </c>
      <c r="K2236" s="23">
        <v>-84.338999999999999</v>
      </c>
      <c r="L2236" s="23" t="s">
        <v>7645</v>
      </c>
      <c r="M2236" s="23">
        <v>2011</v>
      </c>
      <c r="N2236" s="23"/>
      <c r="O2236" s="23"/>
      <c r="P2236" s="23"/>
      <c r="Q2236" s="23"/>
      <c r="R2236" s="23"/>
      <c r="S2236" s="23"/>
      <c r="T2236" s="23"/>
      <c r="U2236" s="23"/>
      <c r="V2236" s="23"/>
      <c r="W2236" s="23"/>
      <c r="X2236" s="23"/>
      <c r="Y2236" s="23"/>
      <c r="Z2236" s="23"/>
      <c r="AA2236" s="23"/>
      <c r="AB2236" s="23" t="s">
        <v>1505</v>
      </c>
      <c r="AC2236" s="23"/>
      <c r="AD2236" s="23">
        <v>270000</v>
      </c>
      <c r="AE2236" s="23">
        <v>68</v>
      </c>
      <c r="AF2236" s="23"/>
      <c r="AG2236" s="23"/>
      <c r="AH2236" s="23"/>
      <c r="AI2236" s="23"/>
      <c r="AJ2236" s="23"/>
      <c r="AK2236" s="23"/>
      <c r="AL2236" s="23"/>
      <c r="AM2236" s="23"/>
      <c r="AN2236" s="23"/>
      <c r="AO2236" s="23"/>
      <c r="AP2236" s="23"/>
      <c r="AQ2236" s="23"/>
      <c r="AR2236" s="23"/>
      <c r="AS2236" s="23"/>
      <c r="AT2236" s="23" t="s">
        <v>7644</v>
      </c>
      <c r="AU2236" s="23"/>
      <c r="AV2236" s="23"/>
      <c r="AW2236" s="23"/>
      <c r="AX2236" s="23"/>
      <c r="AY2236" s="23"/>
      <c r="AZ2236" s="23"/>
      <c r="BA2236" s="23"/>
      <c r="BB2236" s="23"/>
      <c r="BC2236" s="23"/>
      <c r="BD2236" s="23"/>
      <c r="BE2236" s="23"/>
      <c r="BF2236" s="23"/>
      <c r="BG2236" s="23"/>
      <c r="BH2236" s="23"/>
      <c r="BI2236" s="23"/>
      <c r="BJ2236" s="23"/>
      <c r="BK2236" s="23"/>
      <c r="BL2236" s="23"/>
    </row>
    <row r="2237" spans="1:64" s="24" customFormat="1" x14ac:dyDescent="0.35">
      <c r="A2237" s="21">
        <v>102502</v>
      </c>
      <c r="B2237" s="23" t="s">
        <v>5419</v>
      </c>
      <c r="C2237" s="23">
        <v>0</v>
      </c>
      <c r="D2237" s="23">
        <v>0</v>
      </c>
      <c r="E2237" s="23">
        <v>1</v>
      </c>
      <c r="F2237" s="23" t="s">
        <v>3365</v>
      </c>
      <c r="G2237" s="23"/>
      <c r="H2237" s="23" t="s">
        <v>5420</v>
      </c>
      <c r="I2237" s="23" t="s">
        <v>248</v>
      </c>
      <c r="J2237" s="23">
        <v>43.776000000000003</v>
      </c>
      <c r="K2237" s="23">
        <v>-79.231999999999999</v>
      </c>
      <c r="L2237" s="23" t="s">
        <v>7645</v>
      </c>
      <c r="M2237" s="23"/>
      <c r="N2237" s="23"/>
      <c r="O2237" s="23"/>
      <c r="P2237" s="23">
        <v>911</v>
      </c>
      <c r="Q2237" s="23"/>
      <c r="R2237" s="23"/>
      <c r="S2237" s="23"/>
      <c r="T2237" s="23"/>
      <c r="U2237" s="23"/>
      <c r="V2237" s="23"/>
      <c r="W2237" s="23"/>
      <c r="X2237" s="23"/>
      <c r="Y2237" s="23"/>
      <c r="Z2237" s="23"/>
      <c r="AA2237" s="23"/>
      <c r="AB2237" s="23" t="s">
        <v>5421</v>
      </c>
      <c r="AC2237" s="23"/>
      <c r="AD2237" s="23"/>
      <c r="AE2237" s="23"/>
      <c r="AF2237" s="23"/>
      <c r="AG2237" s="23"/>
      <c r="AH2237" s="23"/>
      <c r="AI2237" s="23"/>
      <c r="AJ2237" s="23"/>
      <c r="AK2237" s="23"/>
      <c r="AL2237" s="23"/>
      <c r="AM2237" s="23"/>
      <c r="AN2237" s="23"/>
      <c r="AO2237" s="23"/>
      <c r="AP2237" s="23"/>
      <c r="AQ2237" s="23"/>
      <c r="AR2237" s="23"/>
      <c r="AS2237" s="23"/>
      <c r="AT2237" s="23" t="s">
        <v>7651</v>
      </c>
      <c r="AU2237" s="23"/>
      <c r="AV2237" s="23"/>
      <c r="AW2237" s="23"/>
      <c r="AX2237" s="23"/>
      <c r="AY2237" s="23"/>
      <c r="AZ2237" s="23"/>
      <c r="BA2237" s="23"/>
      <c r="BB2237" s="23"/>
      <c r="BC2237" s="23"/>
      <c r="BD2237" s="23"/>
      <c r="BE2237" s="23"/>
      <c r="BF2237" s="23"/>
      <c r="BG2237" s="23"/>
      <c r="BH2237" s="23"/>
      <c r="BI2237" s="23"/>
      <c r="BJ2237" s="23"/>
      <c r="BK2237" s="23"/>
      <c r="BL2237" s="23"/>
    </row>
    <row r="2238" spans="1:64" s="24" customFormat="1" x14ac:dyDescent="0.35">
      <c r="A2238" s="21">
        <v>102504</v>
      </c>
      <c r="B2238" s="23" t="s">
        <v>5422</v>
      </c>
      <c r="C2238" s="23">
        <v>0</v>
      </c>
      <c r="D2238" s="23">
        <v>0</v>
      </c>
      <c r="E2238" s="23">
        <v>1</v>
      </c>
      <c r="F2238" s="23" t="s">
        <v>5423</v>
      </c>
      <c r="G2238" s="23" t="s">
        <v>5424</v>
      </c>
      <c r="H2238" s="23" t="s">
        <v>5425</v>
      </c>
      <c r="I2238" s="23" t="s">
        <v>248</v>
      </c>
      <c r="J2238" s="23">
        <v>43.552999999999997</v>
      </c>
      <c r="K2238" s="23">
        <v>-81.393000000000001</v>
      </c>
      <c r="L2238" s="23" t="s">
        <v>7645</v>
      </c>
      <c r="M2238" s="23">
        <v>2016</v>
      </c>
      <c r="N2238" s="23"/>
      <c r="O2238" s="23"/>
      <c r="P2238" s="23"/>
      <c r="Q2238" s="23"/>
      <c r="R2238" s="23"/>
      <c r="S2238" s="23"/>
      <c r="T2238" s="23"/>
      <c r="U2238" s="23"/>
      <c r="V2238" s="23"/>
      <c r="W2238" s="23"/>
      <c r="X2238" s="23"/>
      <c r="Y2238" s="23"/>
      <c r="Z2238" s="23"/>
      <c r="AA2238" s="23"/>
      <c r="AB2238" s="23" t="s">
        <v>5426</v>
      </c>
      <c r="AC2238" s="23"/>
      <c r="AD2238" s="23"/>
      <c r="AE2238" s="23">
        <v>0.25</v>
      </c>
      <c r="AF2238" s="23"/>
      <c r="AG2238" s="23"/>
      <c r="AH2238" s="23"/>
      <c r="AI2238" s="23"/>
      <c r="AJ2238" s="23"/>
      <c r="AK2238" s="23"/>
      <c r="AL2238" s="23"/>
      <c r="AM2238" s="23"/>
      <c r="AN2238" s="23"/>
      <c r="AO2238" s="23"/>
      <c r="AP2238" s="23"/>
      <c r="AQ2238" s="23"/>
      <c r="AR2238" s="23"/>
      <c r="AS2238" s="23"/>
      <c r="AT2238" s="23" t="s">
        <v>7644</v>
      </c>
      <c r="AU2238" s="23"/>
      <c r="AV2238" s="23"/>
      <c r="AW2238" s="23"/>
      <c r="AX2238" s="23"/>
      <c r="AY2238" s="23"/>
      <c r="AZ2238" s="23"/>
      <c r="BA2238" s="23"/>
      <c r="BB2238" s="23"/>
      <c r="BC2238" s="23"/>
      <c r="BD2238" s="23"/>
      <c r="BE2238" s="23"/>
      <c r="BF2238" s="23"/>
      <c r="BG2238" s="23"/>
      <c r="BH2238" s="23"/>
      <c r="BI2238" s="23"/>
      <c r="BJ2238" s="23"/>
      <c r="BK2238" s="23"/>
      <c r="BL2238" s="23"/>
    </row>
    <row r="2239" spans="1:64" s="24" customFormat="1" x14ac:dyDescent="0.35">
      <c r="A2239" s="21">
        <v>102505</v>
      </c>
      <c r="B2239" s="23" t="s">
        <v>5427</v>
      </c>
      <c r="C2239" s="23">
        <v>0</v>
      </c>
      <c r="D2239" s="23">
        <v>0</v>
      </c>
      <c r="E2239" s="23">
        <v>1</v>
      </c>
      <c r="F2239" s="23" t="s">
        <v>1687</v>
      </c>
      <c r="G2239" s="23" t="s">
        <v>0</v>
      </c>
      <c r="H2239" s="23" t="s">
        <v>5428</v>
      </c>
      <c r="I2239" s="23" t="s">
        <v>248</v>
      </c>
      <c r="J2239" s="23">
        <v>44.2</v>
      </c>
      <c r="K2239" s="23">
        <v>-78.951999999999998</v>
      </c>
      <c r="L2239" s="23" t="s">
        <v>7645</v>
      </c>
      <c r="M2239" s="23">
        <v>2012</v>
      </c>
      <c r="N2239" s="23"/>
      <c r="O2239" s="23"/>
      <c r="P2239" s="23"/>
      <c r="Q2239" s="23"/>
      <c r="R2239" s="23"/>
      <c r="S2239" s="23"/>
      <c r="T2239" s="23"/>
      <c r="U2239" s="23"/>
      <c r="V2239" s="23"/>
      <c r="W2239" s="23"/>
      <c r="X2239" s="23"/>
      <c r="Y2239" s="23"/>
      <c r="Z2239" s="23"/>
      <c r="AA2239" s="23"/>
      <c r="AB2239" s="23" t="s">
        <v>5429</v>
      </c>
      <c r="AC2239" s="23"/>
      <c r="AD2239" s="23"/>
      <c r="AE2239" s="23">
        <v>0.25</v>
      </c>
      <c r="AF2239" s="23"/>
      <c r="AG2239" s="23"/>
      <c r="AH2239" s="23"/>
      <c r="AI2239" s="23"/>
      <c r="AJ2239" s="23"/>
      <c r="AK2239" s="23"/>
      <c r="AL2239" s="23"/>
      <c r="AM2239" s="23"/>
      <c r="AN2239" s="23"/>
      <c r="AO2239" s="23"/>
      <c r="AP2239" s="23"/>
      <c r="AQ2239" s="23"/>
      <c r="AR2239" s="23"/>
      <c r="AS2239" s="23"/>
      <c r="AT2239" s="23" t="s">
        <v>7644</v>
      </c>
      <c r="AU2239" s="23"/>
      <c r="AV2239" s="23"/>
      <c r="AW2239" s="23"/>
      <c r="AX2239" s="23"/>
      <c r="AY2239" s="23"/>
      <c r="AZ2239" s="23"/>
      <c r="BA2239" s="23"/>
      <c r="BB2239" s="23"/>
      <c r="BC2239" s="23"/>
      <c r="BD2239" s="23"/>
      <c r="BE2239" s="23"/>
      <c r="BF2239" s="23"/>
      <c r="BG2239" s="23"/>
      <c r="BH2239" s="23"/>
      <c r="BI2239" s="23"/>
      <c r="BJ2239" s="23"/>
      <c r="BK2239" s="23"/>
      <c r="BL2239" s="23"/>
    </row>
    <row r="2240" spans="1:64" s="24" customFormat="1" x14ac:dyDescent="0.35">
      <c r="A2240" s="21">
        <v>102506</v>
      </c>
      <c r="B2240" s="23" t="s">
        <v>5430</v>
      </c>
      <c r="C2240" s="23">
        <v>0</v>
      </c>
      <c r="D2240" s="23">
        <v>0</v>
      </c>
      <c r="E2240" s="23">
        <v>1</v>
      </c>
      <c r="F2240" s="23" t="s">
        <v>1939</v>
      </c>
      <c r="G2240" s="23" t="s">
        <v>0</v>
      </c>
      <c r="H2240" s="23" t="s">
        <v>5431</v>
      </c>
      <c r="I2240" s="23" t="s">
        <v>248</v>
      </c>
      <c r="J2240" s="23">
        <v>44.695999999999998</v>
      </c>
      <c r="K2240" s="23">
        <v>-79.171999999999997</v>
      </c>
      <c r="L2240" s="23" t="s">
        <v>7645</v>
      </c>
      <c r="M2240" s="23">
        <v>2015</v>
      </c>
      <c r="N2240" s="23"/>
      <c r="O2240" s="23"/>
      <c r="P2240" s="23"/>
      <c r="Q2240" s="23"/>
      <c r="R2240" s="23"/>
      <c r="S2240" s="23"/>
      <c r="T2240" s="23"/>
      <c r="U2240" s="23"/>
      <c r="V2240" s="23"/>
      <c r="W2240" s="23"/>
      <c r="X2240" s="23"/>
      <c r="Y2240" s="23"/>
      <c r="Z2240" s="23"/>
      <c r="AA2240" s="23"/>
      <c r="AB2240" s="23" t="s">
        <v>5432</v>
      </c>
      <c r="AC2240" s="23"/>
      <c r="AD2240" s="23"/>
      <c r="AE2240" s="23">
        <v>0.249615</v>
      </c>
      <c r="AF2240" s="23"/>
      <c r="AG2240" s="23"/>
      <c r="AH2240" s="23"/>
      <c r="AI2240" s="23"/>
      <c r="AJ2240" s="23"/>
      <c r="AK2240" s="23"/>
      <c r="AL2240" s="23"/>
      <c r="AM2240" s="23"/>
      <c r="AN2240" s="23"/>
      <c r="AO2240" s="23"/>
      <c r="AP2240" s="23"/>
      <c r="AQ2240" s="23"/>
      <c r="AR2240" s="23"/>
      <c r="AS2240" s="23"/>
      <c r="AT2240" s="23" t="s">
        <v>7644</v>
      </c>
      <c r="AU2240" s="23"/>
      <c r="AV2240" s="23"/>
      <c r="AW2240" s="23"/>
      <c r="AX2240" s="23"/>
      <c r="AY2240" s="23"/>
      <c r="AZ2240" s="23"/>
      <c r="BA2240" s="23"/>
      <c r="BB2240" s="23"/>
      <c r="BC2240" s="23"/>
      <c r="BD2240" s="23"/>
      <c r="BE2240" s="23"/>
      <c r="BF2240" s="23"/>
      <c r="BG2240" s="23"/>
      <c r="BH2240" s="23"/>
      <c r="BI2240" s="23"/>
      <c r="BJ2240" s="23"/>
      <c r="BK2240" s="23"/>
      <c r="BL2240" s="23"/>
    </row>
    <row r="2241" spans="1:64" s="24" customFormat="1" x14ac:dyDescent="0.35">
      <c r="A2241" s="21">
        <v>102507</v>
      </c>
      <c r="B2241" s="23" t="s">
        <v>5433</v>
      </c>
      <c r="C2241" s="23">
        <v>0</v>
      </c>
      <c r="D2241" s="23">
        <v>0</v>
      </c>
      <c r="E2241" s="23">
        <v>1</v>
      </c>
      <c r="F2241" s="23" t="s">
        <v>2485</v>
      </c>
      <c r="G2241" s="23" t="s">
        <v>0</v>
      </c>
      <c r="H2241" s="23" t="s">
        <v>5434</v>
      </c>
      <c r="I2241" s="23" t="s">
        <v>248</v>
      </c>
      <c r="J2241" s="23">
        <v>44.476999999999997</v>
      </c>
      <c r="K2241" s="23">
        <v>-76.234999999999999</v>
      </c>
      <c r="L2241" s="23" t="s">
        <v>7645</v>
      </c>
      <c r="M2241" s="23">
        <v>2010</v>
      </c>
      <c r="N2241" s="23"/>
      <c r="O2241" s="23"/>
      <c r="P2241" s="23"/>
      <c r="Q2241" s="23"/>
      <c r="R2241" s="23"/>
      <c r="S2241" s="23"/>
      <c r="T2241" s="23"/>
      <c r="U2241" s="23"/>
      <c r="V2241" s="23"/>
      <c r="W2241" s="23"/>
      <c r="X2241" s="23"/>
      <c r="Y2241" s="23"/>
      <c r="Z2241" s="23"/>
      <c r="AA2241" s="23"/>
      <c r="AB2241" s="23" t="s">
        <v>1475</v>
      </c>
      <c r="AC2241" s="23"/>
      <c r="AD2241" s="23"/>
      <c r="AE2241" s="23">
        <v>0.2</v>
      </c>
      <c r="AF2241" s="23"/>
      <c r="AG2241" s="23"/>
      <c r="AH2241" s="23"/>
      <c r="AI2241" s="23"/>
      <c r="AJ2241" s="23"/>
      <c r="AK2241" s="23"/>
      <c r="AL2241" s="23"/>
      <c r="AM2241" s="23"/>
      <c r="AN2241" s="23"/>
      <c r="AO2241" s="23"/>
      <c r="AP2241" s="23"/>
      <c r="AQ2241" s="23"/>
      <c r="AR2241" s="23"/>
      <c r="AS2241" s="23"/>
      <c r="AT2241" s="23" t="s">
        <v>7648</v>
      </c>
      <c r="AU2241" s="23"/>
      <c r="AV2241" s="23"/>
      <c r="AW2241" s="23"/>
      <c r="AX2241" s="23"/>
      <c r="AY2241" s="23"/>
      <c r="AZ2241" s="23"/>
      <c r="BA2241" s="23"/>
      <c r="BB2241" s="23"/>
      <c r="BC2241" s="23"/>
      <c r="BD2241" s="23"/>
      <c r="BE2241" s="23"/>
      <c r="BF2241" s="23"/>
      <c r="BG2241" s="23"/>
      <c r="BH2241" s="23"/>
      <c r="BI2241" s="23"/>
      <c r="BJ2241" s="23"/>
      <c r="BK2241" s="23"/>
      <c r="BL2241" s="23"/>
    </row>
    <row r="2242" spans="1:64" s="24" customFormat="1" x14ac:dyDescent="0.35">
      <c r="A2242" s="21">
        <v>102508</v>
      </c>
      <c r="B2242" s="23" t="s">
        <v>5435</v>
      </c>
      <c r="C2242" s="23">
        <v>0</v>
      </c>
      <c r="D2242" s="23">
        <v>0</v>
      </c>
      <c r="E2242" s="23">
        <v>1</v>
      </c>
      <c r="F2242" s="23" t="s">
        <v>1652</v>
      </c>
      <c r="G2242" s="23" t="s">
        <v>0</v>
      </c>
      <c r="H2242" s="23" t="s">
        <v>5054</v>
      </c>
      <c r="I2242" s="23" t="s">
        <v>248</v>
      </c>
      <c r="J2242" s="23">
        <v>45.35</v>
      </c>
      <c r="K2242" s="23">
        <v>-80.031999999999996</v>
      </c>
      <c r="L2242" s="23" t="s">
        <v>7645</v>
      </c>
      <c r="M2242" s="23">
        <v>1919</v>
      </c>
      <c r="N2242" s="23"/>
      <c r="O2242" s="23"/>
      <c r="P2242" s="23">
        <v>221</v>
      </c>
      <c r="Q2242" s="23"/>
      <c r="R2242" s="23"/>
      <c r="S2242" s="23"/>
      <c r="T2242" s="23"/>
      <c r="U2242" s="23"/>
      <c r="V2242" s="23"/>
      <c r="W2242" s="23"/>
      <c r="X2242" s="23"/>
      <c r="Y2242" s="23"/>
      <c r="Z2242" s="23"/>
      <c r="AA2242" s="23"/>
      <c r="AB2242" s="23" t="s">
        <v>61</v>
      </c>
      <c r="AC2242" s="23"/>
      <c r="AD2242" s="23">
        <v>2</v>
      </c>
      <c r="AE2242" s="23">
        <v>1.2</v>
      </c>
      <c r="AF2242" s="23"/>
      <c r="AG2242" s="23">
        <v>7500</v>
      </c>
      <c r="AH2242" s="23"/>
      <c r="AI2242" s="23"/>
      <c r="AJ2242" s="23"/>
      <c r="AK2242" s="23"/>
      <c r="AL2242" s="23"/>
      <c r="AM2242" s="23"/>
      <c r="AN2242" s="23"/>
      <c r="AO2242" s="23"/>
      <c r="AP2242" s="23"/>
      <c r="AQ2242" s="23"/>
      <c r="AR2242" s="23"/>
      <c r="AS2242" s="23"/>
      <c r="AT2242" s="23" t="s">
        <v>7648</v>
      </c>
      <c r="AU2242" s="23"/>
      <c r="AV2242" s="23"/>
      <c r="AW2242" s="23"/>
      <c r="AX2242" s="23"/>
      <c r="AY2242" s="23"/>
      <c r="AZ2242" s="23"/>
      <c r="BA2242" s="23"/>
      <c r="BB2242" s="23"/>
      <c r="BC2242" s="23"/>
      <c r="BD2242" s="23"/>
      <c r="BE2242" s="23"/>
      <c r="BF2242" s="23"/>
      <c r="BG2242" s="23"/>
      <c r="BH2242" s="23"/>
      <c r="BI2242" s="23"/>
      <c r="BJ2242" s="23"/>
      <c r="BK2242" s="23"/>
      <c r="BL2242" s="23"/>
    </row>
    <row r="2243" spans="1:64" s="24" customFormat="1" x14ac:dyDescent="0.35">
      <c r="A2243" s="21">
        <v>102509</v>
      </c>
      <c r="B2243" s="23" t="s">
        <v>5436</v>
      </c>
      <c r="C2243" s="23">
        <v>0</v>
      </c>
      <c r="D2243" s="23">
        <v>0</v>
      </c>
      <c r="E2243" s="23">
        <v>1</v>
      </c>
      <c r="F2243" s="23" t="s">
        <v>5437</v>
      </c>
      <c r="G2243" s="23" t="s">
        <v>0</v>
      </c>
      <c r="H2243" s="23" t="s">
        <v>5438</v>
      </c>
      <c r="I2243" s="23" t="s">
        <v>248</v>
      </c>
      <c r="J2243" s="23">
        <v>48.719000000000001</v>
      </c>
      <c r="K2243" s="23">
        <v>-92.426000000000002</v>
      </c>
      <c r="L2243" s="23" t="s">
        <v>7645</v>
      </c>
      <c r="M2243" s="23">
        <v>1994</v>
      </c>
      <c r="N2243" s="23"/>
      <c r="O2243" s="23"/>
      <c r="P2243" s="23">
        <v>2211</v>
      </c>
      <c r="Q2243" s="23"/>
      <c r="R2243" s="23"/>
      <c r="S2243" s="23"/>
      <c r="T2243" s="23"/>
      <c r="U2243" s="23"/>
      <c r="V2243" s="23"/>
      <c r="W2243" s="23"/>
      <c r="X2243" s="23"/>
      <c r="Y2243" s="23"/>
      <c r="Z2243" s="23"/>
      <c r="AA2243" s="23"/>
      <c r="AB2243" s="23" t="s">
        <v>1573</v>
      </c>
      <c r="AC2243" s="23"/>
      <c r="AD2243" s="23">
        <v>2</v>
      </c>
      <c r="AE2243" s="23">
        <v>10</v>
      </c>
      <c r="AF2243" s="23"/>
      <c r="AG2243" s="23">
        <v>51000</v>
      </c>
      <c r="AH2243" s="23"/>
      <c r="AI2243" s="23"/>
      <c r="AJ2243" s="23"/>
      <c r="AK2243" s="23"/>
      <c r="AL2243" s="23"/>
      <c r="AM2243" s="23"/>
      <c r="AN2243" s="23"/>
      <c r="AO2243" s="23"/>
      <c r="AP2243" s="23"/>
      <c r="AQ2243" s="23"/>
      <c r="AR2243" s="23"/>
      <c r="AS2243" s="23"/>
      <c r="AT2243" s="23" t="s">
        <v>7648</v>
      </c>
      <c r="AU2243" s="23"/>
      <c r="AV2243" s="23"/>
      <c r="AW2243" s="23"/>
      <c r="AX2243" s="23"/>
      <c r="AY2243" s="23"/>
      <c r="AZ2243" s="23"/>
      <c r="BA2243" s="23"/>
      <c r="BB2243" s="23"/>
      <c r="BC2243" s="23"/>
      <c r="BD2243" s="23"/>
      <c r="BE2243" s="23"/>
      <c r="BF2243" s="23"/>
      <c r="BG2243" s="23"/>
      <c r="BH2243" s="23"/>
      <c r="BI2243" s="23"/>
      <c r="BJ2243" s="23"/>
      <c r="BK2243" s="23"/>
      <c r="BL2243" s="23"/>
    </row>
    <row r="2244" spans="1:64" s="24" customFormat="1" x14ac:dyDescent="0.35">
      <c r="A2244" s="21">
        <v>102510</v>
      </c>
      <c r="B2244" s="23" t="s">
        <v>5439</v>
      </c>
      <c r="C2244" s="23">
        <v>0</v>
      </c>
      <c r="D2244" s="23">
        <v>0</v>
      </c>
      <c r="E2244" s="23">
        <v>1</v>
      </c>
      <c r="F2244" s="23" t="s">
        <v>486</v>
      </c>
      <c r="G2244" s="23" t="s">
        <v>0</v>
      </c>
      <c r="H2244" s="23" t="s">
        <v>5439</v>
      </c>
      <c r="I2244" s="23" t="s">
        <v>248</v>
      </c>
      <c r="J2244" s="23">
        <v>46.212000000000003</v>
      </c>
      <c r="K2244" s="23">
        <v>-82.573999999999998</v>
      </c>
      <c r="L2244" s="23" t="s">
        <v>7645</v>
      </c>
      <c r="M2244" s="23">
        <v>1989</v>
      </c>
      <c r="N2244" s="23"/>
      <c r="O2244" s="23"/>
      <c r="P2244" s="23">
        <v>221</v>
      </c>
      <c r="Q2244" s="23"/>
      <c r="R2244" s="23"/>
      <c r="S2244" s="23"/>
      <c r="T2244" s="23"/>
      <c r="U2244" s="23"/>
      <c r="V2244" s="23"/>
      <c r="W2244" s="23"/>
      <c r="X2244" s="23"/>
      <c r="Y2244" s="23"/>
      <c r="Z2244" s="23"/>
      <c r="AA2244" s="23"/>
      <c r="AB2244" s="23" t="s">
        <v>1573</v>
      </c>
      <c r="AC2244" s="23"/>
      <c r="AD2244" s="23">
        <v>2</v>
      </c>
      <c r="AE2244" s="23">
        <v>7</v>
      </c>
      <c r="AF2244" s="23"/>
      <c r="AG2244" s="23">
        <v>37000</v>
      </c>
      <c r="AH2244" s="23"/>
      <c r="AI2244" s="23"/>
      <c r="AJ2244" s="23"/>
      <c r="AK2244" s="23"/>
      <c r="AL2244" s="23"/>
      <c r="AM2244" s="23"/>
      <c r="AN2244" s="23"/>
      <c r="AO2244" s="23"/>
      <c r="AP2244" s="23"/>
      <c r="AQ2244" s="23"/>
      <c r="AR2244" s="23"/>
      <c r="AS2244" s="23"/>
      <c r="AT2244" s="23" t="s">
        <v>7648</v>
      </c>
      <c r="AU2244" s="23"/>
      <c r="AV2244" s="23"/>
      <c r="AW2244" s="23"/>
      <c r="AX2244" s="23"/>
      <c r="AY2244" s="23"/>
      <c r="AZ2244" s="23"/>
      <c r="BA2244" s="23"/>
      <c r="BB2244" s="23"/>
      <c r="BC2244" s="23"/>
      <c r="BD2244" s="23"/>
      <c r="BE2244" s="23"/>
      <c r="BF2244" s="23"/>
      <c r="BG2244" s="23"/>
      <c r="BH2244" s="23"/>
      <c r="BI2244" s="23"/>
      <c r="BJ2244" s="23"/>
      <c r="BK2244" s="23"/>
      <c r="BL2244" s="23"/>
    </row>
    <row r="2245" spans="1:64" s="24" customFormat="1" x14ac:dyDescent="0.35">
      <c r="A2245" s="21">
        <v>102511</v>
      </c>
      <c r="B2245" s="23" t="s">
        <v>5440</v>
      </c>
      <c r="C2245" s="23">
        <v>0</v>
      </c>
      <c r="D2245" s="23">
        <v>0</v>
      </c>
      <c r="E2245" s="23">
        <v>1</v>
      </c>
      <c r="F2245" s="23" t="s">
        <v>1413</v>
      </c>
      <c r="G2245" s="23" t="s">
        <v>0</v>
      </c>
      <c r="H2245" s="23" t="s">
        <v>5441</v>
      </c>
      <c r="I2245" s="23" t="s">
        <v>248</v>
      </c>
      <c r="J2245" s="23">
        <v>54.698999999999998</v>
      </c>
      <c r="K2245" s="23">
        <v>-89.543000000000006</v>
      </c>
      <c r="L2245" s="23" t="s">
        <v>7645</v>
      </c>
      <c r="M2245" s="23">
        <v>1909</v>
      </c>
      <c r="N2245" s="23"/>
      <c r="O2245" s="23"/>
      <c r="P2245" s="23">
        <v>221</v>
      </c>
      <c r="Q2245" s="23"/>
      <c r="R2245" s="23"/>
      <c r="S2245" s="23"/>
      <c r="T2245" s="23"/>
      <c r="U2245" s="23"/>
      <c r="V2245" s="23"/>
      <c r="W2245" s="23"/>
      <c r="X2245" s="23"/>
      <c r="Y2245" s="23"/>
      <c r="Z2245" s="23"/>
      <c r="AA2245" s="23"/>
      <c r="AB2245" s="23" t="s">
        <v>5442</v>
      </c>
      <c r="AC2245" s="23"/>
      <c r="AD2245" s="23">
        <v>4</v>
      </c>
      <c r="AE2245" s="23">
        <v>10</v>
      </c>
      <c r="AF2245" s="23"/>
      <c r="AG2245" s="23"/>
      <c r="AH2245" s="23"/>
      <c r="AI2245" s="23"/>
      <c r="AJ2245" s="23"/>
      <c r="AK2245" s="23"/>
      <c r="AL2245" s="23"/>
      <c r="AM2245" s="23"/>
      <c r="AN2245" s="23"/>
      <c r="AO2245" s="23"/>
      <c r="AP2245" s="23"/>
      <c r="AQ2245" s="23"/>
      <c r="AR2245" s="23"/>
      <c r="AS2245" s="23"/>
      <c r="AT2245" s="23" t="s">
        <v>7648</v>
      </c>
      <c r="AU2245" s="23"/>
      <c r="AV2245" s="23"/>
      <c r="AW2245" s="23"/>
      <c r="AX2245" s="23"/>
      <c r="AY2245" s="23"/>
      <c r="AZ2245" s="23"/>
      <c r="BA2245" s="23"/>
      <c r="BB2245" s="23"/>
      <c r="BC2245" s="23"/>
      <c r="BD2245" s="23"/>
      <c r="BE2245" s="23"/>
      <c r="BF2245" s="23"/>
      <c r="BG2245" s="23"/>
      <c r="BH2245" s="23"/>
      <c r="BI2245" s="23"/>
      <c r="BJ2245" s="23"/>
      <c r="BK2245" s="23"/>
      <c r="BL2245" s="23"/>
    </row>
    <row r="2246" spans="1:64" s="24" customFormat="1" x14ac:dyDescent="0.35">
      <c r="A2246" s="21">
        <v>102512</v>
      </c>
      <c r="B2246" s="23" t="s">
        <v>2785</v>
      </c>
      <c r="C2246" s="23">
        <v>0</v>
      </c>
      <c r="D2246" s="23">
        <v>0</v>
      </c>
      <c r="E2246" s="23">
        <v>1</v>
      </c>
      <c r="F2246" s="23" t="s">
        <v>2785</v>
      </c>
      <c r="G2246" s="23" t="s">
        <v>0</v>
      </c>
      <c r="H2246" s="23" t="s">
        <v>5441</v>
      </c>
      <c r="I2246" s="23" t="s">
        <v>248</v>
      </c>
      <c r="J2246" s="23">
        <v>54.699999999999996</v>
      </c>
      <c r="K2246" s="23">
        <v>-89.542000000000002</v>
      </c>
      <c r="L2246" s="23" t="s">
        <v>7645</v>
      </c>
      <c r="M2246" s="23">
        <v>1998</v>
      </c>
      <c r="N2246" s="23"/>
      <c r="O2246" s="23"/>
      <c r="P2246" s="23">
        <v>914</v>
      </c>
      <c r="Q2246" s="23"/>
      <c r="R2246" s="23"/>
      <c r="S2246" s="23"/>
      <c r="T2246" s="23"/>
      <c r="U2246" s="23"/>
      <c r="V2246" s="23"/>
      <c r="W2246" s="23"/>
      <c r="X2246" s="23"/>
      <c r="Y2246" s="23"/>
      <c r="Z2246" s="23"/>
      <c r="AA2246" s="23"/>
      <c r="AB2246" s="23" t="s">
        <v>5443</v>
      </c>
      <c r="AC2246" s="23"/>
      <c r="AD2246" s="23">
        <v>2</v>
      </c>
      <c r="AE2246" s="23">
        <v>0.49</v>
      </c>
      <c r="AF2246" s="23"/>
      <c r="AG2246" s="23">
        <v>2000</v>
      </c>
      <c r="AH2246" s="23"/>
      <c r="AI2246" s="23"/>
      <c r="AJ2246" s="23"/>
      <c r="AK2246" s="23"/>
      <c r="AL2246" s="23"/>
      <c r="AM2246" s="23"/>
      <c r="AN2246" s="23"/>
      <c r="AO2246" s="23"/>
      <c r="AP2246" s="23"/>
      <c r="AQ2246" s="23"/>
      <c r="AR2246" s="23"/>
      <c r="AS2246" s="23"/>
      <c r="AT2246" s="23" t="s">
        <v>7648</v>
      </c>
      <c r="AU2246" s="23"/>
      <c r="AV2246" s="23"/>
      <c r="AW2246" s="23"/>
      <c r="AX2246" s="23"/>
      <c r="AY2246" s="23"/>
      <c r="AZ2246" s="23"/>
      <c r="BA2246" s="23"/>
      <c r="BB2246" s="23"/>
      <c r="BC2246" s="23"/>
      <c r="BD2246" s="23"/>
      <c r="BE2246" s="23"/>
      <c r="BF2246" s="23"/>
      <c r="BG2246" s="23"/>
      <c r="BH2246" s="23"/>
      <c r="BI2246" s="23"/>
      <c r="BJ2246" s="23"/>
      <c r="BK2246" s="23"/>
      <c r="BL2246" s="23"/>
    </row>
    <row r="2247" spans="1:64" s="24" customFormat="1" x14ac:dyDescent="0.35">
      <c r="A2247" s="21">
        <v>102513</v>
      </c>
      <c r="B2247" s="23" t="s">
        <v>5444</v>
      </c>
      <c r="C2247" s="23">
        <v>0</v>
      </c>
      <c r="D2247" s="23">
        <v>0</v>
      </c>
      <c r="E2247" s="23">
        <v>1</v>
      </c>
      <c r="F2247" s="23" t="s">
        <v>3258</v>
      </c>
      <c r="G2247" s="23" t="s">
        <v>0</v>
      </c>
      <c r="H2247" s="23" t="s">
        <v>5441</v>
      </c>
      <c r="I2247" s="23" t="s">
        <v>248</v>
      </c>
      <c r="J2247" s="23">
        <v>54.701000000000001</v>
      </c>
      <c r="K2247" s="23">
        <v>-89.541000000000011</v>
      </c>
      <c r="L2247" s="23" t="s">
        <v>7645</v>
      </c>
      <c r="M2247" s="23">
        <v>1917</v>
      </c>
      <c r="N2247" s="23"/>
      <c r="O2247" s="23"/>
      <c r="P2247" s="23">
        <v>221</v>
      </c>
      <c r="Q2247" s="23"/>
      <c r="R2247" s="23"/>
      <c r="S2247" s="23"/>
      <c r="T2247" s="23"/>
      <c r="U2247" s="23"/>
      <c r="V2247" s="23"/>
      <c r="W2247" s="23"/>
      <c r="X2247" s="23"/>
      <c r="Y2247" s="23"/>
      <c r="Z2247" s="23"/>
      <c r="AA2247" s="23"/>
      <c r="AB2247" s="23" t="s">
        <v>3259</v>
      </c>
      <c r="AC2247" s="23"/>
      <c r="AD2247" s="23">
        <v>3</v>
      </c>
      <c r="AE2247" s="23">
        <v>8</v>
      </c>
      <c r="AF2247" s="23"/>
      <c r="AG2247" s="23">
        <v>44033</v>
      </c>
      <c r="AH2247" s="23"/>
      <c r="AI2247" s="23"/>
      <c r="AJ2247" s="23"/>
      <c r="AK2247" s="23"/>
      <c r="AL2247" s="23"/>
      <c r="AM2247" s="23"/>
      <c r="AN2247" s="23"/>
      <c r="AO2247" s="23"/>
      <c r="AP2247" s="23"/>
      <c r="AQ2247" s="23"/>
      <c r="AR2247" s="23"/>
      <c r="AS2247" s="23"/>
      <c r="AT2247" s="23" t="s">
        <v>7648</v>
      </c>
      <c r="AU2247" s="23"/>
      <c r="AV2247" s="23"/>
      <c r="AW2247" s="23"/>
      <c r="AX2247" s="23"/>
      <c r="AY2247" s="23"/>
      <c r="AZ2247" s="23"/>
      <c r="BA2247" s="23"/>
      <c r="BB2247" s="23"/>
      <c r="BC2247" s="23"/>
      <c r="BD2247" s="23"/>
      <c r="BE2247" s="23"/>
      <c r="BF2247" s="23"/>
      <c r="BG2247" s="23"/>
      <c r="BH2247" s="23"/>
      <c r="BI2247" s="23"/>
      <c r="BJ2247" s="23"/>
      <c r="BK2247" s="23"/>
      <c r="BL2247" s="23"/>
    </row>
    <row r="2248" spans="1:64" s="24" customFormat="1" x14ac:dyDescent="0.35">
      <c r="A2248" s="21">
        <v>102514</v>
      </c>
      <c r="B2248" s="23" t="s">
        <v>5445</v>
      </c>
      <c r="C2248" s="23">
        <v>0</v>
      </c>
      <c r="D2248" s="23">
        <v>0</v>
      </c>
      <c r="E2248" s="23">
        <v>1</v>
      </c>
      <c r="F2248" s="23" t="s">
        <v>1820</v>
      </c>
      <c r="G2248" s="23" t="s">
        <v>0</v>
      </c>
      <c r="H2248" s="23" t="s">
        <v>5446</v>
      </c>
      <c r="I2248" s="23" t="s">
        <v>248</v>
      </c>
      <c r="J2248" s="23">
        <v>44.615000000000002</v>
      </c>
      <c r="K2248" s="23">
        <v>-81.084999999999994</v>
      </c>
      <c r="L2248" s="23" t="s">
        <v>7645</v>
      </c>
      <c r="M2248" s="23">
        <v>2016</v>
      </c>
      <c r="N2248" s="23"/>
      <c r="O2248" s="23"/>
      <c r="P2248" s="23"/>
      <c r="Q2248" s="23"/>
      <c r="R2248" s="23"/>
      <c r="S2248" s="23"/>
      <c r="T2248" s="23"/>
      <c r="U2248" s="23"/>
      <c r="V2248" s="23"/>
      <c r="W2248" s="23"/>
      <c r="X2248" s="23"/>
      <c r="Y2248" s="23"/>
      <c r="Z2248" s="23"/>
      <c r="AA2248" s="23"/>
      <c r="AB2248" s="23" t="s">
        <v>5447</v>
      </c>
      <c r="AC2248" s="23"/>
      <c r="AD2248" s="23"/>
      <c r="AE2248" s="23">
        <v>0.25</v>
      </c>
      <c r="AF2248" s="23"/>
      <c r="AG2248" s="23"/>
      <c r="AH2248" s="23"/>
      <c r="AI2248" s="23"/>
      <c r="AJ2248" s="23"/>
      <c r="AK2248" s="23"/>
      <c r="AL2248" s="23"/>
      <c r="AM2248" s="23"/>
      <c r="AN2248" s="23"/>
      <c r="AO2248" s="23"/>
      <c r="AP2248" s="23"/>
      <c r="AQ2248" s="23"/>
      <c r="AR2248" s="23"/>
      <c r="AS2248" s="23"/>
      <c r="AT2248" s="23" t="s">
        <v>7644</v>
      </c>
      <c r="AU2248" s="23"/>
      <c r="AV2248" s="23"/>
      <c r="AW2248" s="23"/>
      <c r="AX2248" s="23"/>
      <c r="AY2248" s="23"/>
      <c r="AZ2248" s="23"/>
      <c r="BA2248" s="23"/>
      <c r="BB2248" s="23"/>
      <c r="BC2248" s="23"/>
      <c r="BD2248" s="23"/>
      <c r="BE2248" s="23"/>
      <c r="BF2248" s="23"/>
      <c r="BG2248" s="23"/>
      <c r="BH2248" s="23"/>
      <c r="BI2248" s="23"/>
      <c r="BJ2248" s="23"/>
      <c r="BK2248" s="23"/>
      <c r="BL2248" s="23"/>
    </row>
    <row r="2249" spans="1:64" s="24" customFormat="1" x14ac:dyDescent="0.35">
      <c r="A2249" s="21">
        <v>102515</v>
      </c>
      <c r="B2249" s="23" t="s">
        <v>5448</v>
      </c>
      <c r="C2249" s="23">
        <v>0</v>
      </c>
      <c r="D2249" s="23">
        <v>0</v>
      </c>
      <c r="E2249" s="23">
        <v>1</v>
      </c>
      <c r="F2249" s="23" t="s">
        <v>5449</v>
      </c>
      <c r="G2249" s="23" t="s">
        <v>0</v>
      </c>
      <c r="H2249" s="23" t="s">
        <v>5450</v>
      </c>
      <c r="I2249" s="23" t="s">
        <v>248</v>
      </c>
      <c r="J2249" s="23">
        <v>44.195</v>
      </c>
      <c r="K2249" s="23">
        <v>-77.227000000000004</v>
      </c>
      <c r="L2249" s="23" t="s">
        <v>7645</v>
      </c>
      <c r="M2249" s="23">
        <v>2016</v>
      </c>
      <c r="N2249" s="23"/>
      <c r="O2249" s="23"/>
      <c r="P2249" s="23"/>
      <c r="Q2249" s="23"/>
      <c r="R2249" s="23"/>
      <c r="S2249" s="23"/>
      <c r="T2249" s="23"/>
      <c r="U2249" s="23"/>
      <c r="V2249" s="23"/>
      <c r="W2249" s="23"/>
      <c r="X2249" s="23"/>
      <c r="Y2249" s="23"/>
      <c r="Z2249" s="23"/>
      <c r="AA2249" s="23"/>
      <c r="AB2249" s="23" t="s">
        <v>5451</v>
      </c>
      <c r="AC2249" s="23"/>
      <c r="AD2249" s="23"/>
      <c r="AE2249" s="23">
        <v>0.5</v>
      </c>
      <c r="AF2249" s="23"/>
      <c r="AG2249" s="23"/>
      <c r="AH2249" s="23"/>
      <c r="AI2249" s="23"/>
      <c r="AJ2249" s="23"/>
      <c r="AK2249" s="23"/>
      <c r="AL2249" s="23"/>
      <c r="AM2249" s="23"/>
      <c r="AN2249" s="23"/>
      <c r="AO2249" s="23"/>
      <c r="AP2249" s="23"/>
      <c r="AQ2249" s="23"/>
      <c r="AR2249" s="23"/>
      <c r="AS2249" s="23"/>
      <c r="AT2249" s="23" t="s">
        <v>7644</v>
      </c>
      <c r="AU2249" s="23"/>
      <c r="AV2249" s="23"/>
      <c r="AW2249" s="23"/>
      <c r="AX2249" s="23"/>
      <c r="AY2249" s="23"/>
      <c r="AZ2249" s="23"/>
      <c r="BA2249" s="23"/>
      <c r="BB2249" s="23"/>
      <c r="BC2249" s="23"/>
      <c r="BD2249" s="23"/>
      <c r="BE2249" s="23"/>
      <c r="BF2249" s="23"/>
      <c r="BG2249" s="23"/>
      <c r="BH2249" s="23"/>
      <c r="BI2249" s="23"/>
      <c r="BJ2249" s="23"/>
      <c r="BK2249" s="23"/>
      <c r="BL2249" s="23"/>
    </row>
    <row r="2250" spans="1:64" s="24" customFormat="1" x14ac:dyDescent="0.35">
      <c r="A2250" s="21">
        <v>102516</v>
      </c>
      <c r="B2250" s="23" t="s">
        <v>5452</v>
      </c>
      <c r="C2250" s="23">
        <v>0</v>
      </c>
      <c r="D2250" s="23">
        <v>0</v>
      </c>
      <c r="E2250" s="23">
        <v>1</v>
      </c>
      <c r="F2250" s="23" t="s">
        <v>486</v>
      </c>
      <c r="G2250" s="23" t="s">
        <v>0</v>
      </c>
      <c r="H2250" s="23" t="s">
        <v>5452</v>
      </c>
      <c r="I2250" s="23" t="s">
        <v>248</v>
      </c>
      <c r="J2250" s="23">
        <v>49.155999999999999</v>
      </c>
      <c r="K2250" s="23">
        <v>-84.593000000000004</v>
      </c>
      <c r="L2250" s="23" t="s">
        <v>7645</v>
      </c>
      <c r="M2250" s="23">
        <v>1995</v>
      </c>
      <c r="N2250" s="23"/>
      <c r="O2250" s="23"/>
      <c r="P2250" s="23">
        <v>221</v>
      </c>
      <c r="Q2250" s="23"/>
      <c r="R2250" s="23"/>
      <c r="S2250" s="23"/>
      <c r="T2250" s="23"/>
      <c r="U2250" s="23"/>
      <c r="V2250" s="23"/>
      <c r="W2250" s="23"/>
      <c r="X2250" s="23"/>
      <c r="Y2250" s="23"/>
      <c r="Z2250" s="23"/>
      <c r="AA2250" s="23"/>
      <c r="AB2250" s="23" t="s">
        <v>1573</v>
      </c>
      <c r="AC2250" s="23"/>
      <c r="AD2250" s="23">
        <v>2</v>
      </c>
      <c r="AE2250" s="23">
        <v>18.600000000000001</v>
      </c>
      <c r="AF2250" s="23"/>
      <c r="AG2250" s="23">
        <v>79000</v>
      </c>
      <c r="AH2250" s="23"/>
      <c r="AI2250" s="23"/>
      <c r="AJ2250" s="23"/>
      <c r="AK2250" s="23"/>
      <c r="AL2250" s="23"/>
      <c r="AM2250" s="23"/>
      <c r="AN2250" s="23"/>
      <c r="AO2250" s="23"/>
      <c r="AP2250" s="23"/>
      <c r="AQ2250" s="23"/>
      <c r="AR2250" s="23"/>
      <c r="AS2250" s="23"/>
      <c r="AT2250" s="23" t="s">
        <v>7648</v>
      </c>
      <c r="AU2250" s="23"/>
      <c r="AV2250" s="23"/>
      <c r="AW2250" s="23"/>
      <c r="AX2250" s="23"/>
      <c r="AY2250" s="23"/>
      <c r="AZ2250" s="23"/>
      <c r="BA2250" s="23"/>
      <c r="BB2250" s="23"/>
      <c r="BC2250" s="23"/>
      <c r="BD2250" s="23"/>
      <c r="BE2250" s="23"/>
      <c r="BF2250" s="23"/>
      <c r="BG2250" s="23"/>
      <c r="BH2250" s="23"/>
      <c r="BI2250" s="23"/>
      <c r="BJ2250" s="23"/>
      <c r="BK2250" s="23"/>
      <c r="BL2250" s="23"/>
    </row>
    <row r="2251" spans="1:64" s="24" customFormat="1" x14ac:dyDescent="0.35">
      <c r="A2251" s="21">
        <v>102517</v>
      </c>
      <c r="B2251" s="23" t="s">
        <v>5453</v>
      </c>
      <c r="C2251" s="23">
        <v>0</v>
      </c>
      <c r="D2251" s="23">
        <v>0</v>
      </c>
      <c r="E2251" s="23">
        <v>1</v>
      </c>
      <c r="F2251" s="23" t="s">
        <v>63</v>
      </c>
      <c r="G2251" s="23" t="s">
        <v>0</v>
      </c>
      <c r="H2251" s="23" t="s">
        <v>5454</v>
      </c>
      <c r="I2251" s="23" t="s">
        <v>248</v>
      </c>
      <c r="J2251" s="23">
        <v>44.079000000000001</v>
      </c>
      <c r="K2251" s="23">
        <v>-80.200999999999993</v>
      </c>
      <c r="L2251" s="23" t="s">
        <v>7645</v>
      </c>
      <c r="M2251" s="23">
        <v>2006</v>
      </c>
      <c r="N2251" s="23"/>
      <c r="O2251" s="23"/>
      <c r="P2251" s="23">
        <v>221</v>
      </c>
      <c r="Q2251" s="23"/>
      <c r="R2251" s="23"/>
      <c r="S2251" s="23"/>
      <c r="T2251" s="23"/>
      <c r="U2251" s="23"/>
      <c r="V2251" s="23"/>
      <c r="W2251" s="23"/>
      <c r="X2251" s="23"/>
      <c r="Y2251" s="23"/>
      <c r="Z2251" s="23"/>
      <c r="AA2251" s="23"/>
      <c r="AB2251" s="23" t="s">
        <v>80</v>
      </c>
      <c r="AC2251" s="23"/>
      <c r="AD2251" s="23">
        <v>45</v>
      </c>
      <c r="AE2251" s="23">
        <v>68</v>
      </c>
      <c r="AF2251" s="23"/>
      <c r="AG2251" s="23">
        <v>158000</v>
      </c>
      <c r="AH2251" s="23"/>
      <c r="AI2251" s="23"/>
      <c r="AJ2251" s="23"/>
      <c r="AK2251" s="23"/>
      <c r="AL2251" s="23"/>
      <c r="AM2251" s="23"/>
      <c r="AN2251" s="23"/>
      <c r="AO2251" s="23"/>
      <c r="AP2251" s="23"/>
      <c r="AQ2251" s="23"/>
      <c r="AR2251" s="23"/>
      <c r="AS2251" s="23"/>
      <c r="AT2251" s="23" t="s">
        <v>7647</v>
      </c>
      <c r="AU2251" s="23"/>
      <c r="AV2251" s="23"/>
      <c r="AW2251" s="23"/>
      <c r="AX2251" s="23"/>
      <c r="AY2251" s="23"/>
      <c r="AZ2251" s="23"/>
      <c r="BA2251" s="23"/>
      <c r="BB2251" s="23"/>
      <c r="BC2251" s="23"/>
      <c r="BD2251" s="23"/>
      <c r="BE2251" s="23"/>
      <c r="BF2251" s="23"/>
      <c r="BG2251" s="23"/>
      <c r="BH2251" s="23"/>
      <c r="BI2251" s="23"/>
      <c r="BJ2251" s="23"/>
      <c r="BK2251" s="23"/>
      <c r="BL2251" s="23"/>
    </row>
    <row r="2252" spans="1:64" s="24" customFormat="1" x14ac:dyDescent="0.35">
      <c r="A2252" s="21">
        <v>102518</v>
      </c>
      <c r="B2252" s="23" t="s">
        <v>5455</v>
      </c>
      <c r="C2252" s="23">
        <v>0</v>
      </c>
      <c r="D2252" s="23">
        <v>0</v>
      </c>
      <c r="E2252" s="23">
        <v>1</v>
      </c>
      <c r="F2252" s="23" t="s">
        <v>63</v>
      </c>
      <c r="G2252" s="23" t="s">
        <v>0</v>
      </c>
      <c r="H2252" s="23" t="s">
        <v>5454</v>
      </c>
      <c r="I2252" s="23" t="s">
        <v>248</v>
      </c>
      <c r="J2252" s="23">
        <v>44.08</v>
      </c>
      <c r="K2252" s="23">
        <v>-80.199999999999989</v>
      </c>
      <c r="L2252" s="23" t="s">
        <v>7645</v>
      </c>
      <c r="M2252" s="23">
        <v>2008</v>
      </c>
      <c r="N2252" s="23"/>
      <c r="O2252" s="23"/>
      <c r="P2252" s="23">
        <v>221</v>
      </c>
      <c r="Q2252" s="23"/>
      <c r="R2252" s="23"/>
      <c r="S2252" s="23"/>
      <c r="T2252" s="23"/>
      <c r="U2252" s="23"/>
      <c r="V2252" s="23"/>
      <c r="W2252" s="23"/>
      <c r="X2252" s="23"/>
      <c r="Y2252" s="23"/>
      <c r="Z2252" s="23"/>
      <c r="AA2252" s="23"/>
      <c r="AB2252" s="23" t="s">
        <v>5456</v>
      </c>
      <c r="AC2252" s="23"/>
      <c r="AD2252" s="23">
        <v>88</v>
      </c>
      <c r="AE2252" s="23">
        <v>132</v>
      </c>
      <c r="AF2252" s="23"/>
      <c r="AG2252" s="23">
        <v>309000</v>
      </c>
      <c r="AH2252" s="23"/>
      <c r="AI2252" s="23"/>
      <c r="AJ2252" s="23"/>
      <c r="AK2252" s="23"/>
      <c r="AL2252" s="23"/>
      <c r="AM2252" s="23"/>
      <c r="AN2252" s="23"/>
      <c r="AO2252" s="23"/>
      <c r="AP2252" s="23"/>
      <c r="AQ2252" s="23"/>
      <c r="AR2252" s="23"/>
      <c r="AS2252" s="23"/>
      <c r="AT2252" s="23" t="s">
        <v>7647</v>
      </c>
      <c r="AU2252" s="23"/>
      <c r="AV2252" s="23"/>
      <c r="AW2252" s="23"/>
      <c r="AX2252" s="23"/>
      <c r="AY2252" s="23"/>
      <c r="AZ2252" s="23"/>
      <c r="BA2252" s="23"/>
      <c r="BB2252" s="23"/>
      <c r="BC2252" s="23"/>
      <c r="BD2252" s="23"/>
      <c r="BE2252" s="23"/>
      <c r="BF2252" s="23"/>
      <c r="BG2252" s="23"/>
      <c r="BH2252" s="23"/>
      <c r="BI2252" s="23"/>
      <c r="BJ2252" s="23"/>
      <c r="BK2252" s="23"/>
      <c r="BL2252" s="23"/>
    </row>
    <row r="2253" spans="1:64" s="24" customFormat="1" x14ac:dyDescent="0.35">
      <c r="A2253" s="21">
        <v>102519</v>
      </c>
      <c r="B2253" s="23" t="s">
        <v>5457</v>
      </c>
      <c r="C2253" s="23">
        <v>0</v>
      </c>
      <c r="D2253" s="23">
        <v>0</v>
      </c>
      <c r="E2253" s="23">
        <v>1</v>
      </c>
      <c r="F2253" s="23" t="s">
        <v>5458</v>
      </c>
      <c r="G2253" s="23" t="s">
        <v>0</v>
      </c>
      <c r="H2253" s="23" t="s">
        <v>5459</v>
      </c>
      <c r="I2253" s="23" t="s">
        <v>248</v>
      </c>
      <c r="J2253" s="23">
        <v>44.081000000000003</v>
      </c>
      <c r="K2253" s="23">
        <v>-80.198999999999998</v>
      </c>
      <c r="L2253" s="23" t="s">
        <v>7645</v>
      </c>
      <c r="M2253" s="23">
        <v>2014</v>
      </c>
      <c r="N2253" s="23"/>
      <c r="O2253" s="23"/>
      <c r="P2253" s="23"/>
      <c r="Q2253" s="23"/>
      <c r="R2253" s="23"/>
      <c r="S2253" s="23"/>
      <c r="T2253" s="23"/>
      <c r="U2253" s="23"/>
      <c r="V2253" s="23"/>
      <c r="W2253" s="23"/>
      <c r="X2253" s="23"/>
      <c r="Y2253" s="23"/>
      <c r="Z2253" s="23"/>
      <c r="AA2253" s="23"/>
      <c r="AB2253" s="23" t="s">
        <v>80</v>
      </c>
      <c r="AC2253" s="23"/>
      <c r="AD2253" s="23">
        <v>49</v>
      </c>
      <c r="AE2253" s="23">
        <v>91.4</v>
      </c>
      <c r="AF2253" s="23"/>
      <c r="AG2253" s="23"/>
      <c r="AH2253" s="23"/>
      <c r="AI2253" s="23"/>
      <c r="AJ2253" s="23"/>
      <c r="AK2253" s="23"/>
      <c r="AL2253" s="23"/>
      <c r="AM2253" s="23"/>
      <c r="AN2253" s="23"/>
      <c r="AO2253" s="23"/>
      <c r="AP2253" s="23"/>
      <c r="AQ2253" s="23"/>
      <c r="AR2253" s="23"/>
      <c r="AS2253" s="23"/>
      <c r="AT2253" s="23" t="s">
        <v>7647</v>
      </c>
      <c r="AU2253" s="23"/>
      <c r="AV2253" s="23"/>
      <c r="AW2253" s="23"/>
      <c r="AX2253" s="23"/>
      <c r="AY2253" s="23"/>
      <c r="AZ2253" s="23"/>
      <c r="BA2253" s="23"/>
      <c r="BB2253" s="23"/>
      <c r="BC2253" s="23"/>
      <c r="BD2253" s="23"/>
      <c r="BE2253" s="23"/>
      <c r="BF2253" s="23"/>
      <c r="BG2253" s="23"/>
      <c r="BH2253" s="23"/>
      <c r="BI2253" s="23"/>
      <c r="BJ2253" s="23"/>
      <c r="BK2253" s="23"/>
      <c r="BL2253" s="23"/>
    </row>
    <row r="2254" spans="1:64" s="24" customFormat="1" x14ac:dyDescent="0.35">
      <c r="A2254" s="21">
        <v>102520</v>
      </c>
      <c r="B2254" s="23" t="s">
        <v>5460</v>
      </c>
      <c r="C2254" s="23">
        <v>0</v>
      </c>
      <c r="D2254" s="23">
        <v>0</v>
      </c>
      <c r="E2254" s="23">
        <v>1</v>
      </c>
      <c r="F2254" s="23" t="s">
        <v>1443</v>
      </c>
      <c r="G2254" s="23" t="s">
        <v>0</v>
      </c>
      <c r="H2254" s="23" t="s">
        <v>5461</v>
      </c>
      <c r="I2254" s="23" t="s">
        <v>248</v>
      </c>
      <c r="J2254" s="23">
        <v>42.837000000000003</v>
      </c>
      <c r="K2254" s="23">
        <v>-80.304000000000002</v>
      </c>
      <c r="L2254" s="23" t="s">
        <v>7645</v>
      </c>
      <c r="M2254" s="23">
        <v>2014</v>
      </c>
      <c r="N2254" s="23"/>
      <c r="O2254" s="23"/>
      <c r="P2254" s="23"/>
      <c r="Q2254" s="23"/>
      <c r="R2254" s="23"/>
      <c r="S2254" s="23"/>
      <c r="T2254" s="23"/>
      <c r="U2254" s="23"/>
      <c r="V2254" s="23"/>
      <c r="W2254" s="23"/>
      <c r="X2254" s="23"/>
      <c r="Y2254" s="23"/>
      <c r="Z2254" s="23"/>
      <c r="AA2254" s="23"/>
      <c r="AB2254" s="23" t="s">
        <v>5462</v>
      </c>
      <c r="AC2254" s="23"/>
      <c r="AD2254" s="23"/>
      <c r="AE2254" s="23">
        <v>0.35</v>
      </c>
      <c r="AF2254" s="23"/>
      <c r="AG2254" s="23"/>
      <c r="AH2254" s="23"/>
      <c r="AI2254" s="23"/>
      <c r="AJ2254" s="23"/>
      <c r="AK2254" s="23"/>
      <c r="AL2254" s="23"/>
      <c r="AM2254" s="23"/>
      <c r="AN2254" s="23"/>
      <c r="AO2254" s="23"/>
      <c r="AP2254" s="23"/>
      <c r="AQ2254" s="23"/>
      <c r="AR2254" s="23"/>
      <c r="AS2254" s="23"/>
      <c r="AT2254" s="23" t="s">
        <v>7644</v>
      </c>
      <c r="AU2254" s="23"/>
      <c r="AV2254" s="23"/>
      <c r="AW2254" s="23"/>
      <c r="AX2254" s="23"/>
      <c r="AY2254" s="23"/>
      <c r="AZ2254" s="23"/>
      <c r="BA2254" s="23"/>
      <c r="BB2254" s="23"/>
      <c r="BC2254" s="23"/>
      <c r="BD2254" s="23"/>
      <c r="BE2254" s="23"/>
      <c r="BF2254" s="23"/>
      <c r="BG2254" s="23"/>
      <c r="BH2254" s="23"/>
      <c r="BI2254" s="23"/>
      <c r="BJ2254" s="23"/>
      <c r="BK2254" s="23"/>
      <c r="BL2254" s="23"/>
    </row>
    <row r="2255" spans="1:64" s="24" customFormat="1" x14ac:dyDescent="0.35">
      <c r="A2255" s="21">
        <v>102521</v>
      </c>
      <c r="B2255" s="23" t="s">
        <v>5463</v>
      </c>
      <c r="C2255" s="23">
        <v>0</v>
      </c>
      <c r="D2255" s="23">
        <v>0</v>
      </c>
      <c r="E2255" s="23">
        <v>1</v>
      </c>
      <c r="F2255" s="23" t="s">
        <v>5464</v>
      </c>
      <c r="G2255" s="23" t="s">
        <v>0</v>
      </c>
      <c r="H2255" s="23" t="s">
        <v>5461</v>
      </c>
      <c r="I2255" s="23" t="s">
        <v>248</v>
      </c>
      <c r="J2255" s="23">
        <v>42.838000000000001</v>
      </c>
      <c r="K2255" s="23">
        <v>-80.302999999999997</v>
      </c>
      <c r="L2255" s="23" t="s">
        <v>7645</v>
      </c>
      <c r="M2255" s="23">
        <v>2013</v>
      </c>
      <c r="N2255" s="23"/>
      <c r="O2255" s="23"/>
      <c r="P2255" s="23"/>
      <c r="Q2255" s="23"/>
      <c r="R2255" s="23"/>
      <c r="S2255" s="23"/>
      <c r="T2255" s="23"/>
      <c r="U2255" s="23"/>
      <c r="V2255" s="23"/>
      <c r="W2255" s="23"/>
      <c r="X2255" s="23"/>
      <c r="Y2255" s="23"/>
      <c r="Z2255" s="23"/>
      <c r="AA2255" s="23"/>
      <c r="AB2255" s="23" t="s">
        <v>5465</v>
      </c>
      <c r="AC2255" s="23"/>
      <c r="AD2255" s="23">
        <v>43560</v>
      </c>
      <c r="AE2255" s="23">
        <v>10</v>
      </c>
      <c r="AF2255" s="23"/>
      <c r="AG2255" s="23"/>
      <c r="AH2255" s="23"/>
      <c r="AI2255" s="23"/>
      <c r="AJ2255" s="23"/>
      <c r="AK2255" s="23"/>
      <c r="AL2255" s="23"/>
      <c r="AM2255" s="23"/>
      <c r="AN2255" s="23"/>
      <c r="AO2255" s="23"/>
      <c r="AP2255" s="23"/>
      <c r="AQ2255" s="23"/>
      <c r="AR2255" s="23"/>
      <c r="AS2255" s="23"/>
      <c r="AT2255" s="23" t="s">
        <v>7644</v>
      </c>
      <c r="AU2255" s="23"/>
      <c r="AV2255" s="23"/>
      <c r="AW2255" s="23"/>
      <c r="AX2255" s="23"/>
      <c r="AY2255" s="23"/>
      <c r="AZ2255" s="23"/>
      <c r="BA2255" s="23"/>
      <c r="BB2255" s="23"/>
      <c r="BC2255" s="23"/>
      <c r="BD2255" s="23"/>
      <c r="BE2255" s="23"/>
      <c r="BF2255" s="23"/>
      <c r="BG2255" s="23"/>
      <c r="BH2255" s="23"/>
      <c r="BI2255" s="23"/>
      <c r="BJ2255" s="23"/>
      <c r="BK2255" s="23"/>
      <c r="BL2255" s="23"/>
    </row>
    <row r="2256" spans="1:64" s="24" customFormat="1" x14ac:dyDescent="0.35">
      <c r="A2256" s="21">
        <v>102522</v>
      </c>
      <c r="B2256" s="23" t="s">
        <v>5466</v>
      </c>
      <c r="C2256" s="23">
        <v>0</v>
      </c>
      <c r="D2256" s="23">
        <v>0</v>
      </c>
      <c r="E2256" s="23">
        <v>1</v>
      </c>
      <c r="F2256" s="23" t="s">
        <v>5467</v>
      </c>
      <c r="G2256" s="23" t="s">
        <v>0</v>
      </c>
      <c r="H2256" s="23" t="s">
        <v>5461</v>
      </c>
      <c r="I2256" s="23" t="s">
        <v>248</v>
      </c>
      <c r="J2256" s="23">
        <v>42.839000000000006</v>
      </c>
      <c r="K2256" s="23">
        <v>-80.302000000000007</v>
      </c>
      <c r="L2256" s="23" t="s">
        <v>7645</v>
      </c>
      <c r="M2256" s="23">
        <v>2014</v>
      </c>
      <c r="N2256" s="23"/>
      <c r="O2256" s="23"/>
      <c r="P2256" s="23"/>
      <c r="Q2256" s="23"/>
      <c r="R2256" s="23"/>
      <c r="S2256" s="23"/>
      <c r="T2256" s="23"/>
      <c r="U2256" s="23"/>
      <c r="V2256" s="23"/>
      <c r="W2256" s="23"/>
      <c r="X2256" s="23"/>
      <c r="Y2256" s="23"/>
      <c r="Z2256" s="23"/>
      <c r="AA2256" s="23"/>
      <c r="AB2256" s="23" t="s">
        <v>5468</v>
      </c>
      <c r="AC2256" s="23"/>
      <c r="AD2256" s="23"/>
      <c r="AE2256" s="23">
        <v>0.42199999999999999</v>
      </c>
      <c r="AF2256" s="23"/>
      <c r="AG2256" s="23"/>
      <c r="AH2256" s="23"/>
      <c r="AI2256" s="23"/>
      <c r="AJ2256" s="23"/>
      <c r="AK2256" s="23"/>
      <c r="AL2256" s="23"/>
      <c r="AM2256" s="23"/>
      <c r="AN2256" s="23"/>
      <c r="AO2256" s="23"/>
      <c r="AP2256" s="23"/>
      <c r="AQ2256" s="23"/>
      <c r="AR2256" s="23"/>
      <c r="AS2256" s="23"/>
      <c r="AT2256" s="23" t="s">
        <v>7644</v>
      </c>
      <c r="AU2256" s="23"/>
      <c r="AV2256" s="23"/>
      <c r="AW2256" s="23"/>
      <c r="AX2256" s="23"/>
      <c r="AY2256" s="23"/>
      <c r="AZ2256" s="23"/>
      <c r="BA2256" s="23"/>
      <c r="BB2256" s="23"/>
      <c r="BC2256" s="23"/>
      <c r="BD2256" s="23"/>
      <c r="BE2256" s="23"/>
      <c r="BF2256" s="23"/>
      <c r="BG2256" s="23"/>
      <c r="BH2256" s="23"/>
      <c r="BI2256" s="23"/>
      <c r="BJ2256" s="23"/>
      <c r="BK2256" s="23"/>
      <c r="BL2256" s="23"/>
    </row>
    <row r="2257" spans="1:64" s="24" customFormat="1" x14ac:dyDescent="0.35">
      <c r="A2257" s="21">
        <v>102523</v>
      </c>
      <c r="B2257" s="23" t="s">
        <v>5469</v>
      </c>
      <c r="C2257" s="23">
        <v>0</v>
      </c>
      <c r="D2257" s="23">
        <v>0</v>
      </c>
      <c r="E2257" s="23">
        <v>1</v>
      </c>
      <c r="F2257" s="23" t="s">
        <v>2234</v>
      </c>
      <c r="G2257" s="23" t="s">
        <v>0</v>
      </c>
      <c r="H2257" s="23" t="s">
        <v>5461</v>
      </c>
      <c r="I2257" s="23" t="s">
        <v>248</v>
      </c>
      <c r="J2257" s="23">
        <v>42.84</v>
      </c>
      <c r="K2257" s="23">
        <v>-80.301000000000002</v>
      </c>
      <c r="L2257" s="23" t="s">
        <v>7645</v>
      </c>
      <c r="M2257" s="23">
        <v>2016</v>
      </c>
      <c r="N2257" s="23"/>
      <c r="O2257" s="23"/>
      <c r="P2257" s="23"/>
      <c r="Q2257" s="23"/>
      <c r="R2257" s="23"/>
      <c r="S2257" s="23"/>
      <c r="T2257" s="23"/>
      <c r="U2257" s="23"/>
      <c r="V2257" s="23"/>
      <c r="W2257" s="23"/>
      <c r="X2257" s="23"/>
      <c r="Y2257" s="23"/>
      <c r="Z2257" s="23"/>
      <c r="AA2257" s="23"/>
      <c r="AB2257" s="23" t="s">
        <v>5470</v>
      </c>
      <c r="AC2257" s="23"/>
      <c r="AD2257" s="23"/>
      <c r="AE2257" s="23">
        <v>0.19</v>
      </c>
      <c r="AF2257" s="23"/>
      <c r="AG2257" s="23"/>
      <c r="AH2257" s="23"/>
      <c r="AI2257" s="23"/>
      <c r="AJ2257" s="23"/>
      <c r="AK2257" s="23"/>
      <c r="AL2257" s="23"/>
      <c r="AM2257" s="23"/>
      <c r="AN2257" s="23"/>
      <c r="AO2257" s="23"/>
      <c r="AP2257" s="23"/>
      <c r="AQ2257" s="23"/>
      <c r="AR2257" s="23"/>
      <c r="AS2257" s="23"/>
      <c r="AT2257" s="23" t="s">
        <v>7644</v>
      </c>
      <c r="AU2257" s="23"/>
      <c r="AV2257" s="23"/>
      <c r="AW2257" s="23"/>
      <c r="AX2257" s="23"/>
      <c r="AY2257" s="23"/>
      <c r="AZ2257" s="23"/>
      <c r="BA2257" s="23"/>
      <c r="BB2257" s="23"/>
      <c r="BC2257" s="23"/>
      <c r="BD2257" s="23"/>
      <c r="BE2257" s="23"/>
      <c r="BF2257" s="23"/>
      <c r="BG2257" s="23"/>
      <c r="BH2257" s="23"/>
      <c r="BI2257" s="23"/>
      <c r="BJ2257" s="23"/>
      <c r="BK2257" s="23"/>
      <c r="BL2257" s="23"/>
    </row>
    <row r="2258" spans="1:64" s="24" customFormat="1" x14ac:dyDescent="0.35">
      <c r="A2258" s="21">
        <v>102524</v>
      </c>
      <c r="B2258" s="23" t="s">
        <v>5471</v>
      </c>
      <c r="C2258" s="23">
        <v>0</v>
      </c>
      <c r="D2258" s="23">
        <v>0</v>
      </c>
      <c r="E2258" s="23">
        <v>1</v>
      </c>
      <c r="F2258" s="23" t="s">
        <v>1517</v>
      </c>
      <c r="G2258" s="23" t="s">
        <v>0</v>
      </c>
      <c r="H2258" s="23" t="s">
        <v>5461</v>
      </c>
      <c r="I2258" s="23" t="s">
        <v>248</v>
      </c>
      <c r="J2258" s="23">
        <v>42.841000000000001</v>
      </c>
      <c r="K2258" s="23">
        <v>-80.3</v>
      </c>
      <c r="L2258" s="23" t="s">
        <v>7645</v>
      </c>
      <c r="M2258" s="23">
        <v>2016</v>
      </c>
      <c r="N2258" s="23"/>
      <c r="O2258" s="23"/>
      <c r="P2258" s="23"/>
      <c r="Q2258" s="23"/>
      <c r="R2258" s="23"/>
      <c r="S2258" s="23"/>
      <c r="T2258" s="23"/>
      <c r="U2258" s="23"/>
      <c r="V2258" s="23"/>
      <c r="W2258" s="23"/>
      <c r="X2258" s="23"/>
      <c r="Y2258" s="23"/>
      <c r="Z2258" s="23"/>
      <c r="AA2258" s="23"/>
      <c r="AB2258" s="23" t="s">
        <v>5472</v>
      </c>
      <c r="AC2258" s="23"/>
      <c r="AD2258" s="23"/>
      <c r="AE2258" s="23">
        <v>0.35</v>
      </c>
      <c r="AF2258" s="23"/>
      <c r="AG2258" s="23"/>
      <c r="AH2258" s="23"/>
      <c r="AI2258" s="23"/>
      <c r="AJ2258" s="23"/>
      <c r="AK2258" s="23"/>
      <c r="AL2258" s="23"/>
      <c r="AM2258" s="23"/>
      <c r="AN2258" s="23"/>
      <c r="AO2258" s="23"/>
      <c r="AP2258" s="23"/>
      <c r="AQ2258" s="23"/>
      <c r="AR2258" s="23"/>
      <c r="AS2258" s="23"/>
      <c r="AT2258" s="23" t="s">
        <v>7644</v>
      </c>
      <c r="AU2258" s="23"/>
      <c r="AV2258" s="23"/>
      <c r="AW2258" s="23"/>
      <c r="AX2258" s="23"/>
      <c r="AY2258" s="23"/>
      <c r="AZ2258" s="23"/>
      <c r="BA2258" s="23"/>
      <c r="BB2258" s="23"/>
      <c r="BC2258" s="23"/>
      <c r="BD2258" s="23"/>
      <c r="BE2258" s="23"/>
      <c r="BF2258" s="23"/>
      <c r="BG2258" s="23"/>
      <c r="BH2258" s="23"/>
      <c r="BI2258" s="23"/>
      <c r="BJ2258" s="23"/>
      <c r="BK2258" s="23"/>
      <c r="BL2258" s="23"/>
    </row>
    <row r="2259" spans="1:64" s="24" customFormat="1" x14ac:dyDescent="0.35">
      <c r="A2259" s="21">
        <v>102525</v>
      </c>
      <c r="B2259" s="23" t="s">
        <v>5473</v>
      </c>
      <c r="C2259" s="23">
        <v>0</v>
      </c>
      <c r="D2259" s="23">
        <v>0</v>
      </c>
      <c r="E2259" s="23">
        <v>1</v>
      </c>
      <c r="F2259" s="23" t="s">
        <v>1517</v>
      </c>
      <c r="G2259" s="23" t="s">
        <v>0</v>
      </c>
      <c r="H2259" s="23" t="s">
        <v>5461</v>
      </c>
      <c r="I2259" s="23" t="s">
        <v>248</v>
      </c>
      <c r="J2259" s="23">
        <v>42.842000000000006</v>
      </c>
      <c r="K2259" s="23">
        <v>-80.299000000000007</v>
      </c>
      <c r="L2259" s="23" t="s">
        <v>7645</v>
      </c>
      <c r="M2259" s="23">
        <v>2016</v>
      </c>
      <c r="N2259" s="23"/>
      <c r="O2259" s="23"/>
      <c r="P2259" s="23"/>
      <c r="Q2259" s="23"/>
      <c r="R2259" s="23"/>
      <c r="S2259" s="23"/>
      <c r="T2259" s="23"/>
      <c r="U2259" s="23"/>
      <c r="V2259" s="23"/>
      <c r="W2259" s="23"/>
      <c r="X2259" s="23"/>
      <c r="Y2259" s="23"/>
      <c r="Z2259" s="23"/>
      <c r="AA2259" s="23"/>
      <c r="AB2259" s="23" t="s">
        <v>5474</v>
      </c>
      <c r="AC2259" s="23"/>
      <c r="AD2259" s="23"/>
      <c r="AE2259" s="23">
        <v>0.45</v>
      </c>
      <c r="AF2259" s="23"/>
      <c r="AG2259" s="23"/>
      <c r="AH2259" s="23"/>
      <c r="AI2259" s="23"/>
      <c r="AJ2259" s="23"/>
      <c r="AK2259" s="23"/>
      <c r="AL2259" s="23"/>
      <c r="AM2259" s="23"/>
      <c r="AN2259" s="23"/>
      <c r="AO2259" s="23"/>
      <c r="AP2259" s="23"/>
      <c r="AQ2259" s="23"/>
      <c r="AR2259" s="23"/>
      <c r="AS2259" s="23"/>
      <c r="AT2259" s="23" t="s">
        <v>7644</v>
      </c>
      <c r="AU2259" s="23"/>
      <c r="AV2259" s="23"/>
      <c r="AW2259" s="23"/>
      <c r="AX2259" s="23"/>
      <c r="AY2259" s="23"/>
      <c r="AZ2259" s="23"/>
      <c r="BA2259" s="23"/>
      <c r="BB2259" s="23"/>
      <c r="BC2259" s="23"/>
      <c r="BD2259" s="23"/>
      <c r="BE2259" s="23"/>
      <c r="BF2259" s="23"/>
      <c r="BG2259" s="23"/>
      <c r="BH2259" s="23"/>
      <c r="BI2259" s="23"/>
      <c r="BJ2259" s="23"/>
      <c r="BK2259" s="23"/>
      <c r="BL2259" s="23"/>
    </row>
    <row r="2260" spans="1:64" s="24" customFormat="1" x14ac:dyDescent="0.35">
      <c r="A2260" s="21">
        <v>102526</v>
      </c>
      <c r="B2260" s="23" t="s">
        <v>5475</v>
      </c>
      <c r="C2260" s="23">
        <v>0</v>
      </c>
      <c r="D2260" s="23">
        <v>0</v>
      </c>
      <c r="E2260" s="23">
        <v>1</v>
      </c>
      <c r="F2260" s="23" t="s">
        <v>1561</v>
      </c>
      <c r="G2260" s="23" t="s">
        <v>0</v>
      </c>
      <c r="H2260" s="23" t="s">
        <v>5461</v>
      </c>
      <c r="I2260" s="23" t="s">
        <v>248</v>
      </c>
      <c r="J2260" s="23">
        <v>42.843000000000004</v>
      </c>
      <c r="K2260" s="23">
        <v>-80.298000000000002</v>
      </c>
      <c r="L2260" s="23" t="s">
        <v>7645</v>
      </c>
      <c r="M2260" s="23">
        <v>2016</v>
      </c>
      <c r="N2260" s="23"/>
      <c r="O2260" s="23"/>
      <c r="P2260" s="23"/>
      <c r="Q2260" s="23"/>
      <c r="R2260" s="23"/>
      <c r="S2260" s="23"/>
      <c r="T2260" s="23"/>
      <c r="U2260" s="23"/>
      <c r="V2260" s="23"/>
      <c r="W2260" s="23"/>
      <c r="X2260" s="23"/>
      <c r="Y2260" s="23"/>
      <c r="Z2260" s="23"/>
      <c r="AA2260" s="23"/>
      <c r="AB2260" s="23" t="s">
        <v>5476</v>
      </c>
      <c r="AC2260" s="23"/>
      <c r="AD2260" s="23"/>
      <c r="AE2260" s="23">
        <v>0.28999999999999998</v>
      </c>
      <c r="AF2260" s="23"/>
      <c r="AG2260" s="23"/>
      <c r="AH2260" s="23"/>
      <c r="AI2260" s="23"/>
      <c r="AJ2260" s="23"/>
      <c r="AK2260" s="23"/>
      <c r="AL2260" s="23"/>
      <c r="AM2260" s="23"/>
      <c r="AN2260" s="23"/>
      <c r="AO2260" s="23"/>
      <c r="AP2260" s="23"/>
      <c r="AQ2260" s="23"/>
      <c r="AR2260" s="23"/>
      <c r="AS2260" s="23"/>
      <c r="AT2260" s="23" t="s">
        <v>7644</v>
      </c>
      <c r="AU2260" s="23"/>
      <c r="AV2260" s="23"/>
      <c r="AW2260" s="23"/>
      <c r="AX2260" s="23"/>
      <c r="AY2260" s="23"/>
      <c r="AZ2260" s="23"/>
      <c r="BA2260" s="23"/>
      <c r="BB2260" s="23"/>
      <c r="BC2260" s="23"/>
      <c r="BD2260" s="23"/>
      <c r="BE2260" s="23"/>
      <c r="BF2260" s="23"/>
      <c r="BG2260" s="23"/>
      <c r="BH2260" s="23"/>
      <c r="BI2260" s="23"/>
      <c r="BJ2260" s="23"/>
      <c r="BK2260" s="23"/>
      <c r="BL2260" s="23"/>
    </row>
    <row r="2261" spans="1:64" s="24" customFormat="1" x14ac:dyDescent="0.35">
      <c r="A2261" s="21">
        <v>102527</v>
      </c>
      <c r="B2261" s="23" t="s">
        <v>5477</v>
      </c>
      <c r="C2261" s="23">
        <v>0</v>
      </c>
      <c r="D2261" s="23">
        <v>0</v>
      </c>
      <c r="E2261" s="23">
        <v>1</v>
      </c>
      <c r="F2261" s="23" t="s">
        <v>1517</v>
      </c>
      <c r="G2261" s="23" t="s">
        <v>0</v>
      </c>
      <c r="H2261" s="23" t="s">
        <v>5461</v>
      </c>
      <c r="I2261" s="23" t="s">
        <v>248</v>
      </c>
      <c r="J2261" s="23">
        <v>42.844000000000001</v>
      </c>
      <c r="K2261" s="23">
        <v>-80.296999999999997</v>
      </c>
      <c r="L2261" s="23" t="s">
        <v>7645</v>
      </c>
      <c r="M2261" s="23">
        <v>2016</v>
      </c>
      <c r="N2261" s="23"/>
      <c r="O2261" s="23"/>
      <c r="P2261" s="23"/>
      <c r="Q2261" s="23"/>
      <c r="R2261" s="23"/>
      <c r="S2261" s="23"/>
      <c r="T2261" s="23"/>
      <c r="U2261" s="23"/>
      <c r="V2261" s="23"/>
      <c r="W2261" s="23"/>
      <c r="X2261" s="23"/>
      <c r="Y2261" s="23"/>
      <c r="Z2261" s="23"/>
      <c r="AA2261" s="23"/>
      <c r="AB2261" s="23" t="s">
        <v>5478</v>
      </c>
      <c r="AC2261" s="23"/>
      <c r="AD2261" s="23"/>
      <c r="AE2261" s="23">
        <v>0.37</v>
      </c>
      <c r="AF2261" s="23"/>
      <c r="AG2261" s="23"/>
      <c r="AH2261" s="23"/>
      <c r="AI2261" s="23"/>
      <c r="AJ2261" s="23"/>
      <c r="AK2261" s="23"/>
      <c r="AL2261" s="23"/>
      <c r="AM2261" s="23"/>
      <c r="AN2261" s="23"/>
      <c r="AO2261" s="23"/>
      <c r="AP2261" s="23"/>
      <c r="AQ2261" s="23"/>
      <c r="AR2261" s="23"/>
      <c r="AS2261" s="23"/>
      <c r="AT2261" s="23" t="s">
        <v>7644</v>
      </c>
      <c r="AU2261" s="23"/>
      <c r="AV2261" s="23"/>
      <c r="AW2261" s="23"/>
      <c r="AX2261" s="23"/>
      <c r="AY2261" s="23"/>
      <c r="AZ2261" s="23"/>
      <c r="BA2261" s="23"/>
      <c r="BB2261" s="23"/>
      <c r="BC2261" s="23"/>
      <c r="BD2261" s="23"/>
      <c r="BE2261" s="23"/>
      <c r="BF2261" s="23"/>
      <c r="BG2261" s="23"/>
      <c r="BH2261" s="23"/>
      <c r="BI2261" s="23"/>
      <c r="BJ2261" s="23"/>
      <c r="BK2261" s="23"/>
      <c r="BL2261" s="23"/>
    </row>
    <row r="2262" spans="1:64" s="24" customFormat="1" x14ac:dyDescent="0.35">
      <c r="A2262" s="21">
        <v>102528</v>
      </c>
      <c r="B2262" s="23" t="s">
        <v>5479</v>
      </c>
      <c r="C2262" s="23">
        <v>0</v>
      </c>
      <c r="D2262" s="23">
        <v>0</v>
      </c>
      <c r="E2262" s="23">
        <v>1</v>
      </c>
      <c r="F2262" s="23" t="s">
        <v>1489</v>
      </c>
      <c r="G2262" s="23" t="s">
        <v>0</v>
      </c>
      <c r="H2262" s="23" t="s">
        <v>5480</v>
      </c>
      <c r="I2262" s="23" t="s">
        <v>248</v>
      </c>
      <c r="J2262" s="23">
        <v>44.35</v>
      </c>
      <c r="K2262" s="23">
        <v>-80.248000000000005</v>
      </c>
      <c r="L2262" s="23" t="s">
        <v>7645</v>
      </c>
      <c r="M2262" s="23">
        <v>2015</v>
      </c>
      <c r="N2262" s="23"/>
      <c r="O2262" s="23"/>
      <c r="P2262" s="23"/>
      <c r="Q2262" s="23"/>
      <c r="R2262" s="23"/>
      <c r="S2262" s="23"/>
      <c r="T2262" s="23"/>
      <c r="U2262" s="23"/>
      <c r="V2262" s="23"/>
      <c r="W2262" s="23"/>
      <c r="X2262" s="23"/>
      <c r="Y2262" s="23"/>
      <c r="Z2262" s="23"/>
      <c r="AA2262" s="23"/>
      <c r="AB2262" s="23" t="s">
        <v>5481</v>
      </c>
      <c r="AC2262" s="23"/>
      <c r="AD2262" s="23"/>
      <c r="AE2262" s="23">
        <v>0.37</v>
      </c>
      <c r="AF2262" s="23"/>
      <c r="AG2262" s="23"/>
      <c r="AH2262" s="23"/>
      <c r="AI2262" s="23"/>
      <c r="AJ2262" s="23"/>
      <c r="AK2262" s="23"/>
      <c r="AL2262" s="23"/>
      <c r="AM2262" s="23"/>
      <c r="AN2262" s="23"/>
      <c r="AO2262" s="23"/>
      <c r="AP2262" s="23"/>
      <c r="AQ2262" s="23"/>
      <c r="AR2262" s="23"/>
      <c r="AS2262" s="23"/>
      <c r="AT2262" s="23" t="s">
        <v>7644</v>
      </c>
      <c r="AU2262" s="23"/>
      <c r="AV2262" s="23"/>
      <c r="AW2262" s="23"/>
      <c r="AX2262" s="23"/>
      <c r="AY2262" s="23"/>
      <c r="AZ2262" s="23"/>
      <c r="BA2262" s="23"/>
      <c r="BB2262" s="23"/>
      <c r="BC2262" s="23"/>
      <c r="BD2262" s="23"/>
      <c r="BE2262" s="23"/>
      <c r="BF2262" s="23"/>
      <c r="BG2262" s="23"/>
      <c r="BH2262" s="23"/>
      <c r="BI2262" s="23"/>
      <c r="BJ2262" s="23"/>
      <c r="BK2262" s="23"/>
      <c r="BL2262" s="23"/>
    </row>
    <row r="2263" spans="1:64" s="24" customFormat="1" x14ac:dyDescent="0.35">
      <c r="A2263" s="21">
        <v>102529</v>
      </c>
      <c r="B2263" s="23" t="s">
        <v>5482</v>
      </c>
      <c r="C2263" s="23">
        <v>0</v>
      </c>
      <c r="D2263" s="23">
        <v>0</v>
      </c>
      <c r="E2263" s="23">
        <v>1</v>
      </c>
      <c r="F2263" s="23" t="s">
        <v>5483</v>
      </c>
      <c r="G2263" s="23"/>
      <c r="H2263" s="23" t="s">
        <v>5484</v>
      </c>
      <c r="I2263" s="23" t="s">
        <v>248</v>
      </c>
      <c r="J2263" s="23">
        <v>50.097999999999999</v>
      </c>
      <c r="K2263" s="23">
        <v>-91.921999999999997</v>
      </c>
      <c r="L2263" s="23" t="s">
        <v>7645</v>
      </c>
      <c r="M2263" s="23">
        <v>2016</v>
      </c>
      <c r="N2263" s="23"/>
      <c r="O2263" s="23"/>
      <c r="P2263" s="23"/>
      <c r="Q2263" s="23"/>
      <c r="R2263" s="23"/>
      <c r="S2263" s="23"/>
      <c r="T2263" s="23"/>
      <c r="U2263" s="23"/>
      <c r="V2263" s="23"/>
      <c r="W2263" s="23"/>
      <c r="X2263" s="23"/>
      <c r="Y2263" s="23"/>
      <c r="Z2263" s="23"/>
      <c r="AA2263" s="23"/>
      <c r="AB2263" s="23" t="s">
        <v>5485</v>
      </c>
      <c r="AC2263" s="23"/>
      <c r="AD2263" s="23"/>
      <c r="AE2263" s="23">
        <v>0.15</v>
      </c>
      <c r="AF2263" s="23"/>
      <c r="AG2263" s="23"/>
      <c r="AH2263" s="23"/>
      <c r="AI2263" s="23"/>
      <c r="AJ2263" s="23"/>
      <c r="AK2263" s="23"/>
      <c r="AL2263" s="23"/>
      <c r="AM2263" s="23"/>
      <c r="AN2263" s="23"/>
      <c r="AO2263" s="23"/>
      <c r="AP2263" s="23"/>
      <c r="AQ2263" s="23"/>
      <c r="AR2263" s="23"/>
      <c r="AS2263" s="23"/>
      <c r="AT2263" s="23" t="s">
        <v>7644</v>
      </c>
      <c r="AU2263" s="23"/>
      <c r="AV2263" s="23"/>
      <c r="AW2263" s="23"/>
      <c r="AX2263" s="23"/>
      <c r="AY2263" s="23"/>
      <c r="AZ2263" s="23"/>
      <c r="BA2263" s="23"/>
      <c r="BB2263" s="23"/>
      <c r="BC2263" s="23"/>
      <c r="BD2263" s="23"/>
      <c r="BE2263" s="23"/>
      <c r="BF2263" s="23"/>
      <c r="BG2263" s="23"/>
      <c r="BH2263" s="23"/>
      <c r="BI2263" s="23"/>
      <c r="BJ2263" s="23"/>
      <c r="BK2263" s="23"/>
      <c r="BL2263" s="23"/>
    </row>
    <row r="2264" spans="1:64" s="24" customFormat="1" x14ac:dyDescent="0.35">
      <c r="A2264" s="21">
        <v>102530</v>
      </c>
      <c r="B2264" s="23" t="s">
        <v>5486</v>
      </c>
      <c r="C2264" s="23">
        <v>0</v>
      </c>
      <c r="D2264" s="23">
        <v>0</v>
      </c>
      <c r="E2264" s="23">
        <v>1</v>
      </c>
      <c r="F2264" s="23" t="s">
        <v>5487</v>
      </c>
      <c r="G2264" s="23" t="s">
        <v>0</v>
      </c>
      <c r="H2264" s="23" t="s">
        <v>5488</v>
      </c>
      <c r="I2264" s="23" t="s">
        <v>248</v>
      </c>
      <c r="J2264" s="23">
        <v>44.904000000000003</v>
      </c>
      <c r="K2264" s="23">
        <v>-76.022000000000006</v>
      </c>
      <c r="L2264" s="23" t="s">
        <v>7645</v>
      </c>
      <c r="M2264" s="23">
        <v>2014</v>
      </c>
      <c r="N2264" s="23"/>
      <c r="O2264" s="23"/>
      <c r="P2264" s="23"/>
      <c r="Q2264" s="23"/>
      <c r="R2264" s="23"/>
      <c r="S2264" s="23"/>
      <c r="T2264" s="23"/>
      <c r="U2264" s="23"/>
      <c r="V2264" s="23"/>
      <c r="W2264" s="23"/>
      <c r="X2264" s="23"/>
      <c r="Y2264" s="23"/>
      <c r="Z2264" s="23"/>
      <c r="AA2264" s="23"/>
      <c r="AB2264" s="23" t="s">
        <v>1475</v>
      </c>
      <c r="AC2264" s="23"/>
      <c r="AD2264" s="23"/>
      <c r="AE2264" s="23">
        <v>10</v>
      </c>
      <c r="AF2264" s="23"/>
      <c r="AG2264" s="23"/>
      <c r="AH2264" s="23"/>
      <c r="AI2264" s="23"/>
      <c r="AJ2264" s="23"/>
      <c r="AK2264" s="23"/>
      <c r="AL2264" s="23"/>
      <c r="AM2264" s="23"/>
      <c r="AN2264" s="23"/>
      <c r="AO2264" s="23"/>
      <c r="AP2264" s="23"/>
      <c r="AQ2264" s="23"/>
      <c r="AR2264" s="23"/>
      <c r="AS2264" s="23"/>
      <c r="AT2264" s="23" t="s">
        <v>7644</v>
      </c>
      <c r="AU2264" s="23"/>
      <c r="AV2264" s="23"/>
      <c r="AW2264" s="23"/>
      <c r="AX2264" s="23"/>
      <c r="AY2264" s="23"/>
      <c r="AZ2264" s="23"/>
      <c r="BA2264" s="23"/>
      <c r="BB2264" s="23"/>
      <c r="BC2264" s="23"/>
      <c r="BD2264" s="23"/>
      <c r="BE2264" s="23"/>
      <c r="BF2264" s="23"/>
      <c r="BG2264" s="23"/>
      <c r="BH2264" s="23"/>
      <c r="BI2264" s="23"/>
      <c r="BJ2264" s="23"/>
      <c r="BK2264" s="23"/>
      <c r="BL2264" s="23"/>
    </row>
    <row r="2265" spans="1:64" s="24" customFormat="1" x14ac:dyDescent="0.35">
      <c r="A2265" s="21">
        <v>102531</v>
      </c>
      <c r="B2265" s="23" t="s">
        <v>5489</v>
      </c>
      <c r="C2265" s="23">
        <v>0</v>
      </c>
      <c r="D2265" s="23">
        <v>0</v>
      </c>
      <c r="E2265" s="23">
        <v>1</v>
      </c>
      <c r="F2265" s="23" t="s">
        <v>1525</v>
      </c>
      <c r="G2265" s="23" t="s">
        <v>0</v>
      </c>
      <c r="H2265" s="23" t="s">
        <v>5488</v>
      </c>
      <c r="I2265" s="23" t="s">
        <v>248</v>
      </c>
      <c r="J2265" s="23">
        <v>44.905000000000001</v>
      </c>
      <c r="K2265" s="23">
        <v>-76.021000000000001</v>
      </c>
      <c r="L2265" s="23" t="s">
        <v>7645</v>
      </c>
      <c r="M2265" s="23">
        <v>2010</v>
      </c>
      <c r="N2265" s="23"/>
      <c r="O2265" s="23"/>
      <c r="P2265" s="23"/>
      <c r="Q2265" s="23"/>
      <c r="R2265" s="23"/>
      <c r="S2265" s="23"/>
      <c r="T2265" s="23"/>
      <c r="U2265" s="23"/>
      <c r="V2265" s="23"/>
      <c r="W2265" s="23"/>
      <c r="X2265" s="23"/>
      <c r="Y2265" s="23"/>
      <c r="Z2265" s="23"/>
      <c r="AA2265" s="23"/>
      <c r="AB2265" s="23" t="s">
        <v>5490</v>
      </c>
      <c r="AC2265" s="23"/>
      <c r="AD2265" s="23">
        <v>86000</v>
      </c>
      <c r="AE2265" s="23">
        <v>24</v>
      </c>
      <c r="AF2265" s="23"/>
      <c r="AG2265" s="23"/>
      <c r="AH2265" s="23"/>
      <c r="AI2265" s="23"/>
      <c r="AJ2265" s="23"/>
      <c r="AK2265" s="23"/>
      <c r="AL2265" s="23"/>
      <c r="AM2265" s="23"/>
      <c r="AN2265" s="23"/>
      <c r="AO2265" s="23"/>
      <c r="AP2265" s="23"/>
      <c r="AQ2265" s="23"/>
      <c r="AR2265" s="23"/>
      <c r="AS2265" s="23"/>
      <c r="AT2265" s="23" t="s">
        <v>7644</v>
      </c>
      <c r="AU2265" s="23"/>
      <c r="AV2265" s="23"/>
      <c r="AW2265" s="23"/>
      <c r="AX2265" s="23"/>
      <c r="AY2265" s="23"/>
      <c r="AZ2265" s="23"/>
      <c r="BA2265" s="23"/>
      <c r="BB2265" s="23"/>
      <c r="BC2265" s="23"/>
      <c r="BD2265" s="23"/>
      <c r="BE2265" s="23"/>
      <c r="BF2265" s="23"/>
      <c r="BG2265" s="23"/>
      <c r="BH2265" s="23"/>
      <c r="BI2265" s="23"/>
      <c r="BJ2265" s="23"/>
      <c r="BK2265" s="23"/>
      <c r="BL2265" s="23"/>
    </row>
    <row r="2266" spans="1:64" s="24" customFormat="1" x14ac:dyDescent="0.35">
      <c r="A2266" s="21">
        <v>102532</v>
      </c>
      <c r="B2266" s="23" t="s">
        <v>5491</v>
      </c>
      <c r="C2266" s="23">
        <v>0</v>
      </c>
      <c r="D2266" s="23">
        <v>0</v>
      </c>
      <c r="E2266" s="23">
        <v>1</v>
      </c>
      <c r="F2266" s="23" t="s">
        <v>1820</v>
      </c>
      <c r="G2266" s="23"/>
      <c r="H2266" s="23" t="s">
        <v>5488</v>
      </c>
      <c r="I2266" s="23" t="s">
        <v>248</v>
      </c>
      <c r="J2266" s="23">
        <v>44.906000000000006</v>
      </c>
      <c r="K2266" s="23">
        <v>-76.02000000000001</v>
      </c>
      <c r="L2266" s="23" t="s">
        <v>7645</v>
      </c>
      <c r="M2266" s="23"/>
      <c r="N2266" s="23"/>
      <c r="O2266" s="23"/>
      <c r="P2266" s="23"/>
      <c r="Q2266" s="23"/>
      <c r="R2266" s="23"/>
      <c r="S2266" s="23"/>
      <c r="T2266" s="23"/>
      <c r="U2266" s="23"/>
      <c r="V2266" s="23"/>
      <c r="W2266" s="23"/>
      <c r="X2266" s="23"/>
      <c r="Y2266" s="23"/>
      <c r="Z2266" s="23"/>
      <c r="AA2266" s="23"/>
      <c r="AB2266" s="23" t="s">
        <v>5492</v>
      </c>
      <c r="AC2266" s="23"/>
      <c r="AD2266" s="23"/>
      <c r="AE2266" s="23">
        <v>0.5</v>
      </c>
      <c r="AF2266" s="23"/>
      <c r="AG2266" s="23"/>
      <c r="AH2266" s="23"/>
      <c r="AI2266" s="23"/>
      <c r="AJ2266" s="23"/>
      <c r="AK2266" s="23"/>
      <c r="AL2266" s="23"/>
      <c r="AM2266" s="23"/>
      <c r="AN2266" s="23"/>
      <c r="AO2266" s="23"/>
      <c r="AP2266" s="23"/>
      <c r="AQ2266" s="23"/>
      <c r="AR2266" s="23"/>
      <c r="AS2266" s="23"/>
      <c r="AT2266" s="23" t="s">
        <v>7644</v>
      </c>
      <c r="AU2266" s="23"/>
      <c r="AV2266" s="23"/>
      <c r="AW2266" s="23"/>
      <c r="AX2266" s="23"/>
      <c r="AY2266" s="23"/>
      <c r="AZ2266" s="23"/>
      <c r="BA2266" s="23"/>
      <c r="BB2266" s="23"/>
      <c r="BC2266" s="23"/>
      <c r="BD2266" s="23"/>
      <c r="BE2266" s="23"/>
      <c r="BF2266" s="23"/>
      <c r="BG2266" s="23"/>
      <c r="BH2266" s="23"/>
      <c r="BI2266" s="23"/>
      <c r="BJ2266" s="23"/>
      <c r="BK2266" s="23"/>
      <c r="BL2266" s="23"/>
    </row>
    <row r="2267" spans="1:64" s="24" customFormat="1" x14ac:dyDescent="0.35">
      <c r="A2267" s="21">
        <v>102533</v>
      </c>
      <c r="B2267" s="23" t="s">
        <v>5493</v>
      </c>
      <c r="C2267" s="23">
        <v>0</v>
      </c>
      <c r="D2267" s="23">
        <v>0</v>
      </c>
      <c r="E2267" s="23">
        <v>1</v>
      </c>
      <c r="F2267" s="23" t="s">
        <v>1820</v>
      </c>
      <c r="G2267" s="23"/>
      <c r="H2267" s="23" t="s">
        <v>5488</v>
      </c>
      <c r="I2267" s="23" t="s">
        <v>248</v>
      </c>
      <c r="J2267" s="23">
        <v>44.907000000000004</v>
      </c>
      <c r="K2267" s="23">
        <v>-76.019000000000005</v>
      </c>
      <c r="L2267" s="23" t="s">
        <v>7645</v>
      </c>
      <c r="M2267" s="23"/>
      <c r="N2267" s="23"/>
      <c r="O2267" s="23"/>
      <c r="P2267" s="23"/>
      <c r="Q2267" s="23"/>
      <c r="R2267" s="23"/>
      <c r="S2267" s="23"/>
      <c r="T2267" s="23"/>
      <c r="U2267" s="23"/>
      <c r="V2267" s="23"/>
      <c r="W2267" s="23"/>
      <c r="X2267" s="23"/>
      <c r="Y2267" s="23"/>
      <c r="Z2267" s="23"/>
      <c r="AA2267" s="23"/>
      <c r="AB2267" s="23" t="s">
        <v>5494</v>
      </c>
      <c r="AC2267" s="23"/>
      <c r="AD2267" s="23"/>
      <c r="AE2267" s="23">
        <v>0.5</v>
      </c>
      <c r="AF2267" s="23"/>
      <c r="AG2267" s="23"/>
      <c r="AH2267" s="23"/>
      <c r="AI2267" s="23"/>
      <c r="AJ2267" s="23"/>
      <c r="AK2267" s="23"/>
      <c r="AL2267" s="23"/>
      <c r="AM2267" s="23"/>
      <c r="AN2267" s="23"/>
      <c r="AO2267" s="23"/>
      <c r="AP2267" s="23"/>
      <c r="AQ2267" s="23"/>
      <c r="AR2267" s="23"/>
      <c r="AS2267" s="23"/>
      <c r="AT2267" s="23" t="s">
        <v>7644</v>
      </c>
      <c r="AU2267" s="23"/>
      <c r="AV2267" s="23"/>
      <c r="AW2267" s="23"/>
      <c r="AX2267" s="23"/>
      <c r="AY2267" s="23"/>
      <c r="AZ2267" s="23"/>
      <c r="BA2267" s="23"/>
      <c r="BB2267" s="23"/>
      <c r="BC2267" s="23"/>
      <c r="BD2267" s="23"/>
      <c r="BE2267" s="23"/>
      <c r="BF2267" s="23"/>
      <c r="BG2267" s="23"/>
      <c r="BH2267" s="23"/>
      <c r="BI2267" s="23"/>
      <c r="BJ2267" s="23"/>
      <c r="BK2267" s="23"/>
      <c r="BL2267" s="23"/>
    </row>
    <row r="2268" spans="1:64" s="24" customFormat="1" x14ac:dyDescent="0.35">
      <c r="A2268" s="21">
        <v>102534</v>
      </c>
      <c r="B2268" s="23" t="s">
        <v>5495</v>
      </c>
      <c r="C2268" s="23">
        <v>0</v>
      </c>
      <c r="D2268" s="23">
        <v>0</v>
      </c>
      <c r="E2268" s="23">
        <v>1</v>
      </c>
      <c r="F2268" s="23" t="s">
        <v>1820</v>
      </c>
      <c r="G2268" s="23"/>
      <c r="H2268" s="23" t="s">
        <v>5488</v>
      </c>
      <c r="I2268" s="23" t="s">
        <v>248</v>
      </c>
      <c r="J2268" s="23">
        <v>44.908000000000001</v>
      </c>
      <c r="K2268" s="23">
        <v>-76.018000000000001</v>
      </c>
      <c r="L2268" s="23" t="s">
        <v>7645</v>
      </c>
      <c r="M2268" s="23"/>
      <c r="N2268" s="23"/>
      <c r="O2268" s="23"/>
      <c r="P2268" s="23"/>
      <c r="Q2268" s="23"/>
      <c r="R2268" s="23"/>
      <c r="S2268" s="23"/>
      <c r="T2268" s="23"/>
      <c r="U2268" s="23"/>
      <c r="V2268" s="23"/>
      <c r="W2268" s="23"/>
      <c r="X2268" s="23"/>
      <c r="Y2268" s="23"/>
      <c r="Z2268" s="23"/>
      <c r="AA2268" s="23"/>
      <c r="AB2268" s="23" t="s">
        <v>5496</v>
      </c>
      <c r="AC2268" s="23"/>
      <c r="AD2268" s="23"/>
      <c r="AE2268" s="23">
        <v>0.5</v>
      </c>
      <c r="AF2268" s="23"/>
      <c r="AG2268" s="23"/>
      <c r="AH2268" s="23"/>
      <c r="AI2268" s="23"/>
      <c r="AJ2268" s="23"/>
      <c r="AK2268" s="23"/>
      <c r="AL2268" s="23"/>
      <c r="AM2268" s="23"/>
      <c r="AN2268" s="23"/>
      <c r="AO2268" s="23"/>
      <c r="AP2268" s="23"/>
      <c r="AQ2268" s="23"/>
      <c r="AR2268" s="23"/>
      <c r="AS2268" s="23"/>
      <c r="AT2268" s="23" t="s">
        <v>7644</v>
      </c>
      <c r="AU2268" s="23"/>
      <c r="AV2268" s="23"/>
      <c r="AW2268" s="23"/>
      <c r="AX2268" s="23"/>
      <c r="AY2268" s="23"/>
      <c r="AZ2268" s="23"/>
      <c r="BA2268" s="23"/>
      <c r="BB2268" s="23"/>
      <c r="BC2268" s="23"/>
      <c r="BD2268" s="23"/>
      <c r="BE2268" s="23"/>
      <c r="BF2268" s="23"/>
      <c r="BG2268" s="23"/>
      <c r="BH2268" s="23"/>
      <c r="BI2268" s="23"/>
      <c r="BJ2268" s="23"/>
      <c r="BK2268" s="23"/>
      <c r="BL2268" s="23"/>
    </row>
    <row r="2269" spans="1:64" s="24" customFormat="1" x14ac:dyDescent="0.35">
      <c r="A2269" s="21">
        <v>102535</v>
      </c>
      <c r="B2269" s="23" t="s">
        <v>5497</v>
      </c>
      <c r="C2269" s="23">
        <v>0</v>
      </c>
      <c r="D2269" s="23">
        <v>0</v>
      </c>
      <c r="E2269" s="23">
        <v>1</v>
      </c>
      <c r="F2269" s="23" t="s">
        <v>1820</v>
      </c>
      <c r="G2269" s="23"/>
      <c r="H2269" s="23" t="s">
        <v>5488</v>
      </c>
      <c r="I2269" s="23" t="s">
        <v>248</v>
      </c>
      <c r="J2269" s="23">
        <v>44.909000000000006</v>
      </c>
      <c r="K2269" s="23">
        <v>-76.01700000000001</v>
      </c>
      <c r="L2269" s="23" t="s">
        <v>7645</v>
      </c>
      <c r="M2269" s="23"/>
      <c r="N2269" s="23"/>
      <c r="O2269" s="23"/>
      <c r="P2269" s="23"/>
      <c r="Q2269" s="23"/>
      <c r="R2269" s="23"/>
      <c r="S2269" s="23"/>
      <c r="T2269" s="23"/>
      <c r="U2269" s="23"/>
      <c r="V2269" s="23"/>
      <c r="W2269" s="23"/>
      <c r="X2269" s="23"/>
      <c r="Y2269" s="23"/>
      <c r="Z2269" s="23"/>
      <c r="AA2269" s="23"/>
      <c r="AB2269" s="23" t="s">
        <v>5498</v>
      </c>
      <c r="AC2269" s="23"/>
      <c r="AD2269" s="23"/>
      <c r="AE2269" s="23">
        <v>0.5</v>
      </c>
      <c r="AF2269" s="23"/>
      <c r="AG2269" s="23"/>
      <c r="AH2269" s="23"/>
      <c r="AI2269" s="23"/>
      <c r="AJ2269" s="23"/>
      <c r="AK2269" s="23"/>
      <c r="AL2269" s="23"/>
      <c r="AM2269" s="23"/>
      <c r="AN2269" s="23"/>
      <c r="AO2269" s="23"/>
      <c r="AP2269" s="23"/>
      <c r="AQ2269" s="23"/>
      <c r="AR2269" s="23"/>
      <c r="AS2269" s="23"/>
      <c r="AT2269" s="23" t="s">
        <v>7644</v>
      </c>
      <c r="AU2269" s="23"/>
      <c r="AV2269" s="23"/>
      <c r="AW2269" s="23"/>
      <c r="AX2269" s="23"/>
      <c r="AY2269" s="23"/>
      <c r="AZ2269" s="23"/>
      <c r="BA2269" s="23"/>
      <c r="BB2269" s="23"/>
      <c r="BC2269" s="23"/>
      <c r="BD2269" s="23"/>
      <c r="BE2269" s="23"/>
      <c r="BF2269" s="23"/>
      <c r="BG2269" s="23"/>
      <c r="BH2269" s="23"/>
      <c r="BI2269" s="23"/>
      <c r="BJ2269" s="23"/>
      <c r="BK2269" s="23"/>
      <c r="BL2269" s="23"/>
    </row>
    <row r="2270" spans="1:64" s="24" customFormat="1" x14ac:dyDescent="0.35">
      <c r="A2270" s="21">
        <v>102536</v>
      </c>
      <c r="B2270" s="23" t="s">
        <v>5499</v>
      </c>
      <c r="C2270" s="23">
        <v>0</v>
      </c>
      <c r="D2270" s="23">
        <v>0</v>
      </c>
      <c r="E2270" s="23">
        <v>1</v>
      </c>
      <c r="F2270" s="23" t="s">
        <v>5500</v>
      </c>
      <c r="G2270" s="23" t="s">
        <v>0</v>
      </c>
      <c r="H2270" s="23" t="s">
        <v>5488</v>
      </c>
      <c r="I2270" s="23" t="s">
        <v>248</v>
      </c>
      <c r="J2270" s="23">
        <v>44.910000000000004</v>
      </c>
      <c r="K2270" s="23">
        <v>-76.016000000000005</v>
      </c>
      <c r="L2270" s="23" t="s">
        <v>7645</v>
      </c>
      <c r="M2270" s="23">
        <v>2014</v>
      </c>
      <c r="N2270" s="23"/>
      <c r="O2270" s="23"/>
      <c r="P2270" s="23"/>
      <c r="Q2270" s="23"/>
      <c r="R2270" s="23"/>
      <c r="S2270" s="23"/>
      <c r="T2270" s="23"/>
      <c r="U2270" s="23"/>
      <c r="V2270" s="23"/>
      <c r="W2270" s="23"/>
      <c r="X2270" s="23"/>
      <c r="Y2270" s="23"/>
      <c r="Z2270" s="23"/>
      <c r="AA2270" s="23"/>
      <c r="AB2270" s="23" t="s">
        <v>5501</v>
      </c>
      <c r="AC2270" s="23"/>
      <c r="AD2270" s="23"/>
      <c r="AE2270" s="23">
        <v>6</v>
      </c>
      <c r="AF2270" s="23"/>
      <c r="AG2270" s="23"/>
      <c r="AH2270" s="23"/>
      <c r="AI2270" s="23"/>
      <c r="AJ2270" s="23"/>
      <c r="AK2270" s="23"/>
      <c r="AL2270" s="23"/>
      <c r="AM2270" s="23"/>
      <c r="AN2270" s="23"/>
      <c r="AO2270" s="23"/>
      <c r="AP2270" s="23"/>
      <c r="AQ2270" s="23"/>
      <c r="AR2270" s="23"/>
      <c r="AS2270" s="23"/>
      <c r="AT2270" s="23" t="s">
        <v>7644</v>
      </c>
      <c r="AU2270" s="23"/>
      <c r="AV2270" s="23"/>
      <c r="AW2270" s="23"/>
      <c r="AX2270" s="23"/>
      <c r="AY2270" s="23"/>
      <c r="AZ2270" s="23"/>
      <c r="BA2270" s="23"/>
      <c r="BB2270" s="23"/>
      <c r="BC2270" s="23"/>
      <c r="BD2270" s="23"/>
      <c r="BE2270" s="23"/>
      <c r="BF2270" s="23"/>
      <c r="BG2270" s="23"/>
      <c r="BH2270" s="23"/>
      <c r="BI2270" s="23"/>
      <c r="BJ2270" s="23"/>
      <c r="BK2270" s="23"/>
      <c r="BL2270" s="23"/>
    </row>
    <row r="2271" spans="1:64" s="24" customFormat="1" x14ac:dyDescent="0.35">
      <c r="A2271" s="21">
        <v>102537</v>
      </c>
      <c r="B2271" s="23" t="s">
        <v>5502</v>
      </c>
      <c r="C2271" s="23">
        <v>0</v>
      </c>
      <c r="D2271" s="23">
        <v>0</v>
      </c>
      <c r="E2271" s="23">
        <v>1</v>
      </c>
      <c r="F2271" s="23" t="s">
        <v>5503</v>
      </c>
      <c r="G2271" s="23" t="s">
        <v>0</v>
      </c>
      <c r="H2271" s="23" t="s">
        <v>5488</v>
      </c>
      <c r="I2271" s="23" t="s">
        <v>248</v>
      </c>
      <c r="J2271" s="23">
        <v>44.911000000000001</v>
      </c>
      <c r="K2271" s="23">
        <v>-76.015000000000001</v>
      </c>
      <c r="L2271" s="23" t="s">
        <v>7645</v>
      </c>
      <c r="M2271" s="23">
        <v>2014</v>
      </c>
      <c r="N2271" s="23"/>
      <c r="O2271" s="23"/>
      <c r="P2271" s="23"/>
      <c r="Q2271" s="23"/>
      <c r="R2271" s="23"/>
      <c r="S2271" s="23"/>
      <c r="T2271" s="23"/>
      <c r="U2271" s="23"/>
      <c r="V2271" s="23"/>
      <c r="W2271" s="23"/>
      <c r="X2271" s="23"/>
      <c r="Y2271" s="23"/>
      <c r="Z2271" s="23"/>
      <c r="AA2271" s="23"/>
      <c r="AB2271" s="23" t="s">
        <v>5504</v>
      </c>
      <c r="AC2271" s="23"/>
      <c r="AD2271" s="23"/>
      <c r="AE2271" s="23">
        <v>6.5</v>
      </c>
      <c r="AF2271" s="23"/>
      <c r="AG2271" s="23"/>
      <c r="AH2271" s="23"/>
      <c r="AI2271" s="23"/>
      <c r="AJ2271" s="23"/>
      <c r="AK2271" s="23"/>
      <c r="AL2271" s="23"/>
      <c r="AM2271" s="23"/>
      <c r="AN2271" s="23"/>
      <c r="AO2271" s="23"/>
      <c r="AP2271" s="23"/>
      <c r="AQ2271" s="23"/>
      <c r="AR2271" s="23"/>
      <c r="AS2271" s="23"/>
      <c r="AT2271" s="23" t="s">
        <v>7644</v>
      </c>
      <c r="AU2271" s="23"/>
      <c r="AV2271" s="23"/>
      <c r="AW2271" s="23"/>
      <c r="AX2271" s="23"/>
      <c r="AY2271" s="23"/>
      <c r="AZ2271" s="23"/>
      <c r="BA2271" s="23"/>
      <c r="BB2271" s="23"/>
      <c r="BC2271" s="23"/>
      <c r="BD2271" s="23"/>
      <c r="BE2271" s="23"/>
      <c r="BF2271" s="23"/>
      <c r="BG2271" s="23"/>
      <c r="BH2271" s="23"/>
      <c r="BI2271" s="23"/>
      <c r="BJ2271" s="23"/>
      <c r="BK2271" s="23"/>
      <c r="BL2271" s="23"/>
    </row>
    <row r="2272" spans="1:64" s="24" customFormat="1" x14ac:dyDescent="0.35">
      <c r="A2272" s="21">
        <v>102538</v>
      </c>
      <c r="B2272" s="23" t="s">
        <v>5505</v>
      </c>
      <c r="C2272" s="23">
        <v>0</v>
      </c>
      <c r="D2272" s="23">
        <v>0</v>
      </c>
      <c r="E2272" s="23">
        <v>1</v>
      </c>
      <c r="F2272" s="23" t="s">
        <v>5506</v>
      </c>
      <c r="G2272" s="23" t="s">
        <v>0</v>
      </c>
      <c r="H2272" s="23" t="s">
        <v>5488</v>
      </c>
      <c r="I2272" s="23" t="s">
        <v>248</v>
      </c>
      <c r="J2272" s="23">
        <v>44.912000000000006</v>
      </c>
      <c r="K2272" s="23">
        <v>-76.01400000000001</v>
      </c>
      <c r="L2272" s="23" t="s">
        <v>7645</v>
      </c>
      <c r="M2272" s="23">
        <v>2013</v>
      </c>
      <c r="N2272" s="23"/>
      <c r="O2272" s="23"/>
      <c r="P2272" s="23"/>
      <c r="Q2272" s="23"/>
      <c r="R2272" s="23"/>
      <c r="S2272" s="23"/>
      <c r="T2272" s="23"/>
      <c r="U2272" s="23"/>
      <c r="V2272" s="23"/>
      <c r="W2272" s="23"/>
      <c r="X2272" s="23"/>
      <c r="Y2272" s="23"/>
      <c r="Z2272" s="23"/>
      <c r="AA2272" s="23"/>
      <c r="AB2272" s="23" t="s">
        <v>4822</v>
      </c>
      <c r="AC2272" s="23"/>
      <c r="AD2272" s="23"/>
      <c r="AE2272" s="23">
        <v>10</v>
      </c>
      <c r="AF2272" s="23"/>
      <c r="AG2272" s="23"/>
      <c r="AH2272" s="23"/>
      <c r="AI2272" s="23"/>
      <c r="AJ2272" s="23"/>
      <c r="AK2272" s="23"/>
      <c r="AL2272" s="23"/>
      <c r="AM2272" s="23"/>
      <c r="AN2272" s="23"/>
      <c r="AO2272" s="23"/>
      <c r="AP2272" s="23"/>
      <c r="AQ2272" s="23"/>
      <c r="AR2272" s="23"/>
      <c r="AS2272" s="23"/>
      <c r="AT2272" s="23" t="s">
        <v>7644</v>
      </c>
      <c r="AU2272" s="23"/>
      <c r="AV2272" s="23"/>
      <c r="AW2272" s="23"/>
      <c r="AX2272" s="23"/>
      <c r="AY2272" s="23"/>
      <c r="AZ2272" s="23"/>
      <c r="BA2272" s="23"/>
      <c r="BB2272" s="23"/>
      <c r="BC2272" s="23"/>
      <c r="BD2272" s="23"/>
      <c r="BE2272" s="23"/>
      <c r="BF2272" s="23"/>
      <c r="BG2272" s="23"/>
      <c r="BH2272" s="23"/>
      <c r="BI2272" s="23"/>
      <c r="BJ2272" s="23"/>
      <c r="BK2272" s="23"/>
      <c r="BL2272" s="23"/>
    </row>
    <row r="2273" spans="1:64" s="24" customFormat="1" x14ac:dyDescent="0.35">
      <c r="A2273" s="21">
        <v>102539</v>
      </c>
      <c r="B2273" s="23" t="s">
        <v>5507</v>
      </c>
      <c r="C2273" s="23">
        <v>0</v>
      </c>
      <c r="D2273" s="23">
        <v>0</v>
      </c>
      <c r="E2273" s="23">
        <v>1</v>
      </c>
      <c r="F2273" s="23" t="s">
        <v>5508</v>
      </c>
      <c r="G2273" s="23" t="s">
        <v>0</v>
      </c>
      <c r="H2273" s="23" t="s">
        <v>5488</v>
      </c>
      <c r="I2273" s="23" t="s">
        <v>248</v>
      </c>
      <c r="J2273" s="23">
        <v>44.913000000000004</v>
      </c>
      <c r="K2273" s="23">
        <v>-76.013000000000005</v>
      </c>
      <c r="L2273" s="23" t="s">
        <v>7645</v>
      </c>
      <c r="M2273" s="23">
        <v>2013</v>
      </c>
      <c r="N2273" s="23"/>
      <c r="O2273" s="23"/>
      <c r="P2273" s="23"/>
      <c r="Q2273" s="23"/>
      <c r="R2273" s="23"/>
      <c r="S2273" s="23"/>
      <c r="T2273" s="23"/>
      <c r="U2273" s="23"/>
      <c r="V2273" s="23"/>
      <c r="W2273" s="23"/>
      <c r="X2273" s="23"/>
      <c r="Y2273" s="23"/>
      <c r="Z2273" s="23"/>
      <c r="AA2273" s="23"/>
      <c r="AB2273" s="23" t="s">
        <v>4199</v>
      </c>
      <c r="AC2273" s="23"/>
      <c r="AD2273" s="23"/>
      <c r="AE2273" s="23">
        <v>10</v>
      </c>
      <c r="AF2273" s="23"/>
      <c r="AG2273" s="23"/>
      <c r="AH2273" s="23"/>
      <c r="AI2273" s="23"/>
      <c r="AJ2273" s="23"/>
      <c r="AK2273" s="23"/>
      <c r="AL2273" s="23"/>
      <c r="AM2273" s="23"/>
      <c r="AN2273" s="23"/>
      <c r="AO2273" s="23"/>
      <c r="AP2273" s="23"/>
      <c r="AQ2273" s="23"/>
      <c r="AR2273" s="23"/>
      <c r="AS2273" s="23"/>
      <c r="AT2273" s="23" t="s">
        <v>7644</v>
      </c>
      <c r="AU2273" s="23"/>
      <c r="AV2273" s="23"/>
      <c r="AW2273" s="23"/>
      <c r="AX2273" s="23"/>
      <c r="AY2273" s="23"/>
      <c r="AZ2273" s="23"/>
      <c r="BA2273" s="23"/>
      <c r="BB2273" s="23"/>
      <c r="BC2273" s="23"/>
      <c r="BD2273" s="23"/>
      <c r="BE2273" s="23"/>
      <c r="BF2273" s="23"/>
      <c r="BG2273" s="23"/>
      <c r="BH2273" s="23"/>
      <c r="BI2273" s="23"/>
      <c r="BJ2273" s="23"/>
      <c r="BK2273" s="23"/>
      <c r="BL2273" s="23"/>
    </row>
    <row r="2274" spans="1:64" s="24" customFormat="1" x14ac:dyDescent="0.35">
      <c r="A2274" s="21">
        <v>102540</v>
      </c>
      <c r="B2274" s="23" t="s">
        <v>5509</v>
      </c>
      <c r="C2274" s="23">
        <v>0</v>
      </c>
      <c r="D2274" s="23">
        <v>0</v>
      </c>
      <c r="E2274" s="23">
        <v>1</v>
      </c>
      <c r="F2274" s="23" t="s">
        <v>1805</v>
      </c>
      <c r="G2274" s="23" t="s">
        <v>0</v>
      </c>
      <c r="H2274" s="23" t="s">
        <v>5488</v>
      </c>
      <c r="I2274" s="23" t="s">
        <v>248</v>
      </c>
      <c r="J2274" s="23">
        <v>44.914000000000001</v>
      </c>
      <c r="K2274" s="23">
        <v>-76.012</v>
      </c>
      <c r="L2274" s="23" t="s">
        <v>7645</v>
      </c>
      <c r="M2274" s="23">
        <v>2016</v>
      </c>
      <c r="N2274" s="23"/>
      <c r="O2274" s="23"/>
      <c r="P2274" s="23"/>
      <c r="Q2274" s="23"/>
      <c r="R2274" s="23"/>
      <c r="S2274" s="23"/>
      <c r="T2274" s="23"/>
      <c r="U2274" s="23"/>
      <c r="V2274" s="23"/>
      <c r="W2274" s="23"/>
      <c r="X2274" s="23"/>
      <c r="Y2274" s="23"/>
      <c r="Z2274" s="23"/>
      <c r="AA2274" s="23"/>
      <c r="AB2274" s="23" t="s">
        <v>5510</v>
      </c>
      <c r="AC2274" s="23"/>
      <c r="AD2274" s="23"/>
      <c r="AE2274" s="23">
        <v>0.5</v>
      </c>
      <c r="AF2274" s="23"/>
      <c r="AG2274" s="23"/>
      <c r="AH2274" s="23"/>
      <c r="AI2274" s="23"/>
      <c r="AJ2274" s="23"/>
      <c r="AK2274" s="23"/>
      <c r="AL2274" s="23"/>
      <c r="AM2274" s="23"/>
      <c r="AN2274" s="23"/>
      <c r="AO2274" s="23"/>
      <c r="AP2274" s="23"/>
      <c r="AQ2274" s="23"/>
      <c r="AR2274" s="23"/>
      <c r="AS2274" s="23"/>
      <c r="AT2274" s="23" t="s">
        <v>7644</v>
      </c>
      <c r="AU2274" s="23"/>
      <c r="AV2274" s="23"/>
      <c r="AW2274" s="23"/>
      <c r="AX2274" s="23"/>
      <c r="AY2274" s="23"/>
      <c r="AZ2274" s="23"/>
      <c r="BA2274" s="23"/>
      <c r="BB2274" s="23"/>
      <c r="BC2274" s="23"/>
      <c r="BD2274" s="23"/>
      <c r="BE2274" s="23"/>
      <c r="BF2274" s="23"/>
      <c r="BG2274" s="23"/>
      <c r="BH2274" s="23"/>
      <c r="BI2274" s="23"/>
      <c r="BJ2274" s="23"/>
      <c r="BK2274" s="23"/>
      <c r="BL2274" s="23"/>
    </row>
    <row r="2275" spans="1:64" s="24" customFormat="1" x14ac:dyDescent="0.35">
      <c r="A2275" s="21">
        <v>102541</v>
      </c>
      <c r="B2275" s="23" t="s">
        <v>5511</v>
      </c>
      <c r="C2275" s="23">
        <v>0</v>
      </c>
      <c r="D2275" s="23">
        <v>0</v>
      </c>
      <c r="E2275" s="23">
        <v>1</v>
      </c>
      <c r="F2275" s="23" t="s">
        <v>5512</v>
      </c>
      <c r="G2275" s="23" t="s">
        <v>0</v>
      </c>
      <c r="H2275" s="23" t="s">
        <v>5513</v>
      </c>
      <c r="I2275" s="23" t="s">
        <v>248</v>
      </c>
      <c r="J2275" s="23">
        <v>43.095999999999997</v>
      </c>
      <c r="K2275" s="23">
        <v>-79.549000000000007</v>
      </c>
      <c r="L2275" s="23" t="s">
        <v>7645</v>
      </c>
      <c r="M2275" s="23">
        <v>2014</v>
      </c>
      <c r="N2275" s="23"/>
      <c r="O2275" s="23"/>
      <c r="P2275" s="23"/>
      <c r="Q2275" s="23"/>
      <c r="R2275" s="23"/>
      <c r="S2275" s="23"/>
      <c r="T2275" s="23"/>
      <c r="U2275" s="23"/>
      <c r="V2275" s="23"/>
      <c r="W2275" s="23"/>
      <c r="X2275" s="23"/>
      <c r="Y2275" s="23"/>
      <c r="Z2275" s="23"/>
      <c r="AA2275" s="23"/>
      <c r="AB2275" s="23" t="s">
        <v>5514</v>
      </c>
      <c r="AC2275" s="23"/>
      <c r="AD2275" s="23"/>
      <c r="AE2275" s="23">
        <v>0.15</v>
      </c>
      <c r="AF2275" s="23"/>
      <c r="AG2275" s="23"/>
      <c r="AH2275" s="23"/>
      <c r="AI2275" s="23"/>
      <c r="AJ2275" s="23"/>
      <c r="AK2275" s="23"/>
      <c r="AL2275" s="23"/>
      <c r="AM2275" s="23"/>
      <c r="AN2275" s="23"/>
      <c r="AO2275" s="23"/>
      <c r="AP2275" s="23"/>
      <c r="AQ2275" s="23"/>
      <c r="AR2275" s="23"/>
      <c r="AS2275" s="23"/>
      <c r="AT2275" s="23" t="s">
        <v>7644</v>
      </c>
      <c r="AU2275" s="23"/>
      <c r="AV2275" s="23"/>
      <c r="AW2275" s="23"/>
      <c r="AX2275" s="23"/>
      <c r="AY2275" s="23"/>
      <c r="AZ2275" s="23"/>
      <c r="BA2275" s="23"/>
      <c r="BB2275" s="23"/>
      <c r="BC2275" s="23"/>
      <c r="BD2275" s="23"/>
      <c r="BE2275" s="23"/>
      <c r="BF2275" s="23"/>
      <c r="BG2275" s="23"/>
      <c r="BH2275" s="23"/>
      <c r="BI2275" s="23"/>
      <c r="BJ2275" s="23"/>
      <c r="BK2275" s="23"/>
      <c r="BL2275" s="23"/>
    </row>
    <row r="2276" spans="1:64" s="24" customFormat="1" x14ac:dyDescent="0.35">
      <c r="A2276" s="21">
        <v>102542</v>
      </c>
      <c r="B2276" s="23" t="s">
        <v>5515</v>
      </c>
      <c r="C2276" s="23">
        <v>0</v>
      </c>
      <c r="D2276" s="23">
        <v>0</v>
      </c>
      <c r="E2276" s="23">
        <v>1</v>
      </c>
      <c r="F2276" s="23" t="s">
        <v>5516</v>
      </c>
      <c r="G2276" s="23" t="s">
        <v>0</v>
      </c>
      <c r="H2276" s="23" t="s">
        <v>5513</v>
      </c>
      <c r="I2276" s="23" t="s">
        <v>248</v>
      </c>
      <c r="J2276" s="23">
        <v>43.096999999999994</v>
      </c>
      <c r="K2276" s="23">
        <v>-79.548000000000002</v>
      </c>
      <c r="L2276" s="23" t="s">
        <v>7645</v>
      </c>
      <c r="M2276" s="23">
        <v>2014</v>
      </c>
      <c r="N2276" s="23"/>
      <c r="O2276" s="23"/>
      <c r="P2276" s="23"/>
      <c r="Q2276" s="23"/>
      <c r="R2276" s="23"/>
      <c r="S2276" s="23"/>
      <c r="T2276" s="23"/>
      <c r="U2276" s="23"/>
      <c r="V2276" s="23"/>
      <c r="W2276" s="23"/>
      <c r="X2276" s="23"/>
      <c r="Y2276" s="23"/>
      <c r="Z2276" s="23"/>
      <c r="AA2276" s="23"/>
      <c r="AB2276" s="23" t="s">
        <v>5517</v>
      </c>
      <c r="AC2276" s="23"/>
      <c r="AD2276" s="23"/>
      <c r="AE2276" s="23">
        <v>0.25</v>
      </c>
      <c r="AF2276" s="23"/>
      <c r="AG2276" s="23"/>
      <c r="AH2276" s="23"/>
      <c r="AI2276" s="23"/>
      <c r="AJ2276" s="23"/>
      <c r="AK2276" s="23"/>
      <c r="AL2276" s="23"/>
      <c r="AM2276" s="23"/>
      <c r="AN2276" s="23"/>
      <c r="AO2276" s="23"/>
      <c r="AP2276" s="23"/>
      <c r="AQ2276" s="23"/>
      <c r="AR2276" s="23"/>
      <c r="AS2276" s="23"/>
      <c r="AT2276" s="23" t="s">
        <v>7644</v>
      </c>
      <c r="AU2276" s="23"/>
      <c r="AV2276" s="23"/>
      <c r="AW2276" s="23"/>
      <c r="AX2276" s="23"/>
      <c r="AY2276" s="23"/>
      <c r="AZ2276" s="23"/>
      <c r="BA2276" s="23"/>
      <c r="BB2276" s="23"/>
      <c r="BC2276" s="23"/>
      <c r="BD2276" s="23"/>
      <c r="BE2276" s="23"/>
      <c r="BF2276" s="23"/>
      <c r="BG2276" s="23"/>
      <c r="BH2276" s="23"/>
      <c r="BI2276" s="23"/>
      <c r="BJ2276" s="23"/>
      <c r="BK2276" s="23"/>
      <c r="BL2276" s="23"/>
    </row>
    <row r="2277" spans="1:64" s="24" customFormat="1" x14ac:dyDescent="0.35">
      <c r="A2277" s="21">
        <v>102543</v>
      </c>
      <c r="B2277" s="23" t="s">
        <v>5518</v>
      </c>
      <c r="C2277" s="23">
        <v>0</v>
      </c>
      <c r="D2277" s="23">
        <v>0</v>
      </c>
      <c r="E2277" s="23">
        <v>1</v>
      </c>
      <c r="F2277" s="23" t="s">
        <v>1795</v>
      </c>
      <c r="G2277" s="23" t="s">
        <v>0</v>
      </c>
      <c r="H2277" s="23" t="s">
        <v>5519</v>
      </c>
      <c r="I2277" s="23" t="s">
        <v>248</v>
      </c>
      <c r="J2277" s="23">
        <v>49.274999999999999</v>
      </c>
      <c r="K2277" s="23">
        <v>-81.620999999999995</v>
      </c>
      <c r="L2277" s="23" t="s">
        <v>7645</v>
      </c>
      <c r="M2277" s="23">
        <v>1921</v>
      </c>
      <c r="N2277" s="23"/>
      <c r="O2277" s="23"/>
      <c r="P2277" s="23">
        <v>322</v>
      </c>
      <c r="Q2277" s="23"/>
      <c r="R2277" s="23"/>
      <c r="S2277" s="23"/>
      <c r="T2277" s="23"/>
      <c r="U2277" s="23"/>
      <c r="V2277" s="23"/>
      <c r="W2277" s="23"/>
      <c r="X2277" s="23"/>
      <c r="Y2277" s="23"/>
      <c r="Z2277" s="23"/>
      <c r="AA2277" s="23"/>
      <c r="AB2277" s="23" t="s">
        <v>61</v>
      </c>
      <c r="AC2277" s="23"/>
      <c r="AD2277" s="23">
        <v>4</v>
      </c>
      <c r="AE2277" s="23">
        <v>38</v>
      </c>
      <c r="AF2277" s="23"/>
      <c r="AG2277" s="23">
        <v>256500</v>
      </c>
      <c r="AH2277" s="23"/>
      <c r="AI2277" s="23"/>
      <c r="AJ2277" s="23"/>
      <c r="AK2277" s="23"/>
      <c r="AL2277" s="23"/>
      <c r="AM2277" s="23"/>
      <c r="AN2277" s="23"/>
      <c r="AO2277" s="23"/>
      <c r="AP2277" s="23"/>
      <c r="AQ2277" s="23"/>
      <c r="AR2277" s="23"/>
      <c r="AS2277" s="23"/>
      <c r="AT2277" s="23" t="s">
        <v>7648</v>
      </c>
      <c r="AU2277" s="23"/>
      <c r="AV2277" s="23"/>
      <c r="AW2277" s="23"/>
      <c r="AX2277" s="23"/>
      <c r="AY2277" s="23"/>
      <c r="AZ2277" s="23"/>
      <c r="BA2277" s="23"/>
      <c r="BB2277" s="23"/>
      <c r="BC2277" s="23"/>
      <c r="BD2277" s="23"/>
      <c r="BE2277" s="23"/>
      <c r="BF2277" s="23"/>
      <c r="BG2277" s="23"/>
      <c r="BH2277" s="23"/>
      <c r="BI2277" s="23"/>
      <c r="BJ2277" s="23"/>
      <c r="BK2277" s="23"/>
      <c r="BL2277" s="23"/>
    </row>
    <row r="2278" spans="1:64" s="24" customFormat="1" x14ac:dyDescent="0.35">
      <c r="A2278" s="21">
        <v>102544</v>
      </c>
      <c r="B2278" s="23" t="s">
        <v>5520</v>
      </c>
      <c r="C2278" s="23">
        <v>0</v>
      </c>
      <c r="D2278" s="23">
        <v>0</v>
      </c>
      <c r="E2278" s="23">
        <v>1</v>
      </c>
      <c r="F2278" s="23" t="s">
        <v>5521</v>
      </c>
      <c r="G2278" s="23" t="s">
        <v>0</v>
      </c>
      <c r="H2278" s="23" t="s">
        <v>5522</v>
      </c>
      <c r="I2278" s="23" t="s">
        <v>248</v>
      </c>
      <c r="J2278" s="23">
        <v>45.197000000000003</v>
      </c>
      <c r="K2278" s="23">
        <v>-74.572999999999993</v>
      </c>
      <c r="L2278" s="23" t="s">
        <v>7645</v>
      </c>
      <c r="M2278" s="23">
        <v>2013</v>
      </c>
      <c r="N2278" s="23"/>
      <c r="O2278" s="23"/>
      <c r="P2278" s="23"/>
      <c r="Q2278" s="23"/>
      <c r="R2278" s="23"/>
      <c r="S2278" s="23"/>
      <c r="T2278" s="23"/>
      <c r="U2278" s="23"/>
      <c r="V2278" s="23"/>
      <c r="W2278" s="23"/>
      <c r="X2278" s="23"/>
      <c r="Y2278" s="23"/>
      <c r="Z2278" s="23"/>
      <c r="AA2278" s="23"/>
      <c r="AB2278" s="23" t="s">
        <v>5523</v>
      </c>
      <c r="AC2278" s="23"/>
      <c r="AD2278" s="23">
        <v>42812</v>
      </c>
      <c r="AE2278" s="23">
        <v>10</v>
      </c>
      <c r="AF2278" s="23"/>
      <c r="AG2278" s="23">
        <v>14000</v>
      </c>
      <c r="AH2278" s="23"/>
      <c r="AI2278" s="23"/>
      <c r="AJ2278" s="23"/>
      <c r="AK2278" s="23"/>
      <c r="AL2278" s="23"/>
      <c r="AM2278" s="23"/>
      <c r="AN2278" s="23"/>
      <c r="AO2278" s="23"/>
      <c r="AP2278" s="23"/>
      <c r="AQ2278" s="23"/>
      <c r="AR2278" s="23"/>
      <c r="AS2278" s="23"/>
      <c r="AT2278" s="23" t="s">
        <v>7644</v>
      </c>
      <c r="AU2278" s="23"/>
      <c r="AV2278" s="23"/>
      <c r="AW2278" s="23"/>
      <c r="AX2278" s="23"/>
      <c r="AY2278" s="23"/>
      <c r="AZ2278" s="23"/>
      <c r="BA2278" s="23"/>
      <c r="BB2278" s="23"/>
      <c r="BC2278" s="23"/>
      <c r="BD2278" s="23"/>
      <c r="BE2278" s="23"/>
      <c r="BF2278" s="23"/>
      <c r="BG2278" s="23"/>
      <c r="BH2278" s="23"/>
      <c r="BI2278" s="23"/>
      <c r="BJ2278" s="23"/>
      <c r="BK2278" s="23"/>
      <c r="BL2278" s="23"/>
    </row>
    <row r="2279" spans="1:64" s="24" customFormat="1" x14ac:dyDescent="0.35">
      <c r="A2279" s="21">
        <v>102545</v>
      </c>
      <c r="B2279" s="23" t="s">
        <v>5524</v>
      </c>
      <c r="C2279" s="23">
        <v>0</v>
      </c>
      <c r="D2279" s="23">
        <v>0</v>
      </c>
      <c r="E2279" s="23">
        <v>1</v>
      </c>
      <c r="F2279" s="23" t="s">
        <v>1511</v>
      </c>
      <c r="G2279" s="23" t="s">
        <v>0</v>
      </c>
      <c r="H2279" s="23" t="s">
        <v>5522</v>
      </c>
      <c r="I2279" s="23" t="s">
        <v>248</v>
      </c>
      <c r="J2279" s="23">
        <v>45.198</v>
      </c>
      <c r="K2279" s="23">
        <v>-74.571999999999989</v>
      </c>
      <c r="L2279" s="23" t="s">
        <v>7645</v>
      </c>
      <c r="M2279" s="23">
        <v>2014</v>
      </c>
      <c r="N2279" s="23"/>
      <c r="O2279" s="23"/>
      <c r="P2279" s="23"/>
      <c r="Q2279" s="23"/>
      <c r="R2279" s="23"/>
      <c r="S2279" s="23"/>
      <c r="T2279" s="23"/>
      <c r="U2279" s="23"/>
      <c r="V2279" s="23"/>
      <c r="W2279" s="23"/>
      <c r="X2279" s="23"/>
      <c r="Y2279" s="23"/>
      <c r="Z2279" s="23"/>
      <c r="AA2279" s="23"/>
      <c r="AB2279" s="23" t="s">
        <v>5525</v>
      </c>
      <c r="AC2279" s="23"/>
      <c r="AD2279" s="23">
        <v>45000</v>
      </c>
      <c r="AE2279" s="23">
        <v>10</v>
      </c>
      <c r="AF2279" s="23"/>
      <c r="AG2279" s="23"/>
      <c r="AH2279" s="23"/>
      <c r="AI2279" s="23"/>
      <c r="AJ2279" s="23"/>
      <c r="AK2279" s="23"/>
      <c r="AL2279" s="23"/>
      <c r="AM2279" s="23"/>
      <c r="AN2279" s="23"/>
      <c r="AO2279" s="23"/>
      <c r="AP2279" s="23"/>
      <c r="AQ2279" s="23"/>
      <c r="AR2279" s="23"/>
      <c r="AS2279" s="23"/>
      <c r="AT2279" s="23" t="s">
        <v>7644</v>
      </c>
      <c r="AU2279" s="23"/>
      <c r="AV2279" s="23"/>
      <c r="AW2279" s="23"/>
      <c r="AX2279" s="23"/>
      <c r="AY2279" s="23"/>
      <c r="AZ2279" s="23"/>
      <c r="BA2279" s="23"/>
      <c r="BB2279" s="23"/>
      <c r="BC2279" s="23"/>
      <c r="BD2279" s="23"/>
      <c r="BE2279" s="23"/>
      <c r="BF2279" s="23"/>
      <c r="BG2279" s="23"/>
      <c r="BH2279" s="23"/>
      <c r="BI2279" s="23"/>
      <c r="BJ2279" s="23"/>
      <c r="BK2279" s="23"/>
      <c r="BL2279" s="23"/>
    </row>
    <row r="2280" spans="1:64" s="24" customFormat="1" x14ac:dyDescent="0.35">
      <c r="A2280" s="21">
        <v>102546</v>
      </c>
      <c r="B2280" s="23" t="s">
        <v>5526</v>
      </c>
      <c r="C2280" s="23">
        <v>0</v>
      </c>
      <c r="D2280" s="23">
        <v>0</v>
      </c>
      <c r="E2280" s="23">
        <v>1</v>
      </c>
      <c r="F2280" s="23" t="s">
        <v>2176</v>
      </c>
      <c r="G2280" s="23" t="s">
        <v>0</v>
      </c>
      <c r="H2280" s="23" t="s">
        <v>5522</v>
      </c>
      <c r="I2280" s="23" t="s">
        <v>248</v>
      </c>
      <c r="J2280" s="23">
        <v>45.199000000000005</v>
      </c>
      <c r="K2280" s="23">
        <v>-74.570999999999998</v>
      </c>
      <c r="L2280" s="23" t="s">
        <v>7645</v>
      </c>
      <c r="M2280" s="23">
        <v>2014</v>
      </c>
      <c r="N2280" s="23"/>
      <c r="O2280" s="23"/>
      <c r="P2280" s="23"/>
      <c r="Q2280" s="23"/>
      <c r="R2280" s="23"/>
      <c r="S2280" s="23"/>
      <c r="T2280" s="23"/>
      <c r="U2280" s="23"/>
      <c r="V2280" s="23"/>
      <c r="W2280" s="23"/>
      <c r="X2280" s="23"/>
      <c r="Y2280" s="23"/>
      <c r="Z2280" s="23"/>
      <c r="AA2280" s="23"/>
      <c r="AB2280" s="23" t="s">
        <v>2178</v>
      </c>
      <c r="AC2280" s="23"/>
      <c r="AD2280" s="23"/>
      <c r="AE2280" s="23">
        <v>9.3330000000000002</v>
      </c>
      <c r="AF2280" s="23"/>
      <c r="AG2280" s="23"/>
      <c r="AH2280" s="23"/>
      <c r="AI2280" s="23"/>
      <c r="AJ2280" s="23"/>
      <c r="AK2280" s="23"/>
      <c r="AL2280" s="23"/>
      <c r="AM2280" s="23"/>
      <c r="AN2280" s="23"/>
      <c r="AO2280" s="23"/>
      <c r="AP2280" s="23"/>
      <c r="AQ2280" s="23"/>
      <c r="AR2280" s="23"/>
      <c r="AS2280" s="23"/>
      <c r="AT2280" s="23" t="s">
        <v>7644</v>
      </c>
      <c r="AU2280" s="23"/>
      <c r="AV2280" s="23"/>
      <c r="AW2280" s="23"/>
      <c r="AX2280" s="23"/>
      <c r="AY2280" s="23"/>
      <c r="AZ2280" s="23"/>
      <c r="BA2280" s="23"/>
      <c r="BB2280" s="23"/>
      <c r="BC2280" s="23"/>
      <c r="BD2280" s="23"/>
      <c r="BE2280" s="23"/>
      <c r="BF2280" s="23"/>
      <c r="BG2280" s="23"/>
      <c r="BH2280" s="23"/>
      <c r="BI2280" s="23"/>
      <c r="BJ2280" s="23"/>
      <c r="BK2280" s="23"/>
      <c r="BL2280" s="23"/>
    </row>
    <row r="2281" spans="1:64" s="24" customFormat="1" x14ac:dyDescent="0.35">
      <c r="A2281" s="21">
        <v>102548</v>
      </c>
      <c r="B2281" s="23" t="s">
        <v>5527</v>
      </c>
      <c r="C2281" s="23">
        <v>0</v>
      </c>
      <c r="D2281" s="23">
        <v>0</v>
      </c>
      <c r="E2281" s="23">
        <v>1</v>
      </c>
      <c r="F2281" s="23" t="s">
        <v>1413</v>
      </c>
      <c r="G2281" s="23" t="s">
        <v>0</v>
      </c>
      <c r="H2281" s="23" t="s">
        <v>5528</v>
      </c>
      <c r="I2281" s="23" t="s">
        <v>248</v>
      </c>
      <c r="J2281" s="23">
        <v>45.187000000000005</v>
      </c>
      <c r="K2281" s="23">
        <v>-79.281000000000006</v>
      </c>
      <c r="L2281" s="23" t="s">
        <v>7645</v>
      </c>
      <c r="M2281" s="23">
        <v>1926</v>
      </c>
      <c r="N2281" s="23"/>
      <c r="O2281" s="23"/>
      <c r="P2281" s="23">
        <v>221</v>
      </c>
      <c r="Q2281" s="23"/>
      <c r="R2281" s="23"/>
      <c r="S2281" s="23"/>
      <c r="T2281" s="23"/>
      <c r="U2281" s="23"/>
      <c r="V2281" s="23"/>
      <c r="W2281" s="23"/>
      <c r="X2281" s="23"/>
      <c r="Y2281" s="23"/>
      <c r="Z2281" s="23"/>
      <c r="AA2281" s="23"/>
      <c r="AB2281" s="23" t="s">
        <v>1708</v>
      </c>
      <c r="AC2281" s="23"/>
      <c r="AD2281" s="23">
        <v>1</v>
      </c>
      <c r="AE2281" s="23">
        <v>1</v>
      </c>
      <c r="AF2281" s="23"/>
      <c r="AG2281" s="23"/>
      <c r="AH2281" s="23"/>
      <c r="AI2281" s="23"/>
      <c r="AJ2281" s="23"/>
      <c r="AK2281" s="23"/>
      <c r="AL2281" s="23"/>
      <c r="AM2281" s="23"/>
      <c r="AN2281" s="23"/>
      <c r="AO2281" s="23"/>
      <c r="AP2281" s="23"/>
      <c r="AQ2281" s="23"/>
      <c r="AR2281" s="23"/>
      <c r="AS2281" s="23"/>
      <c r="AT2281" s="23" t="s">
        <v>7648</v>
      </c>
      <c r="AU2281" s="23"/>
      <c r="AV2281" s="23"/>
      <c r="AW2281" s="23"/>
      <c r="AX2281" s="23"/>
      <c r="AY2281" s="23"/>
      <c r="AZ2281" s="23"/>
      <c r="BA2281" s="23"/>
      <c r="BB2281" s="23"/>
      <c r="BC2281" s="23"/>
      <c r="BD2281" s="23"/>
      <c r="BE2281" s="23"/>
      <c r="BF2281" s="23"/>
      <c r="BG2281" s="23"/>
      <c r="BH2281" s="23"/>
      <c r="BI2281" s="23"/>
      <c r="BJ2281" s="23"/>
      <c r="BK2281" s="23"/>
      <c r="BL2281" s="23"/>
    </row>
    <row r="2282" spans="1:64" s="24" customFormat="1" x14ac:dyDescent="0.35">
      <c r="A2282" s="21">
        <v>102549</v>
      </c>
      <c r="B2282" s="23" t="s">
        <v>5529</v>
      </c>
      <c r="C2282" s="23">
        <v>0</v>
      </c>
      <c r="D2282" s="23">
        <v>0</v>
      </c>
      <c r="E2282" s="23">
        <v>1</v>
      </c>
      <c r="F2282" s="23" t="s">
        <v>1413</v>
      </c>
      <c r="G2282" s="23" t="s">
        <v>0</v>
      </c>
      <c r="H2282" s="23" t="s">
        <v>5528</v>
      </c>
      <c r="I2282" s="23" t="s">
        <v>248</v>
      </c>
      <c r="J2282" s="23">
        <v>45.188000000000002</v>
      </c>
      <c r="K2282" s="23">
        <v>-79.28</v>
      </c>
      <c r="L2282" s="23" t="s">
        <v>7645</v>
      </c>
      <c r="M2282" s="23">
        <v>1916</v>
      </c>
      <c r="N2282" s="23"/>
      <c r="O2282" s="23"/>
      <c r="P2282" s="23">
        <v>221</v>
      </c>
      <c r="Q2282" s="23"/>
      <c r="R2282" s="23"/>
      <c r="S2282" s="23"/>
      <c r="T2282" s="23"/>
      <c r="U2282" s="23"/>
      <c r="V2282" s="23"/>
      <c r="W2282" s="23"/>
      <c r="X2282" s="23"/>
      <c r="Y2282" s="23"/>
      <c r="Z2282" s="23"/>
      <c r="AA2282" s="23"/>
      <c r="AB2282" s="23" t="s">
        <v>5530</v>
      </c>
      <c r="AC2282" s="23"/>
      <c r="AD2282" s="23">
        <v>2</v>
      </c>
      <c r="AE2282" s="23">
        <v>5</v>
      </c>
      <c r="AF2282" s="23"/>
      <c r="AG2282" s="23"/>
      <c r="AH2282" s="23"/>
      <c r="AI2282" s="23"/>
      <c r="AJ2282" s="23"/>
      <c r="AK2282" s="23"/>
      <c r="AL2282" s="23"/>
      <c r="AM2282" s="23"/>
      <c r="AN2282" s="23"/>
      <c r="AO2282" s="23"/>
      <c r="AP2282" s="23"/>
      <c r="AQ2282" s="23"/>
      <c r="AR2282" s="23"/>
      <c r="AS2282" s="23"/>
      <c r="AT2282" s="23" t="s">
        <v>7648</v>
      </c>
      <c r="AU2282" s="23"/>
      <c r="AV2282" s="23"/>
      <c r="AW2282" s="23"/>
      <c r="AX2282" s="23"/>
      <c r="AY2282" s="23"/>
      <c r="AZ2282" s="23"/>
      <c r="BA2282" s="23"/>
      <c r="BB2282" s="23"/>
      <c r="BC2282" s="23"/>
      <c r="BD2282" s="23"/>
      <c r="BE2282" s="23"/>
      <c r="BF2282" s="23"/>
      <c r="BG2282" s="23"/>
      <c r="BH2282" s="23"/>
      <c r="BI2282" s="23"/>
      <c r="BJ2282" s="23"/>
      <c r="BK2282" s="23"/>
      <c r="BL2282" s="23"/>
    </row>
    <row r="2283" spans="1:64" s="24" customFormat="1" x14ac:dyDescent="0.35">
      <c r="A2283" s="21">
        <v>102550</v>
      </c>
      <c r="B2283" s="23" t="s">
        <v>5531</v>
      </c>
      <c r="C2283" s="23">
        <v>0</v>
      </c>
      <c r="D2283" s="23">
        <v>0</v>
      </c>
      <c r="E2283" s="23">
        <v>1</v>
      </c>
      <c r="F2283" s="23" t="s">
        <v>1413</v>
      </c>
      <c r="G2283" s="23" t="s">
        <v>0</v>
      </c>
      <c r="H2283" s="23" t="s">
        <v>5528</v>
      </c>
      <c r="I2283" s="23" t="s">
        <v>248</v>
      </c>
      <c r="J2283" s="23">
        <v>45.189</v>
      </c>
      <c r="K2283" s="23">
        <v>-79.278999999999996</v>
      </c>
      <c r="L2283" s="23" t="s">
        <v>7645</v>
      </c>
      <c r="M2283" s="23">
        <v>1929</v>
      </c>
      <c r="N2283" s="23"/>
      <c r="O2283" s="23"/>
      <c r="P2283" s="23">
        <v>221</v>
      </c>
      <c r="Q2283" s="23"/>
      <c r="R2283" s="23"/>
      <c r="S2283" s="23"/>
      <c r="T2283" s="23"/>
      <c r="U2283" s="23"/>
      <c r="V2283" s="23"/>
      <c r="W2283" s="23"/>
      <c r="X2283" s="23"/>
      <c r="Y2283" s="23"/>
      <c r="Z2283" s="23"/>
      <c r="AA2283" s="23"/>
      <c r="AB2283" s="23" t="s">
        <v>5532</v>
      </c>
      <c r="AC2283" s="23"/>
      <c r="AD2283" s="23">
        <v>1</v>
      </c>
      <c r="AE2283" s="23">
        <v>2</v>
      </c>
      <c r="AF2283" s="23"/>
      <c r="AG2283" s="23"/>
      <c r="AH2283" s="23"/>
      <c r="AI2283" s="23"/>
      <c r="AJ2283" s="23"/>
      <c r="AK2283" s="23"/>
      <c r="AL2283" s="23"/>
      <c r="AM2283" s="23"/>
      <c r="AN2283" s="23"/>
      <c r="AO2283" s="23"/>
      <c r="AP2283" s="23"/>
      <c r="AQ2283" s="23"/>
      <c r="AR2283" s="23"/>
      <c r="AS2283" s="23"/>
      <c r="AT2283" s="23" t="s">
        <v>7648</v>
      </c>
      <c r="AU2283" s="23"/>
      <c r="AV2283" s="23"/>
      <c r="AW2283" s="23"/>
      <c r="AX2283" s="23"/>
      <c r="AY2283" s="23"/>
      <c r="AZ2283" s="23"/>
      <c r="BA2283" s="23"/>
      <c r="BB2283" s="23"/>
      <c r="BC2283" s="23"/>
      <c r="BD2283" s="23"/>
      <c r="BE2283" s="23"/>
      <c r="BF2283" s="23"/>
      <c r="BG2283" s="23"/>
      <c r="BH2283" s="23"/>
      <c r="BI2283" s="23"/>
      <c r="BJ2283" s="23"/>
      <c r="BK2283" s="23"/>
      <c r="BL2283" s="23"/>
    </row>
    <row r="2284" spans="1:64" s="24" customFormat="1" x14ac:dyDescent="0.35">
      <c r="A2284" s="21">
        <v>102551</v>
      </c>
      <c r="B2284" s="23" t="s">
        <v>5533</v>
      </c>
      <c r="C2284" s="23">
        <v>0</v>
      </c>
      <c r="D2284" s="23">
        <v>0</v>
      </c>
      <c r="E2284" s="23">
        <v>1</v>
      </c>
      <c r="F2284" s="23" t="s">
        <v>1413</v>
      </c>
      <c r="G2284" s="23" t="s">
        <v>0</v>
      </c>
      <c r="H2284" s="23" t="s">
        <v>5534</v>
      </c>
      <c r="I2284" s="23" t="s">
        <v>248</v>
      </c>
      <c r="J2284" s="23">
        <v>45.841000000000001</v>
      </c>
      <c r="K2284" s="23">
        <v>-79.38</v>
      </c>
      <c r="L2284" s="23" t="s">
        <v>7645</v>
      </c>
      <c r="M2284" s="23">
        <v>1923</v>
      </c>
      <c r="N2284" s="23"/>
      <c r="O2284" s="23"/>
      <c r="P2284" s="23">
        <v>221</v>
      </c>
      <c r="Q2284" s="23"/>
      <c r="R2284" s="23"/>
      <c r="S2284" s="23"/>
      <c r="T2284" s="23"/>
      <c r="U2284" s="23"/>
      <c r="V2284" s="23"/>
      <c r="W2284" s="23"/>
      <c r="X2284" s="23"/>
      <c r="Y2284" s="23"/>
      <c r="Z2284" s="23"/>
      <c r="AA2284" s="23"/>
      <c r="AB2284" s="23" t="s">
        <v>1708</v>
      </c>
      <c r="AC2284" s="23"/>
      <c r="AD2284" s="23">
        <v>2</v>
      </c>
      <c r="AE2284" s="23">
        <v>1</v>
      </c>
      <c r="AF2284" s="23"/>
      <c r="AG2284" s="23"/>
      <c r="AH2284" s="23"/>
      <c r="AI2284" s="23"/>
      <c r="AJ2284" s="23"/>
      <c r="AK2284" s="23"/>
      <c r="AL2284" s="23"/>
      <c r="AM2284" s="23"/>
      <c r="AN2284" s="23"/>
      <c r="AO2284" s="23"/>
      <c r="AP2284" s="23"/>
      <c r="AQ2284" s="23"/>
      <c r="AR2284" s="23"/>
      <c r="AS2284" s="23"/>
      <c r="AT2284" s="23" t="s">
        <v>7648</v>
      </c>
      <c r="AU2284" s="23"/>
      <c r="AV2284" s="23"/>
      <c r="AW2284" s="23"/>
      <c r="AX2284" s="23"/>
      <c r="AY2284" s="23"/>
      <c r="AZ2284" s="23"/>
      <c r="BA2284" s="23"/>
      <c r="BB2284" s="23"/>
      <c r="BC2284" s="23"/>
      <c r="BD2284" s="23"/>
      <c r="BE2284" s="23"/>
      <c r="BF2284" s="23"/>
      <c r="BG2284" s="23"/>
      <c r="BH2284" s="23"/>
      <c r="BI2284" s="23"/>
      <c r="BJ2284" s="23"/>
      <c r="BK2284" s="23"/>
      <c r="BL2284" s="23"/>
    </row>
    <row r="2285" spans="1:64" s="24" customFormat="1" x14ac:dyDescent="0.35">
      <c r="A2285" s="21">
        <v>102552</v>
      </c>
      <c r="B2285" s="23" t="s">
        <v>5535</v>
      </c>
      <c r="C2285" s="23">
        <v>0</v>
      </c>
      <c r="D2285" s="23">
        <v>0</v>
      </c>
      <c r="E2285" s="23">
        <v>1</v>
      </c>
      <c r="F2285" s="23" t="s">
        <v>1413</v>
      </c>
      <c r="G2285" s="23" t="s">
        <v>0</v>
      </c>
      <c r="H2285" s="23" t="s">
        <v>5534</v>
      </c>
      <c r="I2285" s="23" t="s">
        <v>248</v>
      </c>
      <c r="J2285" s="23">
        <v>45.841999999999999</v>
      </c>
      <c r="K2285" s="23">
        <v>-79.378999999999991</v>
      </c>
      <c r="L2285" s="23" t="s">
        <v>7645</v>
      </c>
      <c r="M2285" s="23">
        <v>1929</v>
      </c>
      <c r="N2285" s="23"/>
      <c r="O2285" s="23"/>
      <c r="P2285" s="23">
        <v>2211</v>
      </c>
      <c r="Q2285" s="23"/>
      <c r="R2285" s="23"/>
      <c r="S2285" s="23"/>
      <c r="T2285" s="23"/>
      <c r="U2285" s="23"/>
      <c r="V2285" s="23"/>
      <c r="W2285" s="23"/>
      <c r="X2285" s="23"/>
      <c r="Y2285" s="23"/>
      <c r="Z2285" s="23"/>
      <c r="AA2285" s="23"/>
      <c r="AB2285" s="23" t="s">
        <v>1708</v>
      </c>
      <c r="AC2285" s="23"/>
      <c r="AD2285" s="23">
        <v>1</v>
      </c>
      <c r="AE2285" s="23">
        <v>2</v>
      </c>
      <c r="AF2285" s="23"/>
      <c r="AG2285" s="23"/>
      <c r="AH2285" s="23"/>
      <c r="AI2285" s="23"/>
      <c r="AJ2285" s="23"/>
      <c r="AK2285" s="23"/>
      <c r="AL2285" s="23"/>
      <c r="AM2285" s="23"/>
      <c r="AN2285" s="23"/>
      <c r="AO2285" s="23"/>
      <c r="AP2285" s="23"/>
      <c r="AQ2285" s="23"/>
      <c r="AR2285" s="23"/>
      <c r="AS2285" s="23"/>
      <c r="AT2285" s="23" t="s">
        <v>7648</v>
      </c>
      <c r="AU2285" s="23"/>
      <c r="AV2285" s="23"/>
      <c r="AW2285" s="23"/>
      <c r="AX2285" s="23"/>
      <c r="AY2285" s="23"/>
      <c r="AZ2285" s="23"/>
      <c r="BA2285" s="23"/>
      <c r="BB2285" s="23"/>
      <c r="BC2285" s="23"/>
      <c r="BD2285" s="23"/>
      <c r="BE2285" s="23"/>
      <c r="BF2285" s="23"/>
      <c r="BG2285" s="23"/>
      <c r="BH2285" s="23"/>
      <c r="BI2285" s="23"/>
      <c r="BJ2285" s="23"/>
      <c r="BK2285" s="23"/>
      <c r="BL2285" s="23"/>
    </row>
    <row r="2286" spans="1:64" s="24" customFormat="1" x14ac:dyDescent="0.35">
      <c r="A2286" s="21">
        <v>102553</v>
      </c>
      <c r="B2286" s="23" t="s">
        <v>5536</v>
      </c>
      <c r="C2286" s="23">
        <v>0</v>
      </c>
      <c r="D2286" s="23">
        <v>0</v>
      </c>
      <c r="E2286" s="23">
        <v>1</v>
      </c>
      <c r="F2286" s="23" t="s">
        <v>1413</v>
      </c>
      <c r="G2286" s="23" t="s">
        <v>0</v>
      </c>
      <c r="H2286" s="23" t="s">
        <v>5534</v>
      </c>
      <c r="I2286" s="23" t="s">
        <v>248</v>
      </c>
      <c r="J2286" s="23">
        <v>45.843000000000004</v>
      </c>
      <c r="K2286" s="23">
        <v>-79.378</v>
      </c>
      <c r="L2286" s="23" t="s">
        <v>7645</v>
      </c>
      <c r="M2286" s="23">
        <v>1909</v>
      </c>
      <c r="N2286" s="23"/>
      <c r="O2286" s="23"/>
      <c r="P2286" s="23">
        <v>221</v>
      </c>
      <c r="Q2286" s="23"/>
      <c r="R2286" s="23"/>
      <c r="S2286" s="23"/>
      <c r="T2286" s="23"/>
      <c r="U2286" s="23"/>
      <c r="V2286" s="23"/>
      <c r="W2286" s="23"/>
      <c r="X2286" s="23"/>
      <c r="Y2286" s="23"/>
      <c r="Z2286" s="23"/>
      <c r="AA2286" s="23"/>
      <c r="AB2286" s="23" t="s">
        <v>5537</v>
      </c>
      <c r="AC2286" s="23"/>
      <c r="AD2286" s="23">
        <v>2</v>
      </c>
      <c r="AE2286" s="23">
        <v>2</v>
      </c>
      <c r="AF2286" s="23"/>
      <c r="AG2286" s="23"/>
      <c r="AH2286" s="23"/>
      <c r="AI2286" s="23"/>
      <c r="AJ2286" s="23"/>
      <c r="AK2286" s="23"/>
      <c r="AL2286" s="23"/>
      <c r="AM2286" s="23"/>
      <c r="AN2286" s="23"/>
      <c r="AO2286" s="23"/>
      <c r="AP2286" s="23"/>
      <c r="AQ2286" s="23"/>
      <c r="AR2286" s="23"/>
      <c r="AS2286" s="23"/>
      <c r="AT2286" s="23" t="s">
        <v>7648</v>
      </c>
      <c r="AU2286" s="23"/>
      <c r="AV2286" s="23"/>
      <c r="AW2286" s="23"/>
      <c r="AX2286" s="23"/>
      <c r="AY2286" s="23"/>
      <c r="AZ2286" s="23"/>
      <c r="BA2286" s="23"/>
      <c r="BB2286" s="23"/>
      <c r="BC2286" s="23"/>
      <c r="BD2286" s="23"/>
      <c r="BE2286" s="23"/>
      <c r="BF2286" s="23"/>
      <c r="BG2286" s="23"/>
      <c r="BH2286" s="23"/>
      <c r="BI2286" s="23"/>
      <c r="BJ2286" s="23"/>
      <c r="BK2286" s="23"/>
      <c r="BL2286" s="23"/>
    </row>
    <row r="2287" spans="1:64" s="24" customFormat="1" x14ac:dyDescent="0.35">
      <c r="A2287" s="21">
        <v>102554</v>
      </c>
      <c r="B2287" s="23" t="s">
        <v>5538</v>
      </c>
      <c r="C2287" s="23">
        <v>0</v>
      </c>
      <c r="D2287" s="23">
        <v>0</v>
      </c>
      <c r="E2287" s="23">
        <v>1</v>
      </c>
      <c r="F2287" s="23" t="s">
        <v>251</v>
      </c>
      <c r="G2287" s="23"/>
      <c r="H2287" s="23" t="s">
        <v>5539</v>
      </c>
      <c r="I2287" s="23" t="s">
        <v>248</v>
      </c>
      <c r="J2287" s="23">
        <v>45.073</v>
      </c>
      <c r="K2287" s="23">
        <v>-74.926000000000002</v>
      </c>
      <c r="L2287" s="23" t="s">
        <v>7646</v>
      </c>
      <c r="M2287" s="23">
        <v>2017</v>
      </c>
      <c r="N2287" s="23"/>
      <c r="O2287" s="23"/>
      <c r="P2287" s="23"/>
      <c r="Q2287" s="23"/>
      <c r="R2287" s="23"/>
      <c r="S2287" s="23"/>
      <c r="T2287" s="23"/>
      <c r="U2287" s="23"/>
      <c r="V2287" s="23"/>
      <c r="W2287" s="23"/>
      <c r="X2287" s="23"/>
      <c r="Y2287" s="23"/>
      <c r="Z2287" s="23"/>
      <c r="AA2287" s="23"/>
      <c r="AB2287" s="23"/>
      <c r="AC2287" s="23"/>
      <c r="AD2287" s="23"/>
      <c r="AE2287" s="23">
        <v>10</v>
      </c>
      <c r="AF2287" s="23"/>
      <c r="AG2287" s="23"/>
      <c r="AH2287" s="23"/>
      <c r="AI2287" s="23"/>
      <c r="AJ2287" s="23"/>
      <c r="AK2287" s="23"/>
      <c r="AL2287" s="23"/>
      <c r="AM2287" s="23"/>
      <c r="AN2287" s="23"/>
      <c r="AO2287" s="23"/>
      <c r="AP2287" s="23"/>
      <c r="AQ2287" s="23"/>
      <c r="AR2287" s="23"/>
      <c r="AS2287" s="23"/>
      <c r="AT2287" s="23" t="s">
        <v>7644</v>
      </c>
      <c r="AU2287" s="23"/>
      <c r="AV2287" s="23"/>
      <c r="AW2287" s="23"/>
      <c r="AX2287" s="23"/>
      <c r="AY2287" s="23"/>
      <c r="AZ2287" s="23"/>
      <c r="BA2287" s="23"/>
      <c r="BB2287" s="23"/>
      <c r="BC2287" s="23"/>
      <c r="BD2287" s="23"/>
      <c r="BE2287" s="23"/>
      <c r="BF2287" s="23"/>
      <c r="BG2287" s="23"/>
      <c r="BH2287" s="23"/>
      <c r="BI2287" s="23"/>
      <c r="BJ2287" s="23"/>
      <c r="BK2287" s="23"/>
      <c r="BL2287" s="23"/>
    </row>
    <row r="2288" spans="1:64" s="24" customFormat="1" x14ac:dyDescent="0.35">
      <c r="A2288" s="21">
        <v>102555</v>
      </c>
      <c r="B2288" s="23" t="s">
        <v>5540</v>
      </c>
      <c r="C2288" s="23">
        <v>0</v>
      </c>
      <c r="D2288" s="23">
        <v>0</v>
      </c>
      <c r="E2288" s="23">
        <v>1</v>
      </c>
      <c r="F2288" s="23" t="s">
        <v>1272</v>
      </c>
      <c r="G2288" s="23" t="s">
        <v>0</v>
      </c>
      <c r="H2288" s="23" t="s">
        <v>5541</v>
      </c>
      <c r="I2288" s="23" t="s">
        <v>248</v>
      </c>
      <c r="J2288" s="23">
        <v>44.124000000000002</v>
      </c>
      <c r="K2288" s="23">
        <v>-80.587999999999994</v>
      </c>
      <c r="L2288" s="23" t="s">
        <v>7645</v>
      </c>
      <c r="M2288" s="23">
        <v>2014</v>
      </c>
      <c r="N2288" s="23"/>
      <c r="O2288" s="23"/>
      <c r="P2288" s="23"/>
      <c r="Q2288" s="23"/>
      <c r="R2288" s="23"/>
      <c r="S2288" s="23"/>
      <c r="T2288" s="23"/>
      <c r="U2288" s="23"/>
      <c r="V2288" s="23"/>
      <c r="W2288" s="23"/>
      <c r="X2288" s="23"/>
      <c r="Y2288" s="23"/>
      <c r="Z2288" s="23"/>
      <c r="AA2288" s="23"/>
      <c r="AB2288" s="23" t="s">
        <v>80</v>
      </c>
      <c r="AC2288" s="23"/>
      <c r="AD2288" s="23">
        <v>3</v>
      </c>
      <c r="AE2288" s="23">
        <v>9.48</v>
      </c>
      <c r="AF2288" s="23"/>
      <c r="AG2288" s="23"/>
      <c r="AH2288" s="23"/>
      <c r="AI2288" s="23"/>
      <c r="AJ2288" s="23"/>
      <c r="AK2288" s="23"/>
      <c r="AL2288" s="23"/>
      <c r="AM2288" s="23"/>
      <c r="AN2288" s="23"/>
      <c r="AO2288" s="23"/>
      <c r="AP2288" s="23"/>
      <c r="AQ2288" s="23"/>
      <c r="AR2288" s="23"/>
      <c r="AS2288" s="23"/>
      <c r="AT2288" s="23" t="s">
        <v>7647</v>
      </c>
      <c r="AU2288" s="23"/>
      <c r="AV2288" s="23"/>
      <c r="AW2288" s="23"/>
      <c r="AX2288" s="23"/>
      <c r="AY2288" s="23"/>
      <c r="AZ2288" s="23"/>
      <c r="BA2288" s="23"/>
      <c r="BB2288" s="23"/>
      <c r="BC2288" s="23"/>
      <c r="BD2288" s="23"/>
      <c r="BE2288" s="23"/>
      <c r="BF2288" s="23"/>
      <c r="BG2288" s="23"/>
      <c r="BH2288" s="23"/>
      <c r="BI2288" s="23"/>
      <c r="BJ2288" s="23"/>
      <c r="BK2288" s="23"/>
      <c r="BL2288" s="23"/>
    </row>
    <row r="2289" spans="1:64" s="24" customFormat="1" x14ac:dyDescent="0.35">
      <c r="A2289" s="21">
        <v>102556</v>
      </c>
      <c r="B2289" s="23" t="s">
        <v>5542</v>
      </c>
      <c r="C2289" s="23">
        <v>0</v>
      </c>
      <c r="D2289" s="23">
        <v>0</v>
      </c>
      <c r="E2289" s="23">
        <v>1</v>
      </c>
      <c r="F2289" s="23" t="s">
        <v>5543</v>
      </c>
      <c r="G2289" s="23" t="s">
        <v>0</v>
      </c>
      <c r="H2289" s="23" t="s">
        <v>5544</v>
      </c>
      <c r="I2289" s="23" t="s">
        <v>248</v>
      </c>
      <c r="J2289" s="23">
        <v>42.726999999999997</v>
      </c>
      <c r="K2289" s="23">
        <v>-81.296000000000006</v>
      </c>
      <c r="L2289" s="23" t="s">
        <v>7645</v>
      </c>
      <c r="M2289" s="23">
        <v>2013</v>
      </c>
      <c r="N2289" s="23"/>
      <c r="O2289" s="23"/>
      <c r="P2289" s="23"/>
      <c r="Q2289" s="23"/>
      <c r="R2289" s="23"/>
      <c r="S2289" s="23"/>
      <c r="T2289" s="23"/>
      <c r="U2289" s="23"/>
      <c r="V2289" s="23"/>
      <c r="W2289" s="23"/>
      <c r="X2289" s="23"/>
      <c r="Y2289" s="23"/>
      <c r="Z2289" s="23"/>
      <c r="AA2289" s="23"/>
      <c r="AB2289" s="23" t="s">
        <v>5545</v>
      </c>
      <c r="AC2289" s="23"/>
      <c r="AD2289" s="23"/>
      <c r="AE2289" s="23">
        <v>0.25</v>
      </c>
      <c r="AF2289" s="23"/>
      <c r="AG2289" s="23"/>
      <c r="AH2289" s="23"/>
      <c r="AI2289" s="23"/>
      <c r="AJ2289" s="23"/>
      <c r="AK2289" s="23"/>
      <c r="AL2289" s="23"/>
      <c r="AM2289" s="23"/>
      <c r="AN2289" s="23"/>
      <c r="AO2289" s="23"/>
      <c r="AP2289" s="23"/>
      <c r="AQ2289" s="23"/>
      <c r="AR2289" s="23"/>
      <c r="AS2289" s="23"/>
      <c r="AT2289" s="23" t="s">
        <v>7644</v>
      </c>
      <c r="AU2289" s="23"/>
      <c r="AV2289" s="23"/>
      <c r="AW2289" s="23"/>
      <c r="AX2289" s="23"/>
      <c r="AY2289" s="23"/>
      <c r="AZ2289" s="23"/>
      <c r="BA2289" s="23"/>
      <c r="BB2289" s="23"/>
      <c r="BC2289" s="23"/>
      <c r="BD2289" s="23"/>
      <c r="BE2289" s="23"/>
      <c r="BF2289" s="23"/>
      <c r="BG2289" s="23"/>
      <c r="BH2289" s="23"/>
      <c r="BI2289" s="23"/>
      <c r="BJ2289" s="23"/>
      <c r="BK2289" s="23"/>
      <c r="BL2289" s="23"/>
    </row>
    <row r="2290" spans="1:64" s="24" customFormat="1" x14ac:dyDescent="0.35">
      <c r="A2290" s="21">
        <v>102557</v>
      </c>
      <c r="B2290" s="23" t="s">
        <v>5546</v>
      </c>
      <c r="C2290" s="23">
        <v>0</v>
      </c>
      <c r="D2290" s="23">
        <v>0</v>
      </c>
      <c r="E2290" s="23">
        <v>1</v>
      </c>
      <c r="F2290" s="23" t="s">
        <v>5547</v>
      </c>
      <c r="G2290" s="23" t="s">
        <v>0</v>
      </c>
      <c r="H2290" s="23" t="s">
        <v>5548</v>
      </c>
      <c r="I2290" s="23" t="s">
        <v>248</v>
      </c>
      <c r="J2290" s="23">
        <v>46.183999999999997</v>
      </c>
      <c r="K2290" s="23">
        <v>-82.311999999999998</v>
      </c>
      <c r="L2290" s="23" t="s">
        <v>7645</v>
      </c>
      <c r="M2290" s="23">
        <v>1929</v>
      </c>
      <c r="N2290" s="23"/>
      <c r="O2290" s="23"/>
      <c r="P2290" s="23">
        <v>212</v>
      </c>
      <c r="Q2290" s="23"/>
      <c r="R2290" s="23"/>
      <c r="S2290" s="23"/>
      <c r="T2290" s="23"/>
      <c r="U2290" s="23"/>
      <c r="V2290" s="23"/>
      <c r="W2290" s="23"/>
      <c r="X2290" s="23"/>
      <c r="Y2290" s="23"/>
      <c r="Z2290" s="23"/>
      <c r="AA2290" s="23"/>
      <c r="AB2290" s="23" t="s">
        <v>61</v>
      </c>
      <c r="AC2290" s="23"/>
      <c r="AD2290" s="23">
        <v>3</v>
      </c>
      <c r="AE2290" s="23">
        <v>28.6</v>
      </c>
      <c r="AF2290" s="23"/>
      <c r="AG2290" s="23">
        <v>150617.34099999999</v>
      </c>
      <c r="AH2290" s="23"/>
      <c r="AI2290" s="23"/>
      <c r="AJ2290" s="23"/>
      <c r="AK2290" s="23"/>
      <c r="AL2290" s="23"/>
      <c r="AM2290" s="23"/>
      <c r="AN2290" s="23"/>
      <c r="AO2290" s="23"/>
      <c r="AP2290" s="23"/>
      <c r="AQ2290" s="23"/>
      <c r="AR2290" s="23"/>
      <c r="AS2290" s="23"/>
      <c r="AT2290" s="23" t="s">
        <v>7648</v>
      </c>
      <c r="AU2290" s="23"/>
      <c r="AV2290" s="23"/>
      <c r="AW2290" s="23"/>
      <c r="AX2290" s="23"/>
      <c r="AY2290" s="23"/>
      <c r="AZ2290" s="23"/>
      <c r="BA2290" s="23"/>
      <c r="BB2290" s="23"/>
      <c r="BC2290" s="23"/>
      <c r="BD2290" s="23"/>
      <c r="BE2290" s="23"/>
      <c r="BF2290" s="23"/>
      <c r="BG2290" s="23"/>
      <c r="BH2290" s="23"/>
      <c r="BI2290" s="23"/>
      <c r="BJ2290" s="23"/>
      <c r="BK2290" s="23"/>
      <c r="BL2290" s="23"/>
    </row>
    <row r="2291" spans="1:64" s="24" customFormat="1" x14ac:dyDescent="0.35">
      <c r="A2291" s="21">
        <v>102558</v>
      </c>
      <c r="B2291" s="23" t="s">
        <v>5549</v>
      </c>
      <c r="C2291" s="23">
        <v>0</v>
      </c>
      <c r="D2291" s="23">
        <v>0</v>
      </c>
      <c r="E2291" s="23">
        <v>1</v>
      </c>
      <c r="F2291" s="23" t="s">
        <v>3000</v>
      </c>
      <c r="G2291" s="23" t="s">
        <v>0</v>
      </c>
      <c r="H2291" s="23" t="s">
        <v>5548</v>
      </c>
      <c r="I2291" s="23" t="s">
        <v>248</v>
      </c>
      <c r="J2291" s="23">
        <v>46.184999999999995</v>
      </c>
      <c r="K2291" s="23">
        <v>-82.310999999999993</v>
      </c>
      <c r="L2291" s="23" t="s">
        <v>7645</v>
      </c>
      <c r="M2291" s="23">
        <v>1945</v>
      </c>
      <c r="N2291" s="23"/>
      <c r="O2291" s="23"/>
      <c r="P2291" s="23">
        <v>322</v>
      </c>
      <c r="Q2291" s="23"/>
      <c r="R2291" s="23"/>
      <c r="S2291" s="23"/>
      <c r="T2291" s="23"/>
      <c r="U2291" s="23"/>
      <c r="V2291" s="23"/>
      <c r="W2291" s="23"/>
      <c r="X2291" s="23"/>
      <c r="Y2291" s="23"/>
      <c r="Z2291" s="23"/>
      <c r="AA2291" s="23"/>
      <c r="AB2291" s="23" t="s">
        <v>61</v>
      </c>
      <c r="AC2291" s="23"/>
      <c r="AD2291" s="23">
        <v>2</v>
      </c>
      <c r="AE2291" s="23">
        <v>25</v>
      </c>
      <c r="AF2291" s="23"/>
      <c r="AG2291" s="23">
        <v>182300</v>
      </c>
      <c r="AH2291" s="23"/>
      <c r="AI2291" s="23"/>
      <c r="AJ2291" s="23"/>
      <c r="AK2291" s="23"/>
      <c r="AL2291" s="23"/>
      <c r="AM2291" s="23"/>
      <c r="AN2291" s="23"/>
      <c r="AO2291" s="23"/>
      <c r="AP2291" s="23"/>
      <c r="AQ2291" s="23"/>
      <c r="AR2291" s="23"/>
      <c r="AS2291" s="23"/>
      <c r="AT2291" s="23" t="s">
        <v>7648</v>
      </c>
      <c r="AU2291" s="23"/>
      <c r="AV2291" s="23"/>
      <c r="AW2291" s="23"/>
      <c r="AX2291" s="23"/>
      <c r="AY2291" s="23"/>
      <c r="AZ2291" s="23"/>
      <c r="BA2291" s="23"/>
      <c r="BB2291" s="23"/>
      <c r="BC2291" s="23"/>
      <c r="BD2291" s="23"/>
      <c r="BE2291" s="23"/>
      <c r="BF2291" s="23"/>
      <c r="BG2291" s="23"/>
      <c r="BH2291" s="23"/>
      <c r="BI2291" s="23"/>
      <c r="BJ2291" s="23"/>
      <c r="BK2291" s="23"/>
      <c r="BL2291" s="23"/>
    </row>
    <row r="2292" spans="1:64" s="24" customFormat="1" x14ac:dyDescent="0.35">
      <c r="A2292" s="21">
        <v>102559</v>
      </c>
      <c r="B2292" s="23" t="s">
        <v>5550</v>
      </c>
      <c r="C2292" s="23">
        <v>0</v>
      </c>
      <c r="D2292" s="23">
        <v>0</v>
      </c>
      <c r="E2292" s="23">
        <v>1</v>
      </c>
      <c r="F2292" s="23" t="s">
        <v>5547</v>
      </c>
      <c r="G2292" s="23" t="s">
        <v>0</v>
      </c>
      <c r="H2292" s="23" t="s">
        <v>5548</v>
      </c>
      <c r="I2292" s="23" t="s">
        <v>248</v>
      </c>
      <c r="J2292" s="23">
        <v>46.186</v>
      </c>
      <c r="K2292" s="23">
        <v>-82.31</v>
      </c>
      <c r="L2292" s="23" t="s">
        <v>7645</v>
      </c>
      <c r="M2292" s="23">
        <v>1906</v>
      </c>
      <c r="N2292" s="23"/>
      <c r="O2292" s="23"/>
      <c r="P2292" s="23">
        <v>212</v>
      </c>
      <c r="Q2292" s="23"/>
      <c r="R2292" s="23"/>
      <c r="S2292" s="23"/>
      <c r="T2292" s="23"/>
      <c r="U2292" s="23"/>
      <c r="V2292" s="23"/>
      <c r="W2292" s="23"/>
      <c r="X2292" s="23"/>
      <c r="Y2292" s="23"/>
      <c r="Z2292" s="23"/>
      <c r="AA2292" s="23"/>
      <c r="AB2292" s="23" t="s">
        <v>61</v>
      </c>
      <c r="AC2292" s="23"/>
      <c r="AD2292" s="23">
        <v>5</v>
      </c>
      <c r="AE2292" s="23">
        <v>17.899999999999999</v>
      </c>
      <c r="AF2292" s="23"/>
      <c r="AG2292" s="23">
        <v>85319.982999999993</v>
      </c>
      <c r="AH2292" s="23"/>
      <c r="AI2292" s="23"/>
      <c r="AJ2292" s="23"/>
      <c r="AK2292" s="23"/>
      <c r="AL2292" s="23"/>
      <c r="AM2292" s="23"/>
      <c r="AN2292" s="23"/>
      <c r="AO2292" s="23"/>
      <c r="AP2292" s="23"/>
      <c r="AQ2292" s="23"/>
      <c r="AR2292" s="23"/>
      <c r="AS2292" s="23"/>
      <c r="AT2292" s="23" t="s">
        <v>7648</v>
      </c>
      <c r="AU2292" s="23"/>
      <c r="AV2292" s="23"/>
      <c r="AW2292" s="23"/>
      <c r="AX2292" s="23"/>
      <c r="AY2292" s="23"/>
      <c r="AZ2292" s="23"/>
      <c r="BA2292" s="23"/>
      <c r="BB2292" s="23"/>
      <c r="BC2292" s="23"/>
      <c r="BD2292" s="23"/>
      <c r="BE2292" s="23"/>
      <c r="BF2292" s="23"/>
      <c r="BG2292" s="23"/>
      <c r="BH2292" s="23"/>
      <c r="BI2292" s="23"/>
      <c r="BJ2292" s="23"/>
      <c r="BK2292" s="23"/>
      <c r="BL2292" s="23"/>
    </row>
    <row r="2293" spans="1:64" s="24" customFormat="1" x14ac:dyDescent="0.35">
      <c r="A2293" s="21">
        <v>102560</v>
      </c>
      <c r="B2293" s="23" t="s">
        <v>5551</v>
      </c>
      <c r="C2293" s="23">
        <v>0</v>
      </c>
      <c r="D2293" s="23">
        <v>0</v>
      </c>
      <c r="E2293" s="23">
        <v>1</v>
      </c>
      <c r="F2293" s="23" t="s">
        <v>5547</v>
      </c>
      <c r="G2293" s="23" t="s">
        <v>0</v>
      </c>
      <c r="H2293" s="23" t="s">
        <v>5548</v>
      </c>
      <c r="I2293" s="23" t="s">
        <v>248</v>
      </c>
      <c r="J2293" s="23">
        <v>46.186999999999998</v>
      </c>
      <c r="K2293" s="23">
        <v>-82.308999999999997</v>
      </c>
      <c r="L2293" s="23" t="s">
        <v>7645</v>
      </c>
      <c r="M2293" s="23">
        <v>1916</v>
      </c>
      <c r="N2293" s="23"/>
      <c r="O2293" s="23"/>
      <c r="P2293" s="23">
        <v>212</v>
      </c>
      <c r="Q2293" s="23"/>
      <c r="R2293" s="23"/>
      <c r="S2293" s="23"/>
      <c r="T2293" s="23"/>
      <c r="U2293" s="23"/>
      <c r="V2293" s="23"/>
      <c r="W2293" s="23"/>
      <c r="X2293" s="23"/>
      <c r="Y2293" s="23"/>
      <c r="Z2293" s="23"/>
      <c r="AA2293" s="23"/>
      <c r="AB2293" s="23" t="s">
        <v>61</v>
      </c>
      <c r="AC2293" s="23"/>
      <c r="AD2293" s="23">
        <v>3</v>
      </c>
      <c r="AE2293" s="23">
        <v>4.7</v>
      </c>
      <c r="AF2293" s="23"/>
      <c r="AG2293" s="23">
        <v>29019.275000000001</v>
      </c>
      <c r="AH2293" s="23"/>
      <c r="AI2293" s="23"/>
      <c r="AJ2293" s="23"/>
      <c r="AK2293" s="23"/>
      <c r="AL2293" s="23"/>
      <c r="AM2293" s="23"/>
      <c r="AN2293" s="23"/>
      <c r="AO2293" s="23"/>
      <c r="AP2293" s="23"/>
      <c r="AQ2293" s="23"/>
      <c r="AR2293" s="23"/>
      <c r="AS2293" s="23"/>
      <c r="AT2293" s="23" t="s">
        <v>7648</v>
      </c>
      <c r="AU2293" s="23"/>
      <c r="AV2293" s="23"/>
      <c r="AW2293" s="23"/>
      <c r="AX2293" s="23"/>
      <c r="AY2293" s="23"/>
      <c r="AZ2293" s="23"/>
      <c r="BA2293" s="23"/>
      <c r="BB2293" s="23"/>
      <c r="BC2293" s="23"/>
      <c r="BD2293" s="23"/>
      <c r="BE2293" s="23"/>
      <c r="BF2293" s="23"/>
      <c r="BG2293" s="23"/>
      <c r="BH2293" s="23"/>
      <c r="BI2293" s="23"/>
      <c r="BJ2293" s="23"/>
      <c r="BK2293" s="23"/>
      <c r="BL2293" s="23"/>
    </row>
    <row r="2294" spans="1:64" s="24" customFormat="1" x14ac:dyDescent="0.35">
      <c r="A2294" s="21">
        <v>102561</v>
      </c>
      <c r="B2294" s="23" t="s">
        <v>5552</v>
      </c>
      <c r="C2294" s="23">
        <v>0</v>
      </c>
      <c r="D2294" s="23">
        <v>0</v>
      </c>
      <c r="E2294" s="23">
        <v>1</v>
      </c>
      <c r="F2294" s="23" t="s">
        <v>5553</v>
      </c>
      <c r="G2294" s="23" t="s">
        <v>0</v>
      </c>
      <c r="H2294" s="23" t="s">
        <v>5554</v>
      </c>
      <c r="I2294" s="23" t="s">
        <v>248</v>
      </c>
      <c r="J2294" s="23">
        <v>42.701999999999998</v>
      </c>
      <c r="K2294" s="23">
        <v>-81.078999999999994</v>
      </c>
      <c r="L2294" s="23" t="s">
        <v>7645</v>
      </c>
      <c r="M2294" s="23">
        <v>2012</v>
      </c>
      <c r="N2294" s="23"/>
      <c r="O2294" s="23"/>
      <c r="P2294" s="23"/>
      <c r="Q2294" s="23"/>
      <c r="R2294" s="23"/>
      <c r="S2294" s="23"/>
      <c r="T2294" s="23"/>
      <c r="U2294" s="23"/>
      <c r="V2294" s="23"/>
      <c r="W2294" s="23"/>
      <c r="X2294" s="23"/>
      <c r="Y2294" s="23"/>
      <c r="Z2294" s="23"/>
      <c r="AA2294" s="23"/>
      <c r="AB2294" s="23" t="s">
        <v>5555</v>
      </c>
      <c r="AC2294" s="23"/>
      <c r="AD2294" s="23"/>
      <c r="AE2294" s="23">
        <v>0.25</v>
      </c>
      <c r="AF2294" s="23"/>
      <c r="AG2294" s="23"/>
      <c r="AH2294" s="23"/>
      <c r="AI2294" s="23"/>
      <c r="AJ2294" s="23"/>
      <c r="AK2294" s="23"/>
      <c r="AL2294" s="23"/>
      <c r="AM2294" s="23"/>
      <c r="AN2294" s="23"/>
      <c r="AO2294" s="23"/>
      <c r="AP2294" s="23"/>
      <c r="AQ2294" s="23"/>
      <c r="AR2294" s="23"/>
      <c r="AS2294" s="23"/>
      <c r="AT2294" s="23" t="s">
        <v>7644</v>
      </c>
      <c r="AU2294" s="23"/>
      <c r="AV2294" s="23"/>
      <c r="AW2294" s="23"/>
      <c r="AX2294" s="23"/>
      <c r="AY2294" s="23"/>
      <c r="AZ2294" s="23"/>
      <c r="BA2294" s="23"/>
      <c r="BB2294" s="23"/>
      <c r="BC2294" s="23"/>
      <c r="BD2294" s="23"/>
      <c r="BE2294" s="23"/>
      <c r="BF2294" s="23"/>
      <c r="BG2294" s="23"/>
      <c r="BH2294" s="23"/>
      <c r="BI2294" s="23"/>
      <c r="BJ2294" s="23"/>
      <c r="BK2294" s="23"/>
      <c r="BL2294" s="23"/>
    </row>
    <row r="2295" spans="1:64" s="24" customFormat="1" x14ac:dyDescent="0.35">
      <c r="A2295" s="21">
        <v>102562</v>
      </c>
      <c r="B2295" s="23" t="s">
        <v>5556</v>
      </c>
      <c r="C2295" s="23">
        <v>0</v>
      </c>
      <c r="D2295" s="23">
        <v>0</v>
      </c>
      <c r="E2295" s="23">
        <v>1</v>
      </c>
      <c r="F2295" s="23" t="s">
        <v>1585</v>
      </c>
      <c r="G2295" s="23" t="s">
        <v>0</v>
      </c>
      <c r="H2295" s="23" t="s">
        <v>5557</v>
      </c>
      <c r="I2295" s="23" t="s">
        <v>248</v>
      </c>
      <c r="J2295" s="23">
        <v>42.83</v>
      </c>
      <c r="K2295" s="23">
        <v>-80.936000000000007</v>
      </c>
      <c r="L2295" s="23" t="s">
        <v>7645</v>
      </c>
      <c r="M2295" s="23">
        <v>2016</v>
      </c>
      <c r="N2295" s="23"/>
      <c r="O2295" s="23"/>
      <c r="P2295" s="23"/>
      <c r="Q2295" s="23"/>
      <c r="R2295" s="23"/>
      <c r="S2295" s="23"/>
      <c r="T2295" s="23"/>
      <c r="U2295" s="23"/>
      <c r="V2295" s="23"/>
      <c r="W2295" s="23"/>
      <c r="X2295" s="23"/>
      <c r="Y2295" s="23"/>
      <c r="Z2295" s="23"/>
      <c r="AA2295" s="23"/>
      <c r="AB2295" s="23" t="s">
        <v>5558</v>
      </c>
      <c r="AC2295" s="23"/>
      <c r="AD2295" s="23"/>
      <c r="AE2295" s="23">
        <v>0.25</v>
      </c>
      <c r="AF2295" s="23"/>
      <c r="AG2295" s="23"/>
      <c r="AH2295" s="23"/>
      <c r="AI2295" s="23"/>
      <c r="AJ2295" s="23"/>
      <c r="AK2295" s="23"/>
      <c r="AL2295" s="23"/>
      <c r="AM2295" s="23"/>
      <c r="AN2295" s="23"/>
      <c r="AO2295" s="23"/>
      <c r="AP2295" s="23"/>
      <c r="AQ2295" s="23"/>
      <c r="AR2295" s="23"/>
      <c r="AS2295" s="23"/>
      <c r="AT2295" s="23" t="s">
        <v>7644</v>
      </c>
      <c r="AU2295" s="23"/>
      <c r="AV2295" s="23"/>
      <c r="AW2295" s="23"/>
      <c r="AX2295" s="23"/>
      <c r="AY2295" s="23"/>
      <c r="AZ2295" s="23"/>
      <c r="BA2295" s="23"/>
      <c r="BB2295" s="23"/>
      <c r="BC2295" s="23"/>
      <c r="BD2295" s="23"/>
      <c r="BE2295" s="23"/>
      <c r="BF2295" s="23"/>
      <c r="BG2295" s="23"/>
      <c r="BH2295" s="23"/>
      <c r="BI2295" s="23"/>
      <c r="BJ2295" s="23"/>
      <c r="BK2295" s="23"/>
      <c r="BL2295" s="23"/>
    </row>
    <row r="2296" spans="1:64" s="24" customFormat="1" x14ac:dyDescent="0.35">
      <c r="A2296" s="21">
        <v>102563</v>
      </c>
      <c r="B2296" s="23" t="s">
        <v>5559</v>
      </c>
      <c r="C2296" s="23">
        <v>0</v>
      </c>
      <c r="D2296" s="23">
        <v>0</v>
      </c>
      <c r="E2296" s="23">
        <v>1</v>
      </c>
      <c r="F2296" s="23" t="s">
        <v>2183</v>
      </c>
      <c r="G2296" s="23" t="s">
        <v>0</v>
      </c>
      <c r="H2296" s="23" t="s">
        <v>5560</v>
      </c>
      <c r="I2296" s="23" t="s">
        <v>248</v>
      </c>
      <c r="J2296" s="23">
        <v>44.512999999999998</v>
      </c>
      <c r="K2296" s="23">
        <v>-79.873999999999995</v>
      </c>
      <c r="L2296" s="23" t="s">
        <v>7645</v>
      </c>
      <c r="M2296" s="23">
        <v>2016</v>
      </c>
      <c r="N2296" s="23"/>
      <c r="O2296" s="23"/>
      <c r="P2296" s="23"/>
      <c r="Q2296" s="23"/>
      <c r="R2296" s="23"/>
      <c r="S2296" s="23"/>
      <c r="T2296" s="23"/>
      <c r="U2296" s="23"/>
      <c r="V2296" s="23"/>
      <c r="W2296" s="23"/>
      <c r="X2296" s="23"/>
      <c r="Y2296" s="23"/>
      <c r="Z2296" s="23"/>
      <c r="AA2296" s="23"/>
      <c r="AB2296" s="23" t="s">
        <v>5561</v>
      </c>
      <c r="AC2296" s="23"/>
      <c r="AD2296" s="23"/>
      <c r="AE2296" s="23">
        <v>0.25</v>
      </c>
      <c r="AF2296" s="23"/>
      <c r="AG2296" s="23"/>
      <c r="AH2296" s="23"/>
      <c r="AI2296" s="23"/>
      <c r="AJ2296" s="23"/>
      <c r="AK2296" s="23"/>
      <c r="AL2296" s="23"/>
      <c r="AM2296" s="23"/>
      <c r="AN2296" s="23"/>
      <c r="AO2296" s="23"/>
      <c r="AP2296" s="23"/>
      <c r="AQ2296" s="23"/>
      <c r="AR2296" s="23"/>
      <c r="AS2296" s="23"/>
      <c r="AT2296" s="23" t="s">
        <v>7644</v>
      </c>
      <c r="AU2296" s="23"/>
      <c r="AV2296" s="23"/>
      <c r="AW2296" s="23"/>
      <c r="AX2296" s="23"/>
      <c r="AY2296" s="23"/>
      <c r="AZ2296" s="23"/>
      <c r="BA2296" s="23"/>
      <c r="BB2296" s="23"/>
      <c r="BC2296" s="23"/>
      <c r="BD2296" s="23"/>
      <c r="BE2296" s="23"/>
      <c r="BF2296" s="23"/>
      <c r="BG2296" s="23"/>
      <c r="BH2296" s="23"/>
      <c r="BI2296" s="23"/>
      <c r="BJ2296" s="23"/>
      <c r="BK2296" s="23"/>
      <c r="BL2296" s="23"/>
    </row>
    <row r="2297" spans="1:64" s="24" customFormat="1" x14ac:dyDescent="0.35">
      <c r="A2297" s="21">
        <v>102564</v>
      </c>
      <c r="B2297" s="23" t="s">
        <v>5562</v>
      </c>
      <c r="C2297" s="23">
        <v>0</v>
      </c>
      <c r="D2297" s="23">
        <v>0</v>
      </c>
      <c r="E2297" s="23">
        <v>1</v>
      </c>
      <c r="F2297" s="23" t="s">
        <v>5563</v>
      </c>
      <c r="G2297" s="23"/>
      <c r="H2297" s="23" t="s">
        <v>5564</v>
      </c>
      <c r="I2297" s="23" t="s">
        <v>248</v>
      </c>
      <c r="J2297" s="23">
        <v>43.082000000000001</v>
      </c>
      <c r="K2297" s="23">
        <v>-79.5</v>
      </c>
      <c r="L2297" s="23" t="s">
        <v>7645</v>
      </c>
      <c r="M2297" s="23">
        <v>2011</v>
      </c>
      <c r="N2297" s="23"/>
      <c r="O2297" s="23"/>
      <c r="P2297" s="23"/>
      <c r="Q2297" s="23"/>
      <c r="R2297" s="23"/>
      <c r="S2297" s="23"/>
      <c r="T2297" s="23"/>
      <c r="U2297" s="23"/>
      <c r="V2297" s="23"/>
      <c r="W2297" s="23"/>
      <c r="X2297" s="23"/>
      <c r="Y2297" s="23"/>
      <c r="Z2297" s="23"/>
      <c r="AA2297" s="23"/>
      <c r="AB2297" s="23" t="s">
        <v>5565</v>
      </c>
      <c r="AC2297" s="23"/>
      <c r="AD2297" s="23"/>
      <c r="AE2297" s="23">
        <v>0.17499999999999999</v>
      </c>
      <c r="AF2297" s="23"/>
      <c r="AG2297" s="23"/>
      <c r="AH2297" s="23"/>
      <c r="AI2297" s="23"/>
      <c r="AJ2297" s="23"/>
      <c r="AK2297" s="23"/>
      <c r="AL2297" s="23"/>
      <c r="AM2297" s="23"/>
      <c r="AN2297" s="23"/>
      <c r="AO2297" s="23"/>
      <c r="AP2297" s="23"/>
      <c r="AQ2297" s="23"/>
      <c r="AR2297" s="23"/>
      <c r="AS2297" s="23"/>
      <c r="AT2297" s="23" t="s">
        <v>7644</v>
      </c>
      <c r="AU2297" s="23"/>
      <c r="AV2297" s="23"/>
      <c r="AW2297" s="23"/>
      <c r="AX2297" s="23"/>
      <c r="AY2297" s="23"/>
      <c r="AZ2297" s="23"/>
      <c r="BA2297" s="23"/>
      <c r="BB2297" s="23"/>
      <c r="BC2297" s="23"/>
      <c r="BD2297" s="23"/>
      <c r="BE2297" s="23"/>
      <c r="BF2297" s="23"/>
      <c r="BG2297" s="23"/>
      <c r="BH2297" s="23"/>
      <c r="BI2297" s="23"/>
      <c r="BJ2297" s="23"/>
      <c r="BK2297" s="23"/>
      <c r="BL2297" s="23"/>
    </row>
    <row r="2298" spans="1:64" s="24" customFormat="1" x14ac:dyDescent="0.35">
      <c r="A2298" s="21">
        <v>102565</v>
      </c>
      <c r="B2298" s="23" t="s">
        <v>5566</v>
      </c>
      <c r="C2298" s="23">
        <v>0</v>
      </c>
      <c r="D2298" s="23">
        <v>0</v>
      </c>
      <c r="E2298" s="23">
        <v>1</v>
      </c>
      <c r="F2298" s="23" t="s">
        <v>1554</v>
      </c>
      <c r="G2298" s="23" t="s">
        <v>0</v>
      </c>
      <c r="H2298" s="23" t="s">
        <v>5567</v>
      </c>
      <c r="I2298" s="23" t="s">
        <v>248</v>
      </c>
      <c r="J2298" s="23">
        <v>43.158999999999999</v>
      </c>
      <c r="K2298" s="23">
        <v>-79.247</v>
      </c>
      <c r="L2298" s="23" t="s">
        <v>7645</v>
      </c>
      <c r="M2298" s="23">
        <v>2014</v>
      </c>
      <c r="N2298" s="23"/>
      <c r="O2298" s="23"/>
      <c r="P2298" s="23"/>
      <c r="Q2298" s="23"/>
      <c r="R2298" s="23"/>
      <c r="S2298" s="23"/>
      <c r="T2298" s="23"/>
      <c r="U2298" s="23"/>
      <c r="V2298" s="23"/>
      <c r="W2298" s="23"/>
      <c r="X2298" s="23"/>
      <c r="Y2298" s="23"/>
      <c r="Z2298" s="23"/>
      <c r="AA2298" s="23"/>
      <c r="AB2298" s="23" t="s">
        <v>5568</v>
      </c>
      <c r="AC2298" s="23"/>
      <c r="AD2298" s="23"/>
      <c r="AE2298" s="23">
        <v>0.25</v>
      </c>
      <c r="AF2298" s="23"/>
      <c r="AG2298" s="23"/>
      <c r="AH2298" s="23"/>
      <c r="AI2298" s="23"/>
      <c r="AJ2298" s="23"/>
      <c r="AK2298" s="23"/>
      <c r="AL2298" s="23"/>
      <c r="AM2298" s="23"/>
      <c r="AN2298" s="23"/>
      <c r="AO2298" s="23"/>
      <c r="AP2298" s="23"/>
      <c r="AQ2298" s="23"/>
      <c r="AR2298" s="23"/>
      <c r="AS2298" s="23"/>
      <c r="AT2298" s="23" t="s">
        <v>7644</v>
      </c>
      <c r="AU2298" s="23"/>
      <c r="AV2298" s="23"/>
      <c r="AW2298" s="23"/>
      <c r="AX2298" s="23"/>
      <c r="AY2298" s="23"/>
      <c r="AZ2298" s="23"/>
      <c r="BA2298" s="23"/>
      <c r="BB2298" s="23"/>
      <c r="BC2298" s="23"/>
      <c r="BD2298" s="23"/>
      <c r="BE2298" s="23"/>
      <c r="BF2298" s="23"/>
      <c r="BG2298" s="23"/>
      <c r="BH2298" s="23"/>
      <c r="BI2298" s="23"/>
      <c r="BJ2298" s="23"/>
      <c r="BK2298" s="23"/>
      <c r="BL2298" s="23"/>
    </row>
    <row r="2299" spans="1:64" s="24" customFormat="1" x14ac:dyDescent="0.35">
      <c r="A2299" s="21">
        <v>102566</v>
      </c>
      <c r="B2299" s="23" t="s">
        <v>5569</v>
      </c>
      <c r="C2299" s="23">
        <v>0</v>
      </c>
      <c r="D2299" s="23">
        <v>0</v>
      </c>
      <c r="E2299" s="23">
        <v>1</v>
      </c>
      <c r="F2299" s="23" t="s">
        <v>1443</v>
      </c>
      <c r="G2299" s="23" t="s">
        <v>0</v>
      </c>
      <c r="H2299" s="23" t="s">
        <v>5567</v>
      </c>
      <c r="I2299" s="23" t="s">
        <v>248</v>
      </c>
      <c r="J2299" s="23">
        <v>43.16</v>
      </c>
      <c r="K2299" s="23">
        <v>-79.245999999999995</v>
      </c>
      <c r="L2299" s="23" t="s">
        <v>7645</v>
      </c>
      <c r="M2299" s="23">
        <v>2014</v>
      </c>
      <c r="N2299" s="23"/>
      <c r="O2299" s="23"/>
      <c r="P2299" s="23"/>
      <c r="Q2299" s="23"/>
      <c r="R2299" s="23"/>
      <c r="S2299" s="23"/>
      <c r="T2299" s="23"/>
      <c r="U2299" s="23"/>
      <c r="V2299" s="23"/>
      <c r="W2299" s="23"/>
      <c r="X2299" s="23"/>
      <c r="Y2299" s="23"/>
      <c r="Z2299" s="23"/>
      <c r="AA2299" s="23"/>
      <c r="AB2299" s="23" t="s">
        <v>5570</v>
      </c>
      <c r="AC2299" s="23"/>
      <c r="AD2299" s="23"/>
      <c r="AE2299" s="23">
        <v>0.25</v>
      </c>
      <c r="AF2299" s="23"/>
      <c r="AG2299" s="23"/>
      <c r="AH2299" s="23"/>
      <c r="AI2299" s="23"/>
      <c r="AJ2299" s="23"/>
      <c r="AK2299" s="23"/>
      <c r="AL2299" s="23"/>
      <c r="AM2299" s="23"/>
      <c r="AN2299" s="23"/>
      <c r="AO2299" s="23"/>
      <c r="AP2299" s="23"/>
      <c r="AQ2299" s="23"/>
      <c r="AR2299" s="23"/>
      <c r="AS2299" s="23"/>
      <c r="AT2299" s="23" t="s">
        <v>7644</v>
      </c>
      <c r="AU2299" s="23"/>
      <c r="AV2299" s="23"/>
      <c r="AW2299" s="23"/>
      <c r="AX2299" s="23"/>
      <c r="AY2299" s="23"/>
      <c r="AZ2299" s="23"/>
      <c r="BA2299" s="23"/>
      <c r="BB2299" s="23"/>
      <c r="BC2299" s="23"/>
      <c r="BD2299" s="23"/>
      <c r="BE2299" s="23"/>
      <c r="BF2299" s="23"/>
      <c r="BG2299" s="23"/>
      <c r="BH2299" s="23"/>
      <c r="BI2299" s="23"/>
      <c r="BJ2299" s="23"/>
      <c r="BK2299" s="23"/>
      <c r="BL2299" s="23"/>
    </row>
    <row r="2300" spans="1:64" s="24" customFormat="1" x14ac:dyDescent="0.35">
      <c r="A2300" s="21">
        <v>102567</v>
      </c>
      <c r="B2300" s="23" t="s">
        <v>5571</v>
      </c>
      <c r="C2300" s="23">
        <v>0</v>
      </c>
      <c r="D2300" s="23">
        <v>0</v>
      </c>
      <c r="E2300" s="23">
        <v>1</v>
      </c>
      <c r="F2300" s="23" t="s">
        <v>1443</v>
      </c>
      <c r="G2300" s="23" t="s">
        <v>0</v>
      </c>
      <c r="H2300" s="23" t="s">
        <v>5567</v>
      </c>
      <c r="I2300" s="23" t="s">
        <v>248</v>
      </c>
      <c r="J2300" s="23">
        <v>43.161000000000001</v>
      </c>
      <c r="K2300" s="23">
        <v>-79.245000000000005</v>
      </c>
      <c r="L2300" s="23" t="s">
        <v>7645</v>
      </c>
      <c r="M2300" s="23">
        <v>2014</v>
      </c>
      <c r="N2300" s="23"/>
      <c r="O2300" s="23"/>
      <c r="P2300" s="23"/>
      <c r="Q2300" s="23"/>
      <c r="R2300" s="23"/>
      <c r="S2300" s="23"/>
      <c r="T2300" s="23"/>
      <c r="U2300" s="23"/>
      <c r="V2300" s="23"/>
      <c r="W2300" s="23"/>
      <c r="X2300" s="23"/>
      <c r="Y2300" s="23"/>
      <c r="Z2300" s="23"/>
      <c r="AA2300" s="23"/>
      <c r="AB2300" s="23" t="s">
        <v>5572</v>
      </c>
      <c r="AC2300" s="23"/>
      <c r="AD2300" s="23"/>
      <c r="AE2300" s="23">
        <v>0.25</v>
      </c>
      <c r="AF2300" s="23"/>
      <c r="AG2300" s="23"/>
      <c r="AH2300" s="23"/>
      <c r="AI2300" s="23"/>
      <c r="AJ2300" s="23"/>
      <c r="AK2300" s="23"/>
      <c r="AL2300" s="23"/>
      <c r="AM2300" s="23"/>
      <c r="AN2300" s="23"/>
      <c r="AO2300" s="23"/>
      <c r="AP2300" s="23"/>
      <c r="AQ2300" s="23"/>
      <c r="AR2300" s="23"/>
      <c r="AS2300" s="23"/>
      <c r="AT2300" s="23" t="s">
        <v>7644</v>
      </c>
      <c r="AU2300" s="23"/>
      <c r="AV2300" s="23"/>
      <c r="AW2300" s="23"/>
      <c r="AX2300" s="23"/>
      <c r="AY2300" s="23"/>
      <c r="AZ2300" s="23"/>
      <c r="BA2300" s="23"/>
      <c r="BB2300" s="23"/>
      <c r="BC2300" s="23"/>
      <c r="BD2300" s="23"/>
      <c r="BE2300" s="23"/>
      <c r="BF2300" s="23"/>
      <c r="BG2300" s="23"/>
      <c r="BH2300" s="23"/>
      <c r="BI2300" s="23"/>
      <c r="BJ2300" s="23"/>
      <c r="BK2300" s="23"/>
      <c r="BL2300" s="23"/>
    </row>
    <row r="2301" spans="1:64" s="24" customFormat="1" x14ac:dyDescent="0.35">
      <c r="A2301" s="21">
        <v>102569</v>
      </c>
      <c r="B2301" s="23" t="s">
        <v>5573</v>
      </c>
      <c r="C2301" s="23">
        <v>0</v>
      </c>
      <c r="D2301" s="23">
        <v>0</v>
      </c>
      <c r="E2301" s="23">
        <v>1</v>
      </c>
      <c r="F2301" s="23" t="s">
        <v>5574</v>
      </c>
      <c r="G2301" s="23" t="s">
        <v>0</v>
      </c>
      <c r="H2301" s="23" t="s">
        <v>5567</v>
      </c>
      <c r="I2301" s="23" t="s">
        <v>248</v>
      </c>
      <c r="J2301" s="23">
        <v>43.162999999999997</v>
      </c>
      <c r="K2301" s="23">
        <v>-79.242999999999995</v>
      </c>
      <c r="L2301" s="23" t="s">
        <v>7645</v>
      </c>
      <c r="M2301" s="23">
        <v>2013</v>
      </c>
      <c r="N2301" s="23"/>
      <c r="O2301" s="23"/>
      <c r="P2301" s="23"/>
      <c r="Q2301" s="23"/>
      <c r="R2301" s="23"/>
      <c r="S2301" s="23"/>
      <c r="T2301" s="23"/>
      <c r="U2301" s="23"/>
      <c r="V2301" s="23"/>
      <c r="W2301" s="23"/>
      <c r="X2301" s="23"/>
      <c r="Y2301" s="23"/>
      <c r="Z2301" s="23"/>
      <c r="AA2301" s="23"/>
      <c r="AB2301" s="23" t="s">
        <v>5575</v>
      </c>
      <c r="AC2301" s="23"/>
      <c r="AD2301" s="23"/>
      <c r="AE2301" s="23">
        <v>0.25</v>
      </c>
      <c r="AF2301" s="23"/>
      <c r="AG2301" s="23"/>
      <c r="AH2301" s="23"/>
      <c r="AI2301" s="23"/>
      <c r="AJ2301" s="23"/>
      <c r="AK2301" s="23"/>
      <c r="AL2301" s="23"/>
      <c r="AM2301" s="23"/>
      <c r="AN2301" s="23"/>
      <c r="AO2301" s="23"/>
      <c r="AP2301" s="23"/>
      <c r="AQ2301" s="23"/>
      <c r="AR2301" s="23"/>
      <c r="AS2301" s="23"/>
      <c r="AT2301" s="23" t="s">
        <v>7644</v>
      </c>
      <c r="AU2301" s="23"/>
      <c r="AV2301" s="23"/>
      <c r="AW2301" s="23"/>
      <c r="AX2301" s="23"/>
      <c r="AY2301" s="23"/>
      <c r="AZ2301" s="23"/>
      <c r="BA2301" s="23"/>
      <c r="BB2301" s="23"/>
      <c r="BC2301" s="23"/>
      <c r="BD2301" s="23"/>
      <c r="BE2301" s="23"/>
      <c r="BF2301" s="23"/>
      <c r="BG2301" s="23"/>
      <c r="BH2301" s="23"/>
      <c r="BI2301" s="23"/>
      <c r="BJ2301" s="23"/>
      <c r="BK2301" s="23"/>
      <c r="BL2301" s="23"/>
    </row>
    <row r="2302" spans="1:64" s="24" customFormat="1" x14ac:dyDescent="0.35">
      <c r="A2302" s="21">
        <v>102570</v>
      </c>
      <c r="B2302" s="23" t="s">
        <v>5576</v>
      </c>
      <c r="C2302" s="23">
        <v>0</v>
      </c>
      <c r="D2302" s="23">
        <v>0</v>
      </c>
      <c r="E2302" s="23">
        <v>1</v>
      </c>
      <c r="F2302" s="23" t="s">
        <v>1671</v>
      </c>
      <c r="G2302" s="23" t="s">
        <v>0</v>
      </c>
      <c r="H2302" s="23" t="s">
        <v>5567</v>
      </c>
      <c r="I2302" s="23" t="s">
        <v>248</v>
      </c>
      <c r="J2302" s="23">
        <v>43.164000000000001</v>
      </c>
      <c r="K2302" s="23">
        <v>-79.242000000000004</v>
      </c>
      <c r="L2302" s="23" t="s">
        <v>7645</v>
      </c>
      <c r="M2302" s="23">
        <v>2014</v>
      </c>
      <c r="N2302" s="23"/>
      <c r="O2302" s="23"/>
      <c r="P2302" s="23"/>
      <c r="Q2302" s="23"/>
      <c r="R2302" s="23"/>
      <c r="S2302" s="23"/>
      <c r="T2302" s="23"/>
      <c r="U2302" s="23"/>
      <c r="V2302" s="23"/>
      <c r="W2302" s="23"/>
      <c r="X2302" s="23"/>
      <c r="Y2302" s="23"/>
      <c r="Z2302" s="23"/>
      <c r="AA2302" s="23"/>
      <c r="AB2302" s="23" t="s">
        <v>5577</v>
      </c>
      <c r="AC2302" s="23"/>
      <c r="AD2302" s="23"/>
      <c r="AE2302" s="23">
        <v>0.25</v>
      </c>
      <c r="AF2302" s="23"/>
      <c r="AG2302" s="23"/>
      <c r="AH2302" s="23"/>
      <c r="AI2302" s="23"/>
      <c r="AJ2302" s="23"/>
      <c r="AK2302" s="23"/>
      <c r="AL2302" s="23"/>
      <c r="AM2302" s="23"/>
      <c r="AN2302" s="23"/>
      <c r="AO2302" s="23"/>
      <c r="AP2302" s="23"/>
      <c r="AQ2302" s="23"/>
      <c r="AR2302" s="23"/>
      <c r="AS2302" s="23"/>
      <c r="AT2302" s="23" t="s">
        <v>7644</v>
      </c>
      <c r="AU2302" s="23"/>
      <c r="AV2302" s="23"/>
      <c r="AW2302" s="23"/>
      <c r="AX2302" s="23"/>
      <c r="AY2302" s="23"/>
      <c r="AZ2302" s="23"/>
      <c r="BA2302" s="23"/>
      <c r="BB2302" s="23"/>
      <c r="BC2302" s="23"/>
      <c r="BD2302" s="23"/>
      <c r="BE2302" s="23"/>
      <c r="BF2302" s="23"/>
      <c r="BG2302" s="23"/>
      <c r="BH2302" s="23"/>
      <c r="BI2302" s="23"/>
      <c r="BJ2302" s="23"/>
      <c r="BK2302" s="23"/>
      <c r="BL2302" s="23"/>
    </row>
    <row r="2303" spans="1:64" s="24" customFormat="1" x14ac:dyDescent="0.35">
      <c r="A2303" s="21">
        <v>102571</v>
      </c>
      <c r="B2303" s="23" t="s">
        <v>5578</v>
      </c>
      <c r="C2303" s="23">
        <v>0</v>
      </c>
      <c r="D2303" s="23">
        <v>0</v>
      </c>
      <c r="E2303" s="23">
        <v>1</v>
      </c>
      <c r="F2303" s="23" t="s">
        <v>5579</v>
      </c>
      <c r="G2303" s="23" t="s">
        <v>0</v>
      </c>
      <c r="H2303" s="23" t="s">
        <v>5567</v>
      </c>
      <c r="I2303" s="23" t="s">
        <v>248</v>
      </c>
      <c r="J2303" s="23">
        <v>43.164999999999999</v>
      </c>
      <c r="K2303" s="23">
        <v>-79.241</v>
      </c>
      <c r="L2303" s="23" t="s">
        <v>7645</v>
      </c>
      <c r="M2303" s="23">
        <v>1990</v>
      </c>
      <c r="N2303" s="23"/>
      <c r="O2303" s="23"/>
      <c r="P2303" s="23">
        <v>2211</v>
      </c>
      <c r="Q2303" s="23"/>
      <c r="R2303" s="23"/>
      <c r="S2303" s="23"/>
      <c r="T2303" s="23"/>
      <c r="U2303" s="23"/>
      <c r="V2303" s="23"/>
      <c r="W2303" s="23"/>
      <c r="X2303" s="23"/>
      <c r="Y2303" s="23"/>
      <c r="Z2303" s="23"/>
      <c r="AA2303" s="23"/>
      <c r="AB2303" s="23" t="s">
        <v>5580</v>
      </c>
      <c r="AC2303" s="23"/>
      <c r="AD2303" s="23">
        <v>2</v>
      </c>
      <c r="AE2303" s="23">
        <v>6.5</v>
      </c>
      <c r="AF2303" s="23"/>
      <c r="AG2303" s="23">
        <v>42000</v>
      </c>
      <c r="AH2303" s="23"/>
      <c r="AI2303" s="23"/>
      <c r="AJ2303" s="23"/>
      <c r="AK2303" s="23"/>
      <c r="AL2303" s="23"/>
      <c r="AM2303" s="23"/>
      <c r="AN2303" s="23"/>
      <c r="AO2303" s="23"/>
      <c r="AP2303" s="23"/>
      <c r="AQ2303" s="23"/>
      <c r="AR2303" s="23"/>
      <c r="AS2303" s="23"/>
      <c r="AT2303" s="23" t="s">
        <v>7648</v>
      </c>
      <c r="AU2303" s="23"/>
      <c r="AV2303" s="23"/>
      <c r="AW2303" s="23"/>
      <c r="AX2303" s="23"/>
      <c r="AY2303" s="23"/>
      <c r="AZ2303" s="23"/>
      <c r="BA2303" s="23"/>
      <c r="BB2303" s="23"/>
      <c r="BC2303" s="23"/>
      <c r="BD2303" s="23"/>
      <c r="BE2303" s="23"/>
      <c r="BF2303" s="23"/>
      <c r="BG2303" s="23"/>
      <c r="BH2303" s="23"/>
      <c r="BI2303" s="23"/>
      <c r="BJ2303" s="23"/>
      <c r="BK2303" s="23"/>
      <c r="BL2303" s="23"/>
    </row>
    <row r="2304" spans="1:64" s="24" customFormat="1" x14ac:dyDescent="0.35">
      <c r="A2304" s="21">
        <v>102572</v>
      </c>
      <c r="B2304" s="23" t="s">
        <v>5581</v>
      </c>
      <c r="C2304" s="23">
        <v>0</v>
      </c>
      <c r="D2304" s="23">
        <v>0</v>
      </c>
      <c r="E2304" s="23">
        <v>1</v>
      </c>
      <c r="F2304" s="23" t="s">
        <v>5582</v>
      </c>
      <c r="G2304" s="23" t="s">
        <v>0</v>
      </c>
      <c r="H2304" s="23" t="s">
        <v>5567</v>
      </c>
      <c r="I2304" s="23" t="s">
        <v>248</v>
      </c>
      <c r="J2304" s="23">
        <v>43.165999999999997</v>
      </c>
      <c r="K2304" s="23">
        <v>-79.239999999999995</v>
      </c>
      <c r="L2304" s="23" t="s">
        <v>7645</v>
      </c>
      <c r="M2304" s="23">
        <v>2013</v>
      </c>
      <c r="N2304" s="23"/>
      <c r="O2304" s="23"/>
      <c r="P2304" s="23"/>
      <c r="Q2304" s="23"/>
      <c r="R2304" s="23"/>
      <c r="S2304" s="23"/>
      <c r="T2304" s="23"/>
      <c r="U2304" s="23"/>
      <c r="V2304" s="23"/>
      <c r="W2304" s="23"/>
      <c r="X2304" s="23"/>
      <c r="Y2304" s="23"/>
      <c r="Z2304" s="23"/>
      <c r="AA2304" s="23"/>
      <c r="AB2304" s="23" t="s">
        <v>5583</v>
      </c>
      <c r="AC2304" s="23"/>
      <c r="AD2304" s="23"/>
      <c r="AE2304" s="23">
        <v>0.25</v>
      </c>
      <c r="AF2304" s="23"/>
      <c r="AG2304" s="23"/>
      <c r="AH2304" s="23"/>
      <c r="AI2304" s="23"/>
      <c r="AJ2304" s="23"/>
      <c r="AK2304" s="23"/>
      <c r="AL2304" s="23"/>
      <c r="AM2304" s="23"/>
      <c r="AN2304" s="23"/>
      <c r="AO2304" s="23"/>
      <c r="AP2304" s="23"/>
      <c r="AQ2304" s="23"/>
      <c r="AR2304" s="23"/>
      <c r="AS2304" s="23"/>
      <c r="AT2304" s="23" t="s">
        <v>7644</v>
      </c>
      <c r="AU2304" s="23"/>
      <c r="AV2304" s="23"/>
      <c r="AW2304" s="23"/>
      <c r="AX2304" s="23"/>
      <c r="AY2304" s="23"/>
      <c r="AZ2304" s="23"/>
      <c r="BA2304" s="23"/>
      <c r="BB2304" s="23"/>
      <c r="BC2304" s="23"/>
      <c r="BD2304" s="23"/>
      <c r="BE2304" s="23"/>
      <c r="BF2304" s="23"/>
      <c r="BG2304" s="23"/>
      <c r="BH2304" s="23"/>
      <c r="BI2304" s="23"/>
      <c r="BJ2304" s="23"/>
      <c r="BK2304" s="23"/>
      <c r="BL2304" s="23"/>
    </row>
    <row r="2305" spans="1:64" s="24" customFormat="1" x14ac:dyDescent="0.35">
      <c r="A2305" s="21">
        <v>102573</v>
      </c>
      <c r="B2305" s="23" t="s">
        <v>5584</v>
      </c>
      <c r="C2305" s="23">
        <v>0</v>
      </c>
      <c r="D2305" s="23">
        <v>0</v>
      </c>
      <c r="E2305" s="23">
        <v>1</v>
      </c>
      <c r="F2305" s="23" t="s">
        <v>5585</v>
      </c>
      <c r="G2305" s="23" t="s">
        <v>0</v>
      </c>
      <c r="H2305" s="23" t="s">
        <v>5567</v>
      </c>
      <c r="I2305" s="23" t="s">
        <v>248</v>
      </c>
      <c r="J2305" s="23">
        <v>43.167000000000002</v>
      </c>
      <c r="K2305" s="23">
        <v>-79.239000000000004</v>
      </c>
      <c r="L2305" s="23" t="s">
        <v>7645</v>
      </c>
      <c r="M2305" s="23">
        <v>2013</v>
      </c>
      <c r="N2305" s="23"/>
      <c r="O2305" s="23"/>
      <c r="P2305" s="23"/>
      <c r="Q2305" s="23"/>
      <c r="R2305" s="23"/>
      <c r="S2305" s="23"/>
      <c r="T2305" s="23"/>
      <c r="U2305" s="23"/>
      <c r="V2305" s="23"/>
      <c r="W2305" s="23"/>
      <c r="X2305" s="23"/>
      <c r="Y2305" s="23"/>
      <c r="Z2305" s="23"/>
      <c r="AA2305" s="23"/>
      <c r="AB2305" s="23" t="s">
        <v>5586</v>
      </c>
      <c r="AC2305" s="23"/>
      <c r="AD2305" s="23"/>
      <c r="AE2305" s="23">
        <v>0.105</v>
      </c>
      <c r="AF2305" s="23"/>
      <c r="AG2305" s="23"/>
      <c r="AH2305" s="23"/>
      <c r="AI2305" s="23"/>
      <c r="AJ2305" s="23"/>
      <c r="AK2305" s="23"/>
      <c r="AL2305" s="23"/>
      <c r="AM2305" s="23"/>
      <c r="AN2305" s="23"/>
      <c r="AO2305" s="23"/>
      <c r="AP2305" s="23"/>
      <c r="AQ2305" s="23"/>
      <c r="AR2305" s="23"/>
      <c r="AS2305" s="23"/>
      <c r="AT2305" s="23" t="s">
        <v>7644</v>
      </c>
      <c r="AU2305" s="23"/>
      <c r="AV2305" s="23"/>
      <c r="AW2305" s="23"/>
      <c r="AX2305" s="23"/>
      <c r="AY2305" s="23"/>
      <c r="AZ2305" s="23"/>
      <c r="BA2305" s="23"/>
      <c r="BB2305" s="23"/>
      <c r="BC2305" s="23"/>
      <c r="BD2305" s="23"/>
      <c r="BE2305" s="23"/>
      <c r="BF2305" s="23"/>
      <c r="BG2305" s="23"/>
      <c r="BH2305" s="23"/>
      <c r="BI2305" s="23"/>
      <c r="BJ2305" s="23"/>
      <c r="BK2305" s="23"/>
      <c r="BL2305" s="23"/>
    </row>
    <row r="2306" spans="1:64" s="24" customFormat="1" x14ac:dyDescent="0.35">
      <c r="A2306" s="21">
        <v>102574</v>
      </c>
      <c r="B2306" s="23" t="s">
        <v>5587</v>
      </c>
      <c r="C2306" s="23">
        <v>0</v>
      </c>
      <c r="D2306" s="23">
        <v>0</v>
      </c>
      <c r="E2306" s="23">
        <v>1</v>
      </c>
      <c r="F2306" s="23" t="s">
        <v>1891</v>
      </c>
      <c r="G2306" s="23" t="s">
        <v>0</v>
      </c>
      <c r="H2306" s="23" t="s">
        <v>5567</v>
      </c>
      <c r="I2306" s="23" t="s">
        <v>248</v>
      </c>
      <c r="J2306" s="23">
        <v>43.167999999999999</v>
      </c>
      <c r="K2306" s="23">
        <v>-79.238</v>
      </c>
      <c r="L2306" s="23" t="s">
        <v>7645</v>
      </c>
      <c r="M2306" s="23">
        <v>2014</v>
      </c>
      <c r="N2306" s="23"/>
      <c r="O2306" s="23"/>
      <c r="P2306" s="23"/>
      <c r="Q2306" s="23"/>
      <c r="R2306" s="23"/>
      <c r="S2306" s="23"/>
      <c r="T2306" s="23"/>
      <c r="U2306" s="23"/>
      <c r="V2306" s="23"/>
      <c r="W2306" s="23"/>
      <c r="X2306" s="23"/>
      <c r="Y2306" s="23"/>
      <c r="Z2306" s="23"/>
      <c r="AA2306" s="23"/>
      <c r="AB2306" s="23" t="s">
        <v>5588</v>
      </c>
      <c r="AC2306" s="23"/>
      <c r="AD2306" s="23"/>
      <c r="AE2306" s="23">
        <v>0.25</v>
      </c>
      <c r="AF2306" s="23"/>
      <c r="AG2306" s="23"/>
      <c r="AH2306" s="23"/>
      <c r="AI2306" s="23"/>
      <c r="AJ2306" s="23"/>
      <c r="AK2306" s="23"/>
      <c r="AL2306" s="23"/>
      <c r="AM2306" s="23"/>
      <c r="AN2306" s="23"/>
      <c r="AO2306" s="23"/>
      <c r="AP2306" s="23"/>
      <c r="AQ2306" s="23"/>
      <c r="AR2306" s="23"/>
      <c r="AS2306" s="23"/>
      <c r="AT2306" s="23" t="s">
        <v>7644</v>
      </c>
      <c r="AU2306" s="23"/>
      <c r="AV2306" s="23"/>
      <c r="AW2306" s="23"/>
      <c r="AX2306" s="23"/>
      <c r="AY2306" s="23"/>
      <c r="AZ2306" s="23"/>
      <c r="BA2306" s="23"/>
      <c r="BB2306" s="23"/>
      <c r="BC2306" s="23"/>
      <c r="BD2306" s="23"/>
      <c r="BE2306" s="23"/>
      <c r="BF2306" s="23"/>
      <c r="BG2306" s="23"/>
      <c r="BH2306" s="23"/>
      <c r="BI2306" s="23"/>
      <c r="BJ2306" s="23"/>
      <c r="BK2306" s="23"/>
      <c r="BL2306" s="23"/>
    </row>
    <row r="2307" spans="1:64" s="24" customFormat="1" x14ac:dyDescent="0.35">
      <c r="A2307" s="21">
        <v>102575</v>
      </c>
      <c r="B2307" s="23" t="s">
        <v>5589</v>
      </c>
      <c r="C2307" s="23">
        <v>0</v>
      </c>
      <c r="D2307" s="23">
        <v>0</v>
      </c>
      <c r="E2307" s="23">
        <v>1</v>
      </c>
      <c r="F2307" s="23" t="s">
        <v>5590</v>
      </c>
      <c r="G2307" s="23" t="s">
        <v>0</v>
      </c>
      <c r="H2307" s="23" t="s">
        <v>5567</v>
      </c>
      <c r="I2307" s="23" t="s">
        <v>248</v>
      </c>
      <c r="J2307" s="23">
        <v>43.168999999999997</v>
      </c>
      <c r="K2307" s="23">
        <v>-79.236999999999995</v>
      </c>
      <c r="L2307" s="23" t="s">
        <v>7645</v>
      </c>
      <c r="M2307" s="23">
        <v>2014</v>
      </c>
      <c r="N2307" s="23"/>
      <c r="O2307" s="23"/>
      <c r="P2307" s="23"/>
      <c r="Q2307" s="23"/>
      <c r="R2307" s="23"/>
      <c r="S2307" s="23"/>
      <c r="T2307" s="23"/>
      <c r="U2307" s="23"/>
      <c r="V2307" s="23"/>
      <c r="W2307" s="23"/>
      <c r="X2307" s="23"/>
      <c r="Y2307" s="23"/>
      <c r="Z2307" s="23"/>
      <c r="AA2307" s="23"/>
      <c r="AB2307" s="23" t="s">
        <v>5591</v>
      </c>
      <c r="AC2307" s="23"/>
      <c r="AD2307" s="23"/>
      <c r="AE2307" s="23">
        <v>0.25</v>
      </c>
      <c r="AF2307" s="23"/>
      <c r="AG2307" s="23"/>
      <c r="AH2307" s="23"/>
      <c r="AI2307" s="23"/>
      <c r="AJ2307" s="23"/>
      <c r="AK2307" s="23"/>
      <c r="AL2307" s="23"/>
      <c r="AM2307" s="23"/>
      <c r="AN2307" s="23"/>
      <c r="AO2307" s="23"/>
      <c r="AP2307" s="23"/>
      <c r="AQ2307" s="23"/>
      <c r="AR2307" s="23"/>
      <c r="AS2307" s="23"/>
      <c r="AT2307" s="23" t="s">
        <v>7644</v>
      </c>
      <c r="AU2307" s="23"/>
      <c r="AV2307" s="23"/>
      <c r="AW2307" s="23"/>
      <c r="AX2307" s="23"/>
      <c r="AY2307" s="23"/>
      <c r="AZ2307" s="23"/>
      <c r="BA2307" s="23"/>
      <c r="BB2307" s="23"/>
      <c r="BC2307" s="23"/>
      <c r="BD2307" s="23"/>
      <c r="BE2307" s="23"/>
      <c r="BF2307" s="23"/>
      <c r="BG2307" s="23"/>
      <c r="BH2307" s="23"/>
      <c r="BI2307" s="23"/>
      <c r="BJ2307" s="23"/>
      <c r="BK2307" s="23"/>
      <c r="BL2307" s="23"/>
    </row>
    <row r="2308" spans="1:64" s="24" customFormat="1" x14ac:dyDescent="0.35">
      <c r="A2308" s="21">
        <v>102576</v>
      </c>
      <c r="B2308" s="23" t="s">
        <v>5592</v>
      </c>
      <c r="C2308" s="23">
        <v>0</v>
      </c>
      <c r="D2308" s="23">
        <v>0</v>
      </c>
      <c r="E2308" s="23">
        <v>1</v>
      </c>
      <c r="F2308" s="23" t="s">
        <v>89</v>
      </c>
      <c r="G2308" s="23"/>
      <c r="H2308" s="23" t="s">
        <v>5593</v>
      </c>
      <c r="I2308" s="23" t="s">
        <v>248</v>
      </c>
      <c r="J2308" s="23">
        <v>42.802999999999997</v>
      </c>
      <c r="K2308" s="23">
        <v>-82.344999999999999</v>
      </c>
      <c r="L2308" s="23" t="s">
        <v>7646</v>
      </c>
      <c r="M2308" s="23">
        <v>2017</v>
      </c>
      <c r="N2308" s="23"/>
      <c r="O2308" s="23"/>
      <c r="P2308" s="23"/>
      <c r="Q2308" s="23"/>
      <c r="R2308" s="23"/>
      <c r="S2308" s="23"/>
      <c r="T2308" s="23"/>
      <c r="U2308" s="23"/>
      <c r="V2308" s="23"/>
      <c r="W2308" s="23"/>
      <c r="X2308" s="23"/>
      <c r="Y2308" s="23"/>
      <c r="Z2308" s="23"/>
      <c r="AA2308" s="23"/>
      <c r="AB2308" s="23"/>
      <c r="AC2308" s="23"/>
      <c r="AD2308" s="23"/>
      <c r="AE2308" s="23">
        <v>13</v>
      </c>
      <c r="AF2308" s="23"/>
      <c r="AG2308" s="23"/>
      <c r="AH2308" s="23"/>
      <c r="AI2308" s="23"/>
      <c r="AJ2308" s="23"/>
      <c r="AK2308" s="23"/>
      <c r="AL2308" s="23"/>
      <c r="AM2308" s="23"/>
      <c r="AN2308" s="23"/>
      <c r="AO2308" s="23"/>
      <c r="AP2308" s="23"/>
      <c r="AQ2308" s="23"/>
      <c r="AR2308" s="23"/>
      <c r="AS2308" s="23"/>
      <c r="AT2308" s="23" t="s">
        <v>7644</v>
      </c>
      <c r="AU2308" s="23"/>
      <c r="AV2308" s="23"/>
      <c r="AW2308" s="23"/>
      <c r="AX2308" s="23"/>
      <c r="AY2308" s="23"/>
      <c r="AZ2308" s="23"/>
      <c r="BA2308" s="23"/>
      <c r="BB2308" s="23"/>
      <c r="BC2308" s="23"/>
      <c r="BD2308" s="23"/>
      <c r="BE2308" s="23"/>
      <c r="BF2308" s="23"/>
      <c r="BG2308" s="23"/>
      <c r="BH2308" s="23"/>
      <c r="BI2308" s="23"/>
      <c r="BJ2308" s="23"/>
      <c r="BK2308" s="23"/>
      <c r="BL2308" s="23"/>
    </row>
    <row r="2309" spans="1:64" s="24" customFormat="1" x14ac:dyDescent="0.35">
      <c r="A2309" s="21">
        <v>102577</v>
      </c>
      <c r="B2309" s="23" t="s">
        <v>5594</v>
      </c>
      <c r="C2309" s="23">
        <v>0</v>
      </c>
      <c r="D2309" s="23">
        <v>0</v>
      </c>
      <c r="E2309" s="23">
        <v>1</v>
      </c>
      <c r="F2309" s="23" t="s">
        <v>171</v>
      </c>
      <c r="G2309" s="23" t="s">
        <v>0</v>
      </c>
      <c r="H2309" s="23" t="s">
        <v>5593</v>
      </c>
      <c r="I2309" s="23" t="s">
        <v>248</v>
      </c>
      <c r="J2309" s="23">
        <v>42.803999999999995</v>
      </c>
      <c r="K2309" s="23">
        <v>-82.343999999999994</v>
      </c>
      <c r="L2309" s="23" t="s">
        <v>7645</v>
      </c>
      <c r="M2309" s="23">
        <v>2012</v>
      </c>
      <c r="N2309" s="23"/>
      <c r="O2309" s="23"/>
      <c r="P2309" s="23"/>
      <c r="Q2309" s="23"/>
      <c r="R2309" s="23"/>
      <c r="S2309" s="23"/>
      <c r="T2309" s="23"/>
      <c r="U2309" s="23"/>
      <c r="V2309" s="23"/>
      <c r="W2309" s="23"/>
      <c r="X2309" s="23"/>
      <c r="Y2309" s="23"/>
      <c r="Z2309" s="23"/>
      <c r="AA2309" s="23"/>
      <c r="AB2309" s="23" t="s">
        <v>5595</v>
      </c>
      <c r="AC2309" s="23"/>
      <c r="AD2309" s="23"/>
      <c r="AE2309" s="23">
        <v>40</v>
      </c>
      <c r="AF2309" s="23"/>
      <c r="AG2309" s="23"/>
      <c r="AH2309" s="23"/>
      <c r="AI2309" s="23"/>
      <c r="AJ2309" s="23"/>
      <c r="AK2309" s="23"/>
      <c r="AL2309" s="23"/>
      <c r="AM2309" s="23"/>
      <c r="AN2309" s="23"/>
      <c r="AO2309" s="23"/>
      <c r="AP2309" s="23"/>
      <c r="AQ2309" s="23"/>
      <c r="AR2309" s="23"/>
      <c r="AS2309" s="23"/>
      <c r="AT2309" s="23" t="s">
        <v>7644</v>
      </c>
      <c r="AU2309" s="23"/>
      <c r="AV2309" s="23"/>
      <c r="AW2309" s="23"/>
      <c r="AX2309" s="23"/>
      <c r="AY2309" s="23"/>
      <c r="AZ2309" s="23"/>
      <c r="BA2309" s="23"/>
      <c r="BB2309" s="23"/>
      <c r="BC2309" s="23"/>
      <c r="BD2309" s="23"/>
      <c r="BE2309" s="23"/>
      <c r="BF2309" s="23"/>
      <c r="BG2309" s="23"/>
      <c r="BH2309" s="23"/>
      <c r="BI2309" s="23"/>
      <c r="BJ2309" s="23"/>
      <c r="BK2309" s="23"/>
      <c r="BL2309" s="23"/>
    </row>
    <row r="2310" spans="1:64" s="24" customFormat="1" x14ac:dyDescent="0.35">
      <c r="A2310" s="21">
        <v>102578</v>
      </c>
      <c r="B2310" s="23" t="s">
        <v>5596</v>
      </c>
      <c r="C2310" s="23">
        <v>0</v>
      </c>
      <c r="D2310" s="23">
        <v>0</v>
      </c>
      <c r="E2310" s="23">
        <v>1</v>
      </c>
      <c r="F2310" s="23" t="s">
        <v>171</v>
      </c>
      <c r="G2310" s="23" t="s">
        <v>0</v>
      </c>
      <c r="H2310" s="23" t="s">
        <v>5593</v>
      </c>
      <c r="I2310" s="23" t="s">
        <v>248</v>
      </c>
      <c r="J2310" s="23">
        <v>42.805</v>
      </c>
      <c r="K2310" s="23">
        <v>-82.343000000000004</v>
      </c>
      <c r="L2310" s="23" t="s">
        <v>7645</v>
      </c>
      <c r="M2310" s="23">
        <v>2012</v>
      </c>
      <c r="N2310" s="23"/>
      <c r="O2310" s="23"/>
      <c r="P2310" s="23"/>
      <c r="Q2310" s="23"/>
      <c r="R2310" s="23"/>
      <c r="S2310" s="23"/>
      <c r="T2310" s="23"/>
      <c r="U2310" s="23"/>
      <c r="V2310" s="23"/>
      <c r="W2310" s="23"/>
      <c r="X2310" s="23"/>
      <c r="Y2310" s="23"/>
      <c r="Z2310" s="23"/>
      <c r="AA2310" s="23"/>
      <c r="AB2310" s="23" t="s">
        <v>5597</v>
      </c>
      <c r="AC2310" s="23"/>
      <c r="AD2310" s="23"/>
      <c r="AE2310" s="23">
        <v>40</v>
      </c>
      <c r="AF2310" s="23"/>
      <c r="AG2310" s="23"/>
      <c r="AH2310" s="23"/>
      <c r="AI2310" s="23"/>
      <c r="AJ2310" s="23"/>
      <c r="AK2310" s="23"/>
      <c r="AL2310" s="23"/>
      <c r="AM2310" s="23"/>
      <c r="AN2310" s="23"/>
      <c r="AO2310" s="23"/>
      <c r="AP2310" s="23"/>
      <c r="AQ2310" s="23"/>
      <c r="AR2310" s="23"/>
      <c r="AS2310" s="23"/>
      <c r="AT2310" s="23" t="s">
        <v>7644</v>
      </c>
      <c r="AU2310" s="23"/>
      <c r="AV2310" s="23"/>
      <c r="AW2310" s="23"/>
      <c r="AX2310" s="23"/>
      <c r="AY2310" s="23"/>
      <c r="AZ2310" s="23"/>
      <c r="BA2310" s="23"/>
      <c r="BB2310" s="23"/>
      <c r="BC2310" s="23"/>
      <c r="BD2310" s="23"/>
      <c r="BE2310" s="23"/>
      <c r="BF2310" s="23"/>
      <c r="BG2310" s="23"/>
      <c r="BH2310" s="23"/>
      <c r="BI2310" s="23"/>
      <c r="BJ2310" s="23"/>
      <c r="BK2310" s="23"/>
      <c r="BL2310" s="23"/>
    </row>
    <row r="2311" spans="1:64" s="24" customFormat="1" x14ac:dyDescent="0.35">
      <c r="A2311" s="21">
        <v>102579</v>
      </c>
      <c r="B2311" s="23" t="s">
        <v>5598</v>
      </c>
      <c r="C2311" s="23">
        <v>0</v>
      </c>
      <c r="D2311" s="23">
        <v>0</v>
      </c>
      <c r="E2311" s="23">
        <v>1</v>
      </c>
      <c r="F2311" s="23" t="s">
        <v>5599</v>
      </c>
      <c r="G2311" s="23" t="s">
        <v>0</v>
      </c>
      <c r="H2311" s="23" t="s">
        <v>5600</v>
      </c>
      <c r="I2311" s="23" t="s">
        <v>248</v>
      </c>
      <c r="J2311" s="23">
        <v>43.523000000000003</v>
      </c>
      <c r="K2311" s="23">
        <v>-80.652000000000001</v>
      </c>
      <c r="L2311" s="23" t="s">
        <v>7645</v>
      </c>
      <c r="M2311" s="23">
        <v>2015</v>
      </c>
      <c r="N2311" s="23"/>
      <c r="O2311" s="23"/>
      <c r="P2311" s="23"/>
      <c r="Q2311" s="23"/>
      <c r="R2311" s="23"/>
      <c r="S2311" s="23"/>
      <c r="T2311" s="23"/>
      <c r="U2311" s="23"/>
      <c r="V2311" s="23"/>
      <c r="W2311" s="23"/>
      <c r="X2311" s="23"/>
      <c r="Y2311" s="23"/>
      <c r="Z2311" s="23"/>
      <c r="AA2311" s="23"/>
      <c r="AB2311" s="23" t="s">
        <v>5601</v>
      </c>
      <c r="AC2311" s="23"/>
      <c r="AD2311" s="23"/>
      <c r="AE2311" s="23">
        <v>0.2</v>
      </c>
      <c r="AF2311" s="23"/>
      <c r="AG2311" s="23"/>
      <c r="AH2311" s="23"/>
      <c r="AI2311" s="23"/>
      <c r="AJ2311" s="23"/>
      <c r="AK2311" s="23"/>
      <c r="AL2311" s="23"/>
      <c r="AM2311" s="23"/>
      <c r="AN2311" s="23"/>
      <c r="AO2311" s="23"/>
      <c r="AP2311" s="23"/>
      <c r="AQ2311" s="23"/>
      <c r="AR2311" s="23"/>
      <c r="AS2311" s="23"/>
      <c r="AT2311" s="23" t="s">
        <v>7644</v>
      </c>
      <c r="AU2311" s="23"/>
      <c r="AV2311" s="23"/>
      <c r="AW2311" s="23"/>
      <c r="AX2311" s="23"/>
      <c r="AY2311" s="23"/>
      <c r="AZ2311" s="23"/>
      <c r="BA2311" s="23"/>
      <c r="BB2311" s="23"/>
      <c r="BC2311" s="23"/>
      <c r="BD2311" s="23"/>
      <c r="BE2311" s="23"/>
      <c r="BF2311" s="23"/>
      <c r="BG2311" s="23"/>
      <c r="BH2311" s="23"/>
      <c r="BI2311" s="23"/>
      <c r="BJ2311" s="23"/>
      <c r="BK2311" s="23"/>
      <c r="BL2311" s="23"/>
    </row>
    <row r="2312" spans="1:64" s="24" customFormat="1" x14ac:dyDescent="0.35">
      <c r="A2312" s="21">
        <v>102580</v>
      </c>
      <c r="B2312" s="23" t="s">
        <v>5602</v>
      </c>
      <c r="C2312" s="23">
        <v>0</v>
      </c>
      <c r="D2312" s="23">
        <v>0</v>
      </c>
      <c r="E2312" s="23">
        <v>1</v>
      </c>
      <c r="F2312" s="23" t="s">
        <v>5603</v>
      </c>
      <c r="G2312" s="23" t="s">
        <v>0</v>
      </c>
      <c r="H2312" s="23" t="s">
        <v>5604</v>
      </c>
      <c r="I2312" s="23" t="s">
        <v>248</v>
      </c>
      <c r="J2312" s="23">
        <v>43.16</v>
      </c>
      <c r="K2312" s="23">
        <v>-79.103999999999999</v>
      </c>
      <c r="L2312" s="23" t="s">
        <v>7645</v>
      </c>
      <c r="M2312" s="23">
        <v>2011</v>
      </c>
      <c r="N2312" s="23"/>
      <c r="O2312" s="23"/>
      <c r="P2312" s="23"/>
      <c r="Q2312" s="23"/>
      <c r="R2312" s="23"/>
      <c r="S2312" s="23"/>
      <c r="T2312" s="23"/>
      <c r="U2312" s="23"/>
      <c r="V2312" s="23"/>
      <c r="W2312" s="23"/>
      <c r="X2312" s="23"/>
      <c r="Y2312" s="23"/>
      <c r="Z2312" s="23"/>
      <c r="AA2312" s="23"/>
      <c r="AB2312" s="23" t="s">
        <v>5605</v>
      </c>
      <c r="AC2312" s="23"/>
      <c r="AD2312" s="23"/>
      <c r="AE2312" s="23">
        <v>0.25</v>
      </c>
      <c r="AF2312" s="23"/>
      <c r="AG2312" s="23"/>
      <c r="AH2312" s="23"/>
      <c r="AI2312" s="23"/>
      <c r="AJ2312" s="23"/>
      <c r="AK2312" s="23"/>
      <c r="AL2312" s="23"/>
      <c r="AM2312" s="23"/>
      <c r="AN2312" s="23"/>
      <c r="AO2312" s="23"/>
      <c r="AP2312" s="23"/>
      <c r="AQ2312" s="23"/>
      <c r="AR2312" s="23"/>
      <c r="AS2312" s="23"/>
      <c r="AT2312" s="23" t="s">
        <v>7644</v>
      </c>
      <c r="AU2312" s="23"/>
      <c r="AV2312" s="23"/>
      <c r="AW2312" s="23"/>
      <c r="AX2312" s="23"/>
      <c r="AY2312" s="23"/>
      <c r="AZ2312" s="23"/>
      <c r="BA2312" s="23"/>
      <c r="BB2312" s="23"/>
      <c r="BC2312" s="23"/>
      <c r="BD2312" s="23"/>
      <c r="BE2312" s="23"/>
      <c r="BF2312" s="23"/>
      <c r="BG2312" s="23"/>
      <c r="BH2312" s="23"/>
      <c r="BI2312" s="23"/>
      <c r="BJ2312" s="23"/>
      <c r="BK2312" s="23"/>
      <c r="BL2312" s="23"/>
    </row>
    <row r="2313" spans="1:64" s="24" customFormat="1" x14ac:dyDescent="0.35">
      <c r="A2313" s="21">
        <v>102581</v>
      </c>
      <c r="B2313" s="23" t="s">
        <v>5606</v>
      </c>
      <c r="C2313" s="23">
        <v>0</v>
      </c>
      <c r="D2313" s="23">
        <v>0</v>
      </c>
      <c r="E2313" s="23">
        <v>1</v>
      </c>
      <c r="F2313" s="23" t="s">
        <v>519</v>
      </c>
      <c r="G2313" s="23" t="s">
        <v>0</v>
      </c>
      <c r="H2313" s="23" t="s">
        <v>5607</v>
      </c>
      <c r="I2313" s="23" t="s">
        <v>248</v>
      </c>
      <c r="J2313" s="23">
        <v>45.5</v>
      </c>
      <c r="K2313" s="23">
        <v>-74.466999999999999</v>
      </c>
      <c r="L2313" s="23" t="s">
        <v>7645</v>
      </c>
      <c r="M2313" s="23">
        <v>2012</v>
      </c>
      <c r="N2313" s="23"/>
      <c r="O2313" s="23"/>
      <c r="P2313" s="23"/>
      <c r="Q2313" s="23"/>
      <c r="R2313" s="23"/>
      <c r="S2313" s="23"/>
      <c r="T2313" s="23"/>
      <c r="U2313" s="23"/>
      <c r="V2313" s="23"/>
      <c r="W2313" s="23"/>
      <c r="X2313" s="23"/>
      <c r="Y2313" s="23"/>
      <c r="Z2313" s="23"/>
      <c r="AA2313" s="23"/>
      <c r="AB2313" s="23" t="s">
        <v>1505</v>
      </c>
      <c r="AC2313" s="23"/>
      <c r="AD2313" s="23"/>
      <c r="AE2313" s="23">
        <v>33.200000000000003</v>
      </c>
      <c r="AF2313" s="23"/>
      <c r="AG2313" s="23"/>
      <c r="AH2313" s="23"/>
      <c r="AI2313" s="23"/>
      <c r="AJ2313" s="23"/>
      <c r="AK2313" s="23"/>
      <c r="AL2313" s="23"/>
      <c r="AM2313" s="23"/>
      <c r="AN2313" s="23"/>
      <c r="AO2313" s="23"/>
      <c r="AP2313" s="23"/>
      <c r="AQ2313" s="23"/>
      <c r="AR2313" s="23"/>
      <c r="AS2313" s="23"/>
      <c r="AT2313" s="23" t="s">
        <v>7644</v>
      </c>
      <c r="AU2313" s="23"/>
      <c r="AV2313" s="23"/>
      <c r="AW2313" s="23"/>
      <c r="AX2313" s="23"/>
      <c r="AY2313" s="23"/>
      <c r="AZ2313" s="23"/>
      <c r="BA2313" s="23"/>
      <c r="BB2313" s="23"/>
      <c r="BC2313" s="23"/>
      <c r="BD2313" s="23"/>
      <c r="BE2313" s="23"/>
      <c r="BF2313" s="23"/>
      <c r="BG2313" s="23"/>
      <c r="BH2313" s="23"/>
      <c r="BI2313" s="23"/>
      <c r="BJ2313" s="23"/>
      <c r="BK2313" s="23"/>
      <c r="BL2313" s="23"/>
    </row>
    <row r="2314" spans="1:64" s="24" customFormat="1" x14ac:dyDescent="0.35">
      <c r="A2314" s="21">
        <v>102582</v>
      </c>
      <c r="B2314" s="23" t="s">
        <v>5608</v>
      </c>
      <c r="C2314" s="23">
        <v>0</v>
      </c>
      <c r="D2314" s="23">
        <v>0</v>
      </c>
      <c r="E2314" s="23">
        <v>1</v>
      </c>
      <c r="F2314" s="23" t="s">
        <v>5609</v>
      </c>
      <c r="G2314" s="23" t="s">
        <v>0</v>
      </c>
      <c r="H2314" s="23" t="s">
        <v>5610</v>
      </c>
      <c r="I2314" s="23" t="s">
        <v>248</v>
      </c>
      <c r="J2314" s="23">
        <v>45.387999999999998</v>
      </c>
      <c r="K2314" s="23">
        <v>-74.906999999999996</v>
      </c>
      <c r="L2314" s="23" t="s">
        <v>7645</v>
      </c>
      <c r="M2314" s="23">
        <v>2014</v>
      </c>
      <c r="N2314" s="23"/>
      <c r="O2314" s="23"/>
      <c r="P2314" s="23"/>
      <c r="Q2314" s="23"/>
      <c r="R2314" s="23"/>
      <c r="S2314" s="23"/>
      <c r="T2314" s="23"/>
      <c r="U2314" s="23"/>
      <c r="V2314" s="23"/>
      <c r="W2314" s="23"/>
      <c r="X2314" s="23"/>
      <c r="Y2314" s="23"/>
      <c r="Z2314" s="23"/>
      <c r="AA2314" s="23"/>
      <c r="AB2314" s="23" t="s">
        <v>5611</v>
      </c>
      <c r="AC2314" s="23"/>
      <c r="AD2314" s="23"/>
      <c r="AE2314" s="23">
        <v>0.25</v>
      </c>
      <c r="AF2314" s="23"/>
      <c r="AG2314" s="23"/>
      <c r="AH2314" s="23"/>
      <c r="AI2314" s="23"/>
      <c r="AJ2314" s="23"/>
      <c r="AK2314" s="23"/>
      <c r="AL2314" s="23"/>
      <c r="AM2314" s="23"/>
      <c r="AN2314" s="23"/>
      <c r="AO2314" s="23"/>
      <c r="AP2314" s="23"/>
      <c r="AQ2314" s="23"/>
      <c r="AR2314" s="23"/>
      <c r="AS2314" s="23"/>
      <c r="AT2314" s="23" t="s">
        <v>7644</v>
      </c>
      <c r="AU2314" s="23"/>
      <c r="AV2314" s="23"/>
      <c r="AW2314" s="23"/>
      <c r="AX2314" s="23"/>
      <c r="AY2314" s="23"/>
      <c r="AZ2314" s="23"/>
      <c r="BA2314" s="23"/>
      <c r="BB2314" s="23"/>
      <c r="BC2314" s="23"/>
      <c r="BD2314" s="23"/>
      <c r="BE2314" s="23"/>
      <c r="BF2314" s="23"/>
      <c r="BG2314" s="23"/>
      <c r="BH2314" s="23"/>
      <c r="BI2314" s="23"/>
      <c r="BJ2314" s="23"/>
      <c r="BK2314" s="23"/>
      <c r="BL2314" s="23"/>
    </row>
    <row r="2315" spans="1:64" s="24" customFormat="1" x14ac:dyDescent="0.35">
      <c r="A2315" s="21">
        <v>102583</v>
      </c>
      <c r="B2315" s="23" t="s">
        <v>5612</v>
      </c>
      <c r="C2315" s="23">
        <v>0</v>
      </c>
      <c r="D2315" s="23">
        <v>0</v>
      </c>
      <c r="E2315" s="23">
        <v>1</v>
      </c>
      <c r="F2315" s="23" t="s">
        <v>1525</v>
      </c>
      <c r="G2315" s="23" t="s">
        <v>0</v>
      </c>
      <c r="H2315" s="23" t="s">
        <v>5610</v>
      </c>
      <c r="I2315" s="23" t="s">
        <v>248</v>
      </c>
      <c r="J2315" s="23">
        <v>45.388999999999996</v>
      </c>
      <c r="K2315" s="23">
        <v>-74.905999999999992</v>
      </c>
      <c r="L2315" s="23" t="s">
        <v>7645</v>
      </c>
      <c r="M2315" s="23">
        <v>2010</v>
      </c>
      <c r="N2315" s="23"/>
      <c r="O2315" s="23"/>
      <c r="P2315" s="23"/>
      <c r="Q2315" s="23"/>
      <c r="R2315" s="23"/>
      <c r="S2315" s="23"/>
      <c r="T2315" s="23"/>
      <c r="U2315" s="23"/>
      <c r="V2315" s="23"/>
      <c r="W2315" s="23"/>
      <c r="X2315" s="23"/>
      <c r="Y2315" s="23"/>
      <c r="Z2315" s="23"/>
      <c r="AA2315" s="23"/>
      <c r="AB2315" s="23" t="s">
        <v>5613</v>
      </c>
      <c r="AC2315" s="23"/>
      <c r="AD2315" s="23">
        <v>300000</v>
      </c>
      <c r="AE2315" s="23">
        <v>24</v>
      </c>
      <c r="AF2315" s="23"/>
      <c r="AG2315" s="23"/>
      <c r="AH2315" s="23"/>
      <c r="AI2315" s="23"/>
      <c r="AJ2315" s="23"/>
      <c r="AK2315" s="23"/>
      <c r="AL2315" s="23"/>
      <c r="AM2315" s="23"/>
      <c r="AN2315" s="23"/>
      <c r="AO2315" s="23"/>
      <c r="AP2315" s="23"/>
      <c r="AQ2315" s="23"/>
      <c r="AR2315" s="23"/>
      <c r="AS2315" s="23"/>
      <c r="AT2315" s="23" t="s">
        <v>7644</v>
      </c>
      <c r="AU2315" s="23"/>
      <c r="AV2315" s="23"/>
      <c r="AW2315" s="23"/>
      <c r="AX2315" s="23"/>
      <c r="AY2315" s="23"/>
      <c r="AZ2315" s="23"/>
      <c r="BA2315" s="23"/>
      <c r="BB2315" s="23"/>
      <c r="BC2315" s="23"/>
      <c r="BD2315" s="23"/>
      <c r="BE2315" s="23"/>
      <c r="BF2315" s="23"/>
      <c r="BG2315" s="23"/>
      <c r="BH2315" s="23"/>
      <c r="BI2315" s="23"/>
      <c r="BJ2315" s="23"/>
      <c r="BK2315" s="23"/>
      <c r="BL2315" s="23"/>
    </row>
    <row r="2316" spans="1:64" s="24" customFormat="1" x14ac:dyDescent="0.35">
      <c r="A2316" s="21">
        <v>102584</v>
      </c>
      <c r="B2316" s="23" t="s">
        <v>5614</v>
      </c>
      <c r="C2316" s="23">
        <v>0</v>
      </c>
      <c r="D2316" s="23">
        <v>0</v>
      </c>
      <c r="E2316" s="23">
        <v>1</v>
      </c>
      <c r="F2316" s="23" t="s">
        <v>1413</v>
      </c>
      <c r="G2316" s="23" t="s">
        <v>0</v>
      </c>
      <c r="H2316" s="23" t="s">
        <v>5615</v>
      </c>
      <c r="I2316" s="23" t="s">
        <v>248</v>
      </c>
      <c r="J2316" s="23">
        <v>45.008000000000003</v>
      </c>
      <c r="K2316" s="23">
        <v>-74.792000000000002</v>
      </c>
      <c r="L2316" s="23" t="s">
        <v>7645</v>
      </c>
      <c r="M2316" s="23">
        <v>1958</v>
      </c>
      <c r="N2316" s="23"/>
      <c r="O2316" s="23"/>
      <c r="P2316" s="23">
        <v>221</v>
      </c>
      <c r="Q2316" s="23"/>
      <c r="R2316" s="23"/>
      <c r="S2316" s="23"/>
      <c r="T2316" s="23"/>
      <c r="U2316" s="23"/>
      <c r="V2316" s="23"/>
      <c r="W2316" s="23"/>
      <c r="X2316" s="23"/>
      <c r="Y2316" s="23"/>
      <c r="Z2316" s="23"/>
      <c r="AA2316" s="23"/>
      <c r="AB2316" s="23" t="s">
        <v>61</v>
      </c>
      <c r="AC2316" s="23"/>
      <c r="AD2316" s="23">
        <v>16</v>
      </c>
      <c r="AE2316" s="23">
        <v>1045</v>
      </c>
      <c r="AF2316" s="23"/>
      <c r="AG2316" s="23"/>
      <c r="AH2316" s="23"/>
      <c r="AI2316" s="23"/>
      <c r="AJ2316" s="23"/>
      <c r="AK2316" s="23"/>
      <c r="AL2316" s="23"/>
      <c r="AM2316" s="23"/>
      <c r="AN2316" s="23"/>
      <c r="AO2316" s="23"/>
      <c r="AP2316" s="23"/>
      <c r="AQ2316" s="23"/>
      <c r="AR2316" s="23"/>
      <c r="AS2316" s="23"/>
      <c r="AT2316" s="23" t="s">
        <v>7648</v>
      </c>
      <c r="AU2316" s="23"/>
      <c r="AV2316" s="23"/>
      <c r="AW2316" s="23"/>
      <c r="AX2316" s="23"/>
      <c r="AY2316" s="23"/>
      <c r="AZ2316" s="23"/>
      <c r="BA2316" s="23"/>
      <c r="BB2316" s="23"/>
      <c r="BC2316" s="23"/>
      <c r="BD2316" s="23"/>
      <c r="BE2316" s="23"/>
      <c r="BF2316" s="23"/>
      <c r="BG2316" s="23"/>
      <c r="BH2316" s="23"/>
      <c r="BI2316" s="23"/>
      <c r="BJ2316" s="23"/>
      <c r="BK2316" s="23"/>
      <c r="BL2316" s="23"/>
    </row>
    <row r="2317" spans="1:64" s="24" customFormat="1" x14ac:dyDescent="0.35">
      <c r="A2317" s="21">
        <v>102585</v>
      </c>
      <c r="B2317" s="23" t="s">
        <v>5616</v>
      </c>
      <c r="C2317" s="23">
        <v>0</v>
      </c>
      <c r="D2317" s="23">
        <v>0</v>
      </c>
      <c r="E2317" s="23">
        <v>1</v>
      </c>
      <c r="F2317" s="23" t="s">
        <v>5617</v>
      </c>
      <c r="G2317" s="23" t="s">
        <v>0</v>
      </c>
      <c r="H2317" s="23" t="s">
        <v>5618</v>
      </c>
      <c r="I2317" s="23" t="s">
        <v>248</v>
      </c>
      <c r="J2317" s="23">
        <v>43.26</v>
      </c>
      <c r="K2317" s="23">
        <v>-81.141000000000005</v>
      </c>
      <c r="L2317" s="23" t="s">
        <v>7645</v>
      </c>
      <c r="M2317" s="23">
        <v>2011</v>
      </c>
      <c r="N2317" s="23"/>
      <c r="O2317" s="23"/>
      <c r="P2317" s="23"/>
      <c r="Q2317" s="23"/>
      <c r="R2317" s="23"/>
      <c r="S2317" s="23"/>
      <c r="T2317" s="23"/>
      <c r="U2317" s="23"/>
      <c r="V2317" s="23"/>
      <c r="W2317" s="23"/>
      <c r="X2317" s="23"/>
      <c r="Y2317" s="23"/>
      <c r="Z2317" s="23"/>
      <c r="AA2317" s="23"/>
      <c r="AB2317" s="23" t="s">
        <v>5619</v>
      </c>
      <c r="AC2317" s="23"/>
      <c r="AD2317" s="23"/>
      <c r="AE2317" s="23">
        <v>0.25</v>
      </c>
      <c r="AF2317" s="23"/>
      <c r="AG2317" s="23"/>
      <c r="AH2317" s="23"/>
      <c r="AI2317" s="23"/>
      <c r="AJ2317" s="23"/>
      <c r="AK2317" s="23"/>
      <c r="AL2317" s="23"/>
      <c r="AM2317" s="23"/>
      <c r="AN2317" s="23"/>
      <c r="AO2317" s="23"/>
      <c r="AP2317" s="23"/>
      <c r="AQ2317" s="23"/>
      <c r="AR2317" s="23"/>
      <c r="AS2317" s="23"/>
      <c r="AT2317" s="23" t="s">
        <v>7644</v>
      </c>
      <c r="AU2317" s="23"/>
      <c r="AV2317" s="23"/>
      <c r="AW2317" s="23"/>
      <c r="AX2317" s="23"/>
      <c r="AY2317" s="23"/>
      <c r="AZ2317" s="23"/>
      <c r="BA2317" s="23"/>
      <c r="BB2317" s="23"/>
      <c r="BC2317" s="23"/>
      <c r="BD2317" s="23"/>
      <c r="BE2317" s="23"/>
      <c r="BF2317" s="23"/>
      <c r="BG2317" s="23"/>
      <c r="BH2317" s="23"/>
      <c r="BI2317" s="23"/>
      <c r="BJ2317" s="23"/>
      <c r="BK2317" s="23"/>
      <c r="BL2317" s="23"/>
    </row>
    <row r="2318" spans="1:64" s="24" customFormat="1" x14ac:dyDescent="0.35">
      <c r="A2318" s="21">
        <v>102586</v>
      </c>
      <c r="B2318" s="23" t="s">
        <v>5620</v>
      </c>
      <c r="C2318" s="23">
        <v>0</v>
      </c>
      <c r="D2318" s="23">
        <v>0</v>
      </c>
      <c r="E2318" s="23">
        <v>1</v>
      </c>
      <c r="F2318" s="23" t="s">
        <v>2234</v>
      </c>
      <c r="G2318" s="23" t="s">
        <v>0</v>
      </c>
      <c r="H2318" s="23" t="s">
        <v>5618</v>
      </c>
      <c r="I2318" s="23" t="s">
        <v>248</v>
      </c>
      <c r="J2318" s="23">
        <v>43.260999999999996</v>
      </c>
      <c r="K2318" s="23">
        <v>-81.14</v>
      </c>
      <c r="L2318" s="23" t="s">
        <v>7645</v>
      </c>
      <c r="M2318" s="23">
        <v>2016</v>
      </c>
      <c r="N2318" s="23"/>
      <c r="O2318" s="23"/>
      <c r="P2318" s="23"/>
      <c r="Q2318" s="23"/>
      <c r="R2318" s="23"/>
      <c r="S2318" s="23"/>
      <c r="T2318" s="23"/>
      <c r="U2318" s="23"/>
      <c r="V2318" s="23"/>
      <c r="W2318" s="23"/>
      <c r="X2318" s="23"/>
      <c r="Y2318" s="23"/>
      <c r="Z2318" s="23"/>
      <c r="AA2318" s="23"/>
      <c r="AB2318" s="23" t="s">
        <v>5621</v>
      </c>
      <c r="AC2318" s="23"/>
      <c r="AD2318" s="23"/>
      <c r="AE2318" s="23">
        <v>0.25</v>
      </c>
      <c r="AF2318" s="23"/>
      <c r="AG2318" s="23"/>
      <c r="AH2318" s="23"/>
      <c r="AI2318" s="23"/>
      <c r="AJ2318" s="23"/>
      <c r="AK2318" s="23"/>
      <c r="AL2318" s="23"/>
      <c r="AM2318" s="23"/>
      <c r="AN2318" s="23"/>
      <c r="AO2318" s="23"/>
      <c r="AP2318" s="23"/>
      <c r="AQ2318" s="23"/>
      <c r="AR2318" s="23"/>
      <c r="AS2318" s="23"/>
      <c r="AT2318" s="23" t="s">
        <v>7644</v>
      </c>
      <c r="AU2318" s="23"/>
      <c r="AV2318" s="23"/>
      <c r="AW2318" s="23"/>
      <c r="AX2318" s="23"/>
      <c r="AY2318" s="23"/>
      <c r="AZ2318" s="23"/>
      <c r="BA2318" s="23"/>
      <c r="BB2318" s="23"/>
      <c r="BC2318" s="23"/>
      <c r="BD2318" s="23"/>
      <c r="BE2318" s="23"/>
      <c r="BF2318" s="23"/>
      <c r="BG2318" s="23"/>
      <c r="BH2318" s="23"/>
      <c r="BI2318" s="23"/>
      <c r="BJ2318" s="23"/>
      <c r="BK2318" s="23"/>
      <c r="BL2318" s="23"/>
    </row>
    <row r="2319" spans="1:64" s="24" customFormat="1" x14ac:dyDescent="0.35">
      <c r="A2319" s="21">
        <v>102587</v>
      </c>
      <c r="B2319" s="23" t="s">
        <v>5622</v>
      </c>
      <c r="C2319" s="23">
        <v>0</v>
      </c>
      <c r="D2319" s="23">
        <v>0</v>
      </c>
      <c r="E2319" s="23">
        <v>1</v>
      </c>
      <c r="F2319" s="23" t="s">
        <v>1554</v>
      </c>
      <c r="G2319" s="23" t="s">
        <v>0</v>
      </c>
      <c r="H2319" s="23" t="s">
        <v>5623</v>
      </c>
      <c r="I2319" s="23" t="s">
        <v>248</v>
      </c>
      <c r="J2319" s="23">
        <v>42.777999999999999</v>
      </c>
      <c r="K2319" s="23">
        <v>-81.183000000000007</v>
      </c>
      <c r="L2319" s="23" t="s">
        <v>7645</v>
      </c>
      <c r="M2319" s="23">
        <v>2013</v>
      </c>
      <c r="N2319" s="23"/>
      <c r="O2319" s="23"/>
      <c r="P2319" s="23"/>
      <c r="Q2319" s="23"/>
      <c r="R2319" s="23"/>
      <c r="S2319" s="23"/>
      <c r="T2319" s="23"/>
      <c r="U2319" s="23"/>
      <c r="V2319" s="23"/>
      <c r="W2319" s="23"/>
      <c r="X2319" s="23"/>
      <c r="Y2319" s="23"/>
      <c r="Z2319" s="23"/>
      <c r="AA2319" s="23"/>
      <c r="AB2319" s="23" t="s">
        <v>5624</v>
      </c>
      <c r="AC2319" s="23"/>
      <c r="AD2319" s="23"/>
      <c r="AE2319" s="23">
        <v>0.25</v>
      </c>
      <c r="AF2319" s="23"/>
      <c r="AG2319" s="23"/>
      <c r="AH2319" s="23"/>
      <c r="AI2319" s="23"/>
      <c r="AJ2319" s="23"/>
      <c r="AK2319" s="23"/>
      <c r="AL2319" s="23"/>
      <c r="AM2319" s="23"/>
      <c r="AN2319" s="23"/>
      <c r="AO2319" s="23"/>
      <c r="AP2319" s="23"/>
      <c r="AQ2319" s="23"/>
      <c r="AR2319" s="23"/>
      <c r="AS2319" s="23"/>
      <c r="AT2319" s="23" t="s">
        <v>7644</v>
      </c>
      <c r="AU2319" s="23"/>
      <c r="AV2319" s="23"/>
      <c r="AW2319" s="23"/>
      <c r="AX2319" s="23"/>
      <c r="AY2319" s="23"/>
      <c r="AZ2319" s="23"/>
      <c r="BA2319" s="23"/>
      <c r="BB2319" s="23"/>
      <c r="BC2319" s="23"/>
      <c r="BD2319" s="23"/>
      <c r="BE2319" s="23"/>
      <c r="BF2319" s="23"/>
      <c r="BG2319" s="23"/>
      <c r="BH2319" s="23"/>
      <c r="BI2319" s="23"/>
      <c r="BJ2319" s="23"/>
      <c r="BK2319" s="23"/>
      <c r="BL2319" s="23"/>
    </row>
    <row r="2320" spans="1:64" s="24" customFormat="1" x14ac:dyDescent="0.35">
      <c r="A2320" s="21">
        <v>102588</v>
      </c>
      <c r="B2320" s="23" t="s">
        <v>5625</v>
      </c>
      <c r="C2320" s="23">
        <v>0</v>
      </c>
      <c r="D2320" s="23">
        <v>0</v>
      </c>
      <c r="E2320" s="23">
        <v>1</v>
      </c>
      <c r="F2320" s="23" t="s">
        <v>1443</v>
      </c>
      <c r="G2320" s="23" t="s">
        <v>0</v>
      </c>
      <c r="H2320" s="23" t="s">
        <v>5623</v>
      </c>
      <c r="I2320" s="23" t="s">
        <v>248</v>
      </c>
      <c r="J2320" s="23">
        <v>42.778999999999996</v>
      </c>
      <c r="K2320" s="23">
        <v>-81.182000000000002</v>
      </c>
      <c r="L2320" s="23" t="s">
        <v>7645</v>
      </c>
      <c r="M2320" s="23">
        <v>2013</v>
      </c>
      <c r="N2320" s="23"/>
      <c r="O2320" s="23"/>
      <c r="P2320" s="23"/>
      <c r="Q2320" s="23"/>
      <c r="R2320" s="23"/>
      <c r="S2320" s="23"/>
      <c r="T2320" s="23"/>
      <c r="U2320" s="23"/>
      <c r="V2320" s="23"/>
      <c r="W2320" s="23"/>
      <c r="X2320" s="23"/>
      <c r="Y2320" s="23"/>
      <c r="Z2320" s="23"/>
      <c r="AA2320" s="23"/>
      <c r="AB2320" s="23" t="s">
        <v>5626</v>
      </c>
      <c r="AC2320" s="23"/>
      <c r="AD2320" s="23"/>
      <c r="AE2320" s="23">
        <v>0.35</v>
      </c>
      <c r="AF2320" s="23"/>
      <c r="AG2320" s="23"/>
      <c r="AH2320" s="23"/>
      <c r="AI2320" s="23"/>
      <c r="AJ2320" s="23"/>
      <c r="AK2320" s="23"/>
      <c r="AL2320" s="23"/>
      <c r="AM2320" s="23"/>
      <c r="AN2320" s="23"/>
      <c r="AO2320" s="23"/>
      <c r="AP2320" s="23"/>
      <c r="AQ2320" s="23"/>
      <c r="AR2320" s="23"/>
      <c r="AS2320" s="23"/>
      <c r="AT2320" s="23" t="s">
        <v>7644</v>
      </c>
      <c r="AU2320" s="23"/>
      <c r="AV2320" s="23"/>
      <c r="AW2320" s="23"/>
      <c r="AX2320" s="23"/>
      <c r="AY2320" s="23"/>
      <c r="AZ2320" s="23"/>
      <c r="BA2320" s="23"/>
      <c r="BB2320" s="23"/>
      <c r="BC2320" s="23"/>
      <c r="BD2320" s="23"/>
      <c r="BE2320" s="23"/>
      <c r="BF2320" s="23"/>
      <c r="BG2320" s="23"/>
      <c r="BH2320" s="23"/>
      <c r="BI2320" s="23"/>
      <c r="BJ2320" s="23"/>
      <c r="BK2320" s="23"/>
      <c r="BL2320" s="23"/>
    </row>
    <row r="2321" spans="1:64" s="24" customFormat="1" x14ac:dyDescent="0.35">
      <c r="A2321" s="21">
        <v>102589</v>
      </c>
      <c r="B2321" s="23" t="s">
        <v>5627</v>
      </c>
      <c r="C2321" s="23">
        <v>0</v>
      </c>
      <c r="D2321" s="23">
        <v>0</v>
      </c>
      <c r="E2321" s="23">
        <v>1</v>
      </c>
      <c r="F2321" s="23" t="s">
        <v>1585</v>
      </c>
      <c r="G2321" s="23" t="s">
        <v>0</v>
      </c>
      <c r="H2321" s="23" t="s">
        <v>5623</v>
      </c>
      <c r="I2321" s="23" t="s">
        <v>248</v>
      </c>
      <c r="J2321" s="23">
        <v>42.78</v>
      </c>
      <c r="K2321" s="23">
        <v>-81.181000000000012</v>
      </c>
      <c r="L2321" s="23" t="s">
        <v>7645</v>
      </c>
      <c r="M2321" s="23">
        <v>2016</v>
      </c>
      <c r="N2321" s="23"/>
      <c r="O2321" s="23"/>
      <c r="P2321" s="23"/>
      <c r="Q2321" s="23"/>
      <c r="R2321" s="23"/>
      <c r="S2321" s="23"/>
      <c r="T2321" s="23"/>
      <c r="U2321" s="23"/>
      <c r="V2321" s="23"/>
      <c r="W2321" s="23"/>
      <c r="X2321" s="23"/>
      <c r="Y2321" s="23"/>
      <c r="Z2321" s="23"/>
      <c r="AA2321" s="23"/>
      <c r="AB2321" s="23" t="s">
        <v>5628</v>
      </c>
      <c r="AC2321" s="23"/>
      <c r="AD2321" s="23"/>
      <c r="AE2321" s="23">
        <v>0.5</v>
      </c>
      <c r="AF2321" s="23"/>
      <c r="AG2321" s="23"/>
      <c r="AH2321" s="23"/>
      <c r="AI2321" s="23"/>
      <c r="AJ2321" s="23"/>
      <c r="AK2321" s="23"/>
      <c r="AL2321" s="23"/>
      <c r="AM2321" s="23"/>
      <c r="AN2321" s="23"/>
      <c r="AO2321" s="23"/>
      <c r="AP2321" s="23"/>
      <c r="AQ2321" s="23"/>
      <c r="AR2321" s="23"/>
      <c r="AS2321" s="23"/>
      <c r="AT2321" s="23" t="s">
        <v>7644</v>
      </c>
      <c r="AU2321" s="23"/>
      <c r="AV2321" s="23"/>
      <c r="AW2321" s="23"/>
      <c r="AX2321" s="23"/>
      <c r="AY2321" s="23"/>
      <c r="AZ2321" s="23"/>
      <c r="BA2321" s="23"/>
      <c r="BB2321" s="23"/>
      <c r="BC2321" s="23"/>
      <c r="BD2321" s="23"/>
      <c r="BE2321" s="23"/>
      <c r="BF2321" s="23"/>
      <c r="BG2321" s="23"/>
      <c r="BH2321" s="23"/>
      <c r="BI2321" s="23"/>
      <c r="BJ2321" s="23"/>
      <c r="BK2321" s="23"/>
      <c r="BL2321" s="23"/>
    </row>
    <row r="2322" spans="1:64" s="24" customFormat="1" x14ac:dyDescent="0.35">
      <c r="A2322" s="21">
        <v>102590</v>
      </c>
      <c r="B2322" s="23" t="s">
        <v>5629</v>
      </c>
      <c r="C2322" s="23">
        <v>0</v>
      </c>
      <c r="D2322" s="23">
        <v>0</v>
      </c>
      <c r="E2322" s="23">
        <v>1</v>
      </c>
      <c r="F2322" s="23" t="s">
        <v>5630</v>
      </c>
      <c r="G2322" s="23" t="s">
        <v>0</v>
      </c>
      <c r="H2322" s="23" t="s">
        <v>5623</v>
      </c>
      <c r="I2322" s="23" t="s">
        <v>248</v>
      </c>
      <c r="J2322" s="23">
        <v>42.780999999999999</v>
      </c>
      <c r="K2322" s="23">
        <v>-81.180000000000007</v>
      </c>
      <c r="L2322" s="23" t="s">
        <v>7645</v>
      </c>
      <c r="M2322" s="23">
        <v>2016</v>
      </c>
      <c r="N2322" s="23"/>
      <c r="O2322" s="23"/>
      <c r="P2322" s="23"/>
      <c r="Q2322" s="23"/>
      <c r="R2322" s="23"/>
      <c r="S2322" s="23"/>
      <c r="T2322" s="23"/>
      <c r="U2322" s="23"/>
      <c r="V2322" s="23"/>
      <c r="W2322" s="23"/>
      <c r="X2322" s="23"/>
      <c r="Y2322" s="23"/>
      <c r="Z2322" s="23"/>
      <c r="AA2322" s="23"/>
      <c r="AB2322" s="23" t="s">
        <v>5631</v>
      </c>
      <c r="AC2322" s="23"/>
      <c r="AD2322" s="23"/>
      <c r="AE2322" s="23">
        <v>0.5</v>
      </c>
      <c r="AF2322" s="23"/>
      <c r="AG2322" s="23"/>
      <c r="AH2322" s="23"/>
      <c r="AI2322" s="23"/>
      <c r="AJ2322" s="23"/>
      <c r="AK2322" s="23"/>
      <c r="AL2322" s="23"/>
      <c r="AM2322" s="23"/>
      <c r="AN2322" s="23"/>
      <c r="AO2322" s="23"/>
      <c r="AP2322" s="23"/>
      <c r="AQ2322" s="23"/>
      <c r="AR2322" s="23"/>
      <c r="AS2322" s="23"/>
      <c r="AT2322" s="23" t="s">
        <v>7644</v>
      </c>
      <c r="AU2322" s="23"/>
      <c r="AV2322" s="23"/>
      <c r="AW2322" s="23"/>
      <c r="AX2322" s="23"/>
      <c r="AY2322" s="23"/>
      <c r="AZ2322" s="23"/>
      <c r="BA2322" s="23"/>
      <c r="BB2322" s="23"/>
      <c r="BC2322" s="23"/>
      <c r="BD2322" s="23"/>
      <c r="BE2322" s="23"/>
      <c r="BF2322" s="23"/>
      <c r="BG2322" s="23"/>
      <c r="BH2322" s="23"/>
      <c r="BI2322" s="23"/>
      <c r="BJ2322" s="23"/>
      <c r="BK2322" s="23"/>
      <c r="BL2322" s="23"/>
    </row>
    <row r="2323" spans="1:64" s="24" customFormat="1" x14ac:dyDescent="0.35">
      <c r="A2323" s="21">
        <v>102591</v>
      </c>
      <c r="B2323" s="23" t="s">
        <v>5632</v>
      </c>
      <c r="C2323" s="23">
        <v>0</v>
      </c>
      <c r="D2323" s="23">
        <v>0</v>
      </c>
      <c r="E2323" s="23">
        <v>1</v>
      </c>
      <c r="F2323" s="23" t="s">
        <v>1585</v>
      </c>
      <c r="G2323" s="23" t="s">
        <v>0</v>
      </c>
      <c r="H2323" s="23" t="s">
        <v>5623</v>
      </c>
      <c r="I2323" s="23" t="s">
        <v>248</v>
      </c>
      <c r="J2323" s="23">
        <v>42.781999999999996</v>
      </c>
      <c r="K2323" s="23">
        <v>-81.179000000000002</v>
      </c>
      <c r="L2323" s="23" t="s">
        <v>7645</v>
      </c>
      <c r="M2323" s="23">
        <v>2016</v>
      </c>
      <c r="N2323" s="23"/>
      <c r="O2323" s="23"/>
      <c r="P2323" s="23"/>
      <c r="Q2323" s="23"/>
      <c r="R2323" s="23"/>
      <c r="S2323" s="23"/>
      <c r="T2323" s="23"/>
      <c r="U2323" s="23"/>
      <c r="V2323" s="23"/>
      <c r="W2323" s="23"/>
      <c r="X2323" s="23"/>
      <c r="Y2323" s="23"/>
      <c r="Z2323" s="23"/>
      <c r="AA2323" s="23"/>
      <c r="AB2323" s="23" t="s">
        <v>5633</v>
      </c>
      <c r="AC2323" s="23"/>
      <c r="AD2323" s="23"/>
      <c r="AE2323" s="23">
        <v>0.25</v>
      </c>
      <c r="AF2323" s="23"/>
      <c r="AG2323" s="23"/>
      <c r="AH2323" s="23"/>
      <c r="AI2323" s="23"/>
      <c r="AJ2323" s="23"/>
      <c r="AK2323" s="23"/>
      <c r="AL2323" s="23"/>
      <c r="AM2323" s="23"/>
      <c r="AN2323" s="23"/>
      <c r="AO2323" s="23"/>
      <c r="AP2323" s="23"/>
      <c r="AQ2323" s="23"/>
      <c r="AR2323" s="23"/>
      <c r="AS2323" s="23"/>
      <c r="AT2323" s="23" t="s">
        <v>7644</v>
      </c>
      <c r="AU2323" s="23"/>
      <c r="AV2323" s="23"/>
      <c r="AW2323" s="23"/>
      <c r="AX2323" s="23"/>
      <c r="AY2323" s="23"/>
      <c r="AZ2323" s="23"/>
      <c r="BA2323" s="23"/>
      <c r="BB2323" s="23"/>
      <c r="BC2323" s="23"/>
      <c r="BD2323" s="23"/>
      <c r="BE2323" s="23"/>
      <c r="BF2323" s="23"/>
      <c r="BG2323" s="23"/>
      <c r="BH2323" s="23"/>
      <c r="BI2323" s="23"/>
      <c r="BJ2323" s="23"/>
      <c r="BK2323" s="23"/>
      <c r="BL2323" s="23"/>
    </row>
    <row r="2324" spans="1:64" s="24" customFormat="1" x14ac:dyDescent="0.35">
      <c r="A2324" s="21">
        <v>102592</v>
      </c>
      <c r="B2324" s="23" t="s">
        <v>5634</v>
      </c>
      <c r="C2324" s="23">
        <v>0</v>
      </c>
      <c r="D2324" s="23">
        <v>0</v>
      </c>
      <c r="E2324" s="23">
        <v>1</v>
      </c>
      <c r="F2324" s="23" t="s">
        <v>1585</v>
      </c>
      <c r="G2324" s="23" t="s">
        <v>0</v>
      </c>
      <c r="H2324" s="23" t="s">
        <v>5623</v>
      </c>
      <c r="I2324" s="23" t="s">
        <v>248</v>
      </c>
      <c r="J2324" s="23">
        <v>42.783000000000001</v>
      </c>
      <c r="K2324" s="23">
        <v>-81.178000000000011</v>
      </c>
      <c r="L2324" s="23" t="s">
        <v>7645</v>
      </c>
      <c r="M2324" s="23">
        <v>2015</v>
      </c>
      <c r="N2324" s="23"/>
      <c r="O2324" s="23"/>
      <c r="P2324" s="23"/>
      <c r="Q2324" s="23"/>
      <c r="R2324" s="23"/>
      <c r="S2324" s="23"/>
      <c r="T2324" s="23"/>
      <c r="U2324" s="23"/>
      <c r="V2324" s="23"/>
      <c r="W2324" s="23"/>
      <c r="X2324" s="23"/>
      <c r="Y2324" s="23"/>
      <c r="Z2324" s="23"/>
      <c r="AA2324" s="23"/>
      <c r="AB2324" s="23" t="s">
        <v>5635</v>
      </c>
      <c r="AC2324" s="23"/>
      <c r="AD2324" s="23"/>
      <c r="AE2324" s="23">
        <v>0.13200000000000001</v>
      </c>
      <c r="AF2324" s="23"/>
      <c r="AG2324" s="23"/>
      <c r="AH2324" s="23"/>
      <c r="AI2324" s="23"/>
      <c r="AJ2324" s="23"/>
      <c r="AK2324" s="23"/>
      <c r="AL2324" s="23"/>
      <c r="AM2324" s="23"/>
      <c r="AN2324" s="23"/>
      <c r="AO2324" s="23"/>
      <c r="AP2324" s="23"/>
      <c r="AQ2324" s="23"/>
      <c r="AR2324" s="23"/>
      <c r="AS2324" s="23"/>
      <c r="AT2324" s="23" t="s">
        <v>7644</v>
      </c>
      <c r="AU2324" s="23"/>
      <c r="AV2324" s="23"/>
      <c r="AW2324" s="23"/>
      <c r="AX2324" s="23"/>
      <c r="AY2324" s="23"/>
      <c r="AZ2324" s="23"/>
      <c r="BA2324" s="23"/>
      <c r="BB2324" s="23"/>
      <c r="BC2324" s="23"/>
      <c r="BD2324" s="23"/>
      <c r="BE2324" s="23"/>
      <c r="BF2324" s="23"/>
      <c r="BG2324" s="23"/>
      <c r="BH2324" s="23"/>
      <c r="BI2324" s="23"/>
      <c r="BJ2324" s="23"/>
      <c r="BK2324" s="23"/>
      <c r="BL2324" s="23"/>
    </row>
    <row r="2325" spans="1:64" s="24" customFormat="1" x14ac:dyDescent="0.35">
      <c r="A2325" s="21">
        <v>102593</v>
      </c>
      <c r="B2325" s="23" t="s">
        <v>5636</v>
      </c>
      <c r="C2325" s="23">
        <v>0</v>
      </c>
      <c r="D2325" s="23">
        <v>0</v>
      </c>
      <c r="E2325" s="23">
        <v>1</v>
      </c>
      <c r="F2325" s="23" t="s">
        <v>1585</v>
      </c>
      <c r="G2325" s="23" t="s">
        <v>0</v>
      </c>
      <c r="H2325" s="23" t="s">
        <v>5623</v>
      </c>
      <c r="I2325" s="23" t="s">
        <v>248</v>
      </c>
      <c r="J2325" s="23">
        <v>42.783999999999999</v>
      </c>
      <c r="K2325" s="23">
        <v>-81.177000000000007</v>
      </c>
      <c r="L2325" s="23" t="s">
        <v>7645</v>
      </c>
      <c r="M2325" s="23">
        <v>2014</v>
      </c>
      <c r="N2325" s="23"/>
      <c r="O2325" s="23"/>
      <c r="P2325" s="23"/>
      <c r="Q2325" s="23"/>
      <c r="R2325" s="23"/>
      <c r="S2325" s="23"/>
      <c r="T2325" s="23"/>
      <c r="U2325" s="23"/>
      <c r="V2325" s="23"/>
      <c r="W2325" s="23"/>
      <c r="X2325" s="23"/>
      <c r="Y2325" s="23"/>
      <c r="Z2325" s="23"/>
      <c r="AA2325" s="23"/>
      <c r="AB2325" s="23" t="s">
        <v>5637</v>
      </c>
      <c r="AC2325" s="23"/>
      <c r="AD2325" s="23"/>
      <c r="AE2325" s="23">
        <v>0.1014</v>
      </c>
      <c r="AF2325" s="23"/>
      <c r="AG2325" s="23"/>
      <c r="AH2325" s="23"/>
      <c r="AI2325" s="23"/>
      <c r="AJ2325" s="23"/>
      <c r="AK2325" s="23"/>
      <c r="AL2325" s="23"/>
      <c r="AM2325" s="23"/>
      <c r="AN2325" s="23"/>
      <c r="AO2325" s="23"/>
      <c r="AP2325" s="23"/>
      <c r="AQ2325" s="23"/>
      <c r="AR2325" s="23"/>
      <c r="AS2325" s="23"/>
      <c r="AT2325" s="23" t="s">
        <v>7644</v>
      </c>
      <c r="AU2325" s="23"/>
      <c r="AV2325" s="23"/>
      <c r="AW2325" s="23"/>
      <c r="AX2325" s="23"/>
      <c r="AY2325" s="23"/>
      <c r="AZ2325" s="23"/>
      <c r="BA2325" s="23"/>
      <c r="BB2325" s="23"/>
      <c r="BC2325" s="23"/>
      <c r="BD2325" s="23"/>
      <c r="BE2325" s="23"/>
      <c r="BF2325" s="23"/>
      <c r="BG2325" s="23"/>
      <c r="BH2325" s="23"/>
      <c r="BI2325" s="23"/>
      <c r="BJ2325" s="23"/>
      <c r="BK2325" s="23"/>
      <c r="BL2325" s="23"/>
    </row>
    <row r="2326" spans="1:64" s="24" customFormat="1" x14ac:dyDescent="0.35">
      <c r="A2326" s="21">
        <v>102594</v>
      </c>
      <c r="B2326" s="23" t="s">
        <v>5638</v>
      </c>
      <c r="C2326" s="23">
        <v>0</v>
      </c>
      <c r="D2326" s="23">
        <v>0</v>
      </c>
      <c r="E2326" s="23">
        <v>1</v>
      </c>
      <c r="F2326" s="23" t="s">
        <v>1585</v>
      </c>
      <c r="G2326" s="23" t="s">
        <v>0</v>
      </c>
      <c r="H2326" s="23" t="s">
        <v>5623</v>
      </c>
      <c r="I2326" s="23" t="s">
        <v>248</v>
      </c>
      <c r="J2326" s="23">
        <v>42.784999999999997</v>
      </c>
      <c r="K2326" s="23">
        <v>-81.176000000000002</v>
      </c>
      <c r="L2326" s="23" t="s">
        <v>7645</v>
      </c>
      <c r="M2326" s="23">
        <v>2015</v>
      </c>
      <c r="N2326" s="23"/>
      <c r="O2326" s="23"/>
      <c r="P2326" s="23"/>
      <c r="Q2326" s="23"/>
      <c r="R2326" s="23"/>
      <c r="S2326" s="23"/>
      <c r="T2326" s="23"/>
      <c r="U2326" s="23"/>
      <c r="V2326" s="23"/>
      <c r="W2326" s="23"/>
      <c r="X2326" s="23"/>
      <c r="Y2326" s="23"/>
      <c r="Z2326" s="23"/>
      <c r="AA2326" s="23"/>
      <c r="AB2326" s="23" t="s">
        <v>5639</v>
      </c>
      <c r="AC2326" s="23"/>
      <c r="AD2326" s="23"/>
      <c r="AE2326" s="23">
        <v>0.5</v>
      </c>
      <c r="AF2326" s="23"/>
      <c r="AG2326" s="23"/>
      <c r="AH2326" s="23"/>
      <c r="AI2326" s="23"/>
      <c r="AJ2326" s="23"/>
      <c r="AK2326" s="23"/>
      <c r="AL2326" s="23"/>
      <c r="AM2326" s="23"/>
      <c r="AN2326" s="23"/>
      <c r="AO2326" s="23"/>
      <c r="AP2326" s="23"/>
      <c r="AQ2326" s="23"/>
      <c r="AR2326" s="23"/>
      <c r="AS2326" s="23"/>
      <c r="AT2326" s="23" t="s">
        <v>7644</v>
      </c>
      <c r="AU2326" s="23"/>
      <c r="AV2326" s="23"/>
      <c r="AW2326" s="23"/>
      <c r="AX2326" s="23"/>
      <c r="AY2326" s="23"/>
      <c r="AZ2326" s="23"/>
      <c r="BA2326" s="23"/>
      <c r="BB2326" s="23"/>
      <c r="BC2326" s="23"/>
      <c r="BD2326" s="23"/>
      <c r="BE2326" s="23"/>
      <c r="BF2326" s="23"/>
      <c r="BG2326" s="23"/>
      <c r="BH2326" s="23"/>
      <c r="BI2326" s="23"/>
      <c r="BJ2326" s="23"/>
      <c r="BK2326" s="23"/>
      <c r="BL2326" s="23"/>
    </row>
    <row r="2327" spans="1:64" s="24" customFormat="1" x14ac:dyDescent="0.35">
      <c r="A2327" s="21">
        <v>102595</v>
      </c>
      <c r="B2327" s="23" t="s">
        <v>5640</v>
      </c>
      <c r="C2327" s="23">
        <v>0</v>
      </c>
      <c r="D2327" s="23">
        <v>0</v>
      </c>
      <c r="E2327" s="23">
        <v>1</v>
      </c>
      <c r="F2327" s="23" t="s">
        <v>5641</v>
      </c>
      <c r="G2327" s="23" t="s">
        <v>0</v>
      </c>
      <c r="H2327" s="23" t="s">
        <v>5623</v>
      </c>
      <c r="I2327" s="23" t="s">
        <v>248</v>
      </c>
      <c r="J2327" s="23">
        <v>42.786000000000001</v>
      </c>
      <c r="K2327" s="23">
        <v>-81.175000000000011</v>
      </c>
      <c r="L2327" s="23" t="s">
        <v>7645</v>
      </c>
      <c r="M2327" s="23">
        <v>2012</v>
      </c>
      <c r="N2327" s="23"/>
      <c r="O2327" s="23"/>
      <c r="P2327" s="23"/>
      <c r="Q2327" s="23"/>
      <c r="R2327" s="23"/>
      <c r="S2327" s="23"/>
      <c r="T2327" s="23"/>
      <c r="U2327" s="23"/>
      <c r="V2327" s="23"/>
      <c r="W2327" s="23"/>
      <c r="X2327" s="23"/>
      <c r="Y2327" s="23"/>
      <c r="Z2327" s="23"/>
      <c r="AA2327" s="23"/>
      <c r="AB2327" s="23" t="s">
        <v>5642</v>
      </c>
      <c r="AC2327" s="23"/>
      <c r="AD2327" s="23"/>
      <c r="AE2327" s="23">
        <v>0.5</v>
      </c>
      <c r="AF2327" s="23"/>
      <c r="AG2327" s="23"/>
      <c r="AH2327" s="23"/>
      <c r="AI2327" s="23"/>
      <c r="AJ2327" s="23"/>
      <c r="AK2327" s="23"/>
      <c r="AL2327" s="23"/>
      <c r="AM2327" s="23"/>
      <c r="AN2327" s="23"/>
      <c r="AO2327" s="23"/>
      <c r="AP2327" s="23"/>
      <c r="AQ2327" s="23"/>
      <c r="AR2327" s="23"/>
      <c r="AS2327" s="23"/>
      <c r="AT2327" s="23" t="s">
        <v>7644</v>
      </c>
      <c r="AU2327" s="23"/>
      <c r="AV2327" s="23"/>
      <c r="AW2327" s="23"/>
      <c r="AX2327" s="23"/>
      <c r="AY2327" s="23"/>
      <c r="AZ2327" s="23"/>
      <c r="BA2327" s="23"/>
      <c r="BB2327" s="23"/>
      <c r="BC2327" s="23"/>
      <c r="BD2327" s="23"/>
      <c r="BE2327" s="23"/>
      <c r="BF2327" s="23"/>
      <c r="BG2327" s="23"/>
      <c r="BH2327" s="23"/>
      <c r="BI2327" s="23"/>
      <c r="BJ2327" s="23"/>
      <c r="BK2327" s="23"/>
      <c r="BL2327" s="23"/>
    </row>
    <row r="2328" spans="1:64" s="24" customFormat="1" x14ac:dyDescent="0.35">
      <c r="A2328" s="21">
        <v>102596</v>
      </c>
      <c r="B2328" s="23" t="s">
        <v>5643</v>
      </c>
      <c r="C2328" s="23">
        <v>0</v>
      </c>
      <c r="D2328" s="23">
        <v>0</v>
      </c>
      <c r="E2328" s="23">
        <v>1</v>
      </c>
      <c r="F2328" s="23"/>
      <c r="G2328" s="23"/>
      <c r="H2328" s="23" t="s">
        <v>5623</v>
      </c>
      <c r="I2328" s="23" t="s">
        <v>248</v>
      </c>
      <c r="J2328" s="23">
        <v>42.786999999999999</v>
      </c>
      <c r="K2328" s="23">
        <v>-81.174000000000007</v>
      </c>
      <c r="L2328" s="23" t="s">
        <v>7645</v>
      </c>
      <c r="M2328" s="23"/>
      <c r="N2328" s="23"/>
      <c r="O2328" s="23"/>
      <c r="P2328" s="23">
        <v>813</v>
      </c>
      <c r="Q2328" s="23"/>
      <c r="R2328" s="23"/>
      <c r="S2328" s="23"/>
      <c r="T2328" s="23"/>
      <c r="U2328" s="23"/>
      <c r="V2328" s="23"/>
      <c r="W2328" s="23"/>
      <c r="X2328" s="23"/>
      <c r="Y2328" s="23"/>
      <c r="Z2328" s="23"/>
      <c r="AA2328" s="23"/>
      <c r="AB2328" s="23" t="s">
        <v>5644</v>
      </c>
      <c r="AC2328" s="23"/>
      <c r="AD2328" s="23"/>
      <c r="AE2328" s="23"/>
      <c r="AF2328" s="23"/>
      <c r="AG2328" s="23"/>
      <c r="AH2328" s="23"/>
      <c r="AI2328" s="23"/>
      <c r="AJ2328" s="23"/>
      <c r="AK2328" s="23"/>
      <c r="AL2328" s="23"/>
      <c r="AM2328" s="23"/>
      <c r="AN2328" s="23"/>
      <c r="AO2328" s="23"/>
      <c r="AP2328" s="23"/>
      <c r="AQ2328" s="23"/>
      <c r="AR2328" s="23"/>
      <c r="AS2328" s="23"/>
      <c r="AT2328" s="23" t="s">
        <v>7651</v>
      </c>
      <c r="AU2328" s="23"/>
      <c r="AV2328" s="23"/>
      <c r="AW2328" s="23"/>
      <c r="AX2328" s="23"/>
      <c r="AY2328" s="23"/>
      <c r="AZ2328" s="23"/>
      <c r="BA2328" s="23"/>
      <c r="BB2328" s="23"/>
      <c r="BC2328" s="23"/>
      <c r="BD2328" s="23"/>
      <c r="BE2328" s="23"/>
      <c r="BF2328" s="23"/>
      <c r="BG2328" s="23"/>
      <c r="BH2328" s="23"/>
      <c r="BI2328" s="23"/>
      <c r="BJ2328" s="23"/>
      <c r="BK2328" s="23"/>
      <c r="BL2328" s="23"/>
    </row>
    <row r="2329" spans="1:64" s="24" customFormat="1" x14ac:dyDescent="0.35">
      <c r="A2329" s="21">
        <v>102597</v>
      </c>
      <c r="B2329" s="23" t="s">
        <v>5645</v>
      </c>
      <c r="C2329" s="23">
        <v>0</v>
      </c>
      <c r="D2329" s="23">
        <v>0</v>
      </c>
      <c r="E2329" s="23">
        <v>1</v>
      </c>
      <c r="F2329" s="23" t="s">
        <v>5641</v>
      </c>
      <c r="G2329" s="23" t="s">
        <v>0</v>
      </c>
      <c r="H2329" s="23" t="s">
        <v>5623</v>
      </c>
      <c r="I2329" s="23" t="s">
        <v>248</v>
      </c>
      <c r="J2329" s="23">
        <v>42.787999999999997</v>
      </c>
      <c r="K2329" s="23">
        <v>-81.173000000000002</v>
      </c>
      <c r="L2329" s="23" t="s">
        <v>7645</v>
      </c>
      <c r="M2329" s="23">
        <v>2012</v>
      </c>
      <c r="N2329" s="23"/>
      <c r="O2329" s="23"/>
      <c r="P2329" s="23"/>
      <c r="Q2329" s="23"/>
      <c r="R2329" s="23"/>
      <c r="S2329" s="23"/>
      <c r="T2329" s="23"/>
      <c r="U2329" s="23"/>
      <c r="V2329" s="23"/>
      <c r="W2329" s="23"/>
      <c r="X2329" s="23"/>
      <c r="Y2329" s="23"/>
      <c r="Z2329" s="23"/>
      <c r="AA2329" s="23"/>
      <c r="AB2329" s="23" t="s">
        <v>5646</v>
      </c>
      <c r="AC2329" s="23"/>
      <c r="AD2329" s="23"/>
      <c r="AE2329" s="23">
        <v>0.49664999999999998</v>
      </c>
      <c r="AF2329" s="23"/>
      <c r="AG2329" s="23"/>
      <c r="AH2329" s="23"/>
      <c r="AI2329" s="23"/>
      <c r="AJ2329" s="23"/>
      <c r="AK2329" s="23"/>
      <c r="AL2329" s="23"/>
      <c r="AM2329" s="23"/>
      <c r="AN2329" s="23"/>
      <c r="AO2329" s="23"/>
      <c r="AP2329" s="23"/>
      <c r="AQ2329" s="23"/>
      <c r="AR2329" s="23"/>
      <c r="AS2329" s="23"/>
      <c r="AT2329" s="23" t="s">
        <v>7644</v>
      </c>
      <c r="AU2329" s="23"/>
      <c r="AV2329" s="23"/>
      <c r="AW2329" s="23"/>
      <c r="AX2329" s="23"/>
      <c r="AY2329" s="23"/>
      <c r="AZ2329" s="23"/>
      <c r="BA2329" s="23"/>
      <c r="BB2329" s="23"/>
      <c r="BC2329" s="23"/>
      <c r="BD2329" s="23"/>
      <c r="BE2329" s="23"/>
      <c r="BF2329" s="23"/>
      <c r="BG2329" s="23"/>
      <c r="BH2329" s="23"/>
      <c r="BI2329" s="23"/>
      <c r="BJ2329" s="23"/>
      <c r="BK2329" s="23"/>
      <c r="BL2329" s="23"/>
    </row>
    <row r="2330" spans="1:64" s="24" customFormat="1" x14ac:dyDescent="0.35">
      <c r="A2330" s="21">
        <v>102598</v>
      </c>
      <c r="B2330" s="23" t="s">
        <v>5647</v>
      </c>
      <c r="C2330" s="23">
        <v>0</v>
      </c>
      <c r="D2330" s="23">
        <v>0</v>
      </c>
      <c r="E2330" s="23">
        <v>1</v>
      </c>
      <c r="F2330" s="23" t="s">
        <v>3949</v>
      </c>
      <c r="G2330" s="23"/>
      <c r="H2330" s="23" t="s">
        <v>5623</v>
      </c>
      <c r="I2330" s="23" t="s">
        <v>248</v>
      </c>
      <c r="J2330" s="23">
        <v>42.789000000000001</v>
      </c>
      <c r="K2330" s="23">
        <v>-81.172000000000011</v>
      </c>
      <c r="L2330" s="23" t="s">
        <v>7645</v>
      </c>
      <c r="M2330" s="23">
        <v>2016</v>
      </c>
      <c r="N2330" s="23"/>
      <c r="O2330" s="23"/>
      <c r="P2330" s="23"/>
      <c r="Q2330" s="23"/>
      <c r="R2330" s="23"/>
      <c r="S2330" s="23"/>
      <c r="T2330" s="23"/>
      <c r="U2330" s="23"/>
      <c r="V2330" s="23"/>
      <c r="W2330" s="23"/>
      <c r="X2330" s="23"/>
      <c r="Y2330" s="23"/>
      <c r="Z2330" s="23"/>
      <c r="AA2330" s="23"/>
      <c r="AB2330" s="23" t="s">
        <v>5648</v>
      </c>
      <c r="AC2330" s="23"/>
      <c r="AD2330" s="23"/>
      <c r="AE2330" s="23">
        <v>0.16500000000000001</v>
      </c>
      <c r="AF2330" s="23"/>
      <c r="AG2330" s="23"/>
      <c r="AH2330" s="23"/>
      <c r="AI2330" s="23"/>
      <c r="AJ2330" s="23"/>
      <c r="AK2330" s="23"/>
      <c r="AL2330" s="23"/>
      <c r="AM2330" s="23"/>
      <c r="AN2330" s="23"/>
      <c r="AO2330" s="23"/>
      <c r="AP2330" s="23"/>
      <c r="AQ2330" s="23"/>
      <c r="AR2330" s="23"/>
      <c r="AS2330" s="23"/>
      <c r="AT2330" s="23" t="s">
        <v>7644</v>
      </c>
      <c r="AU2330" s="23"/>
      <c r="AV2330" s="23"/>
      <c r="AW2330" s="23"/>
      <c r="AX2330" s="23"/>
      <c r="AY2330" s="23"/>
      <c r="AZ2330" s="23"/>
      <c r="BA2330" s="23"/>
      <c r="BB2330" s="23"/>
      <c r="BC2330" s="23"/>
      <c r="BD2330" s="23"/>
      <c r="BE2330" s="23"/>
      <c r="BF2330" s="23"/>
      <c r="BG2330" s="23"/>
      <c r="BH2330" s="23"/>
      <c r="BI2330" s="23"/>
      <c r="BJ2330" s="23"/>
      <c r="BK2330" s="23"/>
      <c r="BL2330" s="23"/>
    </row>
    <row r="2331" spans="1:64" s="24" customFormat="1" x14ac:dyDescent="0.35">
      <c r="A2331" s="21">
        <v>102599</v>
      </c>
      <c r="B2331" s="23" t="s">
        <v>5649</v>
      </c>
      <c r="C2331" s="23">
        <v>0</v>
      </c>
      <c r="D2331" s="23">
        <v>0</v>
      </c>
      <c r="E2331" s="23">
        <v>1</v>
      </c>
      <c r="F2331" s="23" t="s">
        <v>1561</v>
      </c>
      <c r="G2331" s="23" t="s">
        <v>0</v>
      </c>
      <c r="H2331" s="23" t="s">
        <v>5623</v>
      </c>
      <c r="I2331" s="23" t="s">
        <v>248</v>
      </c>
      <c r="J2331" s="23">
        <v>42.79</v>
      </c>
      <c r="K2331" s="23">
        <v>-81.171000000000006</v>
      </c>
      <c r="L2331" s="23" t="s">
        <v>7645</v>
      </c>
      <c r="M2331" s="23">
        <v>2016</v>
      </c>
      <c r="N2331" s="23"/>
      <c r="O2331" s="23"/>
      <c r="P2331" s="23"/>
      <c r="Q2331" s="23"/>
      <c r="R2331" s="23"/>
      <c r="S2331" s="23"/>
      <c r="T2331" s="23"/>
      <c r="U2331" s="23"/>
      <c r="V2331" s="23"/>
      <c r="W2331" s="23"/>
      <c r="X2331" s="23"/>
      <c r="Y2331" s="23"/>
      <c r="Z2331" s="23"/>
      <c r="AA2331" s="23"/>
      <c r="AB2331" s="23" t="s">
        <v>5650</v>
      </c>
      <c r="AC2331" s="23"/>
      <c r="AD2331" s="23"/>
      <c r="AE2331" s="23">
        <v>0.5</v>
      </c>
      <c r="AF2331" s="23"/>
      <c r="AG2331" s="23"/>
      <c r="AH2331" s="23"/>
      <c r="AI2331" s="23"/>
      <c r="AJ2331" s="23"/>
      <c r="AK2331" s="23"/>
      <c r="AL2331" s="23"/>
      <c r="AM2331" s="23"/>
      <c r="AN2331" s="23"/>
      <c r="AO2331" s="23"/>
      <c r="AP2331" s="23"/>
      <c r="AQ2331" s="23"/>
      <c r="AR2331" s="23"/>
      <c r="AS2331" s="23"/>
      <c r="AT2331" s="23" t="s">
        <v>7644</v>
      </c>
      <c r="AU2331" s="23"/>
      <c r="AV2331" s="23"/>
      <c r="AW2331" s="23"/>
      <c r="AX2331" s="23"/>
      <c r="AY2331" s="23"/>
      <c r="AZ2331" s="23"/>
      <c r="BA2331" s="23"/>
      <c r="BB2331" s="23"/>
      <c r="BC2331" s="23"/>
      <c r="BD2331" s="23"/>
      <c r="BE2331" s="23"/>
      <c r="BF2331" s="23"/>
      <c r="BG2331" s="23"/>
      <c r="BH2331" s="23"/>
      <c r="BI2331" s="23"/>
      <c r="BJ2331" s="23"/>
      <c r="BK2331" s="23"/>
      <c r="BL2331" s="23"/>
    </row>
    <row r="2332" spans="1:64" s="24" customFormat="1" x14ac:dyDescent="0.35">
      <c r="A2332" s="21">
        <v>102600</v>
      </c>
      <c r="B2332" s="23" t="s">
        <v>5651</v>
      </c>
      <c r="C2332" s="23">
        <v>0</v>
      </c>
      <c r="D2332" s="23">
        <v>0</v>
      </c>
      <c r="E2332" s="23">
        <v>1</v>
      </c>
      <c r="F2332" s="23" t="s">
        <v>2183</v>
      </c>
      <c r="G2332" s="23" t="s">
        <v>0</v>
      </c>
      <c r="H2332" s="23" t="s">
        <v>5652</v>
      </c>
      <c r="I2332" s="23" t="s">
        <v>248</v>
      </c>
      <c r="J2332" s="23">
        <v>44.417999999999999</v>
      </c>
      <c r="K2332" s="23">
        <v>-80.096000000000004</v>
      </c>
      <c r="L2332" s="23" t="s">
        <v>7645</v>
      </c>
      <c r="M2332" s="23">
        <v>2016</v>
      </c>
      <c r="N2332" s="23"/>
      <c r="O2332" s="23"/>
      <c r="P2332" s="23"/>
      <c r="Q2332" s="23"/>
      <c r="R2332" s="23"/>
      <c r="S2332" s="23"/>
      <c r="T2332" s="23"/>
      <c r="U2332" s="23"/>
      <c r="V2332" s="23"/>
      <c r="W2332" s="23"/>
      <c r="X2332" s="23"/>
      <c r="Y2332" s="23"/>
      <c r="Z2332" s="23"/>
      <c r="AA2332" s="23"/>
      <c r="AB2332" s="23" t="s">
        <v>5653</v>
      </c>
      <c r="AC2332" s="23"/>
      <c r="AD2332" s="23"/>
      <c r="AE2332" s="23">
        <v>0.24</v>
      </c>
      <c r="AF2332" s="23"/>
      <c r="AG2332" s="23"/>
      <c r="AH2332" s="23"/>
      <c r="AI2332" s="23"/>
      <c r="AJ2332" s="23"/>
      <c r="AK2332" s="23"/>
      <c r="AL2332" s="23"/>
      <c r="AM2332" s="23"/>
      <c r="AN2332" s="23"/>
      <c r="AO2332" s="23"/>
      <c r="AP2332" s="23"/>
      <c r="AQ2332" s="23"/>
      <c r="AR2332" s="23"/>
      <c r="AS2332" s="23"/>
      <c r="AT2332" s="23" t="s">
        <v>7644</v>
      </c>
      <c r="AU2332" s="23"/>
      <c r="AV2332" s="23"/>
      <c r="AW2332" s="23"/>
      <c r="AX2332" s="23"/>
      <c r="AY2332" s="23"/>
      <c r="AZ2332" s="23"/>
      <c r="BA2332" s="23"/>
      <c r="BB2332" s="23"/>
      <c r="BC2332" s="23"/>
      <c r="BD2332" s="23"/>
      <c r="BE2332" s="23"/>
      <c r="BF2332" s="23"/>
      <c r="BG2332" s="23"/>
      <c r="BH2332" s="23"/>
      <c r="BI2332" s="23"/>
      <c r="BJ2332" s="23"/>
      <c r="BK2332" s="23"/>
      <c r="BL2332" s="23"/>
    </row>
    <row r="2333" spans="1:64" s="24" customFormat="1" x14ac:dyDescent="0.35">
      <c r="A2333" s="21">
        <v>102601</v>
      </c>
      <c r="B2333" s="23" t="s">
        <v>5654</v>
      </c>
      <c r="C2333" s="23">
        <v>0</v>
      </c>
      <c r="D2333" s="23">
        <v>0</v>
      </c>
      <c r="E2333" s="23">
        <v>1</v>
      </c>
      <c r="F2333" s="23" t="s">
        <v>1489</v>
      </c>
      <c r="G2333" s="23" t="s">
        <v>0</v>
      </c>
      <c r="H2333" s="23" t="s">
        <v>5652</v>
      </c>
      <c r="I2333" s="23" t="s">
        <v>248</v>
      </c>
      <c r="J2333" s="23">
        <v>44.418999999999997</v>
      </c>
      <c r="K2333" s="23">
        <v>-80.094999999999999</v>
      </c>
      <c r="L2333" s="23" t="s">
        <v>7645</v>
      </c>
      <c r="M2333" s="23">
        <v>2015</v>
      </c>
      <c r="N2333" s="23"/>
      <c r="O2333" s="23"/>
      <c r="P2333" s="23"/>
      <c r="Q2333" s="23"/>
      <c r="R2333" s="23"/>
      <c r="S2333" s="23"/>
      <c r="T2333" s="23"/>
      <c r="U2333" s="23"/>
      <c r="V2333" s="23"/>
      <c r="W2333" s="23"/>
      <c r="X2333" s="23"/>
      <c r="Y2333" s="23"/>
      <c r="Z2333" s="23"/>
      <c r="AA2333" s="23"/>
      <c r="AB2333" s="23" t="s">
        <v>5655</v>
      </c>
      <c r="AC2333" s="23"/>
      <c r="AD2333" s="23"/>
      <c r="AE2333" s="23">
        <v>0.24939500000000001</v>
      </c>
      <c r="AF2333" s="23"/>
      <c r="AG2333" s="23"/>
      <c r="AH2333" s="23"/>
      <c r="AI2333" s="23"/>
      <c r="AJ2333" s="23"/>
      <c r="AK2333" s="23"/>
      <c r="AL2333" s="23"/>
      <c r="AM2333" s="23"/>
      <c r="AN2333" s="23"/>
      <c r="AO2333" s="23"/>
      <c r="AP2333" s="23"/>
      <c r="AQ2333" s="23"/>
      <c r="AR2333" s="23"/>
      <c r="AS2333" s="23"/>
      <c r="AT2333" s="23" t="s">
        <v>7644</v>
      </c>
      <c r="AU2333" s="23"/>
      <c r="AV2333" s="23"/>
      <c r="AW2333" s="23"/>
      <c r="AX2333" s="23"/>
      <c r="AY2333" s="23"/>
      <c r="AZ2333" s="23"/>
      <c r="BA2333" s="23"/>
      <c r="BB2333" s="23"/>
      <c r="BC2333" s="23"/>
      <c r="BD2333" s="23"/>
      <c r="BE2333" s="23"/>
      <c r="BF2333" s="23"/>
      <c r="BG2333" s="23"/>
      <c r="BH2333" s="23"/>
      <c r="BI2333" s="23"/>
      <c r="BJ2333" s="23"/>
      <c r="BK2333" s="23"/>
      <c r="BL2333" s="23"/>
    </row>
    <row r="2334" spans="1:64" s="24" customFormat="1" x14ac:dyDescent="0.35">
      <c r="A2334" s="21">
        <v>102602</v>
      </c>
      <c r="B2334" s="23" t="s">
        <v>5656</v>
      </c>
      <c r="C2334" s="23">
        <v>0</v>
      </c>
      <c r="D2334" s="23">
        <v>0</v>
      </c>
      <c r="E2334" s="23">
        <v>1</v>
      </c>
      <c r="F2334" s="23" t="s">
        <v>1489</v>
      </c>
      <c r="G2334" s="23"/>
      <c r="H2334" s="23" t="s">
        <v>5652</v>
      </c>
      <c r="I2334" s="23" t="s">
        <v>248</v>
      </c>
      <c r="J2334" s="23">
        <v>44.42</v>
      </c>
      <c r="K2334" s="23">
        <v>-80.094000000000008</v>
      </c>
      <c r="L2334" s="23" t="s">
        <v>7645</v>
      </c>
      <c r="M2334" s="23">
        <v>2014</v>
      </c>
      <c r="N2334" s="23"/>
      <c r="O2334" s="23"/>
      <c r="P2334" s="23"/>
      <c r="Q2334" s="23"/>
      <c r="R2334" s="23"/>
      <c r="S2334" s="23"/>
      <c r="T2334" s="23"/>
      <c r="U2334" s="23"/>
      <c r="V2334" s="23"/>
      <c r="W2334" s="23"/>
      <c r="X2334" s="23"/>
      <c r="Y2334" s="23"/>
      <c r="Z2334" s="23"/>
      <c r="AA2334" s="23"/>
      <c r="AB2334" s="23" t="s">
        <v>5657</v>
      </c>
      <c r="AC2334" s="23"/>
      <c r="AD2334" s="23"/>
      <c r="AE2334" s="23">
        <v>0.17959</v>
      </c>
      <c r="AF2334" s="23"/>
      <c r="AG2334" s="23"/>
      <c r="AH2334" s="23"/>
      <c r="AI2334" s="23"/>
      <c r="AJ2334" s="23"/>
      <c r="AK2334" s="23"/>
      <c r="AL2334" s="23"/>
      <c r="AM2334" s="23"/>
      <c r="AN2334" s="23"/>
      <c r="AO2334" s="23"/>
      <c r="AP2334" s="23"/>
      <c r="AQ2334" s="23"/>
      <c r="AR2334" s="23"/>
      <c r="AS2334" s="23"/>
      <c r="AT2334" s="23" t="s">
        <v>7644</v>
      </c>
      <c r="AU2334" s="23"/>
      <c r="AV2334" s="23"/>
      <c r="AW2334" s="23"/>
      <c r="AX2334" s="23"/>
      <c r="AY2334" s="23"/>
      <c r="AZ2334" s="23"/>
      <c r="BA2334" s="23"/>
      <c r="BB2334" s="23"/>
      <c r="BC2334" s="23"/>
      <c r="BD2334" s="23"/>
      <c r="BE2334" s="23"/>
      <c r="BF2334" s="23"/>
      <c r="BG2334" s="23"/>
      <c r="BH2334" s="23"/>
      <c r="BI2334" s="23"/>
      <c r="BJ2334" s="23"/>
      <c r="BK2334" s="23"/>
      <c r="BL2334" s="23"/>
    </row>
    <row r="2335" spans="1:64" s="24" customFormat="1" x14ac:dyDescent="0.35">
      <c r="A2335" s="21">
        <v>102603</v>
      </c>
      <c r="B2335" s="23" t="s">
        <v>5658</v>
      </c>
      <c r="C2335" s="23">
        <v>0</v>
      </c>
      <c r="D2335" s="23">
        <v>0</v>
      </c>
      <c r="E2335" s="23">
        <v>1</v>
      </c>
      <c r="F2335" s="23" t="s">
        <v>1728</v>
      </c>
      <c r="G2335" s="23" t="s">
        <v>0</v>
      </c>
      <c r="H2335" s="23" t="s">
        <v>5652</v>
      </c>
      <c r="I2335" s="23" t="s">
        <v>248</v>
      </c>
      <c r="J2335" s="23">
        <v>44.420999999999999</v>
      </c>
      <c r="K2335" s="23">
        <v>-80.093000000000004</v>
      </c>
      <c r="L2335" s="23" t="s">
        <v>7645</v>
      </c>
      <c r="M2335" s="23">
        <v>2015</v>
      </c>
      <c r="N2335" s="23"/>
      <c r="O2335" s="23"/>
      <c r="P2335" s="23"/>
      <c r="Q2335" s="23"/>
      <c r="R2335" s="23"/>
      <c r="S2335" s="23"/>
      <c r="T2335" s="23"/>
      <c r="U2335" s="23"/>
      <c r="V2335" s="23"/>
      <c r="W2335" s="23"/>
      <c r="X2335" s="23"/>
      <c r="Y2335" s="23"/>
      <c r="Z2335" s="23"/>
      <c r="AA2335" s="23"/>
      <c r="AB2335" s="23" t="s">
        <v>5659</v>
      </c>
      <c r="AC2335" s="23"/>
      <c r="AD2335" s="23"/>
      <c r="AE2335" s="23">
        <v>0.13500000000000001</v>
      </c>
      <c r="AF2335" s="23"/>
      <c r="AG2335" s="23"/>
      <c r="AH2335" s="23"/>
      <c r="AI2335" s="23"/>
      <c r="AJ2335" s="23"/>
      <c r="AK2335" s="23"/>
      <c r="AL2335" s="23"/>
      <c r="AM2335" s="23"/>
      <c r="AN2335" s="23"/>
      <c r="AO2335" s="23"/>
      <c r="AP2335" s="23"/>
      <c r="AQ2335" s="23"/>
      <c r="AR2335" s="23"/>
      <c r="AS2335" s="23"/>
      <c r="AT2335" s="23" t="s">
        <v>7644</v>
      </c>
      <c r="AU2335" s="23"/>
      <c r="AV2335" s="23"/>
      <c r="AW2335" s="23"/>
      <c r="AX2335" s="23"/>
      <c r="AY2335" s="23"/>
      <c r="AZ2335" s="23"/>
      <c r="BA2335" s="23"/>
      <c r="BB2335" s="23"/>
      <c r="BC2335" s="23"/>
      <c r="BD2335" s="23"/>
      <c r="BE2335" s="23"/>
      <c r="BF2335" s="23"/>
      <c r="BG2335" s="23"/>
      <c r="BH2335" s="23"/>
      <c r="BI2335" s="23"/>
      <c r="BJ2335" s="23"/>
      <c r="BK2335" s="23"/>
      <c r="BL2335" s="23"/>
    </row>
    <row r="2336" spans="1:64" s="24" customFormat="1" x14ac:dyDescent="0.35">
      <c r="A2336" s="21">
        <v>102604</v>
      </c>
      <c r="B2336" s="23" t="s">
        <v>5660</v>
      </c>
      <c r="C2336" s="23">
        <v>0</v>
      </c>
      <c r="D2336" s="23">
        <v>0</v>
      </c>
      <c r="E2336" s="23">
        <v>1</v>
      </c>
      <c r="F2336" s="23" t="s">
        <v>5661</v>
      </c>
      <c r="G2336" s="23" t="s">
        <v>0</v>
      </c>
      <c r="H2336" s="23" t="s">
        <v>5662</v>
      </c>
      <c r="I2336" s="23" t="s">
        <v>248</v>
      </c>
      <c r="J2336" s="23">
        <v>44.36</v>
      </c>
      <c r="K2336" s="23">
        <v>-77.591999999999999</v>
      </c>
      <c r="L2336" s="23" t="s">
        <v>7645</v>
      </c>
      <c r="M2336" s="23">
        <v>2015</v>
      </c>
      <c r="N2336" s="23"/>
      <c r="O2336" s="23"/>
      <c r="P2336" s="23"/>
      <c r="Q2336" s="23"/>
      <c r="R2336" s="23"/>
      <c r="S2336" s="23"/>
      <c r="T2336" s="23"/>
      <c r="U2336" s="23"/>
      <c r="V2336" s="23"/>
      <c r="W2336" s="23"/>
      <c r="X2336" s="23"/>
      <c r="Y2336" s="23"/>
      <c r="Z2336" s="23"/>
      <c r="AA2336" s="23"/>
      <c r="AB2336" s="23" t="s">
        <v>5663</v>
      </c>
      <c r="AC2336" s="23"/>
      <c r="AD2336" s="23"/>
      <c r="AE2336" s="23">
        <v>10</v>
      </c>
      <c r="AF2336" s="23"/>
      <c r="AG2336" s="23"/>
      <c r="AH2336" s="23"/>
      <c r="AI2336" s="23"/>
      <c r="AJ2336" s="23"/>
      <c r="AK2336" s="23"/>
      <c r="AL2336" s="23"/>
      <c r="AM2336" s="23"/>
      <c r="AN2336" s="23"/>
      <c r="AO2336" s="23"/>
      <c r="AP2336" s="23"/>
      <c r="AQ2336" s="23"/>
      <c r="AR2336" s="23"/>
      <c r="AS2336" s="23"/>
      <c r="AT2336" s="23" t="s">
        <v>7644</v>
      </c>
      <c r="AU2336" s="23"/>
      <c r="AV2336" s="23"/>
      <c r="AW2336" s="23"/>
      <c r="AX2336" s="23"/>
      <c r="AY2336" s="23"/>
      <c r="AZ2336" s="23"/>
      <c r="BA2336" s="23"/>
      <c r="BB2336" s="23"/>
      <c r="BC2336" s="23"/>
      <c r="BD2336" s="23"/>
      <c r="BE2336" s="23"/>
      <c r="BF2336" s="23"/>
      <c r="BG2336" s="23"/>
      <c r="BH2336" s="23"/>
      <c r="BI2336" s="23"/>
      <c r="BJ2336" s="23"/>
      <c r="BK2336" s="23"/>
      <c r="BL2336" s="23"/>
    </row>
    <row r="2337" spans="1:64" s="24" customFormat="1" x14ac:dyDescent="0.35">
      <c r="A2337" s="21">
        <v>102605</v>
      </c>
      <c r="B2337" s="23" t="s">
        <v>5664</v>
      </c>
      <c r="C2337" s="23">
        <v>0</v>
      </c>
      <c r="D2337" s="23">
        <v>0</v>
      </c>
      <c r="E2337" s="23">
        <v>1</v>
      </c>
      <c r="F2337" s="23" t="s">
        <v>5665</v>
      </c>
      <c r="G2337" s="23"/>
      <c r="H2337" s="23" t="s">
        <v>5666</v>
      </c>
      <c r="I2337" s="23" t="s">
        <v>248</v>
      </c>
      <c r="J2337" s="23">
        <v>45.259</v>
      </c>
      <c r="K2337" s="23">
        <v>-75.921000000000006</v>
      </c>
      <c r="L2337" s="23" t="s">
        <v>7645</v>
      </c>
      <c r="M2337" s="23">
        <v>1985</v>
      </c>
      <c r="N2337" s="23"/>
      <c r="O2337" s="23"/>
      <c r="P2337" s="23">
        <v>333</v>
      </c>
      <c r="Q2337" s="23"/>
      <c r="R2337" s="23"/>
      <c r="S2337" s="23"/>
      <c r="T2337" s="23"/>
      <c r="U2337" s="23"/>
      <c r="V2337" s="23"/>
      <c r="W2337" s="23"/>
      <c r="X2337" s="23"/>
      <c r="Y2337" s="23"/>
      <c r="Z2337" s="23"/>
      <c r="AA2337" s="23"/>
      <c r="AB2337" s="23"/>
      <c r="AC2337" s="23"/>
      <c r="AD2337" s="23"/>
      <c r="AE2337" s="23"/>
      <c r="AF2337" s="23"/>
      <c r="AG2337" s="23"/>
      <c r="AH2337" s="23"/>
      <c r="AI2337" s="23"/>
      <c r="AJ2337" s="23"/>
      <c r="AK2337" s="23"/>
      <c r="AL2337" s="23"/>
      <c r="AM2337" s="23"/>
      <c r="AN2337" s="23"/>
      <c r="AO2337" s="23"/>
      <c r="AP2337" s="23"/>
      <c r="AQ2337" s="23"/>
      <c r="AR2337" s="23"/>
      <c r="AS2337" s="23"/>
      <c r="AT2337" s="23" t="s">
        <v>7651</v>
      </c>
      <c r="AU2337" s="23"/>
      <c r="AV2337" s="23"/>
      <c r="AW2337" s="23"/>
      <c r="AX2337" s="23"/>
      <c r="AY2337" s="23"/>
      <c r="AZ2337" s="23"/>
      <c r="BA2337" s="23"/>
      <c r="BB2337" s="23"/>
      <c r="BC2337" s="23"/>
      <c r="BD2337" s="23"/>
      <c r="BE2337" s="23"/>
      <c r="BF2337" s="23"/>
      <c r="BG2337" s="23"/>
      <c r="BH2337" s="23"/>
      <c r="BI2337" s="23"/>
      <c r="BJ2337" s="23"/>
      <c r="BK2337" s="23"/>
      <c r="BL2337" s="23"/>
    </row>
    <row r="2338" spans="1:64" s="24" customFormat="1" x14ac:dyDescent="0.35">
      <c r="A2338" s="21">
        <v>102606</v>
      </c>
      <c r="B2338" s="23" t="s">
        <v>5667</v>
      </c>
      <c r="C2338" s="23">
        <v>0</v>
      </c>
      <c r="D2338" s="23">
        <v>0</v>
      </c>
      <c r="E2338" s="23">
        <v>1</v>
      </c>
      <c r="F2338" s="23" t="s">
        <v>5668</v>
      </c>
      <c r="G2338" s="23"/>
      <c r="H2338" s="23" t="s">
        <v>5666</v>
      </c>
      <c r="I2338" s="23" t="s">
        <v>248</v>
      </c>
      <c r="J2338" s="23">
        <v>45.26</v>
      </c>
      <c r="K2338" s="23">
        <v>-75.92</v>
      </c>
      <c r="L2338" s="23" t="s">
        <v>7645</v>
      </c>
      <c r="M2338" s="23">
        <v>1982</v>
      </c>
      <c r="N2338" s="23"/>
      <c r="O2338" s="23"/>
      <c r="P2338" s="23">
        <v>235810</v>
      </c>
      <c r="Q2338" s="23"/>
      <c r="R2338" s="23"/>
      <c r="S2338" s="23"/>
      <c r="T2338" s="23"/>
      <c r="U2338" s="23"/>
      <c r="V2338" s="23"/>
      <c r="W2338" s="23"/>
      <c r="X2338" s="23"/>
      <c r="Y2338" s="23"/>
      <c r="Z2338" s="23"/>
      <c r="AA2338" s="23"/>
      <c r="AB2338" s="23" t="s">
        <v>5669</v>
      </c>
      <c r="AC2338" s="23"/>
      <c r="AD2338" s="23"/>
      <c r="AE2338" s="23"/>
      <c r="AF2338" s="23"/>
      <c r="AG2338" s="23"/>
      <c r="AH2338" s="23"/>
      <c r="AI2338" s="23"/>
      <c r="AJ2338" s="23"/>
      <c r="AK2338" s="23"/>
      <c r="AL2338" s="23"/>
      <c r="AM2338" s="23"/>
      <c r="AN2338" s="23"/>
      <c r="AO2338" s="23"/>
      <c r="AP2338" s="23"/>
      <c r="AQ2338" s="23"/>
      <c r="AR2338" s="23"/>
      <c r="AS2338" s="23"/>
      <c r="AT2338" s="23" t="s">
        <v>7651</v>
      </c>
      <c r="AU2338" s="23"/>
      <c r="AV2338" s="23"/>
      <c r="AW2338" s="23"/>
      <c r="AX2338" s="23"/>
      <c r="AY2338" s="23"/>
      <c r="AZ2338" s="23"/>
      <c r="BA2338" s="23"/>
      <c r="BB2338" s="23"/>
      <c r="BC2338" s="23"/>
      <c r="BD2338" s="23"/>
      <c r="BE2338" s="23"/>
      <c r="BF2338" s="23"/>
      <c r="BG2338" s="23"/>
      <c r="BH2338" s="23"/>
      <c r="BI2338" s="23"/>
      <c r="BJ2338" s="23"/>
      <c r="BK2338" s="23"/>
      <c r="BL2338" s="23"/>
    </row>
    <row r="2339" spans="1:64" s="24" customFormat="1" x14ac:dyDescent="0.35">
      <c r="A2339" s="21">
        <v>102607</v>
      </c>
      <c r="B2339" s="23" t="s">
        <v>5670</v>
      </c>
      <c r="C2339" s="23">
        <v>0</v>
      </c>
      <c r="D2339" s="23">
        <v>0</v>
      </c>
      <c r="E2339" s="23">
        <v>1</v>
      </c>
      <c r="F2339" s="23" t="s">
        <v>5671</v>
      </c>
      <c r="G2339" s="23" t="s">
        <v>0</v>
      </c>
      <c r="H2339" s="23" t="s">
        <v>5672</v>
      </c>
      <c r="I2339" s="23" t="s">
        <v>248</v>
      </c>
      <c r="J2339" s="23">
        <v>44.44</v>
      </c>
      <c r="K2339" s="23">
        <v>-76.974999999999994</v>
      </c>
      <c r="L2339" s="23" t="s">
        <v>7645</v>
      </c>
      <c r="M2339" s="23">
        <v>2009</v>
      </c>
      <c r="N2339" s="23"/>
      <c r="O2339" s="23"/>
      <c r="P2339" s="23"/>
      <c r="Q2339" s="23"/>
      <c r="R2339" s="23"/>
      <c r="S2339" s="23"/>
      <c r="T2339" s="23"/>
      <c r="U2339" s="23"/>
      <c r="V2339" s="23"/>
      <c r="W2339" s="23"/>
      <c r="X2339" s="23"/>
      <c r="Y2339" s="23"/>
      <c r="Z2339" s="23"/>
      <c r="AA2339" s="23"/>
      <c r="AB2339" s="23" t="s">
        <v>4566</v>
      </c>
      <c r="AC2339" s="23"/>
      <c r="AD2339" s="23">
        <v>126040</v>
      </c>
      <c r="AE2339" s="23">
        <v>9.1</v>
      </c>
      <c r="AF2339" s="23"/>
      <c r="AG2339" s="23"/>
      <c r="AH2339" s="23"/>
      <c r="AI2339" s="23"/>
      <c r="AJ2339" s="23"/>
      <c r="AK2339" s="23"/>
      <c r="AL2339" s="23"/>
      <c r="AM2339" s="23"/>
      <c r="AN2339" s="23"/>
      <c r="AO2339" s="23"/>
      <c r="AP2339" s="23"/>
      <c r="AQ2339" s="23"/>
      <c r="AR2339" s="23"/>
      <c r="AS2339" s="23"/>
      <c r="AT2339" s="23" t="s">
        <v>7644</v>
      </c>
      <c r="AU2339" s="23"/>
      <c r="AV2339" s="23"/>
      <c r="AW2339" s="23"/>
      <c r="AX2339" s="23"/>
      <c r="AY2339" s="23"/>
      <c r="AZ2339" s="23"/>
      <c r="BA2339" s="23"/>
      <c r="BB2339" s="23"/>
      <c r="BC2339" s="23"/>
      <c r="BD2339" s="23"/>
      <c r="BE2339" s="23"/>
      <c r="BF2339" s="23"/>
      <c r="BG2339" s="23"/>
      <c r="BH2339" s="23"/>
      <c r="BI2339" s="23"/>
      <c r="BJ2339" s="23"/>
      <c r="BK2339" s="23"/>
      <c r="BL2339" s="23"/>
    </row>
    <row r="2340" spans="1:64" s="24" customFormat="1" x14ac:dyDescent="0.35">
      <c r="A2340" s="21">
        <v>102608</v>
      </c>
      <c r="B2340" s="23" t="s">
        <v>5673</v>
      </c>
      <c r="C2340" s="23">
        <v>0</v>
      </c>
      <c r="D2340" s="23">
        <v>0</v>
      </c>
      <c r="E2340" s="23">
        <v>1</v>
      </c>
      <c r="F2340" s="23" t="s">
        <v>89</v>
      </c>
      <c r="G2340" s="23"/>
      <c r="H2340" s="23" t="s">
        <v>5672</v>
      </c>
      <c r="I2340" s="23" t="s">
        <v>248</v>
      </c>
      <c r="J2340" s="23">
        <v>44.440999999999995</v>
      </c>
      <c r="K2340" s="23">
        <v>-76.97399999999999</v>
      </c>
      <c r="L2340" s="23" t="s">
        <v>7646</v>
      </c>
      <c r="M2340" s="23">
        <v>2017</v>
      </c>
      <c r="N2340" s="23"/>
      <c r="O2340" s="23"/>
      <c r="P2340" s="23"/>
      <c r="Q2340" s="23"/>
      <c r="R2340" s="23"/>
      <c r="S2340" s="23"/>
      <c r="T2340" s="23"/>
      <c r="U2340" s="23"/>
      <c r="V2340" s="23"/>
      <c r="W2340" s="23"/>
      <c r="X2340" s="23"/>
      <c r="Y2340" s="23"/>
      <c r="Z2340" s="23"/>
      <c r="AA2340" s="23"/>
      <c r="AB2340" s="23"/>
      <c r="AC2340" s="23"/>
      <c r="AD2340" s="23"/>
      <c r="AE2340" s="23">
        <v>54</v>
      </c>
      <c r="AF2340" s="23"/>
      <c r="AG2340" s="23"/>
      <c r="AH2340" s="23"/>
      <c r="AI2340" s="23"/>
      <c r="AJ2340" s="23"/>
      <c r="AK2340" s="23"/>
      <c r="AL2340" s="23"/>
      <c r="AM2340" s="23"/>
      <c r="AN2340" s="23"/>
      <c r="AO2340" s="23"/>
      <c r="AP2340" s="23"/>
      <c r="AQ2340" s="23"/>
      <c r="AR2340" s="23"/>
      <c r="AS2340" s="23"/>
      <c r="AT2340" s="23" t="s">
        <v>7644</v>
      </c>
      <c r="AU2340" s="23"/>
      <c r="AV2340" s="23"/>
      <c r="AW2340" s="23"/>
      <c r="AX2340" s="23"/>
      <c r="AY2340" s="23"/>
      <c r="AZ2340" s="23"/>
      <c r="BA2340" s="23"/>
      <c r="BB2340" s="23"/>
      <c r="BC2340" s="23"/>
      <c r="BD2340" s="23"/>
      <c r="BE2340" s="23"/>
      <c r="BF2340" s="23"/>
      <c r="BG2340" s="23"/>
      <c r="BH2340" s="23"/>
      <c r="BI2340" s="23"/>
      <c r="BJ2340" s="23"/>
      <c r="BK2340" s="23"/>
      <c r="BL2340" s="23"/>
    </row>
    <row r="2341" spans="1:64" s="24" customFormat="1" x14ac:dyDescent="0.35">
      <c r="A2341" s="21">
        <v>102609</v>
      </c>
      <c r="B2341" s="23" t="s">
        <v>5674</v>
      </c>
      <c r="C2341" s="23">
        <v>0</v>
      </c>
      <c r="D2341" s="23">
        <v>0</v>
      </c>
      <c r="E2341" s="23">
        <v>1</v>
      </c>
      <c r="F2341" s="23" t="s">
        <v>1517</v>
      </c>
      <c r="G2341" s="23" t="s">
        <v>0</v>
      </c>
      <c r="H2341" s="23" t="s">
        <v>5675</v>
      </c>
      <c r="I2341" s="23" t="s">
        <v>248</v>
      </c>
      <c r="J2341" s="23">
        <v>43.970999999999997</v>
      </c>
      <c r="K2341" s="23">
        <v>-79.244</v>
      </c>
      <c r="L2341" s="23" t="s">
        <v>7645</v>
      </c>
      <c r="M2341" s="23">
        <v>2016</v>
      </c>
      <c r="N2341" s="23"/>
      <c r="O2341" s="23"/>
      <c r="P2341" s="23"/>
      <c r="Q2341" s="23"/>
      <c r="R2341" s="23"/>
      <c r="S2341" s="23"/>
      <c r="T2341" s="23"/>
      <c r="U2341" s="23"/>
      <c r="V2341" s="23"/>
      <c r="W2341" s="23"/>
      <c r="X2341" s="23"/>
      <c r="Y2341" s="23"/>
      <c r="Z2341" s="23"/>
      <c r="AA2341" s="23"/>
      <c r="AB2341" s="23" t="s">
        <v>5676</v>
      </c>
      <c r="AC2341" s="23"/>
      <c r="AD2341" s="23"/>
      <c r="AE2341" s="23">
        <v>0.2</v>
      </c>
      <c r="AF2341" s="23"/>
      <c r="AG2341" s="23"/>
      <c r="AH2341" s="23"/>
      <c r="AI2341" s="23"/>
      <c r="AJ2341" s="23"/>
      <c r="AK2341" s="23"/>
      <c r="AL2341" s="23"/>
      <c r="AM2341" s="23"/>
      <c r="AN2341" s="23"/>
      <c r="AO2341" s="23"/>
      <c r="AP2341" s="23"/>
      <c r="AQ2341" s="23"/>
      <c r="AR2341" s="23"/>
      <c r="AS2341" s="23"/>
      <c r="AT2341" s="23" t="s">
        <v>7644</v>
      </c>
      <c r="AU2341" s="23"/>
      <c r="AV2341" s="23"/>
      <c r="AW2341" s="23"/>
      <c r="AX2341" s="23"/>
      <c r="AY2341" s="23"/>
      <c r="AZ2341" s="23"/>
      <c r="BA2341" s="23"/>
      <c r="BB2341" s="23"/>
      <c r="BC2341" s="23"/>
      <c r="BD2341" s="23"/>
      <c r="BE2341" s="23"/>
      <c r="BF2341" s="23"/>
      <c r="BG2341" s="23"/>
      <c r="BH2341" s="23"/>
      <c r="BI2341" s="23"/>
      <c r="BJ2341" s="23"/>
      <c r="BK2341" s="23"/>
      <c r="BL2341" s="23"/>
    </row>
    <row r="2342" spans="1:64" s="24" customFormat="1" x14ac:dyDescent="0.35">
      <c r="A2342" s="21">
        <v>102610</v>
      </c>
      <c r="B2342" s="23" t="s">
        <v>5677</v>
      </c>
      <c r="C2342" s="23">
        <v>0</v>
      </c>
      <c r="D2342" s="23">
        <v>0</v>
      </c>
      <c r="E2342" s="23">
        <v>1</v>
      </c>
      <c r="F2342" s="23" t="s">
        <v>1900</v>
      </c>
      <c r="G2342" s="23" t="s">
        <v>0</v>
      </c>
      <c r="H2342" s="23" t="s">
        <v>5678</v>
      </c>
      <c r="I2342" s="23" t="s">
        <v>248</v>
      </c>
      <c r="J2342" s="23">
        <v>43.37</v>
      </c>
      <c r="K2342" s="23">
        <v>-80.981999999999999</v>
      </c>
      <c r="L2342" s="23" t="s">
        <v>7645</v>
      </c>
      <c r="M2342" s="23">
        <v>2012</v>
      </c>
      <c r="N2342" s="23"/>
      <c r="O2342" s="23"/>
      <c r="P2342" s="23"/>
      <c r="Q2342" s="23"/>
      <c r="R2342" s="23"/>
      <c r="S2342" s="23"/>
      <c r="T2342" s="23"/>
      <c r="U2342" s="23"/>
      <c r="V2342" s="23"/>
      <c r="W2342" s="23"/>
      <c r="X2342" s="23"/>
      <c r="Y2342" s="23"/>
      <c r="Z2342" s="23"/>
      <c r="AA2342" s="23"/>
      <c r="AB2342" s="23" t="s">
        <v>5679</v>
      </c>
      <c r="AC2342" s="23"/>
      <c r="AD2342" s="23"/>
      <c r="AE2342" s="23">
        <v>0.5</v>
      </c>
      <c r="AF2342" s="23"/>
      <c r="AG2342" s="23"/>
      <c r="AH2342" s="23"/>
      <c r="AI2342" s="23"/>
      <c r="AJ2342" s="23"/>
      <c r="AK2342" s="23"/>
      <c r="AL2342" s="23"/>
      <c r="AM2342" s="23"/>
      <c r="AN2342" s="23"/>
      <c r="AO2342" s="23"/>
      <c r="AP2342" s="23"/>
      <c r="AQ2342" s="23"/>
      <c r="AR2342" s="23"/>
      <c r="AS2342" s="23"/>
      <c r="AT2342" s="23" t="s">
        <v>7644</v>
      </c>
      <c r="AU2342" s="23"/>
      <c r="AV2342" s="23"/>
      <c r="AW2342" s="23"/>
      <c r="AX2342" s="23"/>
      <c r="AY2342" s="23"/>
      <c r="AZ2342" s="23"/>
      <c r="BA2342" s="23"/>
      <c r="BB2342" s="23"/>
      <c r="BC2342" s="23"/>
      <c r="BD2342" s="23"/>
      <c r="BE2342" s="23"/>
      <c r="BF2342" s="23"/>
      <c r="BG2342" s="23"/>
      <c r="BH2342" s="23"/>
      <c r="BI2342" s="23"/>
      <c r="BJ2342" s="23"/>
      <c r="BK2342" s="23"/>
      <c r="BL2342" s="23"/>
    </row>
    <row r="2343" spans="1:64" s="24" customFormat="1" x14ac:dyDescent="0.35">
      <c r="A2343" s="21">
        <v>102611</v>
      </c>
      <c r="B2343" s="23" t="s">
        <v>5680</v>
      </c>
      <c r="C2343" s="23">
        <v>0</v>
      </c>
      <c r="D2343" s="23">
        <v>0</v>
      </c>
      <c r="E2343" s="23">
        <v>1</v>
      </c>
      <c r="F2343" s="23" t="s">
        <v>2525</v>
      </c>
      <c r="G2343" s="23"/>
      <c r="H2343" s="23" t="s">
        <v>5678</v>
      </c>
      <c r="I2343" s="23" t="s">
        <v>248</v>
      </c>
      <c r="J2343" s="23">
        <v>43.370999999999995</v>
      </c>
      <c r="K2343" s="23">
        <v>-80.980999999999995</v>
      </c>
      <c r="L2343" s="23" t="s">
        <v>7645</v>
      </c>
      <c r="M2343" s="23">
        <v>2016</v>
      </c>
      <c r="N2343" s="23"/>
      <c r="O2343" s="23"/>
      <c r="P2343" s="23"/>
      <c r="Q2343" s="23"/>
      <c r="R2343" s="23"/>
      <c r="S2343" s="23"/>
      <c r="T2343" s="23"/>
      <c r="U2343" s="23"/>
      <c r="V2343" s="23"/>
      <c r="W2343" s="23"/>
      <c r="X2343" s="23"/>
      <c r="Y2343" s="23"/>
      <c r="Z2343" s="23"/>
      <c r="AA2343" s="23"/>
      <c r="AB2343" s="23" t="s">
        <v>5681</v>
      </c>
      <c r="AC2343" s="23"/>
      <c r="AD2343" s="23"/>
      <c r="AE2343" s="23">
        <v>0.17499999999999999</v>
      </c>
      <c r="AF2343" s="23"/>
      <c r="AG2343" s="23"/>
      <c r="AH2343" s="23"/>
      <c r="AI2343" s="23"/>
      <c r="AJ2343" s="23"/>
      <c r="AK2343" s="23"/>
      <c r="AL2343" s="23"/>
      <c r="AM2343" s="23"/>
      <c r="AN2343" s="23"/>
      <c r="AO2343" s="23"/>
      <c r="AP2343" s="23"/>
      <c r="AQ2343" s="23"/>
      <c r="AR2343" s="23"/>
      <c r="AS2343" s="23"/>
      <c r="AT2343" s="23" t="s">
        <v>7644</v>
      </c>
      <c r="AU2343" s="23"/>
      <c r="AV2343" s="23"/>
      <c r="AW2343" s="23"/>
      <c r="AX2343" s="23"/>
      <c r="AY2343" s="23"/>
      <c r="AZ2343" s="23"/>
      <c r="BA2343" s="23"/>
      <c r="BB2343" s="23"/>
      <c r="BC2343" s="23"/>
      <c r="BD2343" s="23"/>
      <c r="BE2343" s="23"/>
      <c r="BF2343" s="23"/>
      <c r="BG2343" s="23"/>
      <c r="BH2343" s="23"/>
      <c r="BI2343" s="23"/>
      <c r="BJ2343" s="23"/>
      <c r="BK2343" s="23"/>
      <c r="BL2343" s="23"/>
    </row>
    <row r="2344" spans="1:64" s="24" customFormat="1" x14ac:dyDescent="0.35">
      <c r="A2344" s="21">
        <v>102612</v>
      </c>
      <c r="B2344" s="23" t="s">
        <v>5682</v>
      </c>
      <c r="C2344" s="23">
        <v>0</v>
      </c>
      <c r="D2344" s="23">
        <v>0</v>
      </c>
      <c r="E2344" s="23">
        <v>1</v>
      </c>
      <c r="F2344" s="23" t="s">
        <v>2525</v>
      </c>
      <c r="G2344" s="23" t="s">
        <v>0</v>
      </c>
      <c r="H2344" s="23" t="s">
        <v>5678</v>
      </c>
      <c r="I2344" s="23" t="s">
        <v>248</v>
      </c>
      <c r="J2344" s="23">
        <v>43.372</v>
      </c>
      <c r="K2344" s="23">
        <v>-80.98</v>
      </c>
      <c r="L2344" s="23" t="s">
        <v>7645</v>
      </c>
      <c r="M2344" s="23">
        <v>2016</v>
      </c>
      <c r="N2344" s="23"/>
      <c r="O2344" s="23"/>
      <c r="P2344" s="23"/>
      <c r="Q2344" s="23"/>
      <c r="R2344" s="23"/>
      <c r="S2344" s="23"/>
      <c r="T2344" s="23"/>
      <c r="U2344" s="23"/>
      <c r="V2344" s="23"/>
      <c r="W2344" s="23"/>
      <c r="X2344" s="23"/>
      <c r="Y2344" s="23"/>
      <c r="Z2344" s="23"/>
      <c r="AA2344" s="23"/>
      <c r="AB2344" s="23" t="s">
        <v>5683</v>
      </c>
      <c r="AC2344" s="23"/>
      <c r="AD2344" s="23"/>
      <c r="AE2344" s="23">
        <v>0.25</v>
      </c>
      <c r="AF2344" s="23"/>
      <c r="AG2344" s="23"/>
      <c r="AH2344" s="23"/>
      <c r="AI2344" s="23"/>
      <c r="AJ2344" s="23"/>
      <c r="AK2344" s="23"/>
      <c r="AL2344" s="23"/>
      <c r="AM2344" s="23"/>
      <c r="AN2344" s="23"/>
      <c r="AO2344" s="23"/>
      <c r="AP2344" s="23"/>
      <c r="AQ2344" s="23"/>
      <c r="AR2344" s="23"/>
      <c r="AS2344" s="23"/>
      <c r="AT2344" s="23" t="s">
        <v>7644</v>
      </c>
      <c r="AU2344" s="23"/>
      <c r="AV2344" s="23"/>
      <c r="AW2344" s="23"/>
      <c r="AX2344" s="23"/>
      <c r="AY2344" s="23"/>
      <c r="AZ2344" s="23"/>
      <c r="BA2344" s="23"/>
      <c r="BB2344" s="23"/>
      <c r="BC2344" s="23"/>
      <c r="BD2344" s="23"/>
      <c r="BE2344" s="23"/>
      <c r="BF2344" s="23"/>
      <c r="BG2344" s="23"/>
      <c r="BH2344" s="23"/>
      <c r="BI2344" s="23"/>
      <c r="BJ2344" s="23"/>
      <c r="BK2344" s="23"/>
      <c r="BL2344" s="23"/>
    </row>
    <row r="2345" spans="1:64" s="24" customFormat="1" x14ac:dyDescent="0.35">
      <c r="A2345" s="21">
        <v>102613</v>
      </c>
      <c r="B2345" s="23" t="s">
        <v>5684</v>
      </c>
      <c r="C2345" s="23">
        <v>0</v>
      </c>
      <c r="D2345" s="23">
        <v>0</v>
      </c>
      <c r="E2345" s="23">
        <v>1</v>
      </c>
      <c r="F2345" s="23" t="s">
        <v>1443</v>
      </c>
      <c r="G2345" s="23" t="s">
        <v>0</v>
      </c>
      <c r="H2345" s="23" t="s">
        <v>5685</v>
      </c>
      <c r="I2345" s="23" t="s">
        <v>248</v>
      </c>
      <c r="J2345" s="23">
        <v>42.954999999999998</v>
      </c>
      <c r="K2345" s="23">
        <v>-81.623000000000005</v>
      </c>
      <c r="L2345" s="23" t="s">
        <v>7645</v>
      </c>
      <c r="M2345" s="23">
        <v>2013</v>
      </c>
      <c r="N2345" s="23"/>
      <c r="O2345" s="23"/>
      <c r="P2345" s="23"/>
      <c r="Q2345" s="23"/>
      <c r="R2345" s="23"/>
      <c r="S2345" s="23"/>
      <c r="T2345" s="23"/>
      <c r="U2345" s="23"/>
      <c r="V2345" s="23"/>
      <c r="W2345" s="23"/>
      <c r="X2345" s="23"/>
      <c r="Y2345" s="23"/>
      <c r="Z2345" s="23"/>
      <c r="AA2345" s="23"/>
      <c r="AB2345" s="23" t="s">
        <v>5686</v>
      </c>
      <c r="AC2345" s="23"/>
      <c r="AD2345" s="23"/>
      <c r="AE2345" s="23">
        <v>0.25</v>
      </c>
      <c r="AF2345" s="23"/>
      <c r="AG2345" s="23"/>
      <c r="AH2345" s="23"/>
      <c r="AI2345" s="23"/>
      <c r="AJ2345" s="23"/>
      <c r="AK2345" s="23"/>
      <c r="AL2345" s="23"/>
      <c r="AM2345" s="23"/>
      <c r="AN2345" s="23"/>
      <c r="AO2345" s="23"/>
      <c r="AP2345" s="23"/>
      <c r="AQ2345" s="23"/>
      <c r="AR2345" s="23"/>
      <c r="AS2345" s="23"/>
      <c r="AT2345" s="23" t="s">
        <v>7644</v>
      </c>
      <c r="AU2345" s="23"/>
      <c r="AV2345" s="23"/>
      <c r="AW2345" s="23"/>
      <c r="AX2345" s="23"/>
      <c r="AY2345" s="23"/>
      <c r="AZ2345" s="23"/>
      <c r="BA2345" s="23"/>
      <c r="BB2345" s="23"/>
      <c r="BC2345" s="23"/>
      <c r="BD2345" s="23"/>
      <c r="BE2345" s="23"/>
      <c r="BF2345" s="23"/>
      <c r="BG2345" s="23"/>
      <c r="BH2345" s="23"/>
      <c r="BI2345" s="23"/>
      <c r="BJ2345" s="23"/>
      <c r="BK2345" s="23"/>
      <c r="BL2345" s="23"/>
    </row>
    <row r="2346" spans="1:64" s="24" customFormat="1" x14ac:dyDescent="0.35">
      <c r="A2346" s="21">
        <v>102614</v>
      </c>
      <c r="B2346" s="23" t="s">
        <v>5687</v>
      </c>
      <c r="C2346" s="23">
        <v>0</v>
      </c>
      <c r="D2346" s="23">
        <v>0</v>
      </c>
      <c r="E2346" s="23">
        <v>1</v>
      </c>
      <c r="F2346" s="23" t="s">
        <v>5688</v>
      </c>
      <c r="G2346" s="23" t="s">
        <v>0</v>
      </c>
      <c r="H2346" s="23" t="s">
        <v>5685</v>
      </c>
      <c r="I2346" s="23" t="s">
        <v>248</v>
      </c>
      <c r="J2346" s="23">
        <v>42.955999999999996</v>
      </c>
      <c r="K2346" s="23">
        <v>-81.622</v>
      </c>
      <c r="L2346" s="23" t="s">
        <v>7645</v>
      </c>
      <c r="M2346" s="23">
        <v>2013</v>
      </c>
      <c r="N2346" s="23"/>
      <c r="O2346" s="23"/>
      <c r="P2346" s="23"/>
      <c r="Q2346" s="23"/>
      <c r="R2346" s="23"/>
      <c r="S2346" s="23"/>
      <c r="T2346" s="23"/>
      <c r="U2346" s="23"/>
      <c r="V2346" s="23"/>
      <c r="W2346" s="23"/>
      <c r="X2346" s="23"/>
      <c r="Y2346" s="23"/>
      <c r="Z2346" s="23"/>
      <c r="AA2346" s="23"/>
      <c r="AB2346" s="23" t="s">
        <v>1475</v>
      </c>
      <c r="AC2346" s="23"/>
      <c r="AD2346" s="23"/>
      <c r="AE2346" s="23">
        <v>10</v>
      </c>
      <c r="AF2346" s="23"/>
      <c r="AG2346" s="23"/>
      <c r="AH2346" s="23"/>
      <c r="AI2346" s="23"/>
      <c r="AJ2346" s="23"/>
      <c r="AK2346" s="23"/>
      <c r="AL2346" s="23"/>
      <c r="AM2346" s="23"/>
      <c r="AN2346" s="23"/>
      <c r="AO2346" s="23"/>
      <c r="AP2346" s="23"/>
      <c r="AQ2346" s="23"/>
      <c r="AR2346" s="23"/>
      <c r="AS2346" s="23"/>
      <c r="AT2346" s="23" t="s">
        <v>7644</v>
      </c>
      <c r="AU2346" s="23"/>
      <c r="AV2346" s="23"/>
      <c r="AW2346" s="23"/>
      <c r="AX2346" s="23"/>
      <c r="AY2346" s="23"/>
      <c r="AZ2346" s="23"/>
      <c r="BA2346" s="23"/>
      <c r="BB2346" s="23"/>
      <c r="BC2346" s="23"/>
      <c r="BD2346" s="23"/>
      <c r="BE2346" s="23"/>
      <c r="BF2346" s="23"/>
      <c r="BG2346" s="23"/>
      <c r="BH2346" s="23"/>
      <c r="BI2346" s="23"/>
      <c r="BJ2346" s="23"/>
      <c r="BK2346" s="23"/>
      <c r="BL2346" s="23"/>
    </row>
    <row r="2347" spans="1:64" s="24" customFormat="1" x14ac:dyDescent="0.35">
      <c r="A2347" s="21">
        <v>102615</v>
      </c>
      <c r="B2347" s="23" t="s">
        <v>5689</v>
      </c>
      <c r="C2347" s="23">
        <v>0</v>
      </c>
      <c r="D2347" s="23">
        <v>0</v>
      </c>
      <c r="E2347" s="23">
        <v>1</v>
      </c>
      <c r="F2347" s="23" t="s">
        <v>5690</v>
      </c>
      <c r="G2347" s="23" t="s">
        <v>0</v>
      </c>
      <c r="H2347" s="23" t="s">
        <v>5685</v>
      </c>
      <c r="I2347" s="23" t="s">
        <v>248</v>
      </c>
      <c r="J2347" s="23">
        <v>42.957000000000001</v>
      </c>
      <c r="K2347" s="23">
        <v>-81.621000000000009</v>
      </c>
      <c r="L2347" s="23" t="s">
        <v>7645</v>
      </c>
      <c r="M2347" s="23">
        <v>2013</v>
      </c>
      <c r="N2347" s="23"/>
      <c r="O2347" s="23"/>
      <c r="P2347" s="23"/>
      <c r="Q2347" s="23"/>
      <c r="R2347" s="23"/>
      <c r="S2347" s="23"/>
      <c r="T2347" s="23"/>
      <c r="U2347" s="23"/>
      <c r="V2347" s="23"/>
      <c r="W2347" s="23"/>
      <c r="X2347" s="23"/>
      <c r="Y2347" s="23"/>
      <c r="Z2347" s="23"/>
      <c r="AA2347" s="23"/>
      <c r="AB2347" s="23" t="s">
        <v>1505</v>
      </c>
      <c r="AC2347" s="23"/>
      <c r="AD2347" s="23"/>
      <c r="AE2347" s="23">
        <v>2</v>
      </c>
      <c r="AF2347" s="23"/>
      <c r="AG2347" s="23">
        <v>2540</v>
      </c>
      <c r="AH2347" s="23"/>
      <c r="AI2347" s="23"/>
      <c r="AJ2347" s="23"/>
      <c r="AK2347" s="23"/>
      <c r="AL2347" s="23"/>
      <c r="AM2347" s="23"/>
      <c r="AN2347" s="23"/>
      <c r="AO2347" s="23"/>
      <c r="AP2347" s="23"/>
      <c r="AQ2347" s="23"/>
      <c r="AR2347" s="23"/>
      <c r="AS2347" s="23"/>
      <c r="AT2347" s="23" t="s">
        <v>7644</v>
      </c>
      <c r="AU2347" s="23"/>
      <c r="AV2347" s="23"/>
      <c r="AW2347" s="23"/>
      <c r="AX2347" s="23"/>
      <c r="AY2347" s="23"/>
      <c r="AZ2347" s="23"/>
      <c r="BA2347" s="23"/>
      <c r="BB2347" s="23"/>
      <c r="BC2347" s="23"/>
      <c r="BD2347" s="23"/>
      <c r="BE2347" s="23"/>
      <c r="BF2347" s="23"/>
      <c r="BG2347" s="23"/>
      <c r="BH2347" s="23"/>
      <c r="BI2347" s="23"/>
      <c r="BJ2347" s="23"/>
      <c r="BK2347" s="23"/>
      <c r="BL2347" s="23"/>
    </row>
    <row r="2348" spans="1:64" s="24" customFormat="1" x14ac:dyDescent="0.35">
      <c r="A2348" s="21">
        <v>102616</v>
      </c>
      <c r="B2348" s="23" t="s">
        <v>5691</v>
      </c>
      <c r="C2348" s="23">
        <v>0</v>
      </c>
      <c r="D2348" s="23">
        <v>0</v>
      </c>
      <c r="E2348" s="23">
        <v>1</v>
      </c>
      <c r="F2348" s="23" t="s">
        <v>1962</v>
      </c>
      <c r="G2348" s="23" t="s">
        <v>2743</v>
      </c>
      <c r="H2348" s="23" t="s">
        <v>5685</v>
      </c>
      <c r="I2348" s="23" t="s">
        <v>248</v>
      </c>
      <c r="J2348" s="23">
        <v>42.957999999999998</v>
      </c>
      <c r="K2348" s="23">
        <v>-81.62</v>
      </c>
      <c r="L2348" s="23" t="s">
        <v>7645</v>
      </c>
      <c r="M2348" s="23">
        <v>2014</v>
      </c>
      <c r="N2348" s="23"/>
      <c r="O2348" s="23"/>
      <c r="P2348" s="23"/>
      <c r="Q2348" s="23"/>
      <c r="R2348" s="23"/>
      <c r="S2348" s="23"/>
      <c r="T2348" s="23"/>
      <c r="U2348" s="23"/>
      <c r="V2348" s="23"/>
      <c r="W2348" s="23"/>
      <c r="X2348" s="23"/>
      <c r="Y2348" s="23"/>
      <c r="Z2348" s="23"/>
      <c r="AA2348" s="23"/>
      <c r="AB2348" s="23" t="s">
        <v>5692</v>
      </c>
      <c r="AC2348" s="23"/>
      <c r="AD2348" s="23"/>
      <c r="AE2348" s="23">
        <v>0.5</v>
      </c>
      <c r="AF2348" s="23"/>
      <c r="AG2348" s="23"/>
      <c r="AH2348" s="23"/>
      <c r="AI2348" s="23"/>
      <c r="AJ2348" s="23"/>
      <c r="AK2348" s="23"/>
      <c r="AL2348" s="23"/>
      <c r="AM2348" s="23"/>
      <c r="AN2348" s="23"/>
      <c r="AO2348" s="23"/>
      <c r="AP2348" s="23"/>
      <c r="AQ2348" s="23"/>
      <c r="AR2348" s="23"/>
      <c r="AS2348" s="23"/>
      <c r="AT2348" s="23" t="s">
        <v>7644</v>
      </c>
      <c r="AU2348" s="23"/>
      <c r="AV2348" s="23"/>
      <c r="AW2348" s="23"/>
      <c r="AX2348" s="23"/>
      <c r="AY2348" s="23"/>
      <c r="AZ2348" s="23"/>
      <c r="BA2348" s="23"/>
      <c r="BB2348" s="23"/>
      <c r="BC2348" s="23"/>
      <c r="BD2348" s="23"/>
      <c r="BE2348" s="23"/>
      <c r="BF2348" s="23"/>
      <c r="BG2348" s="23"/>
      <c r="BH2348" s="23"/>
      <c r="BI2348" s="23"/>
      <c r="BJ2348" s="23"/>
      <c r="BK2348" s="23"/>
      <c r="BL2348" s="23"/>
    </row>
    <row r="2349" spans="1:64" s="24" customFormat="1" x14ac:dyDescent="0.35">
      <c r="A2349" s="21">
        <v>102617</v>
      </c>
      <c r="B2349" s="23" t="s">
        <v>5693</v>
      </c>
      <c r="C2349" s="23">
        <v>0</v>
      </c>
      <c r="D2349" s="23">
        <v>0</v>
      </c>
      <c r="E2349" s="23">
        <v>1</v>
      </c>
      <c r="F2349" s="23" t="s">
        <v>1546</v>
      </c>
      <c r="G2349" s="23" t="s">
        <v>0</v>
      </c>
      <c r="H2349" s="23" t="s">
        <v>5685</v>
      </c>
      <c r="I2349" s="23" t="s">
        <v>248</v>
      </c>
      <c r="J2349" s="23">
        <v>42.958999999999996</v>
      </c>
      <c r="K2349" s="23">
        <v>-81.619</v>
      </c>
      <c r="L2349" s="23" t="s">
        <v>7645</v>
      </c>
      <c r="M2349" s="23">
        <v>2015</v>
      </c>
      <c r="N2349" s="23"/>
      <c r="O2349" s="23"/>
      <c r="P2349" s="23"/>
      <c r="Q2349" s="23"/>
      <c r="R2349" s="23"/>
      <c r="S2349" s="23"/>
      <c r="T2349" s="23"/>
      <c r="U2349" s="23"/>
      <c r="V2349" s="23"/>
      <c r="W2349" s="23"/>
      <c r="X2349" s="23"/>
      <c r="Y2349" s="23"/>
      <c r="Z2349" s="23"/>
      <c r="AA2349" s="23"/>
      <c r="AB2349" s="23" t="s">
        <v>5694</v>
      </c>
      <c r="AC2349" s="23"/>
      <c r="AD2349" s="23"/>
      <c r="AE2349" s="23">
        <v>0.5</v>
      </c>
      <c r="AF2349" s="23"/>
      <c r="AG2349" s="23"/>
      <c r="AH2349" s="23"/>
      <c r="AI2349" s="23"/>
      <c r="AJ2349" s="23"/>
      <c r="AK2349" s="23"/>
      <c r="AL2349" s="23"/>
      <c r="AM2349" s="23"/>
      <c r="AN2349" s="23"/>
      <c r="AO2349" s="23"/>
      <c r="AP2349" s="23"/>
      <c r="AQ2349" s="23"/>
      <c r="AR2349" s="23"/>
      <c r="AS2349" s="23"/>
      <c r="AT2349" s="23" t="s">
        <v>7644</v>
      </c>
      <c r="AU2349" s="23"/>
      <c r="AV2349" s="23"/>
      <c r="AW2349" s="23"/>
      <c r="AX2349" s="23"/>
      <c r="AY2349" s="23"/>
      <c r="AZ2349" s="23"/>
      <c r="BA2349" s="23"/>
      <c r="BB2349" s="23"/>
      <c r="BC2349" s="23"/>
      <c r="BD2349" s="23"/>
      <c r="BE2349" s="23"/>
      <c r="BF2349" s="23"/>
      <c r="BG2349" s="23"/>
      <c r="BH2349" s="23"/>
      <c r="BI2349" s="23"/>
      <c r="BJ2349" s="23"/>
      <c r="BK2349" s="23"/>
      <c r="BL2349" s="23"/>
    </row>
    <row r="2350" spans="1:64" s="24" customFormat="1" x14ac:dyDescent="0.35">
      <c r="A2350" s="21">
        <v>102618</v>
      </c>
      <c r="B2350" s="23" t="s">
        <v>5695</v>
      </c>
      <c r="C2350" s="23">
        <v>0</v>
      </c>
      <c r="D2350" s="23">
        <v>0</v>
      </c>
      <c r="E2350" s="23">
        <v>1</v>
      </c>
      <c r="F2350" s="23" t="s">
        <v>174</v>
      </c>
      <c r="G2350" s="23" t="s">
        <v>0</v>
      </c>
      <c r="H2350" s="23" t="s">
        <v>5685</v>
      </c>
      <c r="I2350" s="23" t="s">
        <v>248</v>
      </c>
      <c r="J2350" s="23">
        <v>42.96</v>
      </c>
      <c r="K2350" s="23">
        <v>-81.618000000000009</v>
      </c>
      <c r="L2350" s="23" t="s">
        <v>7645</v>
      </c>
      <c r="M2350" s="23">
        <v>2015</v>
      </c>
      <c r="N2350" s="23"/>
      <c r="O2350" s="23"/>
      <c r="P2350" s="23"/>
      <c r="Q2350" s="23"/>
      <c r="R2350" s="23"/>
      <c r="S2350" s="23"/>
      <c r="T2350" s="23"/>
      <c r="U2350" s="23"/>
      <c r="V2350" s="23"/>
      <c r="W2350" s="23"/>
      <c r="X2350" s="23"/>
      <c r="Y2350" s="23"/>
      <c r="Z2350" s="23"/>
      <c r="AA2350" s="23"/>
      <c r="AB2350" s="23" t="s">
        <v>80</v>
      </c>
      <c r="AC2350" s="23"/>
      <c r="AD2350" s="23">
        <v>18</v>
      </c>
      <c r="AE2350" s="23">
        <v>39.978000000000002</v>
      </c>
      <c r="AF2350" s="23"/>
      <c r="AG2350" s="23"/>
      <c r="AH2350" s="23"/>
      <c r="AI2350" s="23"/>
      <c r="AJ2350" s="23"/>
      <c r="AK2350" s="23"/>
      <c r="AL2350" s="23"/>
      <c r="AM2350" s="23"/>
      <c r="AN2350" s="23"/>
      <c r="AO2350" s="23"/>
      <c r="AP2350" s="23"/>
      <c r="AQ2350" s="23"/>
      <c r="AR2350" s="23"/>
      <c r="AS2350" s="23"/>
      <c r="AT2350" s="23" t="s">
        <v>7647</v>
      </c>
      <c r="AU2350" s="23"/>
      <c r="AV2350" s="23"/>
      <c r="AW2350" s="23"/>
      <c r="AX2350" s="23"/>
      <c r="AY2350" s="23"/>
      <c r="AZ2350" s="23"/>
      <c r="BA2350" s="23"/>
      <c r="BB2350" s="23"/>
      <c r="BC2350" s="23"/>
      <c r="BD2350" s="23"/>
      <c r="BE2350" s="23"/>
      <c r="BF2350" s="23"/>
      <c r="BG2350" s="23"/>
      <c r="BH2350" s="23"/>
      <c r="BI2350" s="23"/>
      <c r="BJ2350" s="23"/>
      <c r="BK2350" s="23"/>
      <c r="BL2350" s="23"/>
    </row>
    <row r="2351" spans="1:64" s="24" customFormat="1" x14ac:dyDescent="0.35">
      <c r="A2351" s="21">
        <v>102619</v>
      </c>
      <c r="B2351" s="23" t="s">
        <v>5696</v>
      </c>
      <c r="C2351" s="23">
        <v>0</v>
      </c>
      <c r="D2351" s="23">
        <v>0</v>
      </c>
      <c r="E2351" s="23">
        <v>1</v>
      </c>
      <c r="F2351" s="23" t="s">
        <v>5697</v>
      </c>
      <c r="G2351" s="23" t="s">
        <v>0</v>
      </c>
      <c r="H2351" s="23" t="s">
        <v>5685</v>
      </c>
      <c r="I2351" s="23" t="s">
        <v>248</v>
      </c>
      <c r="J2351" s="23">
        <v>42.960999999999999</v>
      </c>
      <c r="K2351" s="23">
        <v>-81.617000000000004</v>
      </c>
      <c r="L2351" s="23" t="s">
        <v>7645</v>
      </c>
      <c r="M2351" s="23">
        <v>2014</v>
      </c>
      <c r="N2351" s="23"/>
      <c r="O2351" s="23"/>
      <c r="P2351" s="23"/>
      <c r="Q2351" s="23"/>
      <c r="R2351" s="23"/>
      <c r="S2351" s="23"/>
      <c r="T2351" s="23"/>
      <c r="U2351" s="23"/>
      <c r="V2351" s="23"/>
      <c r="W2351" s="23"/>
      <c r="X2351" s="23"/>
      <c r="Y2351" s="23"/>
      <c r="Z2351" s="23"/>
      <c r="AA2351" s="23"/>
      <c r="AB2351" s="23" t="s">
        <v>5698</v>
      </c>
      <c r="AC2351" s="23"/>
      <c r="AD2351" s="23"/>
      <c r="AE2351" s="23">
        <v>0.44</v>
      </c>
      <c r="AF2351" s="23"/>
      <c r="AG2351" s="23"/>
      <c r="AH2351" s="23"/>
      <c r="AI2351" s="23"/>
      <c r="AJ2351" s="23"/>
      <c r="AK2351" s="23"/>
      <c r="AL2351" s="23"/>
      <c r="AM2351" s="23"/>
      <c r="AN2351" s="23"/>
      <c r="AO2351" s="23"/>
      <c r="AP2351" s="23"/>
      <c r="AQ2351" s="23"/>
      <c r="AR2351" s="23"/>
      <c r="AS2351" s="23"/>
      <c r="AT2351" s="23" t="s">
        <v>7644</v>
      </c>
      <c r="AU2351" s="23"/>
      <c r="AV2351" s="23"/>
      <c r="AW2351" s="23"/>
      <c r="AX2351" s="23"/>
      <c r="AY2351" s="23"/>
      <c r="AZ2351" s="23"/>
      <c r="BA2351" s="23"/>
      <c r="BB2351" s="23"/>
      <c r="BC2351" s="23"/>
      <c r="BD2351" s="23"/>
      <c r="BE2351" s="23"/>
      <c r="BF2351" s="23"/>
      <c r="BG2351" s="23"/>
      <c r="BH2351" s="23"/>
      <c r="BI2351" s="23"/>
      <c r="BJ2351" s="23"/>
      <c r="BK2351" s="23"/>
      <c r="BL2351" s="23"/>
    </row>
    <row r="2352" spans="1:64" s="24" customFormat="1" x14ac:dyDescent="0.35">
      <c r="A2352" s="21">
        <v>102620</v>
      </c>
      <c r="B2352" s="23" t="s">
        <v>5699</v>
      </c>
      <c r="C2352" s="23">
        <v>0</v>
      </c>
      <c r="D2352" s="23">
        <v>0</v>
      </c>
      <c r="E2352" s="23">
        <v>1</v>
      </c>
      <c r="F2352" s="23" t="s">
        <v>5264</v>
      </c>
      <c r="G2352" s="23" t="s">
        <v>0</v>
      </c>
      <c r="H2352" s="23" t="s">
        <v>5700</v>
      </c>
      <c r="I2352" s="23" t="s">
        <v>248</v>
      </c>
      <c r="J2352" s="23">
        <v>48.677999999999997</v>
      </c>
      <c r="K2352" s="23">
        <v>-94.164000000000001</v>
      </c>
      <c r="L2352" s="23" t="s">
        <v>7645</v>
      </c>
      <c r="M2352" s="23">
        <v>2015</v>
      </c>
      <c r="N2352" s="23"/>
      <c r="O2352" s="23"/>
      <c r="P2352" s="23"/>
      <c r="Q2352" s="23"/>
      <c r="R2352" s="23"/>
      <c r="S2352" s="23"/>
      <c r="T2352" s="23"/>
      <c r="U2352" s="23"/>
      <c r="V2352" s="23"/>
      <c r="W2352" s="23"/>
      <c r="X2352" s="23"/>
      <c r="Y2352" s="23"/>
      <c r="Z2352" s="23"/>
      <c r="AA2352" s="23"/>
      <c r="AB2352" s="23" t="s">
        <v>1475</v>
      </c>
      <c r="AC2352" s="23"/>
      <c r="AD2352" s="23"/>
      <c r="AE2352" s="23">
        <v>10</v>
      </c>
      <c r="AF2352" s="23"/>
      <c r="AG2352" s="23"/>
      <c r="AH2352" s="23"/>
      <c r="AI2352" s="23"/>
      <c r="AJ2352" s="23"/>
      <c r="AK2352" s="23"/>
      <c r="AL2352" s="23"/>
      <c r="AM2352" s="23"/>
      <c r="AN2352" s="23"/>
      <c r="AO2352" s="23"/>
      <c r="AP2352" s="23"/>
      <c r="AQ2352" s="23"/>
      <c r="AR2352" s="23"/>
      <c r="AS2352" s="23"/>
      <c r="AT2352" s="23" t="s">
        <v>7644</v>
      </c>
      <c r="AU2352" s="23"/>
      <c r="AV2352" s="23"/>
      <c r="AW2352" s="23"/>
      <c r="AX2352" s="23"/>
      <c r="AY2352" s="23"/>
      <c r="AZ2352" s="23"/>
      <c r="BA2352" s="23"/>
      <c r="BB2352" s="23"/>
      <c r="BC2352" s="23"/>
      <c r="BD2352" s="23"/>
      <c r="BE2352" s="23"/>
      <c r="BF2352" s="23"/>
      <c r="BG2352" s="23"/>
      <c r="BH2352" s="23"/>
      <c r="BI2352" s="23"/>
      <c r="BJ2352" s="23"/>
      <c r="BK2352" s="23"/>
      <c r="BL2352" s="23"/>
    </row>
    <row r="2353" spans="1:64" s="24" customFormat="1" x14ac:dyDescent="0.35">
      <c r="A2353" s="21">
        <v>102622</v>
      </c>
      <c r="B2353" s="23" t="s">
        <v>5701</v>
      </c>
      <c r="C2353" s="23">
        <v>0</v>
      </c>
      <c r="D2353" s="23">
        <v>0</v>
      </c>
      <c r="E2353" s="23">
        <v>1</v>
      </c>
      <c r="F2353" s="23" t="s">
        <v>1443</v>
      </c>
      <c r="G2353" s="23" t="s">
        <v>0</v>
      </c>
      <c r="H2353" s="23" t="s">
        <v>5702</v>
      </c>
      <c r="I2353" s="23" t="s">
        <v>248</v>
      </c>
      <c r="J2353" s="23">
        <v>46.366999999999997</v>
      </c>
      <c r="K2353" s="23">
        <v>-79.930999999999997</v>
      </c>
      <c r="L2353" s="23" t="s">
        <v>7645</v>
      </c>
      <c r="M2353" s="23">
        <v>2014</v>
      </c>
      <c r="N2353" s="23"/>
      <c r="O2353" s="23"/>
      <c r="P2353" s="23"/>
      <c r="Q2353" s="23"/>
      <c r="R2353" s="23"/>
      <c r="S2353" s="23"/>
      <c r="T2353" s="23"/>
      <c r="U2353" s="23"/>
      <c r="V2353" s="23"/>
      <c r="W2353" s="23"/>
      <c r="X2353" s="23"/>
      <c r="Y2353" s="23"/>
      <c r="Z2353" s="23"/>
      <c r="AA2353" s="23"/>
      <c r="AB2353" s="23" t="s">
        <v>5703</v>
      </c>
      <c r="AC2353" s="23"/>
      <c r="AD2353" s="23"/>
      <c r="AE2353" s="23">
        <v>0.13500000000000001</v>
      </c>
      <c r="AF2353" s="23"/>
      <c r="AG2353" s="23"/>
      <c r="AH2353" s="23"/>
      <c r="AI2353" s="23"/>
      <c r="AJ2353" s="23"/>
      <c r="AK2353" s="23"/>
      <c r="AL2353" s="23"/>
      <c r="AM2353" s="23"/>
      <c r="AN2353" s="23"/>
      <c r="AO2353" s="23"/>
      <c r="AP2353" s="23"/>
      <c r="AQ2353" s="23"/>
      <c r="AR2353" s="23"/>
      <c r="AS2353" s="23"/>
      <c r="AT2353" s="23" t="s">
        <v>7644</v>
      </c>
      <c r="AU2353" s="23"/>
      <c r="AV2353" s="23"/>
      <c r="AW2353" s="23"/>
      <c r="AX2353" s="23"/>
      <c r="AY2353" s="23"/>
      <c r="AZ2353" s="23"/>
      <c r="BA2353" s="23"/>
      <c r="BB2353" s="23"/>
      <c r="BC2353" s="23"/>
      <c r="BD2353" s="23"/>
      <c r="BE2353" s="23"/>
      <c r="BF2353" s="23"/>
      <c r="BG2353" s="23"/>
      <c r="BH2353" s="23"/>
      <c r="BI2353" s="23"/>
      <c r="BJ2353" s="23"/>
      <c r="BK2353" s="23"/>
      <c r="BL2353" s="23"/>
    </row>
    <row r="2354" spans="1:64" s="24" customFormat="1" x14ac:dyDescent="0.35">
      <c r="A2354" s="21">
        <v>102623</v>
      </c>
      <c r="B2354" s="23" t="s">
        <v>5704</v>
      </c>
      <c r="C2354" s="23">
        <v>0</v>
      </c>
      <c r="D2354" s="23">
        <v>0</v>
      </c>
      <c r="E2354" s="23">
        <v>1</v>
      </c>
      <c r="F2354" s="23" t="s">
        <v>5349</v>
      </c>
      <c r="G2354" s="23" t="s">
        <v>0</v>
      </c>
      <c r="H2354" s="23" t="s">
        <v>5702</v>
      </c>
      <c r="I2354" s="23" t="s">
        <v>248</v>
      </c>
      <c r="J2354" s="23">
        <v>46.367999999999995</v>
      </c>
      <c r="K2354" s="23">
        <v>-79.929999999999993</v>
      </c>
      <c r="L2354" s="23" t="s">
        <v>7645</v>
      </c>
      <c r="M2354" s="23">
        <v>2016</v>
      </c>
      <c r="N2354" s="23"/>
      <c r="O2354" s="23"/>
      <c r="P2354" s="23"/>
      <c r="Q2354" s="23"/>
      <c r="R2354" s="23"/>
      <c r="S2354" s="23"/>
      <c r="T2354" s="23"/>
      <c r="U2354" s="23"/>
      <c r="V2354" s="23"/>
      <c r="W2354" s="23"/>
      <c r="X2354" s="23"/>
      <c r="Y2354" s="23"/>
      <c r="Z2354" s="23"/>
      <c r="AA2354" s="23"/>
      <c r="AB2354" s="23" t="s">
        <v>5705</v>
      </c>
      <c r="AC2354" s="23"/>
      <c r="AD2354" s="23"/>
      <c r="AE2354" s="23">
        <v>0.5</v>
      </c>
      <c r="AF2354" s="23"/>
      <c r="AG2354" s="23"/>
      <c r="AH2354" s="23"/>
      <c r="AI2354" s="23"/>
      <c r="AJ2354" s="23"/>
      <c r="AK2354" s="23"/>
      <c r="AL2354" s="23"/>
      <c r="AM2354" s="23"/>
      <c r="AN2354" s="23"/>
      <c r="AO2354" s="23"/>
      <c r="AP2354" s="23"/>
      <c r="AQ2354" s="23"/>
      <c r="AR2354" s="23"/>
      <c r="AS2354" s="23"/>
      <c r="AT2354" s="23" t="s">
        <v>7644</v>
      </c>
      <c r="AU2354" s="23"/>
      <c r="AV2354" s="23"/>
      <c r="AW2354" s="23"/>
      <c r="AX2354" s="23"/>
      <c r="AY2354" s="23"/>
      <c r="AZ2354" s="23"/>
      <c r="BA2354" s="23"/>
      <c r="BB2354" s="23"/>
      <c r="BC2354" s="23"/>
      <c r="BD2354" s="23"/>
      <c r="BE2354" s="23"/>
      <c r="BF2354" s="23"/>
      <c r="BG2354" s="23"/>
      <c r="BH2354" s="23"/>
      <c r="BI2354" s="23"/>
      <c r="BJ2354" s="23"/>
      <c r="BK2354" s="23"/>
      <c r="BL2354" s="23"/>
    </row>
    <row r="2355" spans="1:64" s="24" customFormat="1" x14ac:dyDescent="0.35">
      <c r="A2355" s="21">
        <v>102624</v>
      </c>
      <c r="B2355" s="23" t="s">
        <v>5706</v>
      </c>
      <c r="C2355" s="23">
        <v>0</v>
      </c>
      <c r="D2355" s="23">
        <v>0</v>
      </c>
      <c r="E2355" s="23">
        <v>1</v>
      </c>
      <c r="F2355" s="23" t="s">
        <v>5349</v>
      </c>
      <c r="G2355" s="23" t="s">
        <v>0</v>
      </c>
      <c r="H2355" s="23" t="s">
        <v>5702</v>
      </c>
      <c r="I2355" s="23" t="s">
        <v>248</v>
      </c>
      <c r="J2355" s="23">
        <v>46.369</v>
      </c>
      <c r="K2355" s="23">
        <v>-79.929000000000002</v>
      </c>
      <c r="L2355" s="23" t="s">
        <v>7645</v>
      </c>
      <c r="M2355" s="23">
        <v>2016</v>
      </c>
      <c r="N2355" s="23"/>
      <c r="O2355" s="23"/>
      <c r="P2355" s="23"/>
      <c r="Q2355" s="23"/>
      <c r="R2355" s="23"/>
      <c r="S2355" s="23"/>
      <c r="T2355" s="23"/>
      <c r="U2355" s="23"/>
      <c r="V2355" s="23"/>
      <c r="W2355" s="23"/>
      <c r="X2355" s="23"/>
      <c r="Y2355" s="23"/>
      <c r="Z2355" s="23"/>
      <c r="AA2355" s="23"/>
      <c r="AB2355" s="23" t="s">
        <v>5707</v>
      </c>
      <c r="AC2355" s="23"/>
      <c r="AD2355" s="23"/>
      <c r="AE2355" s="23">
        <v>0.5</v>
      </c>
      <c r="AF2355" s="23"/>
      <c r="AG2355" s="23"/>
      <c r="AH2355" s="23"/>
      <c r="AI2355" s="23"/>
      <c r="AJ2355" s="23"/>
      <c r="AK2355" s="23"/>
      <c r="AL2355" s="23"/>
      <c r="AM2355" s="23"/>
      <c r="AN2355" s="23"/>
      <c r="AO2355" s="23"/>
      <c r="AP2355" s="23"/>
      <c r="AQ2355" s="23"/>
      <c r="AR2355" s="23"/>
      <c r="AS2355" s="23"/>
      <c r="AT2355" s="23" t="s">
        <v>7644</v>
      </c>
      <c r="AU2355" s="23"/>
      <c r="AV2355" s="23"/>
      <c r="AW2355" s="23"/>
      <c r="AX2355" s="23"/>
      <c r="AY2355" s="23"/>
      <c r="AZ2355" s="23"/>
      <c r="BA2355" s="23"/>
      <c r="BB2355" s="23"/>
      <c r="BC2355" s="23"/>
      <c r="BD2355" s="23"/>
      <c r="BE2355" s="23"/>
      <c r="BF2355" s="23"/>
      <c r="BG2355" s="23"/>
      <c r="BH2355" s="23"/>
      <c r="BI2355" s="23"/>
      <c r="BJ2355" s="23"/>
      <c r="BK2355" s="23"/>
      <c r="BL2355" s="23"/>
    </row>
    <row r="2356" spans="1:64" s="24" customFormat="1" x14ac:dyDescent="0.35">
      <c r="A2356" s="21">
        <v>102625</v>
      </c>
      <c r="B2356" s="23" t="s">
        <v>5708</v>
      </c>
      <c r="C2356" s="23">
        <v>0</v>
      </c>
      <c r="D2356" s="23">
        <v>0</v>
      </c>
      <c r="E2356" s="23">
        <v>1</v>
      </c>
      <c r="F2356" s="23" t="s">
        <v>1849</v>
      </c>
      <c r="G2356" s="23" t="s">
        <v>0</v>
      </c>
      <c r="H2356" s="23" t="s">
        <v>5702</v>
      </c>
      <c r="I2356" s="23" t="s">
        <v>248</v>
      </c>
      <c r="J2356" s="23">
        <v>46.37</v>
      </c>
      <c r="K2356" s="23">
        <v>-79.927999999999997</v>
      </c>
      <c r="L2356" s="23" t="s">
        <v>7645</v>
      </c>
      <c r="M2356" s="23">
        <v>2015</v>
      </c>
      <c r="N2356" s="23"/>
      <c r="O2356" s="23"/>
      <c r="P2356" s="23"/>
      <c r="Q2356" s="23"/>
      <c r="R2356" s="23"/>
      <c r="S2356" s="23"/>
      <c r="T2356" s="23"/>
      <c r="U2356" s="23"/>
      <c r="V2356" s="23"/>
      <c r="W2356" s="23"/>
      <c r="X2356" s="23"/>
      <c r="Y2356" s="23"/>
      <c r="Z2356" s="23"/>
      <c r="AA2356" s="23"/>
      <c r="AB2356" s="23" t="s">
        <v>5709</v>
      </c>
      <c r="AC2356" s="23"/>
      <c r="AD2356" s="23"/>
      <c r="AE2356" s="23">
        <v>0.48</v>
      </c>
      <c r="AF2356" s="23"/>
      <c r="AG2356" s="23"/>
      <c r="AH2356" s="23"/>
      <c r="AI2356" s="23"/>
      <c r="AJ2356" s="23"/>
      <c r="AK2356" s="23"/>
      <c r="AL2356" s="23"/>
      <c r="AM2356" s="23"/>
      <c r="AN2356" s="23"/>
      <c r="AO2356" s="23"/>
      <c r="AP2356" s="23"/>
      <c r="AQ2356" s="23"/>
      <c r="AR2356" s="23"/>
      <c r="AS2356" s="23"/>
      <c r="AT2356" s="23" t="s">
        <v>7644</v>
      </c>
      <c r="AU2356" s="23"/>
      <c r="AV2356" s="23"/>
      <c r="AW2356" s="23"/>
      <c r="AX2356" s="23"/>
      <c r="AY2356" s="23"/>
      <c r="AZ2356" s="23"/>
      <c r="BA2356" s="23"/>
      <c r="BB2356" s="23"/>
      <c r="BC2356" s="23"/>
      <c r="BD2356" s="23"/>
      <c r="BE2356" s="23"/>
      <c r="BF2356" s="23"/>
      <c r="BG2356" s="23"/>
      <c r="BH2356" s="23"/>
      <c r="BI2356" s="23"/>
      <c r="BJ2356" s="23"/>
      <c r="BK2356" s="23"/>
      <c r="BL2356" s="23"/>
    </row>
    <row r="2357" spans="1:64" s="24" customFormat="1" x14ac:dyDescent="0.35">
      <c r="A2357" s="21">
        <v>102626</v>
      </c>
      <c r="B2357" s="23" t="s">
        <v>5710</v>
      </c>
      <c r="C2357" s="23">
        <v>0</v>
      </c>
      <c r="D2357" s="23">
        <v>0</v>
      </c>
      <c r="E2357" s="23">
        <v>1</v>
      </c>
      <c r="F2357" s="23" t="s">
        <v>1849</v>
      </c>
      <c r="G2357" s="23" t="s">
        <v>0</v>
      </c>
      <c r="H2357" s="23" t="s">
        <v>5702</v>
      </c>
      <c r="I2357" s="23" t="s">
        <v>248</v>
      </c>
      <c r="J2357" s="23">
        <v>46.370999999999995</v>
      </c>
      <c r="K2357" s="23">
        <v>-79.926999999999992</v>
      </c>
      <c r="L2357" s="23" t="s">
        <v>7645</v>
      </c>
      <c r="M2357" s="23">
        <v>2011</v>
      </c>
      <c r="N2357" s="23"/>
      <c r="O2357" s="23"/>
      <c r="P2357" s="23"/>
      <c r="Q2357" s="23"/>
      <c r="R2357" s="23"/>
      <c r="S2357" s="23"/>
      <c r="T2357" s="23"/>
      <c r="U2357" s="23"/>
      <c r="V2357" s="23"/>
      <c r="W2357" s="23"/>
      <c r="X2357" s="23"/>
      <c r="Y2357" s="23"/>
      <c r="Z2357" s="23"/>
      <c r="AA2357" s="23"/>
      <c r="AB2357" s="23" t="s">
        <v>5711</v>
      </c>
      <c r="AC2357" s="23"/>
      <c r="AD2357" s="23"/>
      <c r="AE2357" s="23">
        <v>0.48</v>
      </c>
      <c r="AF2357" s="23"/>
      <c r="AG2357" s="23"/>
      <c r="AH2357" s="23"/>
      <c r="AI2357" s="23"/>
      <c r="AJ2357" s="23"/>
      <c r="AK2357" s="23"/>
      <c r="AL2357" s="23"/>
      <c r="AM2357" s="23"/>
      <c r="AN2357" s="23"/>
      <c r="AO2357" s="23"/>
      <c r="AP2357" s="23"/>
      <c r="AQ2357" s="23"/>
      <c r="AR2357" s="23"/>
      <c r="AS2357" s="23"/>
      <c r="AT2357" s="23" t="s">
        <v>7644</v>
      </c>
      <c r="AU2357" s="23"/>
      <c r="AV2357" s="23"/>
      <c r="AW2357" s="23"/>
      <c r="AX2357" s="23"/>
      <c r="AY2357" s="23"/>
      <c r="AZ2357" s="23"/>
      <c r="BA2357" s="23"/>
      <c r="BB2357" s="23"/>
      <c r="BC2357" s="23"/>
      <c r="BD2357" s="23"/>
      <c r="BE2357" s="23"/>
      <c r="BF2357" s="23"/>
      <c r="BG2357" s="23"/>
      <c r="BH2357" s="23"/>
      <c r="BI2357" s="23"/>
      <c r="BJ2357" s="23"/>
      <c r="BK2357" s="23"/>
      <c r="BL2357" s="23"/>
    </row>
    <row r="2358" spans="1:64" s="24" customFormat="1" x14ac:dyDescent="0.35">
      <c r="A2358" s="21">
        <v>102627</v>
      </c>
      <c r="B2358" s="23" t="s">
        <v>5712</v>
      </c>
      <c r="C2358" s="23">
        <v>0</v>
      </c>
      <c r="D2358" s="23">
        <v>0</v>
      </c>
      <c r="E2358" s="23">
        <v>1</v>
      </c>
      <c r="F2358" s="23" t="s">
        <v>1849</v>
      </c>
      <c r="G2358" s="23" t="s">
        <v>0</v>
      </c>
      <c r="H2358" s="23" t="s">
        <v>5702</v>
      </c>
      <c r="I2358" s="23" t="s">
        <v>248</v>
      </c>
      <c r="J2358" s="23">
        <v>46.372</v>
      </c>
      <c r="K2358" s="23">
        <v>-79.926000000000002</v>
      </c>
      <c r="L2358" s="23" t="s">
        <v>7645</v>
      </c>
      <c r="M2358" s="23">
        <v>2016</v>
      </c>
      <c r="N2358" s="23"/>
      <c r="O2358" s="23"/>
      <c r="P2358" s="23"/>
      <c r="Q2358" s="23"/>
      <c r="R2358" s="23"/>
      <c r="S2358" s="23"/>
      <c r="T2358" s="23"/>
      <c r="U2358" s="23"/>
      <c r="V2358" s="23"/>
      <c r="W2358" s="23"/>
      <c r="X2358" s="23"/>
      <c r="Y2358" s="23"/>
      <c r="Z2358" s="23"/>
      <c r="AA2358" s="23"/>
      <c r="AB2358" s="23" t="s">
        <v>5713</v>
      </c>
      <c r="AC2358" s="23"/>
      <c r="AD2358" s="23"/>
      <c r="AE2358" s="23">
        <v>0.48</v>
      </c>
      <c r="AF2358" s="23"/>
      <c r="AG2358" s="23"/>
      <c r="AH2358" s="23"/>
      <c r="AI2358" s="23"/>
      <c r="AJ2358" s="23"/>
      <c r="AK2358" s="23"/>
      <c r="AL2358" s="23"/>
      <c r="AM2358" s="23"/>
      <c r="AN2358" s="23"/>
      <c r="AO2358" s="23"/>
      <c r="AP2358" s="23"/>
      <c r="AQ2358" s="23"/>
      <c r="AR2358" s="23"/>
      <c r="AS2358" s="23"/>
      <c r="AT2358" s="23" t="s">
        <v>7644</v>
      </c>
      <c r="AU2358" s="23"/>
      <c r="AV2358" s="23"/>
      <c r="AW2358" s="23"/>
      <c r="AX2358" s="23"/>
      <c r="AY2358" s="23"/>
      <c r="AZ2358" s="23"/>
      <c r="BA2358" s="23"/>
      <c r="BB2358" s="23"/>
      <c r="BC2358" s="23"/>
      <c r="BD2358" s="23"/>
      <c r="BE2358" s="23"/>
      <c r="BF2358" s="23"/>
      <c r="BG2358" s="23"/>
      <c r="BH2358" s="23"/>
      <c r="BI2358" s="23"/>
      <c r="BJ2358" s="23"/>
      <c r="BK2358" s="23"/>
      <c r="BL2358" s="23"/>
    </row>
    <row r="2359" spans="1:64" s="24" customFormat="1" x14ac:dyDescent="0.35">
      <c r="A2359" s="21">
        <v>102628</v>
      </c>
      <c r="B2359" s="23" t="s">
        <v>5714</v>
      </c>
      <c r="C2359" s="23">
        <v>0</v>
      </c>
      <c r="D2359" s="23">
        <v>0</v>
      </c>
      <c r="E2359" s="23">
        <v>1</v>
      </c>
      <c r="F2359" s="23" t="s">
        <v>2801</v>
      </c>
      <c r="G2359" s="23" t="s">
        <v>0</v>
      </c>
      <c r="H2359" s="23" t="s">
        <v>5702</v>
      </c>
      <c r="I2359" s="23" t="s">
        <v>248</v>
      </c>
      <c r="J2359" s="23">
        <v>46.372999999999998</v>
      </c>
      <c r="K2359" s="23">
        <v>-79.924999999999997</v>
      </c>
      <c r="L2359" s="23" t="s">
        <v>7645</v>
      </c>
      <c r="M2359" s="23">
        <v>2016</v>
      </c>
      <c r="N2359" s="23"/>
      <c r="O2359" s="23"/>
      <c r="P2359" s="23"/>
      <c r="Q2359" s="23"/>
      <c r="R2359" s="23"/>
      <c r="S2359" s="23"/>
      <c r="T2359" s="23"/>
      <c r="U2359" s="23"/>
      <c r="V2359" s="23"/>
      <c r="W2359" s="23"/>
      <c r="X2359" s="23"/>
      <c r="Y2359" s="23"/>
      <c r="Z2359" s="23"/>
      <c r="AA2359" s="23"/>
      <c r="AB2359" s="23" t="s">
        <v>5715</v>
      </c>
      <c r="AC2359" s="23"/>
      <c r="AD2359" s="23"/>
      <c r="AE2359" s="23">
        <v>0.48</v>
      </c>
      <c r="AF2359" s="23"/>
      <c r="AG2359" s="23"/>
      <c r="AH2359" s="23"/>
      <c r="AI2359" s="23"/>
      <c r="AJ2359" s="23"/>
      <c r="AK2359" s="23"/>
      <c r="AL2359" s="23"/>
      <c r="AM2359" s="23"/>
      <c r="AN2359" s="23"/>
      <c r="AO2359" s="23"/>
      <c r="AP2359" s="23"/>
      <c r="AQ2359" s="23"/>
      <c r="AR2359" s="23"/>
      <c r="AS2359" s="23"/>
      <c r="AT2359" s="23" t="s">
        <v>7644</v>
      </c>
      <c r="AU2359" s="23"/>
      <c r="AV2359" s="23"/>
      <c r="AW2359" s="23"/>
      <c r="AX2359" s="23"/>
      <c r="AY2359" s="23"/>
      <c r="AZ2359" s="23"/>
      <c r="BA2359" s="23"/>
      <c r="BB2359" s="23"/>
      <c r="BC2359" s="23"/>
      <c r="BD2359" s="23"/>
      <c r="BE2359" s="23"/>
      <c r="BF2359" s="23"/>
      <c r="BG2359" s="23"/>
      <c r="BH2359" s="23"/>
      <c r="BI2359" s="23"/>
      <c r="BJ2359" s="23"/>
      <c r="BK2359" s="23"/>
      <c r="BL2359" s="23"/>
    </row>
    <row r="2360" spans="1:64" s="24" customFormat="1" x14ac:dyDescent="0.35">
      <c r="A2360" s="21">
        <v>102629</v>
      </c>
      <c r="B2360" s="23" t="s">
        <v>5716</v>
      </c>
      <c r="C2360" s="23">
        <v>0</v>
      </c>
      <c r="D2360" s="23">
        <v>0</v>
      </c>
      <c r="E2360" s="23">
        <v>1</v>
      </c>
      <c r="F2360" s="23" t="s">
        <v>2801</v>
      </c>
      <c r="G2360" s="23" t="s">
        <v>0</v>
      </c>
      <c r="H2360" s="23" t="s">
        <v>5702</v>
      </c>
      <c r="I2360" s="23" t="s">
        <v>248</v>
      </c>
      <c r="J2360" s="23">
        <v>46.373999999999995</v>
      </c>
      <c r="K2360" s="23">
        <v>-79.923999999999992</v>
      </c>
      <c r="L2360" s="23" t="s">
        <v>7645</v>
      </c>
      <c r="M2360" s="23">
        <v>2016</v>
      </c>
      <c r="N2360" s="23"/>
      <c r="O2360" s="23"/>
      <c r="P2360" s="23"/>
      <c r="Q2360" s="23"/>
      <c r="R2360" s="23"/>
      <c r="S2360" s="23"/>
      <c r="T2360" s="23"/>
      <c r="U2360" s="23"/>
      <c r="V2360" s="23"/>
      <c r="W2360" s="23"/>
      <c r="X2360" s="23"/>
      <c r="Y2360" s="23"/>
      <c r="Z2360" s="23"/>
      <c r="AA2360" s="23"/>
      <c r="AB2360" s="23" t="s">
        <v>5717</v>
      </c>
      <c r="AC2360" s="23"/>
      <c r="AD2360" s="23"/>
      <c r="AE2360" s="23">
        <v>0.48</v>
      </c>
      <c r="AF2360" s="23"/>
      <c r="AG2360" s="23"/>
      <c r="AH2360" s="23"/>
      <c r="AI2360" s="23"/>
      <c r="AJ2360" s="23"/>
      <c r="AK2360" s="23"/>
      <c r="AL2360" s="23"/>
      <c r="AM2360" s="23"/>
      <c r="AN2360" s="23"/>
      <c r="AO2360" s="23"/>
      <c r="AP2360" s="23"/>
      <c r="AQ2360" s="23"/>
      <c r="AR2360" s="23"/>
      <c r="AS2360" s="23"/>
      <c r="AT2360" s="23" t="s">
        <v>7644</v>
      </c>
      <c r="AU2360" s="23"/>
      <c r="AV2360" s="23"/>
      <c r="AW2360" s="23"/>
      <c r="AX2360" s="23"/>
      <c r="AY2360" s="23"/>
      <c r="AZ2360" s="23"/>
      <c r="BA2360" s="23"/>
      <c r="BB2360" s="23"/>
      <c r="BC2360" s="23"/>
      <c r="BD2360" s="23"/>
      <c r="BE2360" s="23"/>
      <c r="BF2360" s="23"/>
      <c r="BG2360" s="23"/>
      <c r="BH2360" s="23"/>
      <c r="BI2360" s="23"/>
      <c r="BJ2360" s="23"/>
      <c r="BK2360" s="23"/>
      <c r="BL2360" s="23"/>
    </row>
    <row r="2361" spans="1:64" s="24" customFormat="1" x14ac:dyDescent="0.35">
      <c r="A2361" s="21">
        <v>102630</v>
      </c>
      <c r="B2361" s="23" t="s">
        <v>5718</v>
      </c>
      <c r="C2361" s="23">
        <v>0</v>
      </c>
      <c r="D2361" s="23">
        <v>0</v>
      </c>
      <c r="E2361" s="23">
        <v>1</v>
      </c>
      <c r="F2361" s="23" t="s">
        <v>1805</v>
      </c>
      <c r="G2361" s="23" t="s">
        <v>0</v>
      </c>
      <c r="H2361" s="23" t="s">
        <v>5702</v>
      </c>
      <c r="I2361" s="23" t="s">
        <v>248</v>
      </c>
      <c r="J2361" s="23">
        <v>46.375</v>
      </c>
      <c r="K2361" s="23">
        <v>-79.923000000000002</v>
      </c>
      <c r="L2361" s="23" t="s">
        <v>7645</v>
      </c>
      <c r="M2361" s="23">
        <v>2017</v>
      </c>
      <c r="N2361" s="23"/>
      <c r="O2361" s="23"/>
      <c r="P2361" s="23"/>
      <c r="Q2361" s="23"/>
      <c r="R2361" s="23"/>
      <c r="S2361" s="23"/>
      <c r="T2361" s="23"/>
      <c r="U2361" s="23"/>
      <c r="V2361" s="23"/>
      <c r="W2361" s="23"/>
      <c r="X2361" s="23"/>
      <c r="Y2361" s="23"/>
      <c r="Z2361" s="23"/>
      <c r="AA2361" s="23"/>
      <c r="AB2361" s="23" t="s">
        <v>5719</v>
      </c>
      <c r="AC2361" s="23"/>
      <c r="AD2361" s="23"/>
      <c r="AE2361" s="23">
        <v>0.25</v>
      </c>
      <c r="AF2361" s="23"/>
      <c r="AG2361" s="23"/>
      <c r="AH2361" s="23"/>
      <c r="AI2361" s="23"/>
      <c r="AJ2361" s="23"/>
      <c r="AK2361" s="23"/>
      <c r="AL2361" s="23"/>
      <c r="AM2361" s="23"/>
      <c r="AN2361" s="23"/>
      <c r="AO2361" s="23"/>
      <c r="AP2361" s="23"/>
      <c r="AQ2361" s="23"/>
      <c r="AR2361" s="23"/>
      <c r="AS2361" s="23"/>
      <c r="AT2361" s="23" t="s">
        <v>7644</v>
      </c>
      <c r="AU2361" s="23"/>
      <c r="AV2361" s="23"/>
      <c r="AW2361" s="23"/>
      <c r="AX2361" s="23"/>
      <c r="AY2361" s="23"/>
      <c r="AZ2361" s="23"/>
      <c r="BA2361" s="23"/>
      <c r="BB2361" s="23"/>
      <c r="BC2361" s="23"/>
      <c r="BD2361" s="23"/>
      <c r="BE2361" s="23"/>
      <c r="BF2361" s="23"/>
      <c r="BG2361" s="23"/>
      <c r="BH2361" s="23"/>
      <c r="BI2361" s="23"/>
      <c r="BJ2361" s="23"/>
      <c r="BK2361" s="23"/>
      <c r="BL2361" s="23"/>
    </row>
    <row r="2362" spans="1:64" s="24" customFormat="1" x14ac:dyDescent="0.35">
      <c r="A2362" s="21">
        <v>102631</v>
      </c>
      <c r="B2362" s="23" t="s">
        <v>5720</v>
      </c>
      <c r="C2362" s="23">
        <v>0</v>
      </c>
      <c r="D2362" s="23">
        <v>0</v>
      </c>
      <c r="E2362" s="23">
        <v>1</v>
      </c>
      <c r="F2362" s="23" t="s">
        <v>1805</v>
      </c>
      <c r="G2362" s="23" t="s">
        <v>0</v>
      </c>
      <c r="H2362" s="23" t="s">
        <v>5702</v>
      </c>
      <c r="I2362" s="23" t="s">
        <v>248</v>
      </c>
      <c r="J2362" s="23">
        <v>46.375999999999998</v>
      </c>
      <c r="K2362" s="23">
        <v>-79.921999999999997</v>
      </c>
      <c r="L2362" s="23" t="s">
        <v>7645</v>
      </c>
      <c r="M2362" s="23">
        <v>2017</v>
      </c>
      <c r="N2362" s="23"/>
      <c r="O2362" s="23"/>
      <c r="P2362" s="23"/>
      <c r="Q2362" s="23"/>
      <c r="R2362" s="23"/>
      <c r="S2362" s="23"/>
      <c r="T2362" s="23"/>
      <c r="U2362" s="23"/>
      <c r="V2362" s="23"/>
      <c r="W2362" s="23"/>
      <c r="X2362" s="23"/>
      <c r="Y2362" s="23"/>
      <c r="Z2362" s="23"/>
      <c r="AA2362" s="23"/>
      <c r="AB2362" s="23" t="s">
        <v>5721</v>
      </c>
      <c r="AC2362" s="23"/>
      <c r="AD2362" s="23"/>
      <c r="AE2362" s="23">
        <v>0.25</v>
      </c>
      <c r="AF2362" s="23"/>
      <c r="AG2362" s="23"/>
      <c r="AH2362" s="23"/>
      <c r="AI2362" s="23"/>
      <c r="AJ2362" s="23"/>
      <c r="AK2362" s="23"/>
      <c r="AL2362" s="23"/>
      <c r="AM2362" s="23"/>
      <c r="AN2362" s="23"/>
      <c r="AO2362" s="23"/>
      <c r="AP2362" s="23"/>
      <c r="AQ2362" s="23"/>
      <c r="AR2362" s="23"/>
      <c r="AS2362" s="23"/>
      <c r="AT2362" s="23" t="s">
        <v>7644</v>
      </c>
      <c r="AU2362" s="23"/>
      <c r="AV2362" s="23"/>
      <c r="AW2362" s="23"/>
      <c r="AX2362" s="23"/>
      <c r="AY2362" s="23"/>
      <c r="AZ2362" s="23"/>
      <c r="BA2362" s="23"/>
      <c r="BB2362" s="23"/>
      <c r="BC2362" s="23"/>
      <c r="BD2362" s="23"/>
      <c r="BE2362" s="23"/>
      <c r="BF2362" s="23"/>
      <c r="BG2362" s="23"/>
      <c r="BH2362" s="23"/>
      <c r="BI2362" s="23"/>
      <c r="BJ2362" s="23"/>
      <c r="BK2362" s="23"/>
      <c r="BL2362" s="23"/>
    </row>
    <row r="2363" spans="1:64" s="24" customFormat="1" x14ac:dyDescent="0.35">
      <c r="A2363" s="21">
        <v>102632</v>
      </c>
      <c r="B2363" s="23" t="s">
        <v>5722</v>
      </c>
      <c r="C2363" s="23">
        <v>0</v>
      </c>
      <c r="D2363" s="23">
        <v>0</v>
      </c>
      <c r="E2363" s="23">
        <v>1</v>
      </c>
      <c r="F2363" s="23" t="s">
        <v>1805</v>
      </c>
      <c r="G2363" s="23" t="s">
        <v>0</v>
      </c>
      <c r="H2363" s="23" t="s">
        <v>5702</v>
      </c>
      <c r="I2363" s="23" t="s">
        <v>248</v>
      </c>
      <c r="J2363" s="23">
        <v>46.376999999999995</v>
      </c>
      <c r="K2363" s="23">
        <v>-79.920999999999992</v>
      </c>
      <c r="L2363" s="23" t="s">
        <v>7645</v>
      </c>
      <c r="M2363" s="23">
        <v>2017</v>
      </c>
      <c r="N2363" s="23"/>
      <c r="O2363" s="23"/>
      <c r="P2363" s="23"/>
      <c r="Q2363" s="23"/>
      <c r="R2363" s="23"/>
      <c r="S2363" s="23"/>
      <c r="T2363" s="23"/>
      <c r="U2363" s="23"/>
      <c r="V2363" s="23"/>
      <c r="W2363" s="23"/>
      <c r="X2363" s="23"/>
      <c r="Y2363" s="23"/>
      <c r="Z2363" s="23"/>
      <c r="AA2363" s="23"/>
      <c r="AB2363" s="23" t="s">
        <v>5723</v>
      </c>
      <c r="AC2363" s="23"/>
      <c r="AD2363" s="23"/>
      <c r="AE2363" s="23">
        <v>0.25</v>
      </c>
      <c r="AF2363" s="23"/>
      <c r="AG2363" s="23"/>
      <c r="AH2363" s="23"/>
      <c r="AI2363" s="23"/>
      <c r="AJ2363" s="23"/>
      <c r="AK2363" s="23"/>
      <c r="AL2363" s="23"/>
      <c r="AM2363" s="23"/>
      <c r="AN2363" s="23"/>
      <c r="AO2363" s="23"/>
      <c r="AP2363" s="23"/>
      <c r="AQ2363" s="23"/>
      <c r="AR2363" s="23"/>
      <c r="AS2363" s="23"/>
      <c r="AT2363" s="23" t="s">
        <v>7644</v>
      </c>
      <c r="AU2363" s="23"/>
      <c r="AV2363" s="23"/>
      <c r="AW2363" s="23"/>
      <c r="AX2363" s="23"/>
      <c r="AY2363" s="23"/>
      <c r="AZ2363" s="23"/>
      <c r="BA2363" s="23"/>
      <c r="BB2363" s="23"/>
      <c r="BC2363" s="23"/>
      <c r="BD2363" s="23"/>
      <c r="BE2363" s="23"/>
      <c r="BF2363" s="23"/>
      <c r="BG2363" s="23"/>
      <c r="BH2363" s="23"/>
      <c r="BI2363" s="23"/>
      <c r="BJ2363" s="23"/>
      <c r="BK2363" s="23"/>
      <c r="BL2363" s="23"/>
    </row>
    <row r="2364" spans="1:64" s="24" customFormat="1" x14ac:dyDescent="0.35">
      <c r="A2364" s="21">
        <v>102633</v>
      </c>
      <c r="B2364" s="23" t="s">
        <v>5724</v>
      </c>
      <c r="C2364" s="23">
        <v>0</v>
      </c>
      <c r="D2364" s="23">
        <v>0</v>
      </c>
      <c r="E2364" s="23">
        <v>1</v>
      </c>
      <c r="F2364" s="23" t="s">
        <v>1805</v>
      </c>
      <c r="G2364" s="23" t="s">
        <v>0</v>
      </c>
      <c r="H2364" s="23" t="s">
        <v>5702</v>
      </c>
      <c r="I2364" s="23" t="s">
        <v>248</v>
      </c>
      <c r="J2364" s="23">
        <v>46.378</v>
      </c>
      <c r="K2364" s="23">
        <v>-79.92</v>
      </c>
      <c r="L2364" s="23" t="s">
        <v>7645</v>
      </c>
      <c r="M2364" s="23">
        <v>2017</v>
      </c>
      <c r="N2364" s="23"/>
      <c r="O2364" s="23"/>
      <c r="P2364" s="23"/>
      <c r="Q2364" s="23"/>
      <c r="R2364" s="23"/>
      <c r="S2364" s="23"/>
      <c r="T2364" s="23"/>
      <c r="U2364" s="23"/>
      <c r="V2364" s="23"/>
      <c r="W2364" s="23"/>
      <c r="X2364" s="23"/>
      <c r="Y2364" s="23"/>
      <c r="Z2364" s="23"/>
      <c r="AA2364" s="23"/>
      <c r="AB2364" s="23" t="s">
        <v>5725</v>
      </c>
      <c r="AC2364" s="23"/>
      <c r="AD2364" s="23"/>
      <c r="AE2364" s="23">
        <v>0.25</v>
      </c>
      <c r="AF2364" s="23"/>
      <c r="AG2364" s="23"/>
      <c r="AH2364" s="23"/>
      <c r="AI2364" s="23"/>
      <c r="AJ2364" s="23"/>
      <c r="AK2364" s="23"/>
      <c r="AL2364" s="23"/>
      <c r="AM2364" s="23"/>
      <c r="AN2364" s="23"/>
      <c r="AO2364" s="23"/>
      <c r="AP2364" s="23"/>
      <c r="AQ2364" s="23"/>
      <c r="AR2364" s="23"/>
      <c r="AS2364" s="23"/>
      <c r="AT2364" s="23" t="s">
        <v>7644</v>
      </c>
      <c r="AU2364" s="23"/>
      <c r="AV2364" s="23"/>
      <c r="AW2364" s="23"/>
      <c r="AX2364" s="23"/>
      <c r="AY2364" s="23"/>
      <c r="AZ2364" s="23"/>
      <c r="BA2364" s="23"/>
      <c r="BB2364" s="23"/>
      <c r="BC2364" s="23"/>
      <c r="BD2364" s="23"/>
      <c r="BE2364" s="23"/>
      <c r="BF2364" s="23"/>
      <c r="BG2364" s="23"/>
      <c r="BH2364" s="23"/>
      <c r="BI2364" s="23"/>
      <c r="BJ2364" s="23"/>
      <c r="BK2364" s="23"/>
      <c r="BL2364" s="23"/>
    </row>
    <row r="2365" spans="1:64" s="24" customFormat="1" x14ac:dyDescent="0.35">
      <c r="A2365" s="21">
        <v>102634</v>
      </c>
      <c r="B2365" s="23" t="s">
        <v>5726</v>
      </c>
      <c r="C2365" s="23">
        <v>0</v>
      </c>
      <c r="D2365" s="23">
        <v>0</v>
      </c>
      <c r="E2365" s="23">
        <v>1</v>
      </c>
      <c r="F2365" s="23" t="s">
        <v>1805</v>
      </c>
      <c r="G2365" s="23" t="s">
        <v>0</v>
      </c>
      <c r="H2365" s="23" t="s">
        <v>5702</v>
      </c>
      <c r="I2365" s="23" t="s">
        <v>248</v>
      </c>
      <c r="J2365" s="23">
        <v>46.378999999999998</v>
      </c>
      <c r="K2365" s="23">
        <v>-79.918999999999997</v>
      </c>
      <c r="L2365" s="23" t="s">
        <v>7645</v>
      </c>
      <c r="M2365" s="23">
        <v>2017</v>
      </c>
      <c r="N2365" s="23"/>
      <c r="O2365" s="23"/>
      <c r="P2365" s="23"/>
      <c r="Q2365" s="23"/>
      <c r="R2365" s="23"/>
      <c r="S2365" s="23"/>
      <c r="T2365" s="23"/>
      <c r="U2365" s="23"/>
      <c r="V2365" s="23"/>
      <c r="W2365" s="23"/>
      <c r="X2365" s="23"/>
      <c r="Y2365" s="23"/>
      <c r="Z2365" s="23"/>
      <c r="AA2365" s="23"/>
      <c r="AB2365" s="23" t="s">
        <v>5727</v>
      </c>
      <c r="AC2365" s="23"/>
      <c r="AD2365" s="23"/>
      <c r="AE2365" s="23">
        <v>0.25</v>
      </c>
      <c r="AF2365" s="23"/>
      <c r="AG2365" s="23"/>
      <c r="AH2365" s="23"/>
      <c r="AI2365" s="23"/>
      <c r="AJ2365" s="23"/>
      <c r="AK2365" s="23"/>
      <c r="AL2365" s="23"/>
      <c r="AM2365" s="23"/>
      <c r="AN2365" s="23"/>
      <c r="AO2365" s="23"/>
      <c r="AP2365" s="23"/>
      <c r="AQ2365" s="23"/>
      <c r="AR2365" s="23"/>
      <c r="AS2365" s="23"/>
      <c r="AT2365" s="23" t="s">
        <v>7644</v>
      </c>
      <c r="AU2365" s="23"/>
      <c r="AV2365" s="23"/>
      <c r="AW2365" s="23"/>
      <c r="AX2365" s="23"/>
      <c r="AY2365" s="23"/>
      <c r="AZ2365" s="23"/>
      <c r="BA2365" s="23"/>
      <c r="BB2365" s="23"/>
      <c r="BC2365" s="23"/>
      <c r="BD2365" s="23"/>
      <c r="BE2365" s="23"/>
      <c r="BF2365" s="23"/>
      <c r="BG2365" s="23"/>
      <c r="BH2365" s="23"/>
      <c r="BI2365" s="23"/>
      <c r="BJ2365" s="23"/>
      <c r="BK2365" s="23"/>
      <c r="BL2365" s="23"/>
    </row>
    <row r="2366" spans="1:64" s="24" customFormat="1" x14ac:dyDescent="0.35">
      <c r="A2366" s="21">
        <v>102635</v>
      </c>
      <c r="B2366" s="23" t="s">
        <v>5728</v>
      </c>
      <c r="C2366" s="23">
        <v>0</v>
      </c>
      <c r="D2366" s="23">
        <v>0</v>
      </c>
      <c r="E2366" s="23">
        <v>1</v>
      </c>
      <c r="F2366" s="23" t="s">
        <v>1805</v>
      </c>
      <c r="G2366" s="23" t="s">
        <v>0</v>
      </c>
      <c r="H2366" s="23" t="s">
        <v>5702</v>
      </c>
      <c r="I2366" s="23" t="s">
        <v>248</v>
      </c>
      <c r="J2366" s="23">
        <v>46.379999999999995</v>
      </c>
      <c r="K2366" s="23">
        <v>-79.917999999999992</v>
      </c>
      <c r="L2366" s="23" t="s">
        <v>7645</v>
      </c>
      <c r="M2366" s="23">
        <v>2017</v>
      </c>
      <c r="N2366" s="23"/>
      <c r="O2366" s="23"/>
      <c r="P2366" s="23"/>
      <c r="Q2366" s="23"/>
      <c r="R2366" s="23"/>
      <c r="S2366" s="23"/>
      <c r="T2366" s="23"/>
      <c r="U2366" s="23"/>
      <c r="V2366" s="23"/>
      <c r="W2366" s="23"/>
      <c r="X2366" s="23"/>
      <c r="Y2366" s="23"/>
      <c r="Z2366" s="23"/>
      <c r="AA2366" s="23"/>
      <c r="AB2366" s="23" t="s">
        <v>5729</v>
      </c>
      <c r="AC2366" s="23"/>
      <c r="AD2366" s="23"/>
      <c r="AE2366" s="23">
        <v>0.25</v>
      </c>
      <c r="AF2366" s="23"/>
      <c r="AG2366" s="23"/>
      <c r="AH2366" s="23"/>
      <c r="AI2366" s="23"/>
      <c r="AJ2366" s="23"/>
      <c r="AK2366" s="23"/>
      <c r="AL2366" s="23"/>
      <c r="AM2366" s="23"/>
      <c r="AN2366" s="23"/>
      <c r="AO2366" s="23"/>
      <c r="AP2366" s="23"/>
      <c r="AQ2366" s="23"/>
      <c r="AR2366" s="23"/>
      <c r="AS2366" s="23"/>
      <c r="AT2366" s="23" t="s">
        <v>7644</v>
      </c>
      <c r="AU2366" s="23"/>
      <c r="AV2366" s="23"/>
      <c r="AW2366" s="23"/>
      <c r="AX2366" s="23"/>
      <c r="AY2366" s="23"/>
      <c r="AZ2366" s="23"/>
      <c r="BA2366" s="23"/>
      <c r="BB2366" s="23"/>
      <c r="BC2366" s="23"/>
      <c r="BD2366" s="23"/>
      <c r="BE2366" s="23"/>
      <c r="BF2366" s="23"/>
      <c r="BG2366" s="23"/>
      <c r="BH2366" s="23"/>
      <c r="BI2366" s="23"/>
      <c r="BJ2366" s="23"/>
      <c r="BK2366" s="23"/>
      <c r="BL2366" s="23"/>
    </row>
    <row r="2367" spans="1:64" s="24" customFormat="1" x14ac:dyDescent="0.35">
      <c r="A2367" s="21">
        <v>102636</v>
      </c>
      <c r="B2367" s="23" t="s">
        <v>5730</v>
      </c>
      <c r="C2367" s="23">
        <v>0</v>
      </c>
      <c r="D2367" s="23">
        <v>0</v>
      </c>
      <c r="E2367" s="23">
        <v>1</v>
      </c>
      <c r="F2367" s="23" t="s">
        <v>5731</v>
      </c>
      <c r="G2367" s="23" t="s">
        <v>0</v>
      </c>
      <c r="H2367" s="23" t="s">
        <v>5702</v>
      </c>
      <c r="I2367" s="23" t="s">
        <v>248</v>
      </c>
      <c r="J2367" s="23">
        <v>46.381</v>
      </c>
      <c r="K2367" s="23">
        <v>-79.917000000000002</v>
      </c>
      <c r="L2367" s="23" t="s">
        <v>7645</v>
      </c>
      <c r="M2367" s="23">
        <v>2016</v>
      </c>
      <c r="N2367" s="23"/>
      <c r="O2367" s="23"/>
      <c r="P2367" s="23"/>
      <c r="Q2367" s="23"/>
      <c r="R2367" s="23"/>
      <c r="S2367" s="23"/>
      <c r="T2367" s="23"/>
      <c r="U2367" s="23"/>
      <c r="V2367" s="23"/>
      <c r="W2367" s="23"/>
      <c r="X2367" s="23"/>
      <c r="Y2367" s="23"/>
      <c r="Z2367" s="23"/>
      <c r="AA2367" s="23"/>
      <c r="AB2367" s="23" t="s">
        <v>5732</v>
      </c>
      <c r="AC2367" s="23"/>
      <c r="AD2367" s="23"/>
      <c r="AE2367" s="23">
        <v>0.25</v>
      </c>
      <c r="AF2367" s="23"/>
      <c r="AG2367" s="23"/>
      <c r="AH2367" s="23"/>
      <c r="AI2367" s="23"/>
      <c r="AJ2367" s="23"/>
      <c r="AK2367" s="23"/>
      <c r="AL2367" s="23"/>
      <c r="AM2367" s="23"/>
      <c r="AN2367" s="23"/>
      <c r="AO2367" s="23"/>
      <c r="AP2367" s="23"/>
      <c r="AQ2367" s="23"/>
      <c r="AR2367" s="23"/>
      <c r="AS2367" s="23"/>
      <c r="AT2367" s="23" t="s">
        <v>7644</v>
      </c>
      <c r="AU2367" s="23"/>
      <c r="AV2367" s="23"/>
      <c r="AW2367" s="23"/>
      <c r="AX2367" s="23"/>
      <c r="AY2367" s="23"/>
      <c r="AZ2367" s="23"/>
      <c r="BA2367" s="23"/>
      <c r="BB2367" s="23"/>
      <c r="BC2367" s="23"/>
      <c r="BD2367" s="23"/>
      <c r="BE2367" s="23"/>
      <c r="BF2367" s="23"/>
      <c r="BG2367" s="23"/>
      <c r="BH2367" s="23"/>
      <c r="BI2367" s="23"/>
      <c r="BJ2367" s="23"/>
      <c r="BK2367" s="23"/>
      <c r="BL2367" s="23"/>
    </row>
    <row r="2368" spans="1:64" s="24" customFormat="1" x14ac:dyDescent="0.35">
      <c r="A2368" s="21">
        <v>102637</v>
      </c>
      <c r="B2368" s="23" t="s">
        <v>5733</v>
      </c>
      <c r="C2368" s="23">
        <v>0</v>
      </c>
      <c r="D2368" s="23">
        <v>0</v>
      </c>
      <c r="E2368" s="23">
        <v>1</v>
      </c>
      <c r="F2368" s="23" t="s">
        <v>1413</v>
      </c>
      <c r="G2368" s="23" t="s">
        <v>0</v>
      </c>
      <c r="H2368" s="23" t="s">
        <v>5734</v>
      </c>
      <c r="I2368" s="23" t="s">
        <v>248</v>
      </c>
      <c r="J2368" s="23">
        <v>46.32</v>
      </c>
      <c r="K2368" s="23">
        <v>-79.971000000000004</v>
      </c>
      <c r="L2368" s="23" t="s">
        <v>7645</v>
      </c>
      <c r="M2368" s="23">
        <v>1921</v>
      </c>
      <c r="N2368" s="23"/>
      <c r="O2368" s="23"/>
      <c r="P2368" s="23">
        <v>2211</v>
      </c>
      <c r="Q2368" s="23"/>
      <c r="R2368" s="23"/>
      <c r="S2368" s="23"/>
      <c r="T2368" s="23"/>
      <c r="U2368" s="23"/>
      <c r="V2368" s="23"/>
      <c r="W2368" s="23"/>
      <c r="X2368" s="23"/>
      <c r="Y2368" s="23"/>
      <c r="Z2368" s="23"/>
      <c r="AA2368" s="23"/>
      <c r="AB2368" s="23" t="s">
        <v>1708</v>
      </c>
      <c r="AC2368" s="23"/>
      <c r="AD2368" s="23">
        <v>4</v>
      </c>
      <c r="AE2368" s="23">
        <v>8</v>
      </c>
      <c r="AF2368" s="23"/>
      <c r="AG2368" s="23"/>
      <c r="AH2368" s="23"/>
      <c r="AI2368" s="23"/>
      <c r="AJ2368" s="23"/>
      <c r="AK2368" s="23"/>
      <c r="AL2368" s="23"/>
      <c r="AM2368" s="23"/>
      <c r="AN2368" s="23"/>
      <c r="AO2368" s="23"/>
      <c r="AP2368" s="23"/>
      <c r="AQ2368" s="23"/>
      <c r="AR2368" s="23"/>
      <c r="AS2368" s="23"/>
      <c r="AT2368" s="23" t="s">
        <v>7648</v>
      </c>
      <c r="AU2368" s="23"/>
      <c r="AV2368" s="23"/>
      <c r="AW2368" s="23"/>
      <c r="AX2368" s="23"/>
      <c r="AY2368" s="23"/>
      <c r="AZ2368" s="23"/>
      <c r="BA2368" s="23"/>
      <c r="BB2368" s="23"/>
      <c r="BC2368" s="23"/>
      <c r="BD2368" s="23"/>
      <c r="BE2368" s="23"/>
      <c r="BF2368" s="23"/>
      <c r="BG2368" s="23"/>
      <c r="BH2368" s="23"/>
      <c r="BI2368" s="23"/>
      <c r="BJ2368" s="23"/>
      <c r="BK2368" s="23"/>
      <c r="BL2368" s="23"/>
    </row>
    <row r="2369" spans="1:64" s="24" customFormat="1" x14ac:dyDescent="0.35">
      <c r="A2369" s="21">
        <v>102638</v>
      </c>
      <c r="B2369" s="23" t="s">
        <v>5735</v>
      </c>
      <c r="C2369" s="23">
        <v>0</v>
      </c>
      <c r="D2369" s="23">
        <v>0</v>
      </c>
      <c r="E2369" s="23">
        <v>1</v>
      </c>
      <c r="F2369" s="23" t="s">
        <v>1443</v>
      </c>
      <c r="G2369" s="23" t="s">
        <v>0</v>
      </c>
      <c r="H2369" s="23" t="s">
        <v>5736</v>
      </c>
      <c r="I2369" s="23" t="s">
        <v>248</v>
      </c>
      <c r="J2369" s="23">
        <v>46.521999999999998</v>
      </c>
      <c r="K2369" s="23">
        <v>-80.953000000000003</v>
      </c>
      <c r="L2369" s="23" t="s">
        <v>7645</v>
      </c>
      <c r="M2369" s="23">
        <v>2014</v>
      </c>
      <c r="N2369" s="23"/>
      <c r="O2369" s="23"/>
      <c r="P2369" s="23"/>
      <c r="Q2369" s="23"/>
      <c r="R2369" s="23"/>
      <c r="S2369" s="23"/>
      <c r="T2369" s="23"/>
      <c r="U2369" s="23"/>
      <c r="V2369" s="23"/>
      <c r="W2369" s="23"/>
      <c r="X2369" s="23"/>
      <c r="Y2369" s="23"/>
      <c r="Z2369" s="23"/>
      <c r="AA2369" s="23"/>
      <c r="AB2369" s="23" t="s">
        <v>5737</v>
      </c>
      <c r="AC2369" s="23"/>
      <c r="AD2369" s="23"/>
      <c r="AE2369" s="23">
        <v>0.25</v>
      </c>
      <c r="AF2369" s="23"/>
      <c r="AG2369" s="23"/>
      <c r="AH2369" s="23"/>
      <c r="AI2369" s="23"/>
      <c r="AJ2369" s="23"/>
      <c r="AK2369" s="23"/>
      <c r="AL2369" s="23"/>
      <c r="AM2369" s="23"/>
      <c r="AN2369" s="23"/>
      <c r="AO2369" s="23"/>
      <c r="AP2369" s="23"/>
      <c r="AQ2369" s="23"/>
      <c r="AR2369" s="23"/>
      <c r="AS2369" s="23"/>
      <c r="AT2369" s="23" t="s">
        <v>7644</v>
      </c>
      <c r="AU2369" s="23"/>
      <c r="AV2369" s="23"/>
      <c r="AW2369" s="23"/>
      <c r="AX2369" s="23"/>
      <c r="AY2369" s="23"/>
      <c r="AZ2369" s="23"/>
      <c r="BA2369" s="23"/>
      <c r="BB2369" s="23"/>
      <c r="BC2369" s="23"/>
      <c r="BD2369" s="23"/>
      <c r="BE2369" s="23"/>
      <c r="BF2369" s="23"/>
      <c r="BG2369" s="23"/>
      <c r="BH2369" s="23"/>
      <c r="BI2369" s="23"/>
      <c r="BJ2369" s="23"/>
      <c r="BK2369" s="23"/>
      <c r="BL2369" s="23"/>
    </row>
    <row r="2370" spans="1:64" s="24" customFormat="1" x14ac:dyDescent="0.35">
      <c r="A2370" s="21">
        <v>102639</v>
      </c>
      <c r="B2370" s="23" t="s">
        <v>5738</v>
      </c>
      <c r="C2370" s="23">
        <v>0</v>
      </c>
      <c r="D2370" s="23">
        <v>0</v>
      </c>
      <c r="E2370" s="23">
        <v>1</v>
      </c>
      <c r="F2370" s="23" t="s">
        <v>5739</v>
      </c>
      <c r="G2370" s="23" t="s">
        <v>0</v>
      </c>
      <c r="H2370" s="23" t="s">
        <v>5736</v>
      </c>
      <c r="I2370" s="23" t="s">
        <v>248</v>
      </c>
      <c r="J2370" s="23">
        <v>46.522999999999996</v>
      </c>
      <c r="K2370" s="23">
        <v>-80.951999999999998</v>
      </c>
      <c r="L2370" s="23" t="s">
        <v>7645</v>
      </c>
      <c r="M2370" s="23">
        <v>2011</v>
      </c>
      <c r="N2370" s="23"/>
      <c r="O2370" s="23"/>
      <c r="P2370" s="23"/>
      <c r="Q2370" s="23"/>
      <c r="R2370" s="23"/>
      <c r="S2370" s="23"/>
      <c r="T2370" s="23"/>
      <c r="U2370" s="23"/>
      <c r="V2370" s="23"/>
      <c r="W2370" s="23"/>
      <c r="X2370" s="23"/>
      <c r="Y2370" s="23"/>
      <c r="Z2370" s="23"/>
      <c r="AA2370" s="23"/>
      <c r="AB2370" s="23" t="s">
        <v>5740</v>
      </c>
      <c r="AC2370" s="23"/>
      <c r="AD2370" s="23"/>
      <c r="AE2370" s="23">
        <v>0.25</v>
      </c>
      <c r="AF2370" s="23"/>
      <c r="AG2370" s="23"/>
      <c r="AH2370" s="23"/>
      <c r="AI2370" s="23"/>
      <c r="AJ2370" s="23"/>
      <c r="AK2370" s="23"/>
      <c r="AL2370" s="23"/>
      <c r="AM2370" s="23"/>
      <c r="AN2370" s="23"/>
      <c r="AO2370" s="23"/>
      <c r="AP2370" s="23"/>
      <c r="AQ2370" s="23"/>
      <c r="AR2370" s="23"/>
      <c r="AS2370" s="23"/>
      <c r="AT2370" s="23" t="s">
        <v>7644</v>
      </c>
      <c r="AU2370" s="23"/>
      <c r="AV2370" s="23"/>
      <c r="AW2370" s="23"/>
      <c r="AX2370" s="23"/>
      <c r="AY2370" s="23"/>
      <c r="AZ2370" s="23"/>
      <c r="BA2370" s="23"/>
      <c r="BB2370" s="23"/>
      <c r="BC2370" s="23"/>
      <c r="BD2370" s="23"/>
      <c r="BE2370" s="23"/>
      <c r="BF2370" s="23"/>
      <c r="BG2370" s="23"/>
      <c r="BH2370" s="23"/>
      <c r="BI2370" s="23"/>
      <c r="BJ2370" s="23"/>
      <c r="BK2370" s="23"/>
      <c r="BL2370" s="23"/>
    </row>
    <row r="2371" spans="1:64" s="24" customFormat="1" x14ac:dyDescent="0.35">
      <c r="A2371" s="21">
        <v>102640</v>
      </c>
      <c r="B2371" s="23" t="s">
        <v>5741</v>
      </c>
      <c r="C2371" s="23">
        <v>0</v>
      </c>
      <c r="D2371" s="23">
        <v>0</v>
      </c>
      <c r="E2371" s="23">
        <v>1</v>
      </c>
      <c r="F2371" s="23" t="s">
        <v>5742</v>
      </c>
      <c r="G2371" s="23"/>
      <c r="H2371" s="23" t="s">
        <v>5736</v>
      </c>
      <c r="I2371" s="23" t="s">
        <v>248</v>
      </c>
      <c r="J2371" s="23">
        <v>46.524000000000001</v>
      </c>
      <c r="K2371" s="23">
        <v>-80.951000000000008</v>
      </c>
      <c r="L2371" s="23" t="s">
        <v>7645</v>
      </c>
      <c r="M2371" s="23">
        <v>2016</v>
      </c>
      <c r="N2371" s="23"/>
      <c r="O2371" s="23"/>
      <c r="P2371" s="23"/>
      <c r="Q2371" s="23"/>
      <c r="R2371" s="23"/>
      <c r="S2371" s="23"/>
      <c r="T2371" s="23"/>
      <c r="U2371" s="23"/>
      <c r="V2371" s="23"/>
      <c r="W2371" s="23"/>
      <c r="X2371" s="23"/>
      <c r="Y2371" s="23"/>
      <c r="Z2371" s="23"/>
      <c r="AA2371" s="23"/>
      <c r="AB2371" s="23" t="s">
        <v>5743</v>
      </c>
      <c r="AC2371" s="23"/>
      <c r="AD2371" s="23"/>
      <c r="AE2371" s="23">
        <v>0.245</v>
      </c>
      <c r="AF2371" s="23"/>
      <c r="AG2371" s="23"/>
      <c r="AH2371" s="23"/>
      <c r="AI2371" s="23"/>
      <c r="AJ2371" s="23"/>
      <c r="AK2371" s="23"/>
      <c r="AL2371" s="23"/>
      <c r="AM2371" s="23"/>
      <c r="AN2371" s="23"/>
      <c r="AO2371" s="23"/>
      <c r="AP2371" s="23"/>
      <c r="AQ2371" s="23"/>
      <c r="AR2371" s="23"/>
      <c r="AS2371" s="23"/>
      <c r="AT2371" s="23" t="s">
        <v>7644</v>
      </c>
      <c r="AU2371" s="23"/>
      <c r="AV2371" s="23"/>
      <c r="AW2371" s="23"/>
      <c r="AX2371" s="23"/>
      <c r="AY2371" s="23"/>
      <c r="AZ2371" s="23"/>
      <c r="BA2371" s="23"/>
      <c r="BB2371" s="23"/>
      <c r="BC2371" s="23"/>
      <c r="BD2371" s="23"/>
      <c r="BE2371" s="23"/>
      <c r="BF2371" s="23"/>
      <c r="BG2371" s="23"/>
      <c r="BH2371" s="23"/>
      <c r="BI2371" s="23"/>
      <c r="BJ2371" s="23"/>
      <c r="BK2371" s="23"/>
      <c r="BL2371" s="23"/>
    </row>
    <row r="2372" spans="1:64" s="24" customFormat="1" x14ac:dyDescent="0.35">
      <c r="A2372" s="21">
        <v>102642</v>
      </c>
      <c r="B2372" s="23" t="s">
        <v>5744</v>
      </c>
      <c r="C2372" s="23">
        <v>0</v>
      </c>
      <c r="D2372" s="23">
        <v>0</v>
      </c>
      <c r="E2372" s="23">
        <v>1</v>
      </c>
      <c r="F2372" s="23" t="s">
        <v>63</v>
      </c>
      <c r="G2372" s="23" t="s">
        <v>0</v>
      </c>
      <c r="H2372" s="23" t="s">
        <v>5736</v>
      </c>
      <c r="I2372" s="23" t="s">
        <v>248</v>
      </c>
      <c r="J2372" s="23">
        <v>46.525999999999996</v>
      </c>
      <c r="K2372" s="23">
        <v>-80.948999999999998</v>
      </c>
      <c r="L2372" s="23" t="s">
        <v>7645</v>
      </c>
      <c r="M2372" s="23">
        <v>1997</v>
      </c>
      <c r="N2372" s="23"/>
      <c r="O2372" s="23"/>
      <c r="P2372" s="23">
        <v>221</v>
      </c>
      <c r="Q2372" s="23"/>
      <c r="R2372" s="23"/>
      <c r="S2372" s="23"/>
      <c r="T2372" s="23"/>
      <c r="U2372" s="23"/>
      <c r="V2372" s="23"/>
      <c r="W2372" s="23"/>
      <c r="X2372" s="23"/>
      <c r="Y2372" s="23"/>
      <c r="Z2372" s="23"/>
      <c r="AA2372" s="23"/>
      <c r="AB2372" s="23" t="s">
        <v>5745</v>
      </c>
      <c r="AC2372" s="23"/>
      <c r="AD2372" s="23">
        <v>3</v>
      </c>
      <c r="AE2372" s="23">
        <v>1</v>
      </c>
      <c r="AF2372" s="23"/>
      <c r="AG2372" s="23">
        <v>5000</v>
      </c>
      <c r="AH2372" s="23"/>
      <c r="AI2372" s="23"/>
      <c r="AJ2372" s="23"/>
      <c r="AK2372" s="23"/>
      <c r="AL2372" s="23"/>
      <c r="AM2372" s="23"/>
      <c r="AN2372" s="23"/>
      <c r="AO2372" s="23"/>
      <c r="AP2372" s="23"/>
      <c r="AQ2372" s="23"/>
      <c r="AR2372" s="23"/>
      <c r="AS2372" s="23"/>
      <c r="AT2372" s="23" t="s">
        <v>7648</v>
      </c>
      <c r="AU2372" s="23"/>
      <c r="AV2372" s="23"/>
      <c r="AW2372" s="23"/>
      <c r="AX2372" s="23"/>
      <c r="AY2372" s="23"/>
      <c r="AZ2372" s="23"/>
      <c r="BA2372" s="23"/>
      <c r="BB2372" s="23"/>
      <c r="BC2372" s="23"/>
      <c r="BD2372" s="23"/>
      <c r="BE2372" s="23"/>
      <c r="BF2372" s="23"/>
      <c r="BG2372" s="23"/>
      <c r="BH2372" s="23"/>
      <c r="BI2372" s="23"/>
      <c r="BJ2372" s="23"/>
      <c r="BK2372" s="23"/>
      <c r="BL2372" s="23"/>
    </row>
    <row r="2373" spans="1:64" s="24" customFormat="1" x14ac:dyDescent="0.35">
      <c r="A2373" s="21">
        <v>102643</v>
      </c>
      <c r="B2373" s="23" t="s">
        <v>5746</v>
      </c>
      <c r="C2373" s="23">
        <v>0</v>
      </c>
      <c r="D2373" s="23">
        <v>0</v>
      </c>
      <c r="E2373" s="23">
        <v>1</v>
      </c>
      <c r="F2373" s="23" t="s">
        <v>5742</v>
      </c>
      <c r="G2373" s="23"/>
      <c r="H2373" s="23" t="s">
        <v>5736</v>
      </c>
      <c r="I2373" s="23" t="s">
        <v>248</v>
      </c>
      <c r="J2373" s="23">
        <v>46.527000000000001</v>
      </c>
      <c r="K2373" s="23">
        <v>-80.948000000000008</v>
      </c>
      <c r="L2373" s="23" t="s">
        <v>7645</v>
      </c>
      <c r="M2373" s="23">
        <v>2016</v>
      </c>
      <c r="N2373" s="23"/>
      <c r="O2373" s="23"/>
      <c r="P2373" s="23"/>
      <c r="Q2373" s="23"/>
      <c r="R2373" s="23"/>
      <c r="S2373" s="23"/>
      <c r="T2373" s="23"/>
      <c r="U2373" s="23"/>
      <c r="V2373" s="23"/>
      <c r="W2373" s="23"/>
      <c r="X2373" s="23"/>
      <c r="Y2373" s="23"/>
      <c r="Z2373" s="23"/>
      <c r="AA2373" s="23"/>
      <c r="AB2373" s="23" t="s">
        <v>5747</v>
      </c>
      <c r="AC2373" s="23"/>
      <c r="AD2373" s="23"/>
      <c r="AE2373" s="23">
        <v>0.245</v>
      </c>
      <c r="AF2373" s="23"/>
      <c r="AG2373" s="23"/>
      <c r="AH2373" s="23"/>
      <c r="AI2373" s="23"/>
      <c r="AJ2373" s="23"/>
      <c r="AK2373" s="23"/>
      <c r="AL2373" s="23"/>
      <c r="AM2373" s="23"/>
      <c r="AN2373" s="23"/>
      <c r="AO2373" s="23"/>
      <c r="AP2373" s="23"/>
      <c r="AQ2373" s="23"/>
      <c r="AR2373" s="23"/>
      <c r="AS2373" s="23"/>
      <c r="AT2373" s="23" t="s">
        <v>7644</v>
      </c>
      <c r="AU2373" s="23"/>
      <c r="AV2373" s="23"/>
      <c r="AW2373" s="23"/>
      <c r="AX2373" s="23"/>
      <c r="AY2373" s="23"/>
      <c r="AZ2373" s="23"/>
      <c r="BA2373" s="23"/>
      <c r="BB2373" s="23"/>
      <c r="BC2373" s="23"/>
      <c r="BD2373" s="23"/>
      <c r="BE2373" s="23"/>
      <c r="BF2373" s="23"/>
      <c r="BG2373" s="23"/>
      <c r="BH2373" s="23"/>
      <c r="BI2373" s="23"/>
      <c r="BJ2373" s="23"/>
      <c r="BK2373" s="23"/>
      <c r="BL2373" s="23"/>
    </row>
    <row r="2374" spans="1:64" s="24" customFormat="1" x14ac:dyDescent="0.35">
      <c r="A2374" s="21">
        <v>102645</v>
      </c>
      <c r="B2374" s="23" t="s">
        <v>5748</v>
      </c>
      <c r="C2374" s="23">
        <v>0</v>
      </c>
      <c r="D2374" s="23">
        <v>0</v>
      </c>
      <c r="E2374" s="23">
        <v>1</v>
      </c>
      <c r="F2374" s="23" t="s">
        <v>5015</v>
      </c>
      <c r="G2374" s="23" t="s">
        <v>0</v>
      </c>
      <c r="H2374" s="23" t="s">
        <v>5749</v>
      </c>
      <c r="I2374" s="23" t="s">
        <v>248</v>
      </c>
      <c r="J2374" s="23">
        <v>44.481999999999999</v>
      </c>
      <c r="K2374" s="23">
        <v>-81.147000000000006</v>
      </c>
      <c r="L2374" s="23" t="s">
        <v>7645</v>
      </c>
      <c r="M2374" s="23">
        <v>2016</v>
      </c>
      <c r="N2374" s="23"/>
      <c r="O2374" s="23"/>
      <c r="P2374" s="23"/>
      <c r="Q2374" s="23"/>
      <c r="R2374" s="23"/>
      <c r="S2374" s="23"/>
      <c r="T2374" s="23"/>
      <c r="U2374" s="23"/>
      <c r="V2374" s="23"/>
      <c r="W2374" s="23"/>
      <c r="X2374" s="23"/>
      <c r="Y2374" s="23"/>
      <c r="Z2374" s="23"/>
      <c r="AA2374" s="23"/>
      <c r="AB2374" s="23" t="s">
        <v>5750</v>
      </c>
      <c r="AC2374" s="23"/>
      <c r="AD2374" s="23"/>
      <c r="AE2374" s="23">
        <v>0.5</v>
      </c>
      <c r="AF2374" s="23"/>
      <c r="AG2374" s="23"/>
      <c r="AH2374" s="23"/>
      <c r="AI2374" s="23"/>
      <c r="AJ2374" s="23"/>
      <c r="AK2374" s="23"/>
      <c r="AL2374" s="23"/>
      <c r="AM2374" s="23"/>
      <c r="AN2374" s="23"/>
      <c r="AO2374" s="23"/>
      <c r="AP2374" s="23"/>
      <c r="AQ2374" s="23"/>
      <c r="AR2374" s="23"/>
      <c r="AS2374" s="23"/>
      <c r="AT2374" s="23" t="s">
        <v>7644</v>
      </c>
      <c r="AU2374" s="23"/>
      <c r="AV2374" s="23"/>
      <c r="AW2374" s="23"/>
      <c r="AX2374" s="23"/>
      <c r="AY2374" s="23"/>
      <c r="AZ2374" s="23"/>
      <c r="BA2374" s="23"/>
      <c r="BB2374" s="23"/>
      <c r="BC2374" s="23"/>
      <c r="BD2374" s="23"/>
      <c r="BE2374" s="23"/>
      <c r="BF2374" s="23"/>
      <c r="BG2374" s="23"/>
      <c r="BH2374" s="23"/>
      <c r="BI2374" s="23"/>
      <c r="BJ2374" s="23"/>
      <c r="BK2374" s="23"/>
      <c r="BL2374" s="23"/>
    </row>
    <row r="2375" spans="1:64" s="24" customFormat="1" x14ac:dyDescent="0.35">
      <c r="A2375" s="21">
        <v>102646</v>
      </c>
      <c r="B2375" s="23" t="s">
        <v>5751</v>
      </c>
      <c r="C2375" s="23">
        <v>0</v>
      </c>
      <c r="D2375" s="23">
        <v>0</v>
      </c>
      <c r="E2375" s="23">
        <v>1</v>
      </c>
      <c r="F2375" s="23" t="s">
        <v>1511</v>
      </c>
      <c r="G2375" s="23" t="s">
        <v>0</v>
      </c>
      <c r="H2375" s="23" t="s">
        <v>5752</v>
      </c>
      <c r="I2375" s="23" t="s">
        <v>248</v>
      </c>
      <c r="J2375" s="23">
        <v>44.895000000000003</v>
      </c>
      <c r="K2375" s="23">
        <v>-76.364000000000004</v>
      </c>
      <c r="L2375" s="23" t="s">
        <v>7645</v>
      </c>
      <c r="M2375" s="23">
        <v>2014</v>
      </c>
      <c r="N2375" s="23"/>
      <c r="O2375" s="23"/>
      <c r="P2375" s="23"/>
      <c r="Q2375" s="23"/>
      <c r="R2375" s="23"/>
      <c r="S2375" s="23"/>
      <c r="T2375" s="23"/>
      <c r="U2375" s="23"/>
      <c r="V2375" s="23"/>
      <c r="W2375" s="23"/>
      <c r="X2375" s="23"/>
      <c r="Y2375" s="23"/>
      <c r="Z2375" s="23"/>
      <c r="AA2375" s="23"/>
      <c r="AB2375" s="23" t="s">
        <v>5753</v>
      </c>
      <c r="AC2375" s="23"/>
      <c r="AD2375" s="23">
        <v>45000</v>
      </c>
      <c r="AE2375" s="23">
        <v>10</v>
      </c>
      <c r="AF2375" s="23"/>
      <c r="AG2375" s="23"/>
      <c r="AH2375" s="23"/>
      <c r="AI2375" s="23"/>
      <c r="AJ2375" s="23"/>
      <c r="AK2375" s="23"/>
      <c r="AL2375" s="23"/>
      <c r="AM2375" s="23"/>
      <c r="AN2375" s="23"/>
      <c r="AO2375" s="23"/>
      <c r="AP2375" s="23"/>
      <c r="AQ2375" s="23"/>
      <c r="AR2375" s="23"/>
      <c r="AS2375" s="23"/>
      <c r="AT2375" s="23" t="s">
        <v>7644</v>
      </c>
      <c r="AU2375" s="23"/>
      <c r="AV2375" s="23"/>
      <c r="AW2375" s="23"/>
      <c r="AX2375" s="23"/>
      <c r="AY2375" s="23"/>
      <c r="AZ2375" s="23"/>
      <c r="BA2375" s="23"/>
      <c r="BB2375" s="23"/>
      <c r="BC2375" s="23"/>
      <c r="BD2375" s="23"/>
      <c r="BE2375" s="23"/>
      <c r="BF2375" s="23"/>
      <c r="BG2375" s="23"/>
      <c r="BH2375" s="23"/>
      <c r="BI2375" s="23"/>
      <c r="BJ2375" s="23"/>
      <c r="BK2375" s="23"/>
      <c r="BL2375" s="23"/>
    </row>
    <row r="2376" spans="1:64" s="24" customFormat="1" x14ac:dyDescent="0.35">
      <c r="A2376" s="21">
        <v>102647</v>
      </c>
      <c r="B2376" s="23">
        <v>15</v>
      </c>
      <c r="C2376" s="23">
        <v>0</v>
      </c>
      <c r="D2376" s="23">
        <v>0</v>
      </c>
      <c r="E2376" s="23">
        <v>1</v>
      </c>
      <c r="F2376" s="23" t="s">
        <v>5754</v>
      </c>
      <c r="G2376" s="23" t="s">
        <v>0</v>
      </c>
      <c r="H2376" s="23" t="s">
        <v>5755</v>
      </c>
      <c r="I2376" s="23" t="s">
        <v>248</v>
      </c>
      <c r="J2376" s="23">
        <v>44.000999999999998</v>
      </c>
      <c r="K2376" s="23">
        <v>-81.287999999999997</v>
      </c>
      <c r="L2376" s="23" t="s">
        <v>7645</v>
      </c>
      <c r="M2376" s="23">
        <v>2014</v>
      </c>
      <c r="N2376" s="23"/>
      <c r="O2376" s="23"/>
      <c r="P2376" s="23"/>
      <c r="Q2376" s="23"/>
      <c r="R2376" s="23"/>
      <c r="S2376" s="23"/>
      <c r="T2376" s="23"/>
      <c r="U2376" s="23"/>
      <c r="V2376" s="23"/>
      <c r="W2376" s="23"/>
      <c r="X2376" s="23"/>
      <c r="Y2376" s="23"/>
      <c r="Z2376" s="23"/>
      <c r="AA2376" s="23"/>
      <c r="AB2376" s="23" t="s">
        <v>5756</v>
      </c>
      <c r="AC2376" s="23"/>
      <c r="AD2376" s="23"/>
      <c r="AE2376" s="23">
        <v>0.15</v>
      </c>
      <c r="AF2376" s="23"/>
      <c r="AG2376" s="23"/>
      <c r="AH2376" s="23"/>
      <c r="AI2376" s="23"/>
      <c r="AJ2376" s="23"/>
      <c r="AK2376" s="23"/>
      <c r="AL2376" s="23"/>
      <c r="AM2376" s="23"/>
      <c r="AN2376" s="23"/>
      <c r="AO2376" s="23"/>
      <c r="AP2376" s="23"/>
      <c r="AQ2376" s="23"/>
      <c r="AR2376" s="23"/>
      <c r="AS2376" s="23"/>
      <c r="AT2376" s="23" t="s">
        <v>7644</v>
      </c>
      <c r="AU2376" s="23"/>
      <c r="AV2376" s="23"/>
      <c r="AW2376" s="23"/>
      <c r="AX2376" s="23"/>
      <c r="AY2376" s="23"/>
      <c r="AZ2376" s="23"/>
      <c r="BA2376" s="23"/>
      <c r="BB2376" s="23"/>
      <c r="BC2376" s="23"/>
      <c r="BD2376" s="23"/>
      <c r="BE2376" s="23"/>
      <c r="BF2376" s="23"/>
      <c r="BG2376" s="23"/>
      <c r="BH2376" s="23"/>
      <c r="BI2376" s="23"/>
      <c r="BJ2376" s="23"/>
      <c r="BK2376" s="23"/>
      <c r="BL2376" s="23"/>
    </row>
    <row r="2377" spans="1:64" s="24" customFormat="1" x14ac:dyDescent="0.35">
      <c r="A2377" s="21">
        <v>102648</v>
      </c>
      <c r="B2377" s="23" t="s">
        <v>5757</v>
      </c>
      <c r="C2377" s="23">
        <v>0</v>
      </c>
      <c r="D2377" s="23">
        <v>0</v>
      </c>
      <c r="E2377" s="23">
        <v>1</v>
      </c>
      <c r="F2377" s="23" t="s">
        <v>5758</v>
      </c>
      <c r="G2377" s="23"/>
      <c r="H2377" s="23" t="s">
        <v>5755</v>
      </c>
      <c r="I2377" s="23" t="s">
        <v>248</v>
      </c>
      <c r="J2377" s="23">
        <v>44.001999999999995</v>
      </c>
      <c r="K2377" s="23">
        <v>-81.286999999999992</v>
      </c>
      <c r="L2377" s="23" t="s">
        <v>7645</v>
      </c>
      <c r="M2377" s="23">
        <v>2014</v>
      </c>
      <c r="N2377" s="23"/>
      <c r="O2377" s="23"/>
      <c r="P2377" s="23"/>
      <c r="Q2377" s="23"/>
      <c r="R2377" s="23"/>
      <c r="S2377" s="23"/>
      <c r="T2377" s="23"/>
      <c r="U2377" s="23"/>
      <c r="V2377" s="23"/>
      <c r="W2377" s="23"/>
      <c r="X2377" s="23"/>
      <c r="Y2377" s="23"/>
      <c r="Z2377" s="23"/>
      <c r="AA2377" s="23"/>
      <c r="AB2377" s="23" t="s">
        <v>5759</v>
      </c>
      <c r="AC2377" s="23"/>
      <c r="AD2377" s="23"/>
      <c r="AE2377" s="23">
        <v>0.114</v>
      </c>
      <c r="AF2377" s="23"/>
      <c r="AG2377" s="23"/>
      <c r="AH2377" s="23"/>
      <c r="AI2377" s="23"/>
      <c r="AJ2377" s="23"/>
      <c r="AK2377" s="23"/>
      <c r="AL2377" s="23"/>
      <c r="AM2377" s="23"/>
      <c r="AN2377" s="23"/>
      <c r="AO2377" s="23"/>
      <c r="AP2377" s="23"/>
      <c r="AQ2377" s="23"/>
      <c r="AR2377" s="23"/>
      <c r="AS2377" s="23"/>
      <c r="AT2377" s="23" t="s">
        <v>7644</v>
      </c>
      <c r="AU2377" s="23"/>
      <c r="AV2377" s="23"/>
      <c r="AW2377" s="23"/>
      <c r="AX2377" s="23"/>
      <c r="AY2377" s="23"/>
      <c r="AZ2377" s="23"/>
      <c r="BA2377" s="23"/>
      <c r="BB2377" s="23"/>
      <c r="BC2377" s="23"/>
      <c r="BD2377" s="23"/>
      <c r="BE2377" s="23"/>
      <c r="BF2377" s="23"/>
      <c r="BG2377" s="23"/>
      <c r="BH2377" s="23"/>
      <c r="BI2377" s="23"/>
      <c r="BJ2377" s="23"/>
      <c r="BK2377" s="23"/>
      <c r="BL2377" s="23"/>
    </row>
    <row r="2378" spans="1:64" s="24" customFormat="1" x14ac:dyDescent="0.35">
      <c r="A2378" s="21">
        <v>102651</v>
      </c>
      <c r="B2378" s="23" t="s">
        <v>5760</v>
      </c>
      <c r="C2378" s="23">
        <v>0</v>
      </c>
      <c r="D2378" s="23">
        <v>0</v>
      </c>
      <c r="E2378" s="23">
        <v>1</v>
      </c>
      <c r="F2378" s="23" t="s">
        <v>63</v>
      </c>
      <c r="G2378" s="23" t="s">
        <v>0</v>
      </c>
      <c r="H2378" s="23" t="s">
        <v>5761</v>
      </c>
      <c r="I2378" s="23" t="s">
        <v>248</v>
      </c>
      <c r="J2378" s="23">
        <v>42.552999999999997</v>
      </c>
      <c r="K2378" s="23">
        <v>-81.975999999999999</v>
      </c>
      <c r="L2378" s="23" t="s">
        <v>7645</v>
      </c>
      <c r="M2378" s="23">
        <v>2011</v>
      </c>
      <c r="N2378" s="23"/>
      <c r="O2378" s="23"/>
      <c r="P2378" s="23">
        <v>2211</v>
      </c>
      <c r="Q2378" s="23"/>
      <c r="R2378" s="23"/>
      <c r="S2378" s="23"/>
      <c r="T2378" s="23"/>
      <c r="U2378" s="23"/>
      <c r="V2378" s="23"/>
      <c r="W2378" s="23"/>
      <c r="X2378" s="23"/>
      <c r="Y2378" s="23"/>
      <c r="Z2378" s="23"/>
      <c r="AA2378" s="23"/>
      <c r="AB2378" s="23" t="s">
        <v>80</v>
      </c>
      <c r="AC2378" s="23"/>
      <c r="AD2378" s="23">
        <v>8</v>
      </c>
      <c r="AE2378" s="23">
        <v>20</v>
      </c>
      <c r="AF2378" s="23"/>
      <c r="AG2378" s="23"/>
      <c r="AH2378" s="23"/>
      <c r="AI2378" s="23"/>
      <c r="AJ2378" s="23"/>
      <c r="AK2378" s="23"/>
      <c r="AL2378" s="23"/>
      <c r="AM2378" s="23"/>
      <c r="AN2378" s="23"/>
      <c r="AO2378" s="23"/>
      <c r="AP2378" s="23"/>
      <c r="AQ2378" s="23"/>
      <c r="AR2378" s="23"/>
      <c r="AS2378" s="23"/>
      <c r="AT2378" s="23" t="s">
        <v>7647</v>
      </c>
      <c r="AU2378" s="23"/>
      <c r="AV2378" s="23"/>
      <c r="AW2378" s="23"/>
      <c r="AX2378" s="23"/>
      <c r="AY2378" s="23"/>
      <c r="AZ2378" s="23"/>
      <c r="BA2378" s="23"/>
      <c r="BB2378" s="23"/>
      <c r="BC2378" s="23"/>
      <c r="BD2378" s="23"/>
      <c r="BE2378" s="23"/>
      <c r="BF2378" s="23"/>
      <c r="BG2378" s="23"/>
      <c r="BH2378" s="23"/>
      <c r="BI2378" s="23"/>
      <c r="BJ2378" s="23"/>
      <c r="BK2378" s="23"/>
      <c r="BL2378" s="23"/>
    </row>
    <row r="2379" spans="1:64" s="24" customFormat="1" x14ac:dyDescent="0.35">
      <c r="A2379" s="21">
        <v>102652</v>
      </c>
      <c r="B2379" s="23" t="s">
        <v>5762</v>
      </c>
      <c r="C2379" s="23">
        <v>0</v>
      </c>
      <c r="D2379" s="23">
        <v>0</v>
      </c>
      <c r="E2379" s="23">
        <v>1</v>
      </c>
      <c r="F2379" s="23" t="s">
        <v>5763</v>
      </c>
      <c r="G2379" s="23" t="s">
        <v>5764</v>
      </c>
      <c r="H2379" s="23" t="s">
        <v>5765</v>
      </c>
      <c r="I2379" s="23" t="s">
        <v>248</v>
      </c>
      <c r="J2379" s="23">
        <v>44.392000000000003</v>
      </c>
      <c r="K2379" s="23">
        <v>-77.346999999999994</v>
      </c>
      <c r="L2379" s="23" t="s">
        <v>7645</v>
      </c>
      <c r="M2379" s="23">
        <v>2016</v>
      </c>
      <c r="N2379" s="23"/>
      <c r="O2379" s="23"/>
      <c r="P2379" s="23"/>
      <c r="Q2379" s="23"/>
      <c r="R2379" s="23"/>
      <c r="S2379" s="23"/>
      <c r="T2379" s="23"/>
      <c r="U2379" s="23"/>
      <c r="V2379" s="23"/>
      <c r="W2379" s="23"/>
      <c r="X2379" s="23"/>
      <c r="Y2379" s="23"/>
      <c r="Z2379" s="23"/>
      <c r="AA2379" s="23"/>
      <c r="AB2379" s="23" t="s">
        <v>5766</v>
      </c>
      <c r="AC2379" s="23"/>
      <c r="AD2379" s="23"/>
      <c r="AE2379" s="23">
        <v>0.25</v>
      </c>
      <c r="AF2379" s="23"/>
      <c r="AG2379" s="23"/>
      <c r="AH2379" s="23"/>
      <c r="AI2379" s="23"/>
      <c r="AJ2379" s="23"/>
      <c r="AK2379" s="23"/>
      <c r="AL2379" s="23"/>
      <c r="AM2379" s="23"/>
      <c r="AN2379" s="23"/>
      <c r="AO2379" s="23"/>
      <c r="AP2379" s="23"/>
      <c r="AQ2379" s="23"/>
      <c r="AR2379" s="23"/>
      <c r="AS2379" s="23"/>
      <c r="AT2379" s="23" t="s">
        <v>7644</v>
      </c>
      <c r="AU2379" s="23"/>
      <c r="AV2379" s="23"/>
      <c r="AW2379" s="23"/>
      <c r="AX2379" s="23"/>
      <c r="AY2379" s="23"/>
      <c r="AZ2379" s="23"/>
      <c r="BA2379" s="23"/>
      <c r="BB2379" s="23"/>
      <c r="BC2379" s="23"/>
      <c r="BD2379" s="23"/>
      <c r="BE2379" s="23"/>
      <c r="BF2379" s="23"/>
      <c r="BG2379" s="23"/>
      <c r="BH2379" s="23"/>
      <c r="BI2379" s="23"/>
      <c r="BJ2379" s="23"/>
      <c r="BK2379" s="23"/>
      <c r="BL2379" s="23"/>
    </row>
    <row r="2380" spans="1:64" s="24" customFormat="1" x14ac:dyDescent="0.35">
      <c r="A2380" s="21">
        <v>102653</v>
      </c>
      <c r="B2380" s="23" t="s">
        <v>5767</v>
      </c>
      <c r="C2380" s="23">
        <v>0</v>
      </c>
      <c r="D2380" s="23">
        <v>0</v>
      </c>
      <c r="E2380" s="23">
        <v>1</v>
      </c>
      <c r="F2380" s="23" t="s">
        <v>5768</v>
      </c>
      <c r="G2380" s="23"/>
      <c r="H2380" s="23" t="s">
        <v>5769</v>
      </c>
      <c r="I2380" s="23" t="s">
        <v>248</v>
      </c>
      <c r="J2380" s="23">
        <v>43.103000000000002</v>
      </c>
      <c r="K2380" s="23">
        <v>-81.138999999999996</v>
      </c>
      <c r="L2380" s="23" t="s">
        <v>7645</v>
      </c>
      <c r="M2380" s="23">
        <v>2014</v>
      </c>
      <c r="N2380" s="23"/>
      <c r="O2380" s="23"/>
      <c r="P2380" s="23"/>
      <c r="Q2380" s="23"/>
      <c r="R2380" s="23"/>
      <c r="S2380" s="23"/>
      <c r="T2380" s="23"/>
      <c r="U2380" s="23"/>
      <c r="V2380" s="23"/>
      <c r="W2380" s="23"/>
      <c r="X2380" s="23"/>
      <c r="Y2380" s="23"/>
      <c r="Z2380" s="23"/>
      <c r="AA2380" s="23"/>
      <c r="AB2380" s="23" t="s">
        <v>5770</v>
      </c>
      <c r="AC2380" s="23"/>
      <c r="AD2380" s="23"/>
      <c r="AE2380" s="23">
        <v>0.17499999999999999</v>
      </c>
      <c r="AF2380" s="23"/>
      <c r="AG2380" s="23"/>
      <c r="AH2380" s="23"/>
      <c r="AI2380" s="23"/>
      <c r="AJ2380" s="23"/>
      <c r="AK2380" s="23"/>
      <c r="AL2380" s="23"/>
      <c r="AM2380" s="23"/>
      <c r="AN2380" s="23"/>
      <c r="AO2380" s="23"/>
      <c r="AP2380" s="23"/>
      <c r="AQ2380" s="23"/>
      <c r="AR2380" s="23"/>
      <c r="AS2380" s="23"/>
      <c r="AT2380" s="23" t="s">
        <v>7644</v>
      </c>
      <c r="AU2380" s="23"/>
      <c r="AV2380" s="23"/>
      <c r="AW2380" s="23"/>
      <c r="AX2380" s="23"/>
      <c r="AY2380" s="23"/>
      <c r="AZ2380" s="23"/>
      <c r="BA2380" s="23"/>
      <c r="BB2380" s="23"/>
      <c r="BC2380" s="23"/>
      <c r="BD2380" s="23"/>
      <c r="BE2380" s="23"/>
      <c r="BF2380" s="23"/>
      <c r="BG2380" s="23"/>
      <c r="BH2380" s="23"/>
      <c r="BI2380" s="23"/>
      <c r="BJ2380" s="23"/>
      <c r="BK2380" s="23"/>
      <c r="BL2380" s="23"/>
    </row>
    <row r="2381" spans="1:64" s="24" customFormat="1" x14ac:dyDescent="0.35">
      <c r="A2381" s="21">
        <v>102654</v>
      </c>
      <c r="B2381" s="23" t="s">
        <v>5771</v>
      </c>
      <c r="C2381" s="23">
        <v>0</v>
      </c>
      <c r="D2381" s="23">
        <v>0</v>
      </c>
      <c r="E2381" s="23">
        <v>1</v>
      </c>
      <c r="F2381" s="23" t="s">
        <v>5772</v>
      </c>
      <c r="G2381" s="23" t="s">
        <v>0</v>
      </c>
      <c r="H2381" s="23" t="s">
        <v>5769</v>
      </c>
      <c r="I2381" s="23" t="s">
        <v>248</v>
      </c>
      <c r="J2381" s="23">
        <v>43.103999999999999</v>
      </c>
      <c r="K2381" s="23">
        <v>-81.137999999999991</v>
      </c>
      <c r="L2381" s="23" t="s">
        <v>7645</v>
      </c>
      <c r="M2381" s="23">
        <v>2014</v>
      </c>
      <c r="N2381" s="23"/>
      <c r="O2381" s="23"/>
      <c r="P2381" s="23"/>
      <c r="Q2381" s="23"/>
      <c r="R2381" s="23"/>
      <c r="S2381" s="23"/>
      <c r="T2381" s="23"/>
      <c r="U2381" s="23"/>
      <c r="V2381" s="23"/>
      <c r="W2381" s="23"/>
      <c r="X2381" s="23"/>
      <c r="Y2381" s="23"/>
      <c r="Z2381" s="23"/>
      <c r="AA2381" s="23"/>
      <c r="AB2381" s="23" t="s">
        <v>2685</v>
      </c>
      <c r="AC2381" s="23"/>
      <c r="AD2381" s="23"/>
      <c r="AE2381" s="23">
        <v>7</v>
      </c>
      <c r="AF2381" s="23"/>
      <c r="AG2381" s="23"/>
      <c r="AH2381" s="23"/>
      <c r="AI2381" s="23"/>
      <c r="AJ2381" s="23"/>
      <c r="AK2381" s="23"/>
      <c r="AL2381" s="23"/>
      <c r="AM2381" s="23"/>
      <c r="AN2381" s="23"/>
      <c r="AO2381" s="23"/>
      <c r="AP2381" s="23"/>
      <c r="AQ2381" s="23"/>
      <c r="AR2381" s="23"/>
      <c r="AS2381" s="23"/>
      <c r="AT2381" s="23" t="s">
        <v>7644</v>
      </c>
      <c r="AU2381" s="23"/>
      <c r="AV2381" s="23"/>
      <c r="AW2381" s="23"/>
      <c r="AX2381" s="23"/>
      <c r="AY2381" s="23"/>
      <c r="AZ2381" s="23"/>
      <c r="BA2381" s="23"/>
      <c r="BB2381" s="23"/>
      <c r="BC2381" s="23"/>
      <c r="BD2381" s="23"/>
      <c r="BE2381" s="23"/>
      <c r="BF2381" s="23"/>
      <c r="BG2381" s="23"/>
      <c r="BH2381" s="23"/>
      <c r="BI2381" s="23"/>
      <c r="BJ2381" s="23"/>
      <c r="BK2381" s="23"/>
      <c r="BL2381" s="23"/>
    </row>
    <row r="2382" spans="1:64" s="24" customFormat="1" x14ac:dyDescent="0.35">
      <c r="A2382" s="21">
        <v>102655</v>
      </c>
      <c r="B2382" s="23" t="s">
        <v>5773</v>
      </c>
      <c r="C2382" s="23">
        <v>0</v>
      </c>
      <c r="D2382" s="23">
        <v>0</v>
      </c>
      <c r="E2382" s="23">
        <v>1</v>
      </c>
      <c r="F2382" s="23" t="s">
        <v>5774</v>
      </c>
      <c r="G2382" s="23" t="s">
        <v>0</v>
      </c>
      <c r="H2382" s="23" t="s">
        <v>5775</v>
      </c>
      <c r="I2382" s="23" t="s">
        <v>248</v>
      </c>
      <c r="J2382" s="23">
        <v>43.808</v>
      </c>
      <c r="K2382" s="23">
        <v>-79.459000000000003</v>
      </c>
      <c r="L2382" s="23" t="s">
        <v>7645</v>
      </c>
      <c r="M2382" s="23">
        <v>2011</v>
      </c>
      <c r="N2382" s="23"/>
      <c r="O2382" s="23"/>
      <c r="P2382" s="23"/>
      <c r="Q2382" s="23"/>
      <c r="R2382" s="23"/>
      <c r="S2382" s="23"/>
      <c r="T2382" s="23"/>
      <c r="U2382" s="23"/>
      <c r="V2382" s="23"/>
      <c r="W2382" s="23"/>
      <c r="X2382" s="23"/>
      <c r="Y2382" s="23"/>
      <c r="Z2382" s="23"/>
      <c r="AA2382" s="23"/>
      <c r="AB2382" s="23" t="s">
        <v>5776</v>
      </c>
      <c r="AC2382" s="23"/>
      <c r="AD2382" s="23"/>
      <c r="AE2382" s="23">
        <v>0.5</v>
      </c>
      <c r="AF2382" s="23"/>
      <c r="AG2382" s="23"/>
      <c r="AH2382" s="23"/>
      <c r="AI2382" s="23"/>
      <c r="AJ2382" s="23"/>
      <c r="AK2382" s="23"/>
      <c r="AL2382" s="23"/>
      <c r="AM2382" s="23"/>
      <c r="AN2382" s="23"/>
      <c r="AO2382" s="23"/>
      <c r="AP2382" s="23"/>
      <c r="AQ2382" s="23"/>
      <c r="AR2382" s="23"/>
      <c r="AS2382" s="23"/>
      <c r="AT2382" s="23" t="s">
        <v>7644</v>
      </c>
      <c r="AU2382" s="23"/>
      <c r="AV2382" s="23"/>
      <c r="AW2382" s="23"/>
      <c r="AX2382" s="23"/>
      <c r="AY2382" s="23"/>
      <c r="AZ2382" s="23"/>
      <c r="BA2382" s="23"/>
      <c r="BB2382" s="23"/>
      <c r="BC2382" s="23"/>
      <c r="BD2382" s="23"/>
      <c r="BE2382" s="23"/>
      <c r="BF2382" s="23"/>
      <c r="BG2382" s="23"/>
      <c r="BH2382" s="23"/>
      <c r="BI2382" s="23"/>
      <c r="BJ2382" s="23"/>
      <c r="BK2382" s="23"/>
      <c r="BL2382" s="23"/>
    </row>
    <row r="2383" spans="1:64" s="24" customFormat="1" x14ac:dyDescent="0.35">
      <c r="A2383" s="21">
        <v>102656</v>
      </c>
      <c r="B2383" s="23" t="s">
        <v>5777</v>
      </c>
      <c r="C2383" s="23">
        <v>0</v>
      </c>
      <c r="D2383" s="23">
        <v>0</v>
      </c>
      <c r="E2383" s="23">
        <v>1</v>
      </c>
      <c r="F2383" s="23" t="s">
        <v>4064</v>
      </c>
      <c r="G2383" s="23" t="s">
        <v>0</v>
      </c>
      <c r="H2383" s="23" t="s">
        <v>5775</v>
      </c>
      <c r="I2383" s="23" t="s">
        <v>248</v>
      </c>
      <c r="J2383" s="23">
        <v>43.808999999999997</v>
      </c>
      <c r="K2383" s="23">
        <v>-79.457999999999998</v>
      </c>
      <c r="L2383" s="23" t="s">
        <v>7645</v>
      </c>
      <c r="M2383" s="23">
        <v>2013</v>
      </c>
      <c r="N2383" s="23"/>
      <c r="O2383" s="23"/>
      <c r="P2383" s="23"/>
      <c r="Q2383" s="23"/>
      <c r="R2383" s="23"/>
      <c r="S2383" s="23"/>
      <c r="T2383" s="23"/>
      <c r="U2383" s="23"/>
      <c r="V2383" s="23"/>
      <c r="W2383" s="23"/>
      <c r="X2383" s="23"/>
      <c r="Y2383" s="23"/>
      <c r="Z2383" s="23"/>
      <c r="AA2383" s="23"/>
      <c r="AB2383" s="23" t="s">
        <v>5778</v>
      </c>
      <c r="AC2383" s="23"/>
      <c r="AD2383" s="23"/>
      <c r="AE2383" s="23">
        <v>0.5</v>
      </c>
      <c r="AF2383" s="23"/>
      <c r="AG2383" s="23"/>
      <c r="AH2383" s="23"/>
      <c r="AI2383" s="23"/>
      <c r="AJ2383" s="23"/>
      <c r="AK2383" s="23"/>
      <c r="AL2383" s="23"/>
      <c r="AM2383" s="23"/>
      <c r="AN2383" s="23"/>
      <c r="AO2383" s="23"/>
      <c r="AP2383" s="23"/>
      <c r="AQ2383" s="23"/>
      <c r="AR2383" s="23"/>
      <c r="AS2383" s="23"/>
      <c r="AT2383" s="23" t="s">
        <v>7644</v>
      </c>
      <c r="AU2383" s="23"/>
      <c r="AV2383" s="23"/>
      <c r="AW2383" s="23"/>
      <c r="AX2383" s="23"/>
      <c r="AY2383" s="23"/>
      <c r="AZ2383" s="23"/>
      <c r="BA2383" s="23"/>
      <c r="BB2383" s="23"/>
      <c r="BC2383" s="23"/>
      <c r="BD2383" s="23"/>
      <c r="BE2383" s="23"/>
      <c r="BF2383" s="23"/>
      <c r="BG2383" s="23"/>
      <c r="BH2383" s="23"/>
      <c r="BI2383" s="23"/>
      <c r="BJ2383" s="23"/>
      <c r="BK2383" s="23"/>
      <c r="BL2383" s="23"/>
    </row>
    <row r="2384" spans="1:64" s="24" customFormat="1" x14ac:dyDescent="0.35">
      <c r="A2384" s="21">
        <v>102657</v>
      </c>
      <c r="B2384" s="23" t="s">
        <v>5779</v>
      </c>
      <c r="C2384" s="23">
        <v>0</v>
      </c>
      <c r="D2384" s="23">
        <v>0</v>
      </c>
      <c r="E2384" s="23">
        <v>1</v>
      </c>
      <c r="F2384" s="23" t="s">
        <v>5780</v>
      </c>
      <c r="G2384" s="23" t="s">
        <v>0</v>
      </c>
      <c r="H2384" s="23" t="s">
        <v>5775</v>
      </c>
      <c r="I2384" s="23" t="s">
        <v>248</v>
      </c>
      <c r="J2384" s="23">
        <v>43.81</v>
      </c>
      <c r="K2384" s="23">
        <v>-79.457000000000008</v>
      </c>
      <c r="L2384" s="23" t="s">
        <v>7645</v>
      </c>
      <c r="M2384" s="23">
        <v>2014</v>
      </c>
      <c r="N2384" s="23"/>
      <c r="O2384" s="23"/>
      <c r="P2384" s="23"/>
      <c r="Q2384" s="23"/>
      <c r="R2384" s="23"/>
      <c r="S2384" s="23"/>
      <c r="T2384" s="23"/>
      <c r="U2384" s="23"/>
      <c r="V2384" s="23"/>
      <c r="W2384" s="23"/>
      <c r="X2384" s="23"/>
      <c r="Y2384" s="23"/>
      <c r="Z2384" s="23"/>
      <c r="AA2384" s="23"/>
      <c r="AB2384" s="23" t="s">
        <v>5781</v>
      </c>
      <c r="AC2384" s="23"/>
      <c r="AD2384" s="23"/>
      <c r="AE2384" s="23">
        <v>0.19994999999999999</v>
      </c>
      <c r="AF2384" s="23"/>
      <c r="AG2384" s="23"/>
      <c r="AH2384" s="23"/>
      <c r="AI2384" s="23"/>
      <c r="AJ2384" s="23"/>
      <c r="AK2384" s="23"/>
      <c r="AL2384" s="23"/>
      <c r="AM2384" s="23"/>
      <c r="AN2384" s="23"/>
      <c r="AO2384" s="23"/>
      <c r="AP2384" s="23"/>
      <c r="AQ2384" s="23"/>
      <c r="AR2384" s="23"/>
      <c r="AS2384" s="23"/>
      <c r="AT2384" s="23" t="s">
        <v>7644</v>
      </c>
      <c r="AU2384" s="23"/>
      <c r="AV2384" s="23"/>
      <c r="AW2384" s="23"/>
      <c r="AX2384" s="23"/>
      <c r="AY2384" s="23"/>
      <c r="AZ2384" s="23"/>
      <c r="BA2384" s="23"/>
      <c r="BB2384" s="23"/>
      <c r="BC2384" s="23"/>
      <c r="BD2384" s="23"/>
      <c r="BE2384" s="23"/>
      <c r="BF2384" s="23"/>
      <c r="BG2384" s="23"/>
      <c r="BH2384" s="23"/>
      <c r="BI2384" s="23"/>
      <c r="BJ2384" s="23"/>
      <c r="BK2384" s="23"/>
      <c r="BL2384" s="23"/>
    </row>
    <row r="2385" spans="1:64" s="24" customFormat="1" x14ac:dyDescent="0.35">
      <c r="A2385" s="21">
        <v>102658</v>
      </c>
      <c r="B2385" s="23" t="s">
        <v>5782</v>
      </c>
      <c r="C2385" s="23">
        <v>0</v>
      </c>
      <c r="D2385" s="23">
        <v>0</v>
      </c>
      <c r="E2385" s="23">
        <v>1</v>
      </c>
      <c r="F2385" s="23" t="s">
        <v>1684</v>
      </c>
      <c r="G2385" s="23"/>
      <c r="H2385" s="23" t="s">
        <v>5775</v>
      </c>
      <c r="I2385" s="23" t="s">
        <v>248</v>
      </c>
      <c r="J2385" s="23">
        <v>43.811</v>
      </c>
      <c r="K2385" s="23">
        <v>-79.456000000000003</v>
      </c>
      <c r="L2385" s="23" t="s">
        <v>7645</v>
      </c>
      <c r="M2385" s="23">
        <v>2012</v>
      </c>
      <c r="N2385" s="23"/>
      <c r="O2385" s="23"/>
      <c r="P2385" s="23"/>
      <c r="Q2385" s="23"/>
      <c r="R2385" s="23"/>
      <c r="S2385" s="23"/>
      <c r="T2385" s="23"/>
      <c r="U2385" s="23"/>
      <c r="V2385" s="23"/>
      <c r="W2385" s="23"/>
      <c r="X2385" s="23"/>
      <c r="Y2385" s="23"/>
      <c r="Z2385" s="23"/>
      <c r="AA2385" s="23"/>
      <c r="AB2385" s="23" t="s">
        <v>5783</v>
      </c>
      <c r="AC2385" s="23"/>
      <c r="AD2385" s="23"/>
      <c r="AE2385" s="23">
        <v>0.12</v>
      </c>
      <c r="AF2385" s="23"/>
      <c r="AG2385" s="23"/>
      <c r="AH2385" s="23"/>
      <c r="AI2385" s="23"/>
      <c r="AJ2385" s="23"/>
      <c r="AK2385" s="23"/>
      <c r="AL2385" s="23"/>
      <c r="AM2385" s="23"/>
      <c r="AN2385" s="23"/>
      <c r="AO2385" s="23"/>
      <c r="AP2385" s="23"/>
      <c r="AQ2385" s="23"/>
      <c r="AR2385" s="23"/>
      <c r="AS2385" s="23"/>
      <c r="AT2385" s="23" t="s">
        <v>7644</v>
      </c>
      <c r="AU2385" s="23"/>
      <c r="AV2385" s="23"/>
      <c r="AW2385" s="23"/>
      <c r="AX2385" s="23"/>
      <c r="AY2385" s="23"/>
      <c r="AZ2385" s="23"/>
      <c r="BA2385" s="23"/>
      <c r="BB2385" s="23"/>
      <c r="BC2385" s="23"/>
      <c r="BD2385" s="23"/>
      <c r="BE2385" s="23"/>
      <c r="BF2385" s="23"/>
      <c r="BG2385" s="23"/>
      <c r="BH2385" s="23"/>
      <c r="BI2385" s="23"/>
      <c r="BJ2385" s="23"/>
      <c r="BK2385" s="23"/>
      <c r="BL2385" s="23"/>
    </row>
    <row r="2386" spans="1:64" s="24" customFormat="1" x14ac:dyDescent="0.35">
      <c r="A2386" s="21">
        <v>102659</v>
      </c>
      <c r="B2386" s="23" t="s">
        <v>5784</v>
      </c>
      <c r="C2386" s="23">
        <v>0</v>
      </c>
      <c r="D2386" s="23">
        <v>0</v>
      </c>
      <c r="E2386" s="23">
        <v>1</v>
      </c>
      <c r="F2386" s="23" t="s">
        <v>1687</v>
      </c>
      <c r="G2386" s="23" t="s">
        <v>0</v>
      </c>
      <c r="H2386" s="23" t="s">
        <v>5775</v>
      </c>
      <c r="I2386" s="23" t="s">
        <v>248</v>
      </c>
      <c r="J2386" s="23">
        <v>43.811999999999998</v>
      </c>
      <c r="K2386" s="23">
        <v>-79.454999999999998</v>
      </c>
      <c r="L2386" s="23" t="s">
        <v>7645</v>
      </c>
      <c r="M2386" s="23">
        <v>2011</v>
      </c>
      <c r="N2386" s="23"/>
      <c r="O2386" s="23"/>
      <c r="P2386" s="23"/>
      <c r="Q2386" s="23"/>
      <c r="R2386" s="23"/>
      <c r="S2386" s="23"/>
      <c r="T2386" s="23"/>
      <c r="U2386" s="23"/>
      <c r="V2386" s="23"/>
      <c r="W2386" s="23"/>
      <c r="X2386" s="23"/>
      <c r="Y2386" s="23"/>
      <c r="Z2386" s="23"/>
      <c r="AA2386" s="23"/>
      <c r="AB2386" s="23" t="s">
        <v>5785</v>
      </c>
      <c r="AC2386" s="23"/>
      <c r="AD2386" s="23"/>
      <c r="AE2386" s="23">
        <v>0.35</v>
      </c>
      <c r="AF2386" s="23"/>
      <c r="AG2386" s="23"/>
      <c r="AH2386" s="23"/>
      <c r="AI2386" s="23"/>
      <c r="AJ2386" s="23"/>
      <c r="AK2386" s="23"/>
      <c r="AL2386" s="23"/>
      <c r="AM2386" s="23"/>
      <c r="AN2386" s="23"/>
      <c r="AO2386" s="23"/>
      <c r="AP2386" s="23"/>
      <c r="AQ2386" s="23"/>
      <c r="AR2386" s="23"/>
      <c r="AS2386" s="23"/>
      <c r="AT2386" s="23" t="s">
        <v>7644</v>
      </c>
      <c r="AU2386" s="23"/>
      <c r="AV2386" s="23"/>
      <c r="AW2386" s="23"/>
      <c r="AX2386" s="23"/>
      <c r="AY2386" s="23"/>
      <c r="AZ2386" s="23"/>
      <c r="BA2386" s="23"/>
      <c r="BB2386" s="23"/>
      <c r="BC2386" s="23"/>
      <c r="BD2386" s="23"/>
      <c r="BE2386" s="23"/>
      <c r="BF2386" s="23"/>
      <c r="BG2386" s="23"/>
      <c r="BH2386" s="23"/>
      <c r="BI2386" s="23"/>
      <c r="BJ2386" s="23"/>
      <c r="BK2386" s="23"/>
      <c r="BL2386" s="23"/>
    </row>
    <row r="2387" spans="1:64" s="24" customFormat="1" x14ac:dyDescent="0.35">
      <c r="A2387" s="21">
        <v>102660</v>
      </c>
      <c r="B2387" s="23" t="s">
        <v>5786</v>
      </c>
      <c r="C2387" s="23">
        <v>0</v>
      </c>
      <c r="D2387" s="23">
        <v>0</v>
      </c>
      <c r="E2387" s="23">
        <v>1</v>
      </c>
      <c r="F2387" s="23" t="s">
        <v>5332</v>
      </c>
      <c r="G2387" s="23" t="s">
        <v>0</v>
      </c>
      <c r="H2387" s="23" t="s">
        <v>5775</v>
      </c>
      <c r="I2387" s="23" t="s">
        <v>248</v>
      </c>
      <c r="J2387" s="23">
        <v>43.813000000000002</v>
      </c>
      <c r="K2387" s="23">
        <v>-79.454000000000008</v>
      </c>
      <c r="L2387" s="23" t="s">
        <v>7645</v>
      </c>
      <c r="M2387" s="23">
        <v>2015</v>
      </c>
      <c r="N2387" s="23"/>
      <c r="O2387" s="23"/>
      <c r="P2387" s="23"/>
      <c r="Q2387" s="23"/>
      <c r="R2387" s="23"/>
      <c r="S2387" s="23"/>
      <c r="T2387" s="23"/>
      <c r="U2387" s="23"/>
      <c r="V2387" s="23"/>
      <c r="W2387" s="23"/>
      <c r="X2387" s="23"/>
      <c r="Y2387" s="23"/>
      <c r="Z2387" s="23"/>
      <c r="AA2387" s="23"/>
      <c r="AB2387" s="23" t="s">
        <v>5787</v>
      </c>
      <c r="AC2387" s="23"/>
      <c r="AD2387" s="23"/>
      <c r="AE2387" s="23">
        <v>0.185</v>
      </c>
      <c r="AF2387" s="23"/>
      <c r="AG2387" s="23"/>
      <c r="AH2387" s="23"/>
      <c r="AI2387" s="23"/>
      <c r="AJ2387" s="23"/>
      <c r="AK2387" s="23"/>
      <c r="AL2387" s="23"/>
      <c r="AM2387" s="23"/>
      <c r="AN2387" s="23"/>
      <c r="AO2387" s="23"/>
      <c r="AP2387" s="23"/>
      <c r="AQ2387" s="23"/>
      <c r="AR2387" s="23"/>
      <c r="AS2387" s="23"/>
      <c r="AT2387" s="23" t="s">
        <v>7644</v>
      </c>
      <c r="AU2387" s="23"/>
      <c r="AV2387" s="23"/>
      <c r="AW2387" s="23"/>
      <c r="AX2387" s="23"/>
      <c r="AY2387" s="23"/>
      <c r="AZ2387" s="23"/>
      <c r="BA2387" s="23"/>
      <c r="BB2387" s="23"/>
      <c r="BC2387" s="23"/>
      <c r="BD2387" s="23"/>
      <c r="BE2387" s="23"/>
      <c r="BF2387" s="23"/>
      <c r="BG2387" s="23"/>
      <c r="BH2387" s="23"/>
      <c r="BI2387" s="23"/>
      <c r="BJ2387" s="23"/>
      <c r="BK2387" s="23"/>
      <c r="BL2387" s="23"/>
    </row>
    <row r="2388" spans="1:64" s="24" customFormat="1" x14ac:dyDescent="0.35">
      <c r="A2388" s="21">
        <v>102661</v>
      </c>
      <c r="B2388" s="23" t="s">
        <v>5788</v>
      </c>
      <c r="C2388" s="23">
        <v>0</v>
      </c>
      <c r="D2388" s="23">
        <v>0</v>
      </c>
      <c r="E2388" s="23">
        <v>1</v>
      </c>
      <c r="F2388" s="23" t="s">
        <v>1849</v>
      </c>
      <c r="G2388" s="23" t="s">
        <v>0</v>
      </c>
      <c r="H2388" s="23" t="s">
        <v>5789</v>
      </c>
      <c r="I2388" s="23" t="s">
        <v>248</v>
      </c>
      <c r="J2388" s="23">
        <v>47.667999999999999</v>
      </c>
      <c r="K2388" s="23">
        <v>-79.763999999999996</v>
      </c>
      <c r="L2388" s="23" t="s">
        <v>7645</v>
      </c>
      <c r="M2388" s="23">
        <v>2015</v>
      </c>
      <c r="N2388" s="23"/>
      <c r="O2388" s="23"/>
      <c r="P2388" s="23"/>
      <c r="Q2388" s="23"/>
      <c r="R2388" s="23"/>
      <c r="S2388" s="23"/>
      <c r="T2388" s="23"/>
      <c r="U2388" s="23"/>
      <c r="V2388" s="23"/>
      <c r="W2388" s="23"/>
      <c r="X2388" s="23"/>
      <c r="Y2388" s="23"/>
      <c r="Z2388" s="23"/>
      <c r="AA2388" s="23"/>
      <c r="AB2388" s="23" t="s">
        <v>5790</v>
      </c>
      <c r="AC2388" s="23"/>
      <c r="AD2388" s="23"/>
      <c r="AE2388" s="23">
        <v>0.5</v>
      </c>
      <c r="AF2388" s="23"/>
      <c r="AG2388" s="23"/>
      <c r="AH2388" s="23"/>
      <c r="AI2388" s="23"/>
      <c r="AJ2388" s="23"/>
      <c r="AK2388" s="23"/>
      <c r="AL2388" s="23"/>
      <c r="AM2388" s="23"/>
      <c r="AN2388" s="23"/>
      <c r="AO2388" s="23"/>
      <c r="AP2388" s="23"/>
      <c r="AQ2388" s="23"/>
      <c r="AR2388" s="23"/>
      <c r="AS2388" s="23"/>
      <c r="AT2388" s="23" t="s">
        <v>7644</v>
      </c>
      <c r="AU2388" s="23"/>
      <c r="AV2388" s="23"/>
      <c r="AW2388" s="23"/>
      <c r="AX2388" s="23"/>
      <c r="AY2388" s="23"/>
      <c r="AZ2388" s="23"/>
      <c r="BA2388" s="23"/>
      <c r="BB2388" s="23"/>
      <c r="BC2388" s="23"/>
      <c r="BD2388" s="23"/>
      <c r="BE2388" s="23"/>
      <c r="BF2388" s="23"/>
      <c r="BG2388" s="23"/>
      <c r="BH2388" s="23"/>
      <c r="BI2388" s="23"/>
      <c r="BJ2388" s="23"/>
      <c r="BK2388" s="23"/>
      <c r="BL2388" s="23"/>
    </row>
    <row r="2389" spans="1:64" s="24" customFormat="1" x14ac:dyDescent="0.35">
      <c r="A2389" s="21">
        <v>102662</v>
      </c>
      <c r="B2389" s="23" t="s">
        <v>5791</v>
      </c>
      <c r="C2389" s="23">
        <v>0</v>
      </c>
      <c r="D2389" s="23">
        <v>0</v>
      </c>
      <c r="E2389" s="23">
        <v>1</v>
      </c>
      <c r="F2389" s="23" t="s">
        <v>1849</v>
      </c>
      <c r="G2389" s="23" t="s">
        <v>0</v>
      </c>
      <c r="H2389" s="23" t="s">
        <v>5789</v>
      </c>
      <c r="I2389" s="23" t="s">
        <v>248</v>
      </c>
      <c r="J2389" s="23">
        <v>47.668999999999997</v>
      </c>
      <c r="K2389" s="23">
        <v>-79.762999999999991</v>
      </c>
      <c r="L2389" s="23" t="s">
        <v>7645</v>
      </c>
      <c r="M2389" s="23">
        <v>2015</v>
      </c>
      <c r="N2389" s="23"/>
      <c r="O2389" s="23"/>
      <c r="P2389" s="23"/>
      <c r="Q2389" s="23"/>
      <c r="R2389" s="23"/>
      <c r="S2389" s="23"/>
      <c r="T2389" s="23"/>
      <c r="U2389" s="23"/>
      <c r="V2389" s="23"/>
      <c r="W2389" s="23"/>
      <c r="X2389" s="23"/>
      <c r="Y2389" s="23"/>
      <c r="Z2389" s="23"/>
      <c r="AA2389" s="23"/>
      <c r="AB2389" s="23" t="s">
        <v>5792</v>
      </c>
      <c r="AC2389" s="23"/>
      <c r="AD2389" s="23"/>
      <c r="AE2389" s="23">
        <v>0.5</v>
      </c>
      <c r="AF2389" s="23"/>
      <c r="AG2389" s="23"/>
      <c r="AH2389" s="23"/>
      <c r="AI2389" s="23"/>
      <c r="AJ2389" s="23"/>
      <c r="AK2389" s="23"/>
      <c r="AL2389" s="23"/>
      <c r="AM2389" s="23"/>
      <c r="AN2389" s="23"/>
      <c r="AO2389" s="23"/>
      <c r="AP2389" s="23"/>
      <c r="AQ2389" s="23"/>
      <c r="AR2389" s="23"/>
      <c r="AS2389" s="23"/>
      <c r="AT2389" s="23" t="s">
        <v>7644</v>
      </c>
      <c r="AU2389" s="23"/>
      <c r="AV2389" s="23"/>
      <c r="AW2389" s="23"/>
      <c r="AX2389" s="23"/>
      <c r="AY2389" s="23"/>
      <c r="AZ2389" s="23"/>
      <c r="BA2389" s="23"/>
      <c r="BB2389" s="23"/>
      <c r="BC2389" s="23"/>
      <c r="BD2389" s="23"/>
      <c r="BE2389" s="23"/>
      <c r="BF2389" s="23"/>
      <c r="BG2389" s="23"/>
      <c r="BH2389" s="23"/>
      <c r="BI2389" s="23"/>
      <c r="BJ2389" s="23"/>
      <c r="BK2389" s="23"/>
      <c r="BL2389" s="23"/>
    </row>
    <row r="2390" spans="1:64" s="24" customFormat="1" x14ac:dyDescent="0.35">
      <c r="A2390" s="21">
        <v>102663</v>
      </c>
      <c r="B2390" s="23" t="s">
        <v>5793</v>
      </c>
      <c r="C2390" s="23">
        <v>0</v>
      </c>
      <c r="D2390" s="23">
        <v>0</v>
      </c>
      <c r="E2390" s="23">
        <v>1</v>
      </c>
      <c r="F2390" s="23" t="s">
        <v>1849</v>
      </c>
      <c r="G2390" s="23" t="s">
        <v>0</v>
      </c>
      <c r="H2390" s="23" t="s">
        <v>5789</v>
      </c>
      <c r="I2390" s="23" t="s">
        <v>248</v>
      </c>
      <c r="J2390" s="23">
        <v>47.67</v>
      </c>
      <c r="K2390" s="23">
        <v>-79.762</v>
      </c>
      <c r="L2390" s="23" t="s">
        <v>7645</v>
      </c>
      <c r="M2390" s="23">
        <v>2015</v>
      </c>
      <c r="N2390" s="23"/>
      <c r="O2390" s="23"/>
      <c r="P2390" s="23"/>
      <c r="Q2390" s="23"/>
      <c r="R2390" s="23"/>
      <c r="S2390" s="23"/>
      <c r="T2390" s="23"/>
      <c r="U2390" s="23"/>
      <c r="V2390" s="23"/>
      <c r="W2390" s="23"/>
      <c r="X2390" s="23"/>
      <c r="Y2390" s="23"/>
      <c r="Z2390" s="23"/>
      <c r="AA2390" s="23"/>
      <c r="AB2390" s="23" t="s">
        <v>5794</v>
      </c>
      <c r="AC2390" s="23"/>
      <c r="AD2390" s="23"/>
      <c r="AE2390" s="23">
        <v>0.5</v>
      </c>
      <c r="AF2390" s="23"/>
      <c r="AG2390" s="23"/>
      <c r="AH2390" s="23"/>
      <c r="AI2390" s="23"/>
      <c r="AJ2390" s="23"/>
      <c r="AK2390" s="23"/>
      <c r="AL2390" s="23"/>
      <c r="AM2390" s="23"/>
      <c r="AN2390" s="23"/>
      <c r="AO2390" s="23"/>
      <c r="AP2390" s="23"/>
      <c r="AQ2390" s="23"/>
      <c r="AR2390" s="23"/>
      <c r="AS2390" s="23"/>
      <c r="AT2390" s="23" t="s">
        <v>7644</v>
      </c>
      <c r="AU2390" s="23"/>
      <c r="AV2390" s="23"/>
      <c r="AW2390" s="23"/>
      <c r="AX2390" s="23"/>
      <c r="AY2390" s="23"/>
      <c r="AZ2390" s="23"/>
      <c r="BA2390" s="23"/>
      <c r="BB2390" s="23"/>
      <c r="BC2390" s="23"/>
      <c r="BD2390" s="23"/>
      <c r="BE2390" s="23"/>
      <c r="BF2390" s="23"/>
      <c r="BG2390" s="23"/>
      <c r="BH2390" s="23"/>
      <c r="BI2390" s="23"/>
      <c r="BJ2390" s="23"/>
      <c r="BK2390" s="23"/>
      <c r="BL2390" s="23"/>
    </row>
    <row r="2391" spans="1:64" s="24" customFormat="1" x14ac:dyDescent="0.35">
      <c r="A2391" s="21">
        <v>102664</v>
      </c>
      <c r="B2391" s="23" t="s">
        <v>5795</v>
      </c>
      <c r="C2391" s="23">
        <v>0</v>
      </c>
      <c r="D2391" s="23">
        <v>0</v>
      </c>
      <c r="E2391" s="23">
        <v>1</v>
      </c>
      <c r="F2391" s="23" t="s">
        <v>4609</v>
      </c>
      <c r="G2391" s="23" t="s">
        <v>4610</v>
      </c>
      <c r="H2391" s="23" t="s">
        <v>5789</v>
      </c>
      <c r="I2391" s="23" t="s">
        <v>248</v>
      </c>
      <c r="J2391" s="23">
        <v>47.670999999999999</v>
      </c>
      <c r="K2391" s="23">
        <v>-79.760999999999996</v>
      </c>
      <c r="L2391" s="23" t="s">
        <v>7645</v>
      </c>
      <c r="M2391" s="23">
        <v>2016</v>
      </c>
      <c r="N2391" s="23"/>
      <c r="O2391" s="23"/>
      <c r="P2391" s="23"/>
      <c r="Q2391" s="23"/>
      <c r="R2391" s="23"/>
      <c r="S2391" s="23"/>
      <c r="T2391" s="23"/>
      <c r="U2391" s="23"/>
      <c r="V2391" s="23"/>
      <c r="W2391" s="23"/>
      <c r="X2391" s="23"/>
      <c r="Y2391" s="23"/>
      <c r="Z2391" s="23"/>
      <c r="AA2391" s="23"/>
      <c r="AB2391" s="23" t="s">
        <v>5796</v>
      </c>
      <c r="AC2391" s="23"/>
      <c r="AD2391" s="23"/>
      <c r="AE2391" s="23">
        <v>0.5</v>
      </c>
      <c r="AF2391" s="23"/>
      <c r="AG2391" s="23"/>
      <c r="AH2391" s="23"/>
      <c r="AI2391" s="23"/>
      <c r="AJ2391" s="23"/>
      <c r="AK2391" s="23"/>
      <c r="AL2391" s="23"/>
      <c r="AM2391" s="23"/>
      <c r="AN2391" s="23"/>
      <c r="AO2391" s="23"/>
      <c r="AP2391" s="23"/>
      <c r="AQ2391" s="23"/>
      <c r="AR2391" s="23"/>
      <c r="AS2391" s="23"/>
      <c r="AT2391" s="23" t="s">
        <v>7644</v>
      </c>
      <c r="AU2391" s="23"/>
      <c r="AV2391" s="23"/>
      <c r="AW2391" s="23"/>
      <c r="AX2391" s="23"/>
      <c r="AY2391" s="23"/>
      <c r="AZ2391" s="23"/>
      <c r="BA2391" s="23"/>
      <c r="BB2391" s="23"/>
      <c r="BC2391" s="23"/>
      <c r="BD2391" s="23"/>
      <c r="BE2391" s="23"/>
      <c r="BF2391" s="23"/>
      <c r="BG2391" s="23"/>
      <c r="BH2391" s="23"/>
      <c r="BI2391" s="23"/>
      <c r="BJ2391" s="23"/>
      <c r="BK2391" s="23"/>
      <c r="BL2391" s="23"/>
    </row>
    <row r="2392" spans="1:64" s="24" customFormat="1" x14ac:dyDescent="0.35">
      <c r="A2392" s="21">
        <v>102665</v>
      </c>
      <c r="B2392" s="23" t="s">
        <v>5797</v>
      </c>
      <c r="C2392" s="23">
        <v>0</v>
      </c>
      <c r="D2392" s="23">
        <v>0</v>
      </c>
      <c r="E2392" s="23">
        <v>1</v>
      </c>
      <c r="F2392" s="23" t="s">
        <v>1489</v>
      </c>
      <c r="G2392" s="23" t="s">
        <v>0</v>
      </c>
      <c r="H2392" s="23" t="s">
        <v>5798</v>
      </c>
      <c r="I2392" s="23" t="s">
        <v>248</v>
      </c>
      <c r="J2392" s="23">
        <v>44.271000000000001</v>
      </c>
      <c r="K2392" s="23">
        <v>-79.721999999999994</v>
      </c>
      <c r="L2392" s="23" t="s">
        <v>7645</v>
      </c>
      <c r="M2392" s="23">
        <v>2015</v>
      </c>
      <c r="N2392" s="23"/>
      <c r="O2392" s="23"/>
      <c r="P2392" s="23"/>
      <c r="Q2392" s="23"/>
      <c r="R2392" s="23"/>
      <c r="S2392" s="23"/>
      <c r="T2392" s="23"/>
      <c r="U2392" s="23"/>
      <c r="V2392" s="23"/>
      <c r="W2392" s="23"/>
      <c r="X2392" s="23"/>
      <c r="Y2392" s="23"/>
      <c r="Z2392" s="23"/>
      <c r="AA2392" s="23"/>
      <c r="AB2392" s="23" t="s">
        <v>5799</v>
      </c>
      <c r="AC2392" s="23"/>
      <c r="AD2392" s="23"/>
      <c r="AE2392" s="23">
        <v>0.5</v>
      </c>
      <c r="AF2392" s="23"/>
      <c r="AG2392" s="23"/>
      <c r="AH2392" s="23"/>
      <c r="AI2392" s="23"/>
      <c r="AJ2392" s="23"/>
      <c r="AK2392" s="23"/>
      <c r="AL2392" s="23"/>
      <c r="AM2392" s="23"/>
      <c r="AN2392" s="23"/>
      <c r="AO2392" s="23"/>
      <c r="AP2392" s="23"/>
      <c r="AQ2392" s="23"/>
      <c r="AR2392" s="23"/>
      <c r="AS2392" s="23"/>
      <c r="AT2392" s="23" t="s">
        <v>7644</v>
      </c>
      <c r="AU2392" s="23"/>
      <c r="AV2392" s="23"/>
      <c r="AW2392" s="23"/>
      <c r="AX2392" s="23"/>
      <c r="AY2392" s="23"/>
      <c r="AZ2392" s="23"/>
      <c r="BA2392" s="23"/>
      <c r="BB2392" s="23"/>
      <c r="BC2392" s="23"/>
      <c r="BD2392" s="23"/>
      <c r="BE2392" s="23"/>
      <c r="BF2392" s="23"/>
      <c r="BG2392" s="23"/>
      <c r="BH2392" s="23"/>
      <c r="BI2392" s="23"/>
      <c r="BJ2392" s="23"/>
      <c r="BK2392" s="23"/>
      <c r="BL2392" s="23"/>
    </row>
    <row r="2393" spans="1:64" s="24" customFormat="1" x14ac:dyDescent="0.35">
      <c r="A2393" s="21">
        <v>102668</v>
      </c>
      <c r="B2393" s="23" t="s">
        <v>5800</v>
      </c>
      <c r="C2393" s="23">
        <v>0</v>
      </c>
      <c r="D2393" s="23">
        <v>0</v>
      </c>
      <c r="E2393" s="23">
        <v>1</v>
      </c>
      <c r="F2393" s="23" t="s">
        <v>5801</v>
      </c>
      <c r="G2393" s="23" t="s">
        <v>0</v>
      </c>
      <c r="H2393" s="23" t="s">
        <v>5802</v>
      </c>
      <c r="I2393" s="23" t="s">
        <v>248</v>
      </c>
      <c r="J2393" s="23">
        <v>48.381999999999998</v>
      </c>
      <c r="K2393" s="23">
        <v>-89.247</v>
      </c>
      <c r="L2393" s="23" t="s">
        <v>7645</v>
      </c>
      <c r="M2393" s="23">
        <v>1987</v>
      </c>
      <c r="N2393" s="23"/>
      <c r="O2393" s="23"/>
      <c r="P2393" s="23"/>
      <c r="Q2393" s="23"/>
      <c r="R2393" s="23"/>
      <c r="S2393" s="23"/>
      <c r="T2393" s="23"/>
      <c r="U2393" s="23"/>
      <c r="V2393" s="23"/>
      <c r="W2393" s="23"/>
      <c r="X2393" s="23"/>
      <c r="Y2393" s="23"/>
      <c r="Z2393" s="23"/>
      <c r="AA2393" s="23"/>
      <c r="AB2393" s="23" t="s">
        <v>1475</v>
      </c>
      <c r="AC2393" s="23"/>
      <c r="AD2393" s="23"/>
      <c r="AE2393" s="23">
        <v>0.5</v>
      </c>
      <c r="AF2393" s="23"/>
      <c r="AG2393" s="23"/>
      <c r="AH2393" s="23"/>
      <c r="AI2393" s="23"/>
      <c r="AJ2393" s="23"/>
      <c r="AK2393" s="23"/>
      <c r="AL2393" s="23"/>
      <c r="AM2393" s="23"/>
      <c r="AN2393" s="23"/>
      <c r="AO2393" s="23"/>
      <c r="AP2393" s="23"/>
      <c r="AQ2393" s="23"/>
      <c r="AR2393" s="23"/>
      <c r="AS2393" s="23"/>
      <c r="AT2393" s="23" t="s">
        <v>7648</v>
      </c>
      <c r="AU2393" s="23"/>
      <c r="AV2393" s="23"/>
      <c r="AW2393" s="23"/>
      <c r="AX2393" s="23"/>
      <c r="AY2393" s="23"/>
      <c r="AZ2393" s="23"/>
      <c r="BA2393" s="23"/>
      <c r="BB2393" s="23"/>
      <c r="BC2393" s="23"/>
      <c r="BD2393" s="23"/>
      <c r="BE2393" s="23"/>
      <c r="BF2393" s="23"/>
      <c r="BG2393" s="23"/>
      <c r="BH2393" s="23"/>
      <c r="BI2393" s="23"/>
      <c r="BJ2393" s="23"/>
      <c r="BK2393" s="23"/>
      <c r="BL2393" s="23"/>
    </row>
    <row r="2394" spans="1:64" s="24" customFormat="1" x14ac:dyDescent="0.35">
      <c r="A2394" s="21">
        <v>102669</v>
      </c>
      <c r="B2394" s="23" t="s">
        <v>5803</v>
      </c>
      <c r="C2394" s="23">
        <v>0</v>
      </c>
      <c r="D2394" s="23">
        <v>0</v>
      </c>
      <c r="E2394" s="23">
        <v>1</v>
      </c>
      <c r="F2394" s="23" t="s">
        <v>5804</v>
      </c>
      <c r="G2394" s="23" t="s">
        <v>0</v>
      </c>
      <c r="H2394" s="23" t="s">
        <v>5802</v>
      </c>
      <c r="I2394" s="23" t="s">
        <v>248</v>
      </c>
      <c r="J2394" s="23">
        <v>48.383000000000003</v>
      </c>
      <c r="K2394" s="23">
        <v>-89.246000000000009</v>
      </c>
      <c r="L2394" s="23" t="s">
        <v>7645</v>
      </c>
      <c r="M2394" s="23">
        <v>2012</v>
      </c>
      <c r="N2394" s="23"/>
      <c r="O2394" s="23"/>
      <c r="P2394" s="23"/>
      <c r="Q2394" s="23"/>
      <c r="R2394" s="23"/>
      <c r="S2394" s="23"/>
      <c r="T2394" s="23"/>
      <c r="U2394" s="23"/>
      <c r="V2394" s="23"/>
      <c r="W2394" s="23"/>
      <c r="X2394" s="23"/>
      <c r="Y2394" s="23"/>
      <c r="Z2394" s="23"/>
      <c r="AA2394" s="23"/>
      <c r="AB2394" s="23" t="s">
        <v>1505</v>
      </c>
      <c r="AC2394" s="23"/>
      <c r="AD2394" s="23"/>
      <c r="AE2394" s="23">
        <v>10</v>
      </c>
      <c r="AF2394" s="23"/>
      <c r="AG2394" s="23"/>
      <c r="AH2394" s="23"/>
      <c r="AI2394" s="23"/>
      <c r="AJ2394" s="23"/>
      <c r="AK2394" s="23"/>
      <c r="AL2394" s="23"/>
      <c r="AM2394" s="23"/>
      <c r="AN2394" s="23"/>
      <c r="AO2394" s="23"/>
      <c r="AP2394" s="23"/>
      <c r="AQ2394" s="23"/>
      <c r="AR2394" s="23"/>
      <c r="AS2394" s="23"/>
      <c r="AT2394" s="23" t="s">
        <v>7644</v>
      </c>
      <c r="AU2394" s="23"/>
      <c r="AV2394" s="23"/>
      <c r="AW2394" s="23"/>
      <c r="AX2394" s="23"/>
      <c r="AY2394" s="23"/>
      <c r="AZ2394" s="23"/>
      <c r="BA2394" s="23"/>
      <c r="BB2394" s="23"/>
      <c r="BC2394" s="23"/>
      <c r="BD2394" s="23"/>
      <c r="BE2394" s="23"/>
      <c r="BF2394" s="23"/>
      <c r="BG2394" s="23"/>
      <c r="BH2394" s="23"/>
      <c r="BI2394" s="23"/>
      <c r="BJ2394" s="23"/>
      <c r="BK2394" s="23"/>
      <c r="BL2394" s="23"/>
    </row>
    <row r="2395" spans="1:64" s="24" customFormat="1" x14ac:dyDescent="0.35">
      <c r="A2395" s="21">
        <v>102670</v>
      </c>
      <c r="B2395" s="23" t="s">
        <v>5805</v>
      </c>
      <c r="C2395" s="23">
        <v>0</v>
      </c>
      <c r="D2395" s="23">
        <v>0</v>
      </c>
      <c r="E2395" s="23">
        <v>1</v>
      </c>
      <c r="F2395" s="23" t="s">
        <v>1497</v>
      </c>
      <c r="G2395" s="23" t="s">
        <v>5806</v>
      </c>
      <c r="H2395" s="23" t="s">
        <v>5802</v>
      </c>
      <c r="I2395" s="23" t="s">
        <v>248</v>
      </c>
      <c r="J2395" s="23">
        <v>48.384</v>
      </c>
      <c r="K2395" s="23">
        <v>-89.245000000000005</v>
      </c>
      <c r="L2395" s="23" t="s">
        <v>7645</v>
      </c>
      <c r="M2395" s="23">
        <v>2011</v>
      </c>
      <c r="N2395" s="23"/>
      <c r="O2395" s="23"/>
      <c r="P2395" s="23">
        <v>2211</v>
      </c>
      <c r="Q2395" s="23"/>
      <c r="R2395" s="23"/>
      <c r="S2395" s="23"/>
      <c r="T2395" s="23"/>
      <c r="U2395" s="23"/>
      <c r="V2395" s="23"/>
      <c r="W2395" s="23"/>
      <c r="X2395" s="23"/>
      <c r="Y2395" s="23"/>
      <c r="Z2395" s="23"/>
      <c r="AA2395" s="23"/>
      <c r="AB2395" s="23" t="s">
        <v>80</v>
      </c>
      <c r="AC2395" s="23"/>
      <c r="AD2395" s="23">
        <v>43</v>
      </c>
      <c r="AE2395" s="23">
        <v>99</v>
      </c>
      <c r="AF2395" s="23"/>
      <c r="AG2395" s="23"/>
      <c r="AH2395" s="23"/>
      <c r="AI2395" s="23"/>
      <c r="AJ2395" s="23"/>
      <c r="AK2395" s="23"/>
      <c r="AL2395" s="23"/>
      <c r="AM2395" s="23"/>
      <c r="AN2395" s="23"/>
      <c r="AO2395" s="23"/>
      <c r="AP2395" s="23"/>
      <c r="AQ2395" s="23"/>
      <c r="AR2395" s="23"/>
      <c r="AS2395" s="23"/>
      <c r="AT2395" s="23" t="s">
        <v>7647</v>
      </c>
      <c r="AU2395" s="23"/>
      <c r="AV2395" s="23"/>
      <c r="AW2395" s="23"/>
      <c r="AX2395" s="23"/>
      <c r="AY2395" s="23"/>
      <c r="AZ2395" s="23"/>
      <c r="BA2395" s="23"/>
      <c r="BB2395" s="23"/>
      <c r="BC2395" s="23"/>
      <c r="BD2395" s="23"/>
      <c r="BE2395" s="23"/>
      <c r="BF2395" s="23"/>
      <c r="BG2395" s="23"/>
      <c r="BH2395" s="23"/>
      <c r="BI2395" s="23"/>
      <c r="BJ2395" s="23"/>
      <c r="BK2395" s="23"/>
      <c r="BL2395" s="23"/>
    </row>
    <row r="2396" spans="1:64" s="24" customFormat="1" x14ac:dyDescent="0.35">
      <c r="A2396" s="21">
        <v>102671</v>
      </c>
      <c r="B2396" s="23" t="s">
        <v>5807</v>
      </c>
      <c r="C2396" s="23">
        <v>0</v>
      </c>
      <c r="D2396" s="23">
        <v>0</v>
      </c>
      <c r="E2396" s="23">
        <v>1</v>
      </c>
      <c r="F2396" s="23" t="s">
        <v>4831</v>
      </c>
      <c r="G2396" s="23" t="s">
        <v>0</v>
      </c>
      <c r="H2396" s="23" t="s">
        <v>5802</v>
      </c>
      <c r="I2396" s="23" t="s">
        <v>248</v>
      </c>
      <c r="J2396" s="23">
        <v>48.384999999999998</v>
      </c>
      <c r="K2396" s="23">
        <v>-89.244</v>
      </c>
      <c r="L2396" s="23" t="s">
        <v>7645</v>
      </c>
      <c r="M2396" s="23">
        <v>2014</v>
      </c>
      <c r="N2396" s="23"/>
      <c r="O2396" s="23"/>
      <c r="P2396" s="23"/>
      <c r="Q2396" s="23"/>
      <c r="R2396" s="23"/>
      <c r="S2396" s="23"/>
      <c r="T2396" s="23"/>
      <c r="U2396" s="23"/>
      <c r="V2396" s="23"/>
      <c r="W2396" s="23"/>
      <c r="X2396" s="23"/>
      <c r="Y2396" s="23"/>
      <c r="Z2396" s="23"/>
      <c r="AA2396" s="23"/>
      <c r="AB2396" s="23" t="s">
        <v>5808</v>
      </c>
      <c r="AC2396" s="23"/>
      <c r="AD2396" s="23"/>
      <c r="AE2396" s="23">
        <v>0.49880000000000002</v>
      </c>
      <c r="AF2396" s="23"/>
      <c r="AG2396" s="23"/>
      <c r="AH2396" s="23"/>
      <c r="AI2396" s="23"/>
      <c r="AJ2396" s="23"/>
      <c r="AK2396" s="23"/>
      <c r="AL2396" s="23"/>
      <c r="AM2396" s="23"/>
      <c r="AN2396" s="23"/>
      <c r="AO2396" s="23"/>
      <c r="AP2396" s="23"/>
      <c r="AQ2396" s="23"/>
      <c r="AR2396" s="23"/>
      <c r="AS2396" s="23"/>
      <c r="AT2396" s="23" t="s">
        <v>7644</v>
      </c>
      <c r="AU2396" s="23"/>
      <c r="AV2396" s="23"/>
      <c r="AW2396" s="23"/>
      <c r="AX2396" s="23"/>
      <c r="AY2396" s="23"/>
      <c r="AZ2396" s="23"/>
      <c r="BA2396" s="23"/>
      <c r="BB2396" s="23"/>
      <c r="BC2396" s="23"/>
      <c r="BD2396" s="23"/>
      <c r="BE2396" s="23"/>
      <c r="BF2396" s="23"/>
      <c r="BG2396" s="23"/>
      <c r="BH2396" s="23"/>
      <c r="BI2396" s="23"/>
      <c r="BJ2396" s="23"/>
      <c r="BK2396" s="23"/>
      <c r="BL2396" s="23"/>
    </row>
    <row r="2397" spans="1:64" s="24" customFormat="1" x14ac:dyDescent="0.35">
      <c r="A2397" s="21">
        <v>102673</v>
      </c>
      <c r="B2397" s="23" t="s">
        <v>5809</v>
      </c>
      <c r="C2397" s="23">
        <v>0</v>
      </c>
      <c r="D2397" s="23">
        <v>0</v>
      </c>
      <c r="E2397" s="23">
        <v>1</v>
      </c>
      <c r="F2397" s="23" t="s">
        <v>5810</v>
      </c>
      <c r="G2397" s="23" t="s">
        <v>0</v>
      </c>
      <c r="H2397" s="23" t="s">
        <v>5802</v>
      </c>
      <c r="I2397" s="23" t="s">
        <v>248</v>
      </c>
      <c r="J2397" s="23">
        <v>48.387</v>
      </c>
      <c r="K2397" s="23">
        <v>-89.242000000000004</v>
      </c>
      <c r="L2397" s="23" t="s">
        <v>7645</v>
      </c>
      <c r="M2397" s="23">
        <v>2013</v>
      </c>
      <c r="N2397" s="23"/>
      <c r="O2397" s="23"/>
      <c r="P2397" s="23"/>
      <c r="Q2397" s="23"/>
      <c r="R2397" s="23"/>
      <c r="S2397" s="23"/>
      <c r="T2397" s="23"/>
      <c r="U2397" s="23"/>
      <c r="V2397" s="23"/>
      <c r="W2397" s="23"/>
      <c r="X2397" s="23"/>
      <c r="Y2397" s="23"/>
      <c r="Z2397" s="23"/>
      <c r="AA2397" s="23"/>
      <c r="AB2397" s="23" t="s">
        <v>5811</v>
      </c>
      <c r="AC2397" s="23"/>
      <c r="AD2397" s="23"/>
      <c r="AE2397" s="23">
        <v>0.25</v>
      </c>
      <c r="AF2397" s="23"/>
      <c r="AG2397" s="23"/>
      <c r="AH2397" s="23"/>
      <c r="AI2397" s="23"/>
      <c r="AJ2397" s="23"/>
      <c r="AK2397" s="23"/>
      <c r="AL2397" s="23"/>
      <c r="AM2397" s="23"/>
      <c r="AN2397" s="23"/>
      <c r="AO2397" s="23"/>
      <c r="AP2397" s="23"/>
      <c r="AQ2397" s="23"/>
      <c r="AR2397" s="23"/>
      <c r="AS2397" s="23"/>
      <c r="AT2397" s="23" t="s">
        <v>7644</v>
      </c>
      <c r="AU2397" s="23"/>
      <c r="AV2397" s="23"/>
      <c r="AW2397" s="23"/>
      <c r="AX2397" s="23"/>
      <c r="AY2397" s="23"/>
      <c r="AZ2397" s="23"/>
      <c r="BA2397" s="23"/>
      <c r="BB2397" s="23"/>
      <c r="BC2397" s="23"/>
      <c r="BD2397" s="23"/>
      <c r="BE2397" s="23"/>
      <c r="BF2397" s="23"/>
      <c r="BG2397" s="23"/>
      <c r="BH2397" s="23"/>
      <c r="BI2397" s="23"/>
      <c r="BJ2397" s="23"/>
      <c r="BK2397" s="23"/>
      <c r="BL2397" s="23"/>
    </row>
    <row r="2398" spans="1:64" s="24" customFormat="1" x14ac:dyDescent="0.35">
      <c r="A2398" s="21">
        <v>102674</v>
      </c>
      <c r="B2398" s="23" t="s">
        <v>5812</v>
      </c>
      <c r="C2398" s="23">
        <v>0</v>
      </c>
      <c r="D2398" s="23">
        <v>0</v>
      </c>
      <c r="E2398" s="23">
        <v>1</v>
      </c>
      <c r="F2398" s="23" t="s">
        <v>4665</v>
      </c>
      <c r="G2398" s="23" t="s">
        <v>5813</v>
      </c>
      <c r="H2398" s="23" t="s">
        <v>5802</v>
      </c>
      <c r="I2398" s="23" t="s">
        <v>248</v>
      </c>
      <c r="J2398" s="23">
        <v>48.387999999999998</v>
      </c>
      <c r="K2398" s="23">
        <v>-89.241</v>
      </c>
      <c r="L2398" s="23" t="s">
        <v>7645</v>
      </c>
      <c r="M2398" s="23">
        <v>2011</v>
      </c>
      <c r="N2398" s="23"/>
      <c r="O2398" s="23"/>
      <c r="P2398" s="23"/>
      <c r="Q2398" s="23"/>
      <c r="R2398" s="23"/>
      <c r="S2398" s="23"/>
      <c r="T2398" s="23"/>
      <c r="U2398" s="23"/>
      <c r="V2398" s="23"/>
      <c r="W2398" s="23"/>
      <c r="X2398" s="23"/>
      <c r="Y2398" s="23"/>
      <c r="Z2398" s="23"/>
      <c r="AA2398" s="23"/>
      <c r="AB2398" s="23" t="s">
        <v>5814</v>
      </c>
      <c r="AC2398" s="23"/>
      <c r="AD2398" s="23">
        <v>36660</v>
      </c>
      <c r="AE2398" s="23">
        <v>8.5</v>
      </c>
      <c r="AF2398" s="23"/>
      <c r="AG2398" s="23"/>
      <c r="AH2398" s="23"/>
      <c r="AI2398" s="23"/>
      <c r="AJ2398" s="23"/>
      <c r="AK2398" s="23"/>
      <c r="AL2398" s="23"/>
      <c r="AM2398" s="23"/>
      <c r="AN2398" s="23"/>
      <c r="AO2398" s="23"/>
      <c r="AP2398" s="23"/>
      <c r="AQ2398" s="23"/>
      <c r="AR2398" s="23"/>
      <c r="AS2398" s="23"/>
      <c r="AT2398" s="23" t="s">
        <v>7644</v>
      </c>
      <c r="AU2398" s="23"/>
      <c r="AV2398" s="23"/>
      <c r="AW2398" s="23"/>
      <c r="AX2398" s="23"/>
      <c r="AY2398" s="23"/>
      <c r="AZ2398" s="23"/>
      <c r="BA2398" s="23"/>
      <c r="BB2398" s="23"/>
      <c r="BC2398" s="23"/>
      <c r="BD2398" s="23"/>
      <c r="BE2398" s="23"/>
      <c r="BF2398" s="23"/>
      <c r="BG2398" s="23"/>
      <c r="BH2398" s="23"/>
      <c r="BI2398" s="23"/>
      <c r="BJ2398" s="23"/>
      <c r="BK2398" s="23"/>
      <c r="BL2398" s="23"/>
    </row>
    <row r="2399" spans="1:64" s="24" customFormat="1" x14ac:dyDescent="0.35">
      <c r="A2399" s="21">
        <v>102675</v>
      </c>
      <c r="B2399" s="23" t="s">
        <v>5815</v>
      </c>
      <c r="C2399" s="23">
        <v>0</v>
      </c>
      <c r="D2399" s="23">
        <v>0</v>
      </c>
      <c r="E2399" s="23">
        <v>1</v>
      </c>
      <c r="F2399" s="23" t="s">
        <v>1687</v>
      </c>
      <c r="G2399" s="23" t="s">
        <v>0</v>
      </c>
      <c r="H2399" s="23" t="s">
        <v>5816</v>
      </c>
      <c r="I2399" s="23" t="s">
        <v>248</v>
      </c>
      <c r="J2399" s="23">
        <v>42.264000000000003</v>
      </c>
      <c r="K2399" s="23">
        <v>-82.429000000000002</v>
      </c>
      <c r="L2399" s="23" t="s">
        <v>7645</v>
      </c>
      <c r="M2399" s="23">
        <v>2014</v>
      </c>
      <c r="N2399" s="23"/>
      <c r="O2399" s="23"/>
      <c r="P2399" s="23"/>
      <c r="Q2399" s="23"/>
      <c r="R2399" s="23"/>
      <c r="S2399" s="23"/>
      <c r="T2399" s="23"/>
      <c r="U2399" s="23"/>
      <c r="V2399" s="23"/>
      <c r="W2399" s="23"/>
      <c r="X2399" s="23"/>
      <c r="Y2399" s="23"/>
      <c r="Z2399" s="23"/>
      <c r="AA2399" s="23"/>
      <c r="AB2399" s="23" t="s">
        <v>5817</v>
      </c>
      <c r="AC2399" s="23"/>
      <c r="AD2399" s="23"/>
      <c r="AE2399" s="23">
        <v>0.5</v>
      </c>
      <c r="AF2399" s="23"/>
      <c r="AG2399" s="23"/>
      <c r="AH2399" s="23"/>
      <c r="AI2399" s="23"/>
      <c r="AJ2399" s="23"/>
      <c r="AK2399" s="23"/>
      <c r="AL2399" s="23"/>
      <c r="AM2399" s="23"/>
      <c r="AN2399" s="23"/>
      <c r="AO2399" s="23"/>
      <c r="AP2399" s="23"/>
      <c r="AQ2399" s="23"/>
      <c r="AR2399" s="23"/>
      <c r="AS2399" s="23"/>
      <c r="AT2399" s="23" t="s">
        <v>7644</v>
      </c>
      <c r="AU2399" s="23"/>
      <c r="AV2399" s="23"/>
      <c r="AW2399" s="23"/>
      <c r="AX2399" s="23"/>
      <c r="AY2399" s="23"/>
      <c r="AZ2399" s="23"/>
      <c r="BA2399" s="23"/>
      <c r="BB2399" s="23"/>
      <c r="BC2399" s="23"/>
      <c r="BD2399" s="23"/>
      <c r="BE2399" s="23"/>
      <c r="BF2399" s="23"/>
      <c r="BG2399" s="23"/>
      <c r="BH2399" s="23"/>
      <c r="BI2399" s="23"/>
      <c r="BJ2399" s="23"/>
      <c r="BK2399" s="23"/>
      <c r="BL2399" s="23"/>
    </row>
    <row r="2400" spans="1:64" s="24" customFormat="1" x14ac:dyDescent="0.35">
      <c r="A2400" s="21">
        <v>102676</v>
      </c>
      <c r="B2400" s="23" t="s">
        <v>5818</v>
      </c>
      <c r="C2400" s="23">
        <v>0</v>
      </c>
      <c r="D2400" s="23">
        <v>0</v>
      </c>
      <c r="E2400" s="23">
        <v>1</v>
      </c>
      <c r="F2400" s="23" t="s">
        <v>1687</v>
      </c>
      <c r="G2400" s="23" t="s">
        <v>0</v>
      </c>
      <c r="H2400" s="23" t="s">
        <v>5816</v>
      </c>
      <c r="I2400" s="23" t="s">
        <v>248</v>
      </c>
      <c r="J2400" s="23">
        <v>42.265000000000001</v>
      </c>
      <c r="K2400" s="23">
        <v>-82.427999999999997</v>
      </c>
      <c r="L2400" s="23" t="s">
        <v>7645</v>
      </c>
      <c r="M2400" s="23">
        <v>2015</v>
      </c>
      <c r="N2400" s="23"/>
      <c r="O2400" s="23"/>
      <c r="P2400" s="23"/>
      <c r="Q2400" s="23"/>
      <c r="R2400" s="23"/>
      <c r="S2400" s="23"/>
      <c r="T2400" s="23"/>
      <c r="U2400" s="23"/>
      <c r="V2400" s="23"/>
      <c r="W2400" s="23"/>
      <c r="X2400" s="23"/>
      <c r="Y2400" s="23"/>
      <c r="Z2400" s="23"/>
      <c r="AA2400" s="23"/>
      <c r="AB2400" s="23" t="s">
        <v>5819</v>
      </c>
      <c r="AC2400" s="23"/>
      <c r="AD2400" s="23"/>
      <c r="AE2400" s="23">
        <v>0.25</v>
      </c>
      <c r="AF2400" s="23"/>
      <c r="AG2400" s="23"/>
      <c r="AH2400" s="23"/>
      <c r="AI2400" s="23"/>
      <c r="AJ2400" s="23"/>
      <c r="AK2400" s="23"/>
      <c r="AL2400" s="23"/>
      <c r="AM2400" s="23"/>
      <c r="AN2400" s="23"/>
      <c r="AO2400" s="23"/>
      <c r="AP2400" s="23"/>
      <c r="AQ2400" s="23"/>
      <c r="AR2400" s="23"/>
      <c r="AS2400" s="23"/>
      <c r="AT2400" s="23" t="s">
        <v>7644</v>
      </c>
      <c r="AU2400" s="23"/>
      <c r="AV2400" s="23"/>
      <c r="AW2400" s="23"/>
      <c r="AX2400" s="23"/>
      <c r="AY2400" s="23"/>
      <c r="AZ2400" s="23"/>
      <c r="BA2400" s="23"/>
      <c r="BB2400" s="23"/>
      <c r="BC2400" s="23"/>
      <c r="BD2400" s="23"/>
      <c r="BE2400" s="23"/>
      <c r="BF2400" s="23"/>
      <c r="BG2400" s="23"/>
      <c r="BH2400" s="23"/>
      <c r="BI2400" s="23"/>
      <c r="BJ2400" s="23"/>
      <c r="BK2400" s="23"/>
      <c r="BL2400" s="23"/>
    </row>
    <row r="2401" spans="1:64" s="24" customFormat="1" x14ac:dyDescent="0.35">
      <c r="A2401" s="21">
        <v>102677</v>
      </c>
      <c r="B2401" s="23" t="s">
        <v>5820</v>
      </c>
      <c r="C2401" s="23">
        <v>0</v>
      </c>
      <c r="D2401" s="23">
        <v>0</v>
      </c>
      <c r="E2401" s="23">
        <v>1</v>
      </c>
      <c r="F2401" s="23" t="s">
        <v>2530</v>
      </c>
      <c r="G2401" s="23" t="s">
        <v>0</v>
      </c>
      <c r="H2401" s="23" t="s">
        <v>5816</v>
      </c>
      <c r="I2401" s="23" t="s">
        <v>248</v>
      </c>
      <c r="J2401" s="23">
        <v>42.266000000000005</v>
      </c>
      <c r="K2401" s="23">
        <v>-82.427000000000007</v>
      </c>
      <c r="L2401" s="23" t="s">
        <v>7645</v>
      </c>
      <c r="M2401" s="23">
        <v>2016</v>
      </c>
      <c r="N2401" s="23"/>
      <c r="O2401" s="23"/>
      <c r="P2401" s="23"/>
      <c r="Q2401" s="23"/>
      <c r="R2401" s="23"/>
      <c r="S2401" s="23"/>
      <c r="T2401" s="23"/>
      <c r="U2401" s="23"/>
      <c r="V2401" s="23"/>
      <c r="W2401" s="23"/>
      <c r="X2401" s="23"/>
      <c r="Y2401" s="23"/>
      <c r="Z2401" s="23"/>
      <c r="AA2401" s="23"/>
      <c r="AB2401" s="23" t="s">
        <v>5821</v>
      </c>
      <c r="AC2401" s="23"/>
      <c r="AD2401" s="23"/>
      <c r="AE2401" s="23">
        <v>0.3</v>
      </c>
      <c r="AF2401" s="23"/>
      <c r="AG2401" s="23"/>
      <c r="AH2401" s="23"/>
      <c r="AI2401" s="23"/>
      <c r="AJ2401" s="23"/>
      <c r="AK2401" s="23"/>
      <c r="AL2401" s="23"/>
      <c r="AM2401" s="23"/>
      <c r="AN2401" s="23"/>
      <c r="AO2401" s="23"/>
      <c r="AP2401" s="23"/>
      <c r="AQ2401" s="23"/>
      <c r="AR2401" s="23"/>
      <c r="AS2401" s="23"/>
      <c r="AT2401" s="23" t="s">
        <v>7644</v>
      </c>
      <c r="AU2401" s="23"/>
      <c r="AV2401" s="23"/>
      <c r="AW2401" s="23"/>
      <c r="AX2401" s="23"/>
      <c r="AY2401" s="23"/>
      <c r="AZ2401" s="23"/>
      <c r="BA2401" s="23"/>
      <c r="BB2401" s="23"/>
      <c r="BC2401" s="23"/>
      <c r="BD2401" s="23"/>
      <c r="BE2401" s="23"/>
      <c r="BF2401" s="23"/>
      <c r="BG2401" s="23"/>
      <c r="BH2401" s="23"/>
      <c r="BI2401" s="23"/>
      <c r="BJ2401" s="23"/>
      <c r="BK2401" s="23"/>
      <c r="BL2401" s="23"/>
    </row>
    <row r="2402" spans="1:64" s="24" customFormat="1" x14ac:dyDescent="0.35">
      <c r="A2402" s="21">
        <v>102678</v>
      </c>
      <c r="B2402" s="23" t="s">
        <v>5822</v>
      </c>
      <c r="C2402" s="23">
        <v>0</v>
      </c>
      <c r="D2402" s="23">
        <v>0</v>
      </c>
      <c r="E2402" s="23">
        <v>1</v>
      </c>
      <c r="F2402" s="23" t="s">
        <v>2530</v>
      </c>
      <c r="G2402" s="23" t="s">
        <v>0</v>
      </c>
      <c r="H2402" s="23" t="s">
        <v>5816</v>
      </c>
      <c r="I2402" s="23" t="s">
        <v>248</v>
      </c>
      <c r="J2402" s="23">
        <v>42.267000000000003</v>
      </c>
      <c r="K2402" s="23">
        <v>-82.426000000000002</v>
      </c>
      <c r="L2402" s="23" t="s">
        <v>7645</v>
      </c>
      <c r="M2402" s="23">
        <v>2016</v>
      </c>
      <c r="N2402" s="23"/>
      <c r="O2402" s="23"/>
      <c r="P2402" s="23"/>
      <c r="Q2402" s="23"/>
      <c r="R2402" s="23"/>
      <c r="S2402" s="23"/>
      <c r="T2402" s="23"/>
      <c r="U2402" s="23"/>
      <c r="V2402" s="23"/>
      <c r="W2402" s="23"/>
      <c r="X2402" s="23"/>
      <c r="Y2402" s="23"/>
      <c r="Z2402" s="23"/>
      <c r="AA2402" s="23"/>
      <c r="AB2402" s="23" t="s">
        <v>5823</v>
      </c>
      <c r="AC2402" s="23"/>
      <c r="AD2402" s="23"/>
      <c r="AE2402" s="23">
        <v>0.5</v>
      </c>
      <c r="AF2402" s="23"/>
      <c r="AG2402" s="23"/>
      <c r="AH2402" s="23"/>
      <c r="AI2402" s="23"/>
      <c r="AJ2402" s="23"/>
      <c r="AK2402" s="23"/>
      <c r="AL2402" s="23"/>
      <c r="AM2402" s="23"/>
      <c r="AN2402" s="23"/>
      <c r="AO2402" s="23"/>
      <c r="AP2402" s="23"/>
      <c r="AQ2402" s="23"/>
      <c r="AR2402" s="23"/>
      <c r="AS2402" s="23"/>
      <c r="AT2402" s="23" t="s">
        <v>7644</v>
      </c>
      <c r="AU2402" s="23"/>
      <c r="AV2402" s="23"/>
      <c r="AW2402" s="23"/>
      <c r="AX2402" s="23"/>
      <c r="AY2402" s="23"/>
      <c r="AZ2402" s="23"/>
      <c r="BA2402" s="23"/>
      <c r="BB2402" s="23"/>
      <c r="BC2402" s="23"/>
      <c r="BD2402" s="23"/>
      <c r="BE2402" s="23"/>
      <c r="BF2402" s="23"/>
      <c r="BG2402" s="23"/>
      <c r="BH2402" s="23"/>
      <c r="BI2402" s="23"/>
      <c r="BJ2402" s="23"/>
      <c r="BK2402" s="23"/>
      <c r="BL2402" s="23"/>
    </row>
    <row r="2403" spans="1:64" s="24" customFormat="1" x14ac:dyDescent="0.35">
      <c r="A2403" s="21">
        <v>102679</v>
      </c>
      <c r="B2403" s="23" t="s">
        <v>5824</v>
      </c>
      <c r="C2403" s="23">
        <v>0</v>
      </c>
      <c r="D2403" s="23">
        <v>0</v>
      </c>
      <c r="E2403" s="23">
        <v>1</v>
      </c>
      <c r="F2403" s="23" t="s">
        <v>2234</v>
      </c>
      <c r="G2403" s="23" t="s">
        <v>0</v>
      </c>
      <c r="H2403" s="23" t="s">
        <v>5816</v>
      </c>
      <c r="I2403" s="23" t="s">
        <v>248</v>
      </c>
      <c r="J2403" s="23">
        <v>42.268000000000001</v>
      </c>
      <c r="K2403" s="23">
        <v>-82.424999999999997</v>
      </c>
      <c r="L2403" s="23" t="s">
        <v>7645</v>
      </c>
      <c r="M2403" s="23">
        <v>2016</v>
      </c>
      <c r="N2403" s="23"/>
      <c r="O2403" s="23"/>
      <c r="P2403" s="23"/>
      <c r="Q2403" s="23"/>
      <c r="R2403" s="23"/>
      <c r="S2403" s="23"/>
      <c r="T2403" s="23"/>
      <c r="U2403" s="23"/>
      <c r="V2403" s="23"/>
      <c r="W2403" s="23"/>
      <c r="X2403" s="23"/>
      <c r="Y2403" s="23"/>
      <c r="Z2403" s="23"/>
      <c r="AA2403" s="23"/>
      <c r="AB2403" s="23" t="s">
        <v>5825</v>
      </c>
      <c r="AC2403" s="23"/>
      <c r="AD2403" s="23"/>
      <c r="AE2403" s="23">
        <v>0.32</v>
      </c>
      <c r="AF2403" s="23"/>
      <c r="AG2403" s="23"/>
      <c r="AH2403" s="23"/>
      <c r="AI2403" s="23"/>
      <c r="AJ2403" s="23"/>
      <c r="AK2403" s="23"/>
      <c r="AL2403" s="23"/>
      <c r="AM2403" s="23"/>
      <c r="AN2403" s="23"/>
      <c r="AO2403" s="23"/>
      <c r="AP2403" s="23"/>
      <c r="AQ2403" s="23"/>
      <c r="AR2403" s="23"/>
      <c r="AS2403" s="23"/>
      <c r="AT2403" s="23" t="s">
        <v>7644</v>
      </c>
      <c r="AU2403" s="23"/>
      <c r="AV2403" s="23"/>
      <c r="AW2403" s="23"/>
      <c r="AX2403" s="23"/>
      <c r="AY2403" s="23"/>
      <c r="AZ2403" s="23"/>
      <c r="BA2403" s="23"/>
      <c r="BB2403" s="23"/>
      <c r="BC2403" s="23"/>
      <c r="BD2403" s="23"/>
      <c r="BE2403" s="23"/>
      <c r="BF2403" s="23"/>
      <c r="BG2403" s="23"/>
      <c r="BH2403" s="23"/>
      <c r="BI2403" s="23"/>
      <c r="BJ2403" s="23"/>
      <c r="BK2403" s="23"/>
      <c r="BL2403" s="23"/>
    </row>
    <row r="2404" spans="1:64" s="24" customFormat="1" x14ac:dyDescent="0.35">
      <c r="A2404" s="21">
        <v>102680</v>
      </c>
      <c r="B2404" s="23" t="s">
        <v>5826</v>
      </c>
      <c r="C2404" s="23">
        <v>0</v>
      </c>
      <c r="D2404" s="23">
        <v>0</v>
      </c>
      <c r="E2404" s="23">
        <v>1</v>
      </c>
      <c r="F2404" s="23" t="s">
        <v>1497</v>
      </c>
      <c r="G2404" s="23" t="s">
        <v>0</v>
      </c>
      <c r="H2404" s="23" t="s">
        <v>5816</v>
      </c>
      <c r="I2404" s="23" t="s">
        <v>248</v>
      </c>
      <c r="J2404" s="23">
        <v>42.269000000000005</v>
      </c>
      <c r="K2404" s="23">
        <v>-82.424000000000007</v>
      </c>
      <c r="L2404" s="23" t="s">
        <v>7645</v>
      </c>
      <c r="M2404" s="23">
        <v>2010</v>
      </c>
      <c r="N2404" s="23"/>
      <c r="O2404" s="23"/>
      <c r="P2404" s="23"/>
      <c r="Q2404" s="23"/>
      <c r="R2404" s="23"/>
      <c r="S2404" s="23"/>
      <c r="T2404" s="23"/>
      <c r="U2404" s="23"/>
      <c r="V2404" s="23"/>
      <c r="W2404" s="23"/>
      <c r="X2404" s="23"/>
      <c r="Y2404" s="23"/>
      <c r="Z2404" s="23"/>
      <c r="AA2404" s="23"/>
      <c r="AB2404" s="23" t="s">
        <v>1499</v>
      </c>
      <c r="AC2404" s="23"/>
      <c r="AD2404" s="23"/>
      <c r="AE2404" s="23">
        <v>5</v>
      </c>
      <c r="AF2404" s="23"/>
      <c r="AG2404" s="23"/>
      <c r="AH2404" s="23"/>
      <c r="AI2404" s="23"/>
      <c r="AJ2404" s="23"/>
      <c r="AK2404" s="23"/>
      <c r="AL2404" s="23"/>
      <c r="AM2404" s="23"/>
      <c r="AN2404" s="23"/>
      <c r="AO2404" s="23"/>
      <c r="AP2404" s="23"/>
      <c r="AQ2404" s="23"/>
      <c r="AR2404" s="23"/>
      <c r="AS2404" s="23"/>
      <c r="AT2404" s="23" t="s">
        <v>7644</v>
      </c>
      <c r="AU2404" s="23"/>
      <c r="AV2404" s="23"/>
      <c r="AW2404" s="23"/>
      <c r="AX2404" s="23"/>
      <c r="AY2404" s="23"/>
      <c r="AZ2404" s="23"/>
      <c r="BA2404" s="23"/>
      <c r="BB2404" s="23"/>
      <c r="BC2404" s="23"/>
      <c r="BD2404" s="23"/>
      <c r="BE2404" s="23"/>
      <c r="BF2404" s="23"/>
      <c r="BG2404" s="23"/>
      <c r="BH2404" s="23"/>
      <c r="BI2404" s="23"/>
      <c r="BJ2404" s="23"/>
      <c r="BK2404" s="23"/>
      <c r="BL2404" s="23"/>
    </row>
    <row r="2405" spans="1:64" s="24" customFormat="1" x14ac:dyDescent="0.35">
      <c r="A2405" s="21">
        <v>102681</v>
      </c>
      <c r="B2405" s="23" t="s">
        <v>5827</v>
      </c>
      <c r="C2405" s="23">
        <v>0</v>
      </c>
      <c r="D2405" s="23">
        <v>0</v>
      </c>
      <c r="E2405" s="23">
        <v>1</v>
      </c>
      <c r="F2405" s="23" t="s">
        <v>5828</v>
      </c>
      <c r="G2405" s="23"/>
      <c r="H2405" s="23" t="s">
        <v>5829</v>
      </c>
      <c r="I2405" s="23" t="s">
        <v>248</v>
      </c>
      <c r="J2405" s="23">
        <v>42.866</v>
      </c>
      <c r="K2405" s="23">
        <v>-80.733000000000004</v>
      </c>
      <c r="L2405" s="23" t="s">
        <v>7645</v>
      </c>
      <c r="M2405" s="23">
        <v>2014</v>
      </c>
      <c r="N2405" s="23"/>
      <c r="O2405" s="23"/>
      <c r="P2405" s="23"/>
      <c r="Q2405" s="23"/>
      <c r="R2405" s="23"/>
      <c r="S2405" s="23"/>
      <c r="T2405" s="23"/>
      <c r="U2405" s="23"/>
      <c r="V2405" s="23"/>
      <c r="W2405" s="23"/>
      <c r="X2405" s="23"/>
      <c r="Y2405" s="23"/>
      <c r="Z2405" s="23"/>
      <c r="AA2405" s="23"/>
      <c r="AB2405" s="23" t="s">
        <v>5830</v>
      </c>
      <c r="AC2405" s="23"/>
      <c r="AD2405" s="23"/>
      <c r="AE2405" s="23">
        <v>0.15</v>
      </c>
      <c r="AF2405" s="23"/>
      <c r="AG2405" s="23"/>
      <c r="AH2405" s="23"/>
      <c r="AI2405" s="23"/>
      <c r="AJ2405" s="23"/>
      <c r="AK2405" s="23"/>
      <c r="AL2405" s="23"/>
      <c r="AM2405" s="23"/>
      <c r="AN2405" s="23"/>
      <c r="AO2405" s="23"/>
      <c r="AP2405" s="23"/>
      <c r="AQ2405" s="23"/>
      <c r="AR2405" s="23"/>
      <c r="AS2405" s="23"/>
      <c r="AT2405" s="23" t="s">
        <v>7644</v>
      </c>
      <c r="AU2405" s="23"/>
      <c r="AV2405" s="23"/>
      <c r="AW2405" s="23"/>
      <c r="AX2405" s="23"/>
      <c r="AY2405" s="23"/>
      <c r="AZ2405" s="23"/>
      <c r="BA2405" s="23"/>
      <c r="BB2405" s="23"/>
      <c r="BC2405" s="23"/>
      <c r="BD2405" s="23"/>
      <c r="BE2405" s="23"/>
      <c r="BF2405" s="23"/>
      <c r="BG2405" s="23"/>
      <c r="BH2405" s="23"/>
      <c r="BI2405" s="23"/>
      <c r="BJ2405" s="23"/>
      <c r="BK2405" s="23"/>
      <c r="BL2405" s="23"/>
    </row>
    <row r="2406" spans="1:64" s="24" customFormat="1" x14ac:dyDescent="0.35">
      <c r="A2406" s="21">
        <v>102682</v>
      </c>
      <c r="B2406" s="23" t="s">
        <v>5831</v>
      </c>
      <c r="C2406" s="23">
        <v>0</v>
      </c>
      <c r="D2406" s="23">
        <v>0</v>
      </c>
      <c r="E2406" s="23">
        <v>1</v>
      </c>
      <c r="F2406" s="23" t="s">
        <v>5832</v>
      </c>
      <c r="G2406" s="23" t="s">
        <v>0</v>
      </c>
      <c r="H2406" s="23" t="s">
        <v>5829</v>
      </c>
      <c r="I2406" s="23" t="s">
        <v>248</v>
      </c>
      <c r="J2406" s="23">
        <v>42.866999999999997</v>
      </c>
      <c r="K2406" s="23">
        <v>-80.731999999999999</v>
      </c>
      <c r="L2406" s="23" t="s">
        <v>7645</v>
      </c>
      <c r="M2406" s="23">
        <v>2014</v>
      </c>
      <c r="N2406" s="23"/>
      <c r="O2406" s="23"/>
      <c r="P2406" s="23"/>
      <c r="Q2406" s="23"/>
      <c r="R2406" s="23"/>
      <c r="S2406" s="23"/>
      <c r="T2406" s="23"/>
      <c r="U2406" s="23"/>
      <c r="V2406" s="23"/>
      <c r="W2406" s="23"/>
      <c r="X2406" s="23"/>
      <c r="Y2406" s="23"/>
      <c r="Z2406" s="23"/>
      <c r="AA2406" s="23"/>
      <c r="AB2406" s="23" t="s">
        <v>5833</v>
      </c>
      <c r="AC2406" s="23"/>
      <c r="AD2406" s="23"/>
      <c r="AE2406" s="23">
        <v>0.25</v>
      </c>
      <c r="AF2406" s="23"/>
      <c r="AG2406" s="23"/>
      <c r="AH2406" s="23"/>
      <c r="AI2406" s="23"/>
      <c r="AJ2406" s="23"/>
      <c r="AK2406" s="23"/>
      <c r="AL2406" s="23"/>
      <c r="AM2406" s="23"/>
      <c r="AN2406" s="23"/>
      <c r="AO2406" s="23"/>
      <c r="AP2406" s="23"/>
      <c r="AQ2406" s="23"/>
      <c r="AR2406" s="23"/>
      <c r="AS2406" s="23"/>
      <c r="AT2406" s="23" t="s">
        <v>7644</v>
      </c>
      <c r="AU2406" s="23"/>
      <c r="AV2406" s="23"/>
      <c r="AW2406" s="23"/>
      <c r="AX2406" s="23"/>
      <c r="AY2406" s="23"/>
      <c r="AZ2406" s="23"/>
      <c r="BA2406" s="23"/>
      <c r="BB2406" s="23"/>
      <c r="BC2406" s="23"/>
      <c r="BD2406" s="23"/>
      <c r="BE2406" s="23"/>
      <c r="BF2406" s="23"/>
      <c r="BG2406" s="23"/>
      <c r="BH2406" s="23"/>
      <c r="BI2406" s="23"/>
      <c r="BJ2406" s="23"/>
      <c r="BK2406" s="23"/>
      <c r="BL2406" s="23"/>
    </row>
    <row r="2407" spans="1:64" s="24" customFormat="1" x14ac:dyDescent="0.35">
      <c r="A2407" s="21">
        <v>102683</v>
      </c>
      <c r="B2407" s="23" t="s">
        <v>5834</v>
      </c>
      <c r="C2407" s="23">
        <v>0</v>
      </c>
      <c r="D2407" s="23">
        <v>0</v>
      </c>
      <c r="E2407" s="23">
        <v>1</v>
      </c>
      <c r="F2407" s="23" t="s">
        <v>5835</v>
      </c>
      <c r="G2407" s="23" t="s">
        <v>0</v>
      </c>
      <c r="H2407" s="23" t="s">
        <v>5829</v>
      </c>
      <c r="I2407" s="23" t="s">
        <v>248</v>
      </c>
      <c r="J2407" s="23">
        <v>42.868000000000002</v>
      </c>
      <c r="K2407" s="23">
        <v>-80.731000000000009</v>
      </c>
      <c r="L2407" s="23" t="s">
        <v>7645</v>
      </c>
      <c r="M2407" s="23">
        <v>2014</v>
      </c>
      <c r="N2407" s="23"/>
      <c r="O2407" s="23"/>
      <c r="P2407" s="23"/>
      <c r="Q2407" s="23"/>
      <c r="R2407" s="23"/>
      <c r="S2407" s="23"/>
      <c r="T2407" s="23"/>
      <c r="U2407" s="23"/>
      <c r="V2407" s="23"/>
      <c r="W2407" s="23"/>
      <c r="X2407" s="23"/>
      <c r="Y2407" s="23"/>
      <c r="Z2407" s="23"/>
      <c r="AA2407" s="23"/>
      <c r="AB2407" s="23" t="s">
        <v>5836</v>
      </c>
      <c r="AC2407" s="23"/>
      <c r="AD2407" s="23"/>
      <c r="AE2407" s="23">
        <v>0.5</v>
      </c>
      <c r="AF2407" s="23"/>
      <c r="AG2407" s="23"/>
      <c r="AH2407" s="23"/>
      <c r="AI2407" s="23"/>
      <c r="AJ2407" s="23"/>
      <c r="AK2407" s="23"/>
      <c r="AL2407" s="23"/>
      <c r="AM2407" s="23"/>
      <c r="AN2407" s="23"/>
      <c r="AO2407" s="23"/>
      <c r="AP2407" s="23"/>
      <c r="AQ2407" s="23"/>
      <c r="AR2407" s="23"/>
      <c r="AS2407" s="23"/>
      <c r="AT2407" s="23" t="s">
        <v>7644</v>
      </c>
      <c r="AU2407" s="23"/>
      <c r="AV2407" s="23"/>
      <c r="AW2407" s="23"/>
      <c r="AX2407" s="23"/>
      <c r="AY2407" s="23"/>
      <c r="AZ2407" s="23"/>
      <c r="BA2407" s="23"/>
      <c r="BB2407" s="23"/>
      <c r="BC2407" s="23"/>
      <c r="BD2407" s="23"/>
      <c r="BE2407" s="23"/>
      <c r="BF2407" s="23"/>
      <c r="BG2407" s="23"/>
      <c r="BH2407" s="23"/>
      <c r="BI2407" s="23"/>
      <c r="BJ2407" s="23"/>
      <c r="BK2407" s="23"/>
      <c r="BL2407" s="23"/>
    </row>
    <row r="2408" spans="1:64" s="24" customFormat="1" x14ac:dyDescent="0.35">
      <c r="A2408" s="21">
        <v>102684</v>
      </c>
      <c r="B2408" s="23" t="s">
        <v>5837</v>
      </c>
      <c r="C2408" s="23">
        <v>0</v>
      </c>
      <c r="D2408" s="23">
        <v>0</v>
      </c>
      <c r="E2408" s="23">
        <v>1</v>
      </c>
      <c r="F2408" s="23" t="s">
        <v>1489</v>
      </c>
      <c r="G2408" s="23" t="s">
        <v>0</v>
      </c>
      <c r="H2408" s="23" t="s">
        <v>5838</v>
      </c>
      <c r="I2408" s="23" t="s">
        <v>248</v>
      </c>
      <c r="J2408" s="23">
        <v>44.7</v>
      </c>
      <c r="K2408" s="23">
        <v>-80.003</v>
      </c>
      <c r="L2408" s="23" t="s">
        <v>7645</v>
      </c>
      <c r="M2408" s="23">
        <v>2015</v>
      </c>
      <c r="N2408" s="23"/>
      <c r="O2408" s="23"/>
      <c r="P2408" s="23"/>
      <c r="Q2408" s="23"/>
      <c r="R2408" s="23"/>
      <c r="S2408" s="23"/>
      <c r="T2408" s="23"/>
      <c r="U2408" s="23"/>
      <c r="V2408" s="23"/>
      <c r="W2408" s="23"/>
      <c r="X2408" s="23"/>
      <c r="Y2408" s="23"/>
      <c r="Z2408" s="23"/>
      <c r="AA2408" s="23"/>
      <c r="AB2408" s="23" t="s">
        <v>5839</v>
      </c>
      <c r="AC2408" s="23"/>
      <c r="AD2408" s="23"/>
      <c r="AE2408" s="23">
        <v>0.25</v>
      </c>
      <c r="AF2408" s="23"/>
      <c r="AG2408" s="23"/>
      <c r="AH2408" s="23"/>
      <c r="AI2408" s="23"/>
      <c r="AJ2408" s="23"/>
      <c r="AK2408" s="23"/>
      <c r="AL2408" s="23"/>
      <c r="AM2408" s="23"/>
      <c r="AN2408" s="23"/>
      <c r="AO2408" s="23"/>
      <c r="AP2408" s="23"/>
      <c r="AQ2408" s="23"/>
      <c r="AR2408" s="23"/>
      <c r="AS2408" s="23"/>
      <c r="AT2408" s="23" t="s">
        <v>7644</v>
      </c>
      <c r="AU2408" s="23"/>
      <c r="AV2408" s="23"/>
      <c r="AW2408" s="23"/>
      <c r="AX2408" s="23"/>
      <c r="AY2408" s="23"/>
      <c r="AZ2408" s="23"/>
      <c r="BA2408" s="23"/>
      <c r="BB2408" s="23"/>
      <c r="BC2408" s="23"/>
      <c r="BD2408" s="23"/>
      <c r="BE2408" s="23"/>
      <c r="BF2408" s="23"/>
      <c r="BG2408" s="23"/>
      <c r="BH2408" s="23"/>
      <c r="BI2408" s="23"/>
      <c r="BJ2408" s="23"/>
      <c r="BK2408" s="23"/>
      <c r="BL2408" s="23"/>
    </row>
    <row r="2409" spans="1:64" s="24" customFormat="1" x14ac:dyDescent="0.35">
      <c r="A2409" s="21">
        <v>102685</v>
      </c>
      <c r="B2409" s="23" t="s">
        <v>5840</v>
      </c>
      <c r="C2409" s="23">
        <v>0</v>
      </c>
      <c r="D2409" s="23">
        <v>0</v>
      </c>
      <c r="E2409" s="23">
        <v>1</v>
      </c>
      <c r="F2409" s="23" t="s">
        <v>1489</v>
      </c>
      <c r="G2409" s="23" t="s">
        <v>0</v>
      </c>
      <c r="H2409" s="23" t="s">
        <v>5838</v>
      </c>
      <c r="I2409" s="23" t="s">
        <v>248</v>
      </c>
      <c r="J2409" s="23">
        <v>44.701000000000001</v>
      </c>
      <c r="K2409" s="23">
        <v>-80.001999999999995</v>
      </c>
      <c r="L2409" s="23" t="s">
        <v>7645</v>
      </c>
      <c r="M2409" s="23">
        <v>2014</v>
      </c>
      <c r="N2409" s="23"/>
      <c r="O2409" s="23"/>
      <c r="P2409" s="23"/>
      <c r="Q2409" s="23"/>
      <c r="R2409" s="23"/>
      <c r="S2409" s="23"/>
      <c r="T2409" s="23"/>
      <c r="U2409" s="23"/>
      <c r="V2409" s="23"/>
      <c r="W2409" s="23"/>
      <c r="X2409" s="23"/>
      <c r="Y2409" s="23"/>
      <c r="Z2409" s="23"/>
      <c r="AA2409" s="23"/>
      <c r="AB2409" s="23" t="s">
        <v>5841</v>
      </c>
      <c r="AC2409" s="23"/>
      <c r="AD2409" s="23"/>
      <c r="AE2409" s="23">
        <v>0.24939500000000001</v>
      </c>
      <c r="AF2409" s="23"/>
      <c r="AG2409" s="23"/>
      <c r="AH2409" s="23"/>
      <c r="AI2409" s="23"/>
      <c r="AJ2409" s="23"/>
      <c r="AK2409" s="23"/>
      <c r="AL2409" s="23"/>
      <c r="AM2409" s="23"/>
      <c r="AN2409" s="23"/>
      <c r="AO2409" s="23"/>
      <c r="AP2409" s="23"/>
      <c r="AQ2409" s="23"/>
      <c r="AR2409" s="23"/>
      <c r="AS2409" s="23"/>
      <c r="AT2409" s="23" t="s">
        <v>7644</v>
      </c>
      <c r="AU2409" s="23"/>
      <c r="AV2409" s="23"/>
      <c r="AW2409" s="23"/>
      <c r="AX2409" s="23"/>
      <c r="AY2409" s="23"/>
      <c r="AZ2409" s="23"/>
      <c r="BA2409" s="23"/>
      <c r="BB2409" s="23"/>
      <c r="BC2409" s="23"/>
      <c r="BD2409" s="23"/>
      <c r="BE2409" s="23"/>
      <c r="BF2409" s="23"/>
      <c r="BG2409" s="23"/>
      <c r="BH2409" s="23"/>
      <c r="BI2409" s="23"/>
      <c r="BJ2409" s="23"/>
      <c r="BK2409" s="23"/>
      <c r="BL2409" s="23"/>
    </row>
    <row r="2410" spans="1:64" s="24" customFormat="1" x14ac:dyDescent="0.35">
      <c r="A2410" s="21">
        <v>102686</v>
      </c>
      <c r="B2410" s="23" t="s">
        <v>5842</v>
      </c>
      <c r="C2410" s="23">
        <v>0</v>
      </c>
      <c r="D2410" s="23">
        <v>0</v>
      </c>
      <c r="E2410" s="23">
        <v>1</v>
      </c>
      <c r="F2410" s="23"/>
      <c r="G2410" s="23"/>
      <c r="H2410" s="23" t="s">
        <v>5843</v>
      </c>
      <c r="I2410" s="23" t="s">
        <v>248</v>
      </c>
      <c r="J2410" s="23">
        <v>44.268000000000001</v>
      </c>
      <c r="K2410" s="23">
        <v>-81.543000000000006</v>
      </c>
      <c r="L2410" s="23" t="s">
        <v>7645</v>
      </c>
      <c r="M2410" s="23"/>
      <c r="N2410" s="23"/>
      <c r="O2410" s="23"/>
      <c r="P2410" s="23">
        <v>517</v>
      </c>
      <c r="Q2410" s="23"/>
      <c r="R2410" s="23"/>
      <c r="S2410" s="23"/>
      <c r="T2410" s="23"/>
      <c r="U2410" s="23"/>
      <c r="V2410" s="23"/>
      <c r="W2410" s="23"/>
      <c r="X2410" s="23"/>
      <c r="Y2410" s="23"/>
      <c r="Z2410" s="23"/>
      <c r="AA2410" s="23"/>
      <c r="AB2410" s="23" t="s">
        <v>840</v>
      </c>
      <c r="AC2410" s="23"/>
      <c r="AD2410" s="23"/>
      <c r="AE2410" s="23"/>
      <c r="AF2410" s="23"/>
      <c r="AG2410" s="23"/>
      <c r="AH2410" s="23"/>
      <c r="AI2410" s="23"/>
      <c r="AJ2410" s="23"/>
      <c r="AK2410" s="23"/>
      <c r="AL2410" s="23"/>
      <c r="AM2410" s="23"/>
      <c r="AN2410" s="23"/>
      <c r="AO2410" s="23"/>
      <c r="AP2410" s="23"/>
      <c r="AQ2410" s="23"/>
      <c r="AR2410" s="23"/>
      <c r="AS2410" s="23"/>
      <c r="AT2410" s="23" t="s">
        <v>7651</v>
      </c>
      <c r="AU2410" s="23"/>
      <c r="AV2410" s="23"/>
      <c r="AW2410" s="23"/>
      <c r="AX2410" s="23"/>
      <c r="AY2410" s="23"/>
      <c r="AZ2410" s="23"/>
      <c r="BA2410" s="23"/>
      <c r="BB2410" s="23"/>
      <c r="BC2410" s="23"/>
      <c r="BD2410" s="23"/>
      <c r="BE2410" s="23"/>
      <c r="BF2410" s="23"/>
      <c r="BG2410" s="23"/>
      <c r="BH2410" s="23"/>
      <c r="BI2410" s="23"/>
      <c r="BJ2410" s="23"/>
      <c r="BK2410" s="23"/>
      <c r="BL2410" s="23"/>
    </row>
    <row r="2411" spans="1:64" s="24" customFormat="1" x14ac:dyDescent="0.35">
      <c r="A2411" s="21">
        <v>102687</v>
      </c>
      <c r="B2411" s="23" t="s">
        <v>5844</v>
      </c>
      <c r="C2411" s="23">
        <v>0</v>
      </c>
      <c r="D2411" s="23">
        <v>0</v>
      </c>
      <c r="E2411" s="23">
        <v>1</v>
      </c>
      <c r="F2411" s="23" t="s">
        <v>5845</v>
      </c>
      <c r="G2411" s="23" t="s">
        <v>0</v>
      </c>
      <c r="H2411" s="23" t="s">
        <v>5843</v>
      </c>
      <c r="I2411" s="23" t="s">
        <v>248</v>
      </c>
      <c r="J2411" s="23">
        <v>44.268999999999998</v>
      </c>
      <c r="K2411" s="23">
        <v>-81.542000000000002</v>
      </c>
      <c r="L2411" s="23" t="s">
        <v>7645</v>
      </c>
      <c r="M2411" s="23">
        <v>2002</v>
      </c>
      <c r="N2411" s="23"/>
      <c r="O2411" s="23"/>
      <c r="P2411" s="23">
        <v>221</v>
      </c>
      <c r="Q2411" s="23"/>
      <c r="R2411" s="23"/>
      <c r="S2411" s="23"/>
      <c r="T2411" s="23"/>
      <c r="U2411" s="23"/>
      <c r="V2411" s="23"/>
      <c r="W2411" s="23"/>
      <c r="X2411" s="23"/>
      <c r="Y2411" s="23"/>
      <c r="Z2411" s="23"/>
      <c r="AA2411" s="23"/>
      <c r="AB2411" s="23" t="s">
        <v>5846</v>
      </c>
      <c r="AC2411" s="23"/>
      <c r="AD2411" s="23">
        <v>5</v>
      </c>
      <c r="AE2411" s="23">
        <v>9</v>
      </c>
      <c r="AF2411" s="23"/>
      <c r="AG2411" s="23">
        <v>20408</v>
      </c>
      <c r="AH2411" s="23"/>
      <c r="AI2411" s="23"/>
      <c r="AJ2411" s="23"/>
      <c r="AK2411" s="23"/>
      <c r="AL2411" s="23"/>
      <c r="AM2411" s="23"/>
      <c r="AN2411" s="23"/>
      <c r="AO2411" s="23"/>
      <c r="AP2411" s="23"/>
      <c r="AQ2411" s="23"/>
      <c r="AR2411" s="23"/>
      <c r="AS2411" s="23"/>
      <c r="AT2411" s="23" t="s">
        <v>7647</v>
      </c>
      <c r="AU2411" s="23"/>
      <c r="AV2411" s="23"/>
      <c r="AW2411" s="23"/>
      <c r="AX2411" s="23"/>
      <c r="AY2411" s="23"/>
      <c r="AZ2411" s="23"/>
      <c r="BA2411" s="23"/>
      <c r="BB2411" s="23"/>
      <c r="BC2411" s="23"/>
      <c r="BD2411" s="23"/>
      <c r="BE2411" s="23"/>
      <c r="BF2411" s="23"/>
      <c r="BG2411" s="23"/>
      <c r="BH2411" s="23"/>
      <c r="BI2411" s="23"/>
      <c r="BJ2411" s="23"/>
      <c r="BK2411" s="23"/>
      <c r="BL2411" s="23"/>
    </row>
    <row r="2412" spans="1:64" s="24" customFormat="1" x14ac:dyDescent="0.35">
      <c r="A2412" s="21">
        <v>102688</v>
      </c>
      <c r="B2412" s="23" t="s">
        <v>5847</v>
      </c>
      <c r="C2412" s="23">
        <v>0</v>
      </c>
      <c r="D2412" s="23">
        <v>0</v>
      </c>
      <c r="E2412" s="23">
        <v>1</v>
      </c>
      <c r="F2412" s="23" t="s">
        <v>1413</v>
      </c>
      <c r="G2412" s="23" t="s">
        <v>0</v>
      </c>
      <c r="H2412" s="23" t="s">
        <v>5843</v>
      </c>
      <c r="I2412" s="23" t="s">
        <v>248</v>
      </c>
      <c r="J2412" s="23">
        <v>44.27</v>
      </c>
      <c r="K2412" s="23">
        <v>-81.541000000000011</v>
      </c>
      <c r="L2412" s="23" t="s">
        <v>7645</v>
      </c>
      <c r="M2412" s="23">
        <v>1995</v>
      </c>
      <c r="N2412" s="23"/>
      <c r="O2412" s="23"/>
      <c r="P2412" s="23">
        <v>221</v>
      </c>
      <c r="Q2412" s="23"/>
      <c r="R2412" s="23"/>
      <c r="S2412" s="23"/>
      <c r="T2412" s="23"/>
      <c r="U2412" s="23"/>
      <c r="V2412" s="23"/>
      <c r="W2412" s="23"/>
      <c r="X2412" s="23"/>
      <c r="Y2412" s="23"/>
      <c r="Z2412" s="23"/>
      <c r="AA2412" s="23"/>
      <c r="AB2412" s="23" t="s">
        <v>5848</v>
      </c>
      <c r="AC2412" s="23"/>
      <c r="AD2412" s="23">
        <v>1</v>
      </c>
      <c r="AE2412" s="23">
        <v>0.6</v>
      </c>
      <c r="AF2412" s="23"/>
      <c r="AG2412" s="23">
        <v>1200</v>
      </c>
      <c r="AH2412" s="23"/>
      <c r="AI2412" s="23"/>
      <c r="AJ2412" s="23"/>
      <c r="AK2412" s="23"/>
      <c r="AL2412" s="23"/>
      <c r="AM2412" s="23"/>
      <c r="AN2412" s="23"/>
      <c r="AO2412" s="23"/>
      <c r="AP2412" s="23"/>
      <c r="AQ2412" s="23"/>
      <c r="AR2412" s="23"/>
      <c r="AS2412" s="23"/>
      <c r="AT2412" s="23" t="s">
        <v>7647</v>
      </c>
      <c r="AU2412" s="23"/>
      <c r="AV2412" s="23"/>
      <c r="AW2412" s="23"/>
      <c r="AX2412" s="23"/>
      <c r="AY2412" s="23"/>
      <c r="AZ2412" s="23"/>
      <c r="BA2412" s="23"/>
      <c r="BB2412" s="23"/>
      <c r="BC2412" s="23"/>
      <c r="BD2412" s="23"/>
      <c r="BE2412" s="23"/>
      <c r="BF2412" s="23"/>
      <c r="BG2412" s="23"/>
      <c r="BH2412" s="23"/>
      <c r="BI2412" s="23"/>
      <c r="BJ2412" s="23"/>
      <c r="BK2412" s="23"/>
      <c r="BL2412" s="23"/>
    </row>
    <row r="2413" spans="1:64" s="24" customFormat="1" x14ac:dyDescent="0.35">
      <c r="A2413" s="21">
        <v>102689</v>
      </c>
      <c r="B2413" s="23" t="s">
        <v>5849</v>
      </c>
      <c r="C2413" s="23">
        <v>0</v>
      </c>
      <c r="D2413" s="23">
        <v>0</v>
      </c>
      <c r="E2413" s="23">
        <v>1</v>
      </c>
      <c r="F2413" s="23" t="s">
        <v>1554</v>
      </c>
      <c r="G2413" s="23" t="s">
        <v>0</v>
      </c>
      <c r="H2413" s="23" t="s">
        <v>5850</v>
      </c>
      <c r="I2413" s="23" t="s">
        <v>248</v>
      </c>
      <c r="J2413" s="23">
        <v>43.652999999999999</v>
      </c>
      <c r="K2413" s="23">
        <v>-79.382999999999996</v>
      </c>
      <c r="L2413" s="23" t="s">
        <v>7645</v>
      </c>
      <c r="M2413" s="23">
        <v>2013</v>
      </c>
      <c r="N2413" s="23"/>
      <c r="O2413" s="23"/>
      <c r="P2413" s="23"/>
      <c r="Q2413" s="23"/>
      <c r="R2413" s="23"/>
      <c r="S2413" s="23"/>
      <c r="T2413" s="23"/>
      <c r="U2413" s="23"/>
      <c r="V2413" s="23"/>
      <c r="W2413" s="23"/>
      <c r="X2413" s="23"/>
      <c r="Y2413" s="23"/>
      <c r="Z2413" s="23"/>
      <c r="AA2413" s="23"/>
      <c r="AB2413" s="23" t="s">
        <v>5851</v>
      </c>
      <c r="AC2413" s="23"/>
      <c r="AD2413" s="23"/>
      <c r="AE2413" s="23">
        <v>0.25</v>
      </c>
      <c r="AF2413" s="23"/>
      <c r="AG2413" s="23"/>
      <c r="AH2413" s="23"/>
      <c r="AI2413" s="23"/>
      <c r="AJ2413" s="23"/>
      <c r="AK2413" s="23"/>
      <c r="AL2413" s="23"/>
      <c r="AM2413" s="23"/>
      <c r="AN2413" s="23"/>
      <c r="AO2413" s="23"/>
      <c r="AP2413" s="23"/>
      <c r="AQ2413" s="23"/>
      <c r="AR2413" s="23"/>
      <c r="AS2413" s="23"/>
      <c r="AT2413" s="23" t="s">
        <v>7644</v>
      </c>
      <c r="AU2413" s="23"/>
      <c r="AV2413" s="23"/>
      <c r="AW2413" s="23"/>
      <c r="AX2413" s="23"/>
      <c r="AY2413" s="23"/>
      <c r="AZ2413" s="23"/>
      <c r="BA2413" s="23"/>
      <c r="BB2413" s="23"/>
      <c r="BC2413" s="23"/>
      <c r="BD2413" s="23"/>
      <c r="BE2413" s="23"/>
      <c r="BF2413" s="23"/>
      <c r="BG2413" s="23"/>
      <c r="BH2413" s="23"/>
      <c r="BI2413" s="23"/>
      <c r="BJ2413" s="23"/>
      <c r="BK2413" s="23"/>
      <c r="BL2413" s="23"/>
    </row>
    <row r="2414" spans="1:64" s="24" customFormat="1" x14ac:dyDescent="0.35">
      <c r="A2414" s="21">
        <v>102690</v>
      </c>
      <c r="B2414" s="23" t="s">
        <v>5852</v>
      </c>
      <c r="C2414" s="23">
        <v>0</v>
      </c>
      <c r="D2414" s="23">
        <v>0</v>
      </c>
      <c r="E2414" s="23">
        <v>1</v>
      </c>
      <c r="F2414" s="23" t="s">
        <v>1443</v>
      </c>
      <c r="G2414" s="23" t="s">
        <v>0</v>
      </c>
      <c r="H2414" s="23" t="s">
        <v>5850</v>
      </c>
      <c r="I2414" s="23" t="s">
        <v>248</v>
      </c>
      <c r="J2414" s="23">
        <v>43.653999999999996</v>
      </c>
      <c r="K2414" s="23">
        <v>-79.381999999999991</v>
      </c>
      <c r="L2414" s="23" t="s">
        <v>7645</v>
      </c>
      <c r="M2414" s="23">
        <v>2014</v>
      </c>
      <c r="N2414" s="23"/>
      <c r="O2414" s="23"/>
      <c r="P2414" s="23"/>
      <c r="Q2414" s="23"/>
      <c r="R2414" s="23"/>
      <c r="S2414" s="23"/>
      <c r="T2414" s="23"/>
      <c r="U2414" s="23"/>
      <c r="V2414" s="23"/>
      <c r="W2414" s="23"/>
      <c r="X2414" s="23"/>
      <c r="Y2414" s="23"/>
      <c r="Z2414" s="23"/>
      <c r="AA2414" s="23"/>
      <c r="AB2414" s="23" t="s">
        <v>5853</v>
      </c>
      <c r="AC2414" s="23"/>
      <c r="AD2414" s="23"/>
      <c r="AE2414" s="23">
        <v>0.375</v>
      </c>
      <c r="AF2414" s="23"/>
      <c r="AG2414" s="23"/>
      <c r="AH2414" s="23"/>
      <c r="AI2414" s="23"/>
      <c r="AJ2414" s="23"/>
      <c r="AK2414" s="23"/>
      <c r="AL2414" s="23"/>
      <c r="AM2414" s="23"/>
      <c r="AN2414" s="23"/>
      <c r="AO2414" s="23"/>
      <c r="AP2414" s="23"/>
      <c r="AQ2414" s="23"/>
      <c r="AR2414" s="23"/>
      <c r="AS2414" s="23"/>
      <c r="AT2414" s="23" t="s">
        <v>7644</v>
      </c>
      <c r="AU2414" s="23"/>
      <c r="AV2414" s="23"/>
      <c r="AW2414" s="23"/>
      <c r="AX2414" s="23"/>
      <c r="AY2414" s="23"/>
      <c r="AZ2414" s="23"/>
      <c r="BA2414" s="23"/>
      <c r="BB2414" s="23"/>
      <c r="BC2414" s="23"/>
      <c r="BD2414" s="23"/>
      <c r="BE2414" s="23"/>
      <c r="BF2414" s="23"/>
      <c r="BG2414" s="23"/>
      <c r="BH2414" s="23"/>
      <c r="BI2414" s="23"/>
      <c r="BJ2414" s="23"/>
      <c r="BK2414" s="23"/>
      <c r="BL2414" s="23"/>
    </row>
    <row r="2415" spans="1:64" s="24" customFormat="1" x14ac:dyDescent="0.35">
      <c r="A2415" s="21">
        <v>102691</v>
      </c>
      <c r="B2415" s="23" t="s">
        <v>5854</v>
      </c>
      <c r="C2415" s="23">
        <v>0</v>
      </c>
      <c r="D2415" s="23">
        <v>0</v>
      </c>
      <c r="E2415" s="23">
        <v>1</v>
      </c>
      <c r="F2415" s="23" t="s">
        <v>1443</v>
      </c>
      <c r="G2415" s="23" t="s">
        <v>0</v>
      </c>
      <c r="H2415" s="23" t="s">
        <v>5850</v>
      </c>
      <c r="I2415" s="23" t="s">
        <v>248</v>
      </c>
      <c r="J2415" s="23">
        <v>43.655000000000001</v>
      </c>
      <c r="K2415" s="23">
        <v>-79.381</v>
      </c>
      <c r="L2415" s="23" t="s">
        <v>7645</v>
      </c>
      <c r="M2415" s="23">
        <v>2013</v>
      </c>
      <c r="N2415" s="23"/>
      <c r="O2415" s="23"/>
      <c r="P2415" s="23"/>
      <c r="Q2415" s="23"/>
      <c r="R2415" s="23"/>
      <c r="S2415" s="23"/>
      <c r="T2415" s="23"/>
      <c r="U2415" s="23"/>
      <c r="V2415" s="23"/>
      <c r="W2415" s="23"/>
      <c r="X2415" s="23"/>
      <c r="Y2415" s="23"/>
      <c r="Z2415" s="23"/>
      <c r="AA2415" s="23"/>
      <c r="AB2415" s="23" t="s">
        <v>5855</v>
      </c>
      <c r="AC2415" s="23"/>
      <c r="AD2415" s="23"/>
      <c r="AE2415" s="23">
        <v>0.5</v>
      </c>
      <c r="AF2415" s="23"/>
      <c r="AG2415" s="23"/>
      <c r="AH2415" s="23"/>
      <c r="AI2415" s="23"/>
      <c r="AJ2415" s="23"/>
      <c r="AK2415" s="23"/>
      <c r="AL2415" s="23"/>
      <c r="AM2415" s="23"/>
      <c r="AN2415" s="23"/>
      <c r="AO2415" s="23"/>
      <c r="AP2415" s="23"/>
      <c r="AQ2415" s="23"/>
      <c r="AR2415" s="23"/>
      <c r="AS2415" s="23"/>
      <c r="AT2415" s="23" t="s">
        <v>7644</v>
      </c>
      <c r="AU2415" s="23"/>
      <c r="AV2415" s="23"/>
      <c r="AW2415" s="23"/>
      <c r="AX2415" s="23"/>
      <c r="AY2415" s="23"/>
      <c r="AZ2415" s="23"/>
      <c r="BA2415" s="23"/>
      <c r="BB2415" s="23"/>
      <c r="BC2415" s="23"/>
      <c r="BD2415" s="23"/>
      <c r="BE2415" s="23"/>
      <c r="BF2415" s="23"/>
      <c r="BG2415" s="23"/>
      <c r="BH2415" s="23"/>
      <c r="BI2415" s="23"/>
      <c r="BJ2415" s="23"/>
      <c r="BK2415" s="23"/>
      <c r="BL2415" s="23"/>
    </row>
    <row r="2416" spans="1:64" s="24" customFormat="1" x14ac:dyDescent="0.35">
      <c r="A2416" s="21">
        <v>102692</v>
      </c>
      <c r="B2416" s="23" t="s">
        <v>5856</v>
      </c>
      <c r="C2416" s="23">
        <v>0</v>
      </c>
      <c r="D2416" s="23">
        <v>0</v>
      </c>
      <c r="E2416" s="23">
        <v>1</v>
      </c>
      <c r="F2416" s="23" t="s">
        <v>1443</v>
      </c>
      <c r="G2416" s="23" t="s">
        <v>0</v>
      </c>
      <c r="H2416" s="23" t="s">
        <v>5850</v>
      </c>
      <c r="I2416" s="23" t="s">
        <v>248</v>
      </c>
      <c r="J2416" s="23">
        <v>43.655999999999999</v>
      </c>
      <c r="K2416" s="23">
        <v>-79.38</v>
      </c>
      <c r="L2416" s="23" t="s">
        <v>7645</v>
      </c>
      <c r="M2416" s="23">
        <v>2013</v>
      </c>
      <c r="N2416" s="23"/>
      <c r="O2416" s="23"/>
      <c r="P2416" s="23"/>
      <c r="Q2416" s="23"/>
      <c r="R2416" s="23"/>
      <c r="S2416" s="23"/>
      <c r="T2416" s="23"/>
      <c r="U2416" s="23"/>
      <c r="V2416" s="23"/>
      <c r="W2416" s="23"/>
      <c r="X2416" s="23"/>
      <c r="Y2416" s="23"/>
      <c r="Z2416" s="23"/>
      <c r="AA2416" s="23"/>
      <c r="AB2416" s="23" t="s">
        <v>5857</v>
      </c>
      <c r="AC2416" s="23"/>
      <c r="AD2416" s="23"/>
      <c r="AE2416" s="23">
        <v>0.13500000000000001</v>
      </c>
      <c r="AF2416" s="23"/>
      <c r="AG2416" s="23"/>
      <c r="AH2416" s="23"/>
      <c r="AI2416" s="23"/>
      <c r="AJ2416" s="23"/>
      <c r="AK2416" s="23"/>
      <c r="AL2416" s="23"/>
      <c r="AM2416" s="23"/>
      <c r="AN2416" s="23"/>
      <c r="AO2416" s="23"/>
      <c r="AP2416" s="23"/>
      <c r="AQ2416" s="23"/>
      <c r="AR2416" s="23"/>
      <c r="AS2416" s="23"/>
      <c r="AT2416" s="23" t="s">
        <v>7644</v>
      </c>
      <c r="AU2416" s="23"/>
      <c r="AV2416" s="23"/>
      <c r="AW2416" s="23"/>
      <c r="AX2416" s="23"/>
      <c r="AY2416" s="23"/>
      <c r="AZ2416" s="23"/>
      <c r="BA2416" s="23"/>
      <c r="BB2416" s="23"/>
      <c r="BC2416" s="23"/>
      <c r="BD2416" s="23"/>
      <c r="BE2416" s="23"/>
      <c r="BF2416" s="23"/>
      <c r="BG2416" s="23"/>
      <c r="BH2416" s="23"/>
      <c r="BI2416" s="23"/>
      <c r="BJ2416" s="23"/>
      <c r="BK2416" s="23"/>
      <c r="BL2416" s="23"/>
    </row>
    <row r="2417" spans="1:64" s="24" customFormat="1" x14ac:dyDescent="0.35">
      <c r="A2417" s="21">
        <v>102693</v>
      </c>
      <c r="B2417" s="23" t="s">
        <v>5858</v>
      </c>
      <c r="C2417" s="23">
        <v>0</v>
      </c>
      <c r="D2417" s="23">
        <v>0</v>
      </c>
      <c r="E2417" s="23">
        <v>1</v>
      </c>
      <c r="F2417" s="23" t="s">
        <v>1443</v>
      </c>
      <c r="G2417" s="23" t="s">
        <v>0</v>
      </c>
      <c r="H2417" s="23" t="s">
        <v>5850</v>
      </c>
      <c r="I2417" s="23" t="s">
        <v>248</v>
      </c>
      <c r="J2417" s="23">
        <v>43.656999999999996</v>
      </c>
      <c r="K2417" s="23">
        <v>-79.378999999999991</v>
      </c>
      <c r="L2417" s="23" t="s">
        <v>7645</v>
      </c>
      <c r="M2417" s="23">
        <v>2013</v>
      </c>
      <c r="N2417" s="23"/>
      <c r="O2417" s="23"/>
      <c r="P2417" s="23"/>
      <c r="Q2417" s="23"/>
      <c r="R2417" s="23"/>
      <c r="S2417" s="23"/>
      <c r="T2417" s="23"/>
      <c r="U2417" s="23"/>
      <c r="V2417" s="23"/>
      <c r="W2417" s="23"/>
      <c r="X2417" s="23"/>
      <c r="Y2417" s="23"/>
      <c r="Z2417" s="23"/>
      <c r="AA2417" s="23"/>
      <c r="AB2417" s="23" t="s">
        <v>5859</v>
      </c>
      <c r="AC2417" s="23"/>
      <c r="AD2417" s="23"/>
      <c r="AE2417" s="23">
        <v>0.13500000000000001</v>
      </c>
      <c r="AF2417" s="23"/>
      <c r="AG2417" s="23"/>
      <c r="AH2417" s="23"/>
      <c r="AI2417" s="23"/>
      <c r="AJ2417" s="23"/>
      <c r="AK2417" s="23"/>
      <c r="AL2417" s="23"/>
      <c r="AM2417" s="23"/>
      <c r="AN2417" s="23"/>
      <c r="AO2417" s="23"/>
      <c r="AP2417" s="23"/>
      <c r="AQ2417" s="23"/>
      <c r="AR2417" s="23"/>
      <c r="AS2417" s="23"/>
      <c r="AT2417" s="23" t="s">
        <v>7644</v>
      </c>
      <c r="AU2417" s="23"/>
      <c r="AV2417" s="23"/>
      <c r="AW2417" s="23"/>
      <c r="AX2417" s="23"/>
      <c r="AY2417" s="23"/>
      <c r="AZ2417" s="23"/>
      <c r="BA2417" s="23"/>
      <c r="BB2417" s="23"/>
      <c r="BC2417" s="23"/>
      <c r="BD2417" s="23"/>
      <c r="BE2417" s="23"/>
      <c r="BF2417" s="23"/>
      <c r="BG2417" s="23"/>
      <c r="BH2417" s="23"/>
      <c r="BI2417" s="23"/>
      <c r="BJ2417" s="23"/>
      <c r="BK2417" s="23"/>
      <c r="BL2417" s="23"/>
    </row>
    <row r="2418" spans="1:64" s="24" customFormat="1" x14ac:dyDescent="0.35">
      <c r="A2418" s="21">
        <v>102694</v>
      </c>
      <c r="B2418" s="23" t="s">
        <v>5860</v>
      </c>
      <c r="C2418" s="23">
        <v>0</v>
      </c>
      <c r="D2418" s="23">
        <v>0</v>
      </c>
      <c r="E2418" s="23">
        <v>1</v>
      </c>
      <c r="F2418" s="23" t="s">
        <v>1443</v>
      </c>
      <c r="G2418" s="23" t="s">
        <v>0</v>
      </c>
      <c r="H2418" s="23" t="s">
        <v>5850</v>
      </c>
      <c r="I2418" s="23" t="s">
        <v>248</v>
      </c>
      <c r="J2418" s="23">
        <v>43.658000000000001</v>
      </c>
      <c r="K2418" s="23">
        <v>-79.378</v>
      </c>
      <c r="L2418" s="23" t="s">
        <v>7645</v>
      </c>
      <c r="M2418" s="23">
        <v>2014</v>
      </c>
      <c r="N2418" s="23"/>
      <c r="O2418" s="23"/>
      <c r="P2418" s="23"/>
      <c r="Q2418" s="23"/>
      <c r="R2418" s="23"/>
      <c r="S2418" s="23"/>
      <c r="T2418" s="23"/>
      <c r="U2418" s="23"/>
      <c r="V2418" s="23"/>
      <c r="W2418" s="23"/>
      <c r="X2418" s="23"/>
      <c r="Y2418" s="23"/>
      <c r="Z2418" s="23"/>
      <c r="AA2418" s="23"/>
      <c r="AB2418" s="23" t="s">
        <v>5861</v>
      </c>
      <c r="AC2418" s="23"/>
      <c r="AD2418" s="23"/>
      <c r="AE2418" s="23">
        <v>0.13200000000000001</v>
      </c>
      <c r="AF2418" s="23"/>
      <c r="AG2418" s="23"/>
      <c r="AH2418" s="23"/>
      <c r="AI2418" s="23"/>
      <c r="AJ2418" s="23"/>
      <c r="AK2418" s="23"/>
      <c r="AL2418" s="23"/>
      <c r="AM2418" s="23"/>
      <c r="AN2418" s="23"/>
      <c r="AO2418" s="23"/>
      <c r="AP2418" s="23"/>
      <c r="AQ2418" s="23"/>
      <c r="AR2418" s="23"/>
      <c r="AS2418" s="23"/>
      <c r="AT2418" s="23" t="s">
        <v>7644</v>
      </c>
      <c r="AU2418" s="23"/>
      <c r="AV2418" s="23"/>
      <c r="AW2418" s="23"/>
      <c r="AX2418" s="23"/>
      <c r="AY2418" s="23"/>
      <c r="AZ2418" s="23"/>
      <c r="BA2418" s="23"/>
      <c r="BB2418" s="23"/>
      <c r="BC2418" s="23"/>
      <c r="BD2418" s="23"/>
      <c r="BE2418" s="23"/>
      <c r="BF2418" s="23"/>
      <c r="BG2418" s="23"/>
      <c r="BH2418" s="23"/>
      <c r="BI2418" s="23"/>
      <c r="BJ2418" s="23"/>
      <c r="BK2418" s="23"/>
      <c r="BL2418" s="23"/>
    </row>
    <row r="2419" spans="1:64" s="24" customFormat="1" x14ac:dyDescent="0.35">
      <c r="A2419" s="21">
        <v>102695</v>
      </c>
      <c r="B2419" s="23" t="s">
        <v>5862</v>
      </c>
      <c r="C2419" s="23">
        <v>0</v>
      </c>
      <c r="D2419" s="23">
        <v>0</v>
      </c>
      <c r="E2419" s="23">
        <v>1</v>
      </c>
      <c r="F2419" s="23" t="s">
        <v>1443</v>
      </c>
      <c r="G2419" s="23" t="s">
        <v>0</v>
      </c>
      <c r="H2419" s="23" t="s">
        <v>5850</v>
      </c>
      <c r="I2419" s="23" t="s">
        <v>248</v>
      </c>
      <c r="J2419" s="23">
        <v>43.658999999999999</v>
      </c>
      <c r="K2419" s="23">
        <v>-79.376999999999995</v>
      </c>
      <c r="L2419" s="23" t="s">
        <v>7645</v>
      </c>
      <c r="M2419" s="23">
        <v>2014</v>
      </c>
      <c r="N2419" s="23"/>
      <c r="O2419" s="23"/>
      <c r="P2419" s="23"/>
      <c r="Q2419" s="23"/>
      <c r="R2419" s="23"/>
      <c r="S2419" s="23"/>
      <c r="T2419" s="23"/>
      <c r="U2419" s="23"/>
      <c r="V2419" s="23"/>
      <c r="W2419" s="23"/>
      <c r="X2419" s="23"/>
      <c r="Y2419" s="23"/>
      <c r="Z2419" s="23"/>
      <c r="AA2419" s="23"/>
      <c r="AB2419" s="23" t="s">
        <v>5863</v>
      </c>
      <c r="AC2419" s="23"/>
      <c r="AD2419" s="23"/>
      <c r="AE2419" s="23">
        <v>0.13200000000000001</v>
      </c>
      <c r="AF2419" s="23"/>
      <c r="AG2419" s="23"/>
      <c r="AH2419" s="23"/>
      <c r="AI2419" s="23"/>
      <c r="AJ2419" s="23"/>
      <c r="AK2419" s="23"/>
      <c r="AL2419" s="23"/>
      <c r="AM2419" s="23"/>
      <c r="AN2419" s="23"/>
      <c r="AO2419" s="23"/>
      <c r="AP2419" s="23"/>
      <c r="AQ2419" s="23"/>
      <c r="AR2419" s="23"/>
      <c r="AS2419" s="23"/>
      <c r="AT2419" s="23" t="s">
        <v>7644</v>
      </c>
      <c r="AU2419" s="23"/>
      <c r="AV2419" s="23"/>
      <c r="AW2419" s="23"/>
      <c r="AX2419" s="23"/>
      <c r="AY2419" s="23"/>
      <c r="AZ2419" s="23"/>
      <c r="BA2419" s="23"/>
      <c r="BB2419" s="23"/>
      <c r="BC2419" s="23"/>
      <c r="BD2419" s="23"/>
      <c r="BE2419" s="23"/>
      <c r="BF2419" s="23"/>
      <c r="BG2419" s="23"/>
      <c r="BH2419" s="23"/>
      <c r="BI2419" s="23"/>
      <c r="BJ2419" s="23"/>
      <c r="BK2419" s="23"/>
      <c r="BL2419" s="23"/>
    </row>
    <row r="2420" spans="1:64" s="24" customFormat="1" x14ac:dyDescent="0.35">
      <c r="A2420" s="21">
        <v>102696</v>
      </c>
      <c r="B2420" s="23" t="s">
        <v>5864</v>
      </c>
      <c r="C2420" s="23">
        <v>0</v>
      </c>
      <c r="D2420" s="23">
        <v>0</v>
      </c>
      <c r="E2420" s="23">
        <v>1</v>
      </c>
      <c r="F2420" s="23" t="s">
        <v>1443</v>
      </c>
      <c r="G2420" s="23" t="s">
        <v>0</v>
      </c>
      <c r="H2420" s="23" t="s">
        <v>5850</v>
      </c>
      <c r="I2420" s="23" t="s">
        <v>248</v>
      </c>
      <c r="J2420" s="23">
        <v>43.66</v>
      </c>
      <c r="K2420" s="23">
        <v>-79.375999999999991</v>
      </c>
      <c r="L2420" s="23" t="s">
        <v>7645</v>
      </c>
      <c r="M2420" s="23">
        <v>2013</v>
      </c>
      <c r="N2420" s="23"/>
      <c r="O2420" s="23"/>
      <c r="P2420" s="23"/>
      <c r="Q2420" s="23"/>
      <c r="R2420" s="23"/>
      <c r="S2420" s="23"/>
      <c r="T2420" s="23"/>
      <c r="U2420" s="23"/>
      <c r="V2420" s="23"/>
      <c r="W2420" s="23"/>
      <c r="X2420" s="23"/>
      <c r="Y2420" s="23"/>
      <c r="Z2420" s="23"/>
      <c r="AA2420" s="23"/>
      <c r="AB2420" s="23" t="s">
        <v>5865</v>
      </c>
      <c r="AC2420" s="23"/>
      <c r="AD2420" s="23"/>
      <c r="AE2420" s="23">
        <v>0.13500000000000001</v>
      </c>
      <c r="AF2420" s="23"/>
      <c r="AG2420" s="23"/>
      <c r="AH2420" s="23"/>
      <c r="AI2420" s="23"/>
      <c r="AJ2420" s="23"/>
      <c r="AK2420" s="23"/>
      <c r="AL2420" s="23"/>
      <c r="AM2420" s="23"/>
      <c r="AN2420" s="23"/>
      <c r="AO2420" s="23"/>
      <c r="AP2420" s="23"/>
      <c r="AQ2420" s="23"/>
      <c r="AR2420" s="23"/>
      <c r="AS2420" s="23"/>
      <c r="AT2420" s="23" t="s">
        <v>7644</v>
      </c>
      <c r="AU2420" s="23"/>
      <c r="AV2420" s="23"/>
      <c r="AW2420" s="23"/>
      <c r="AX2420" s="23"/>
      <c r="AY2420" s="23"/>
      <c r="AZ2420" s="23"/>
      <c r="BA2420" s="23"/>
      <c r="BB2420" s="23"/>
      <c r="BC2420" s="23"/>
      <c r="BD2420" s="23"/>
      <c r="BE2420" s="23"/>
      <c r="BF2420" s="23"/>
      <c r="BG2420" s="23"/>
      <c r="BH2420" s="23"/>
      <c r="BI2420" s="23"/>
      <c r="BJ2420" s="23"/>
      <c r="BK2420" s="23"/>
      <c r="BL2420" s="23"/>
    </row>
    <row r="2421" spans="1:64" s="24" customFormat="1" x14ac:dyDescent="0.35">
      <c r="A2421" s="21">
        <v>102697</v>
      </c>
      <c r="B2421" s="23" t="s">
        <v>5866</v>
      </c>
      <c r="C2421" s="23">
        <v>0</v>
      </c>
      <c r="D2421" s="23">
        <v>0</v>
      </c>
      <c r="E2421" s="23">
        <v>1</v>
      </c>
      <c r="F2421" s="23" t="s">
        <v>1443</v>
      </c>
      <c r="G2421" s="23" t="s">
        <v>0</v>
      </c>
      <c r="H2421" s="23" t="s">
        <v>5850</v>
      </c>
      <c r="I2421" s="23" t="s">
        <v>248</v>
      </c>
      <c r="J2421" s="23">
        <v>43.661000000000001</v>
      </c>
      <c r="K2421" s="23">
        <v>-79.375</v>
      </c>
      <c r="L2421" s="23" t="s">
        <v>7645</v>
      </c>
      <c r="M2421" s="23">
        <v>2013</v>
      </c>
      <c r="N2421" s="23"/>
      <c r="O2421" s="23"/>
      <c r="P2421" s="23"/>
      <c r="Q2421" s="23"/>
      <c r="R2421" s="23"/>
      <c r="S2421" s="23"/>
      <c r="T2421" s="23"/>
      <c r="U2421" s="23"/>
      <c r="V2421" s="23"/>
      <c r="W2421" s="23"/>
      <c r="X2421" s="23"/>
      <c r="Y2421" s="23"/>
      <c r="Z2421" s="23"/>
      <c r="AA2421" s="23"/>
      <c r="AB2421" s="23" t="s">
        <v>5867</v>
      </c>
      <c r="AC2421" s="23"/>
      <c r="AD2421" s="23"/>
      <c r="AE2421" s="23">
        <v>0.5</v>
      </c>
      <c r="AF2421" s="23"/>
      <c r="AG2421" s="23"/>
      <c r="AH2421" s="23"/>
      <c r="AI2421" s="23"/>
      <c r="AJ2421" s="23"/>
      <c r="AK2421" s="23"/>
      <c r="AL2421" s="23"/>
      <c r="AM2421" s="23"/>
      <c r="AN2421" s="23"/>
      <c r="AO2421" s="23"/>
      <c r="AP2421" s="23"/>
      <c r="AQ2421" s="23"/>
      <c r="AR2421" s="23"/>
      <c r="AS2421" s="23"/>
      <c r="AT2421" s="23" t="s">
        <v>7644</v>
      </c>
      <c r="AU2421" s="23"/>
      <c r="AV2421" s="23"/>
      <c r="AW2421" s="23"/>
      <c r="AX2421" s="23"/>
      <c r="AY2421" s="23"/>
      <c r="AZ2421" s="23"/>
      <c r="BA2421" s="23"/>
      <c r="BB2421" s="23"/>
      <c r="BC2421" s="23"/>
      <c r="BD2421" s="23"/>
      <c r="BE2421" s="23"/>
      <c r="BF2421" s="23"/>
      <c r="BG2421" s="23"/>
      <c r="BH2421" s="23"/>
      <c r="BI2421" s="23"/>
      <c r="BJ2421" s="23"/>
      <c r="BK2421" s="23"/>
      <c r="BL2421" s="23"/>
    </row>
    <row r="2422" spans="1:64" s="24" customFormat="1" x14ac:dyDescent="0.35">
      <c r="A2422" s="21">
        <v>102698</v>
      </c>
      <c r="B2422" s="23" t="s">
        <v>5868</v>
      </c>
      <c r="C2422" s="23">
        <v>0</v>
      </c>
      <c r="D2422" s="23">
        <v>0</v>
      </c>
      <c r="E2422" s="23">
        <v>1</v>
      </c>
      <c r="F2422" s="23" t="s">
        <v>1443</v>
      </c>
      <c r="G2422" s="23" t="s">
        <v>0</v>
      </c>
      <c r="H2422" s="23" t="s">
        <v>5850</v>
      </c>
      <c r="I2422" s="23" t="s">
        <v>248</v>
      </c>
      <c r="J2422" s="23">
        <v>43.661999999999999</v>
      </c>
      <c r="K2422" s="23">
        <v>-79.373999999999995</v>
      </c>
      <c r="L2422" s="23" t="s">
        <v>7645</v>
      </c>
      <c r="M2422" s="23">
        <v>2013</v>
      </c>
      <c r="N2422" s="23"/>
      <c r="O2422" s="23"/>
      <c r="P2422" s="23"/>
      <c r="Q2422" s="23"/>
      <c r="R2422" s="23"/>
      <c r="S2422" s="23"/>
      <c r="T2422" s="23"/>
      <c r="U2422" s="23"/>
      <c r="V2422" s="23"/>
      <c r="W2422" s="23"/>
      <c r="X2422" s="23"/>
      <c r="Y2422" s="23"/>
      <c r="Z2422" s="23"/>
      <c r="AA2422" s="23"/>
      <c r="AB2422" s="23" t="s">
        <v>5869</v>
      </c>
      <c r="AC2422" s="23"/>
      <c r="AD2422" s="23"/>
      <c r="AE2422" s="23">
        <v>0.13500000000000001</v>
      </c>
      <c r="AF2422" s="23"/>
      <c r="AG2422" s="23"/>
      <c r="AH2422" s="23"/>
      <c r="AI2422" s="23"/>
      <c r="AJ2422" s="23"/>
      <c r="AK2422" s="23"/>
      <c r="AL2422" s="23"/>
      <c r="AM2422" s="23"/>
      <c r="AN2422" s="23"/>
      <c r="AO2422" s="23"/>
      <c r="AP2422" s="23"/>
      <c r="AQ2422" s="23"/>
      <c r="AR2422" s="23"/>
      <c r="AS2422" s="23"/>
      <c r="AT2422" s="23" t="s">
        <v>7644</v>
      </c>
      <c r="AU2422" s="23"/>
      <c r="AV2422" s="23"/>
      <c r="AW2422" s="23"/>
      <c r="AX2422" s="23"/>
      <c r="AY2422" s="23"/>
      <c r="AZ2422" s="23"/>
      <c r="BA2422" s="23"/>
      <c r="BB2422" s="23"/>
      <c r="BC2422" s="23"/>
      <c r="BD2422" s="23"/>
      <c r="BE2422" s="23"/>
      <c r="BF2422" s="23"/>
      <c r="BG2422" s="23"/>
      <c r="BH2422" s="23"/>
      <c r="BI2422" s="23"/>
      <c r="BJ2422" s="23"/>
      <c r="BK2422" s="23"/>
      <c r="BL2422" s="23"/>
    </row>
    <row r="2423" spans="1:64" s="24" customFormat="1" x14ac:dyDescent="0.35">
      <c r="A2423" s="21">
        <v>102699</v>
      </c>
      <c r="B2423" s="23" t="s">
        <v>5870</v>
      </c>
      <c r="C2423" s="23">
        <v>0</v>
      </c>
      <c r="D2423" s="23">
        <v>0</v>
      </c>
      <c r="E2423" s="23">
        <v>1</v>
      </c>
      <c r="F2423" s="23" t="s">
        <v>1443</v>
      </c>
      <c r="G2423" s="23" t="s">
        <v>0</v>
      </c>
      <c r="H2423" s="23" t="s">
        <v>5850</v>
      </c>
      <c r="I2423" s="23" t="s">
        <v>248</v>
      </c>
      <c r="J2423" s="23">
        <v>43.662999999999997</v>
      </c>
      <c r="K2423" s="23">
        <v>-79.37299999999999</v>
      </c>
      <c r="L2423" s="23" t="s">
        <v>7645</v>
      </c>
      <c r="M2423" s="23">
        <v>2013</v>
      </c>
      <c r="N2423" s="23"/>
      <c r="O2423" s="23"/>
      <c r="P2423" s="23"/>
      <c r="Q2423" s="23"/>
      <c r="R2423" s="23"/>
      <c r="S2423" s="23"/>
      <c r="T2423" s="23"/>
      <c r="U2423" s="23"/>
      <c r="V2423" s="23"/>
      <c r="W2423" s="23"/>
      <c r="X2423" s="23"/>
      <c r="Y2423" s="23"/>
      <c r="Z2423" s="23"/>
      <c r="AA2423" s="23"/>
      <c r="AB2423" s="23" t="s">
        <v>5871</v>
      </c>
      <c r="AC2423" s="23"/>
      <c r="AD2423" s="23"/>
      <c r="AE2423" s="23">
        <v>0.13500000000000001</v>
      </c>
      <c r="AF2423" s="23"/>
      <c r="AG2423" s="23"/>
      <c r="AH2423" s="23"/>
      <c r="AI2423" s="23"/>
      <c r="AJ2423" s="23"/>
      <c r="AK2423" s="23"/>
      <c r="AL2423" s="23"/>
      <c r="AM2423" s="23"/>
      <c r="AN2423" s="23"/>
      <c r="AO2423" s="23"/>
      <c r="AP2423" s="23"/>
      <c r="AQ2423" s="23"/>
      <c r="AR2423" s="23"/>
      <c r="AS2423" s="23"/>
      <c r="AT2423" s="23" t="s">
        <v>7644</v>
      </c>
      <c r="AU2423" s="23"/>
      <c r="AV2423" s="23"/>
      <c r="AW2423" s="23"/>
      <c r="AX2423" s="23"/>
      <c r="AY2423" s="23"/>
      <c r="AZ2423" s="23"/>
      <c r="BA2423" s="23"/>
      <c r="BB2423" s="23"/>
      <c r="BC2423" s="23"/>
      <c r="BD2423" s="23"/>
      <c r="BE2423" s="23"/>
      <c r="BF2423" s="23"/>
      <c r="BG2423" s="23"/>
      <c r="BH2423" s="23"/>
      <c r="BI2423" s="23"/>
      <c r="BJ2423" s="23"/>
      <c r="BK2423" s="23"/>
      <c r="BL2423" s="23"/>
    </row>
    <row r="2424" spans="1:64" s="24" customFormat="1" x14ac:dyDescent="0.35">
      <c r="A2424" s="21">
        <v>102700</v>
      </c>
      <c r="B2424" s="23" t="s">
        <v>5872</v>
      </c>
      <c r="C2424" s="23">
        <v>0</v>
      </c>
      <c r="D2424" s="23">
        <v>0</v>
      </c>
      <c r="E2424" s="23">
        <v>1</v>
      </c>
      <c r="F2424" s="23" t="s">
        <v>2183</v>
      </c>
      <c r="G2424" s="23" t="s">
        <v>0</v>
      </c>
      <c r="H2424" s="23" t="s">
        <v>5850</v>
      </c>
      <c r="I2424" s="23" t="s">
        <v>248</v>
      </c>
      <c r="J2424" s="23">
        <v>43.664000000000001</v>
      </c>
      <c r="K2424" s="23">
        <v>-79.372</v>
      </c>
      <c r="L2424" s="23" t="s">
        <v>7645</v>
      </c>
      <c r="M2424" s="23">
        <v>2016</v>
      </c>
      <c r="N2424" s="23"/>
      <c r="O2424" s="23"/>
      <c r="P2424" s="23"/>
      <c r="Q2424" s="23"/>
      <c r="R2424" s="23"/>
      <c r="S2424" s="23"/>
      <c r="T2424" s="23"/>
      <c r="U2424" s="23"/>
      <c r="V2424" s="23"/>
      <c r="W2424" s="23"/>
      <c r="X2424" s="23"/>
      <c r="Y2424" s="23"/>
      <c r="Z2424" s="23"/>
      <c r="AA2424" s="23"/>
      <c r="AB2424" s="23" t="s">
        <v>5873</v>
      </c>
      <c r="AC2424" s="23"/>
      <c r="AD2424" s="23"/>
      <c r="AE2424" s="23">
        <v>0.25</v>
      </c>
      <c r="AF2424" s="23"/>
      <c r="AG2424" s="23"/>
      <c r="AH2424" s="23"/>
      <c r="AI2424" s="23"/>
      <c r="AJ2424" s="23"/>
      <c r="AK2424" s="23"/>
      <c r="AL2424" s="23"/>
      <c r="AM2424" s="23"/>
      <c r="AN2424" s="23"/>
      <c r="AO2424" s="23"/>
      <c r="AP2424" s="23"/>
      <c r="AQ2424" s="23"/>
      <c r="AR2424" s="23"/>
      <c r="AS2424" s="23"/>
      <c r="AT2424" s="23" t="s">
        <v>7644</v>
      </c>
      <c r="AU2424" s="23"/>
      <c r="AV2424" s="23"/>
      <c r="AW2424" s="23"/>
      <c r="AX2424" s="23"/>
      <c r="AY2424" s="23"/>
      <c r="AZ2424" s="23"/>
      <c r="BA2424" s="23"/>
      <c r="BB2424" s="23"/>
      <c r="BC2424" s="23"/>
      <c r="BD2424" s="23"/>
      <c r="BE2424" s="23"/>
      <c r="BF2424" s="23"/>
      <c r="BG2424" s="23"/>
      <c r="BH2424" s="23"/>
      <c r="BI2424" s="23"/>
      <c r="BJ2424" s="23"/>
      <c r="BK2424" s="23"/>
      <c r="BL2424" s="23"/>
    </row>
    <row r="2425" spans="1:64" s="24" customFormat="1" x14ac:dyDescent="0.35">
      <c r="A2425" s="21">
        <v>102701</v>
      </c>
      <c r="B2425" s="23" t="s">
        <v>5874</v>
      </c>
      <c r="C2425" s="23">
        <v>0</v>
      </c>
      <c r="D2425" s="23">
        <v>0</v>
      </c>
      <c r="E2425" s="23">
        <v>1</v>
      </c>
      <c r="F2425" s="23" t="s">
        <v>1942</v>
      </c>
      <c r="G2425" s="23" t="s">
        <v>0</v>
      </c>
      <c r="H2425" s="23" t="s">
        <v>5850</v>
      </c>
      <c r="I2425" s="23" t="s">
        <v>248</v>
      </c>
      <c r="J2425" s="23">
        <v>43.664999999999999</v>
      </c>
      <c r="K2425" s="23">
        <v>-79.370999999999995</v>
      </c>
      <c r="L2425" s="23" t="s">
        <v>7645</v>
      </c>
      <c r="M2425" s="23">
        <v>2014</v>
      </c>
      <c r="N2425" s="23"/>
      <c r="O2425" s="23"/>
      <c r="P2425" s="23"/>
      <c r="Q2425" s="23"/>
      <c r="R2425" s="23"/>
      <c r="S2425" s="23"/>
      <c r="T2425" s="23"/>
      <c r="U2425" s="23"/>
      <c r="V2425" s="23"/>
      <c r="W2425" s="23"/>
      <c r="X2425" s="23"/>
      <c r="Y2425" s="23"/>
      <c r="Z2425" s="23"/>
      <c r="AA2425" s="23"/>
      <c r="AB2425" s="23" t="s">
        <v>5875</v>
      </c>
      <c r="AC2425" s="23"/>
      <c r="AD2425" s="23"/>
      <c r="AE2425" s="23">
        <v>0.192</v>
      </c>
      <c r="AF2425" s="23"/>
      <c r="AG2425" s="23"/>
      <c r="AH2425" s="23"/>
      <c r="AI2425" s="23"/>
      <c r="AJ2425" s="23"/>
      <c r="AK2425" s="23"/>
      <c r="AL2425" s="23"/>
      <c r="AM2425" s="23"/>
      <c r="AN2425" s="23"/>
      <c r="AO2425" s="23"/>
      <c r="AP2425" s="23"/>
      <c r="AQ2425" s="23"/>
      <c r="AR2425" s="23"/>
      <c r="AS2425" s="23"/>
      <c r="AT2425" s="23" t="s">
        <v>7644</v>
      </c>
      <c r="AU2425" s="23"/>
      <c r="AV2425" s="23"/>
      <c r="AW2425" s="23"/>
      <c r="AX2425" s="23"/>
      <c r="AY2425" s="23"/>
      <c r="AZ2425" s="23"/>
      <c r="BA2425" s="23"/>
      <c r="BB2425" s="23"/>
      <c r="BC2425" s="23"/>
      <c r="BD2425" s="23"/>
      <c r="BE2425" s="23"/>
      <c r="BF2425" s="23"/>
      <c r="BG2425" s="23"/>
      <c r="BH2425" s="23"/>
      <c r="BI2425" s="23"/>
      <c r="BJ2425" s="23"/>
      <c r="BK2425" s="23"/>
      <c r="BL2425" s="23"/>
    </row>
    <row r="2426" spans="1:64" s="24" customFormat="1" x14ac:dyDescent="0.35">
      <c r="A2426" s="21">
        <v>102702</v>
      </c>
      <c r="B2426" s="23" t="s">
        <v>5876</v>
      </c>
      <c r="C2426" s="23">
        <v>0</v>
      </c>
      <c r="D2426" s="23">
        <v>0</v>
      </c>
      <c r="E2426" s="23">
        <v>1</v>
      </c>
      <c r="F2426" s="23" t="s">
        <v>1917</v>
      </c>
      <c r="G2426" s="23" t="s">
        <v>0</v>
      </c>
      <c r="H2426" s="23" t="s">
        <v>5850</v>
      </c>
      <c r="I2426" s="23" t="s">
        <v>248</v>
      </c>
      <c r="J2426" s="23">
        <v>43.665999999999997</v>
      </c>
      <c r="K2426" s="23">
        <v>-79.36999999999999</v>
      </c>
      <c r="L2426" s="23" t="s">
        <v>7645</v>
      </c>
      <c r="M2426" s="23">
        <v>2012</v>
      </c>
      <c r="N2426" s="23"/>
      <c r="O2426" s="23"/>
      <c r="P2426" s="23"/>
      <c r="Q2426" s="23"/>
      <c r="R2426" s="23"/>
      <c r="S2426" s="23"/>
      <c r="T2426" s="23"/>
      <c r="U2426" s="23"/>
      <c r="V2426" s="23"/>
      <c r="W2426" s="23"/>
      <c r="X2426" s="23"/>
      <c r="Y2426" s="23"/>
      <c r="Z2426" s="23"/>
      <c r="AA2426" s="23"/>
      <c r="AB2426" s="23" t="s">
        <v>5877</v>
      </c>
      <c r="AC2426" s="23"/>
      <c r="AD2426" s="23"/>
      <c r="AE2426" s="23">
        <v>0.25</v>
      </c>
      <c r="AF2426" s="23"/>
      <c r="AG2426" s="23"/>
      <c r="AH2426" s="23"/>
      <c r="AI2426" s="23"/>
      <c r="AJ2426" s="23"/>
      <c r="AK2426" s="23"/>
      <c r="AL2426" s="23"/>
      <c r="AM2426" s="23"/>
      <c r="AN2426" s="23"/>
      <c r="AO2426" s="23"/>
      <c r="AP2426" s="23"/>
      <c r="AQ2426" s="23"/>
      <c r="AR2426" s="23"/>
      <c r="AS2426" s="23"/>
      <c r="AT2426" s="23" t="s">
        <v>7644</v>
      </c>
      <c r="AU2426" s="23"/>
      <c r="AV2426" s="23"/>
      <c r="AW2426" s="23"/>
      <c r="AX2426" s="23"/>
      <c r="AY2426" s="23"/>
      <c r="AZ2426" s="23"/>
      <c r="BA2426" s="23"/>
      <c r="BB2426" s="23"/>
      <c r="BC2426" s="23"/>
      <c r="BD2426" s="23"/>
      <c r="BE2426" s="23"/>
      <c r="BF2426" s="23"/>
      <c r="BG2426" s="23"/>
      <c r="BH2426" s="23"/>
      <c r="BI2426" s="23"/>
      <c r="BJ2426" s="23"/>
      <c r="BK2426" s="23"/>
      <c r="BL2426" s="23"/>
    </row>
    <row r="2427" spans="1:64" s="24" customFormat="1" x14ac:dyDescent="0.35">
      <c r="A2427" s="21">
        <v>102703</v>
      </c>
      <c r="B2427" s="23" t="s">
        <v>5878</v>
      </c>
      <c r="C2427" s="23">
        <v>0</v>
      </c>
      <c r="D2427" s="23">
        <v>0</v>
      </c>
      <c r="E2427" s="23">
        <v>1</v>
      </c>
      <c r="F2427" s="23" t="s">
        <v>1936</v>
      </c>
      <c r="G2427" s="23" t="s">
        <v>0</v>
      </c>
      <c r="H2427" s="23" t="s">
        <v>5850</v>
      </c>
      <c r="I2427" s="23" t="s">
        <v>248</v>
      </c>
      <c r="J2427" s="23">
        <v>43.667000000000002</v>
      </c>
      <c r="K2427" s="23">
        <v>-79.369</v>
      </c>
      <c r="L2427" s="23" t="s">
        <v>7645</v>
      </c>
      <c r="M2427" s="23">
        <v>2015</v>
      </c>
      <c r="N2427" s="23"/>
      <c r="O2427" s="23"/>
      <c r="P2427" s="23"/>
      <c r="Q2427" s="23"/>
      <c r="R2427" s="23"/>
      <c r="S2427" s="23"/>
      <c r="T2427" s="23"/>
      <c r="U2427" s="23"/>
      <c r="V2427" s="23"/>
      <c r="W2427" s="23"/>
      <c r="X2427" s="23"/>
      <c r="Y2427" s="23"/>
      <c r="Z2427" s="23"/>
      <c r="AA2427" s="23"/>
      <c r="AB2427" s="23" t="s">
        <v>5879</v>
      </c>
      <c r="AC2427" s="23"/>
      <c r="AD2427" s="23"/>
      <c r="AE2427" s="23">
        <v>0.5</v>
      </c>
      <c r="AF2427" s="23"/>
      <c r="AG2427" s="23"/>
      <c r="AH2427" s="23"/>
      <c r="AI2427" s="23"/>
      <c r="AJ2427" s="23"/>
      <c r="AK2427" s="23"/>
      <c r="AL2427" s="23"/>
      <c r="AM2427" s="23"/>
      <c r="AN2427" s="23"/>
      <c r="AO2427" s="23"/>
      <c r="AP2427" s="23"/>
      <c r="AQ2427" s="23"/>
      <c r="AR2427" s="23"/>
      <c r="AS2427" s="23"/>
      <c r="AT2427" s="23" t="s">
        <v>7644</v>
      </c>
      <c r="AU2427" s="23"/>
      <c r="AV2427" s="23"/>
      <c r="AW2427" s="23"/>
      <c r="AX2427" s="23"/>
      <c r="AY2427" s="23"/>
      <c r="AZ2427" s="23"/>
      <c r="BA2427" s="23"/>
      <c r="BB2427" s="23"/>
      <c r="BC2427" s="23"/>
      <c r="BD2427" s="23"/>
      <c r="BE2427" s="23"/>
      <c r="BF2427" s="23"/>
      <c r="BG2427" s="23"/>
      <c r="BH2427" s="23"/>
      <c r="BI2427" s="23"/>
      <c r="BJ2427" s="23"/>
      <c r="BK2427" s="23"/>
      <c r="BL2427" s="23"/>
    </row>
    <row r="2428" spans="1:64" s="24" customFormat="1" x14ac:dyDescent="0.35">
      <c r="A2428" s="21">
        <v>102704</v>
      </c>
      <c r="B2428" s="23" t="s">
        <v>5880</v>
      </c>
      <c r="C2428" s="23">
        <v>0</v>
      </c>
      <c r="D2428" s="23">
        <v>0</v>
      </c>
      <c r="E2428" s="23">
        <v>1</v>
      </c>
      <c r="F2428" s="23" t="s">
        <v>3687</v>
      </c>
      <c r="G2428" s="23" t="s">
        <v>0</v>
      </c>
      <c r="H2428" s="23" t="s">
        <v>5850</v>
      </c>
      <c r="I2428" s="23" t="s">
        <v>248</v>
      </c>
      <c r="J2428" s="23">
        <v>43.667999999999999</v>
      </c>
      <c r="K2428" s="23">
        <v>-79.367999999999995</v>
      </c>
      <c r="L2428" s="23" t="s">
        <v>7645</v>
      </c>
      <c r="M2428" s="23">
        <v>2014</v>
      </c>
      <c r="N2428" s="23"/>
      <c r="O2428" s="23"/>
      <c r="P2428" s="23"/>
      <c r="Q2428" s="23"/>
      <c r="R2428" s="23"/>
      <c r="S2428" s="23"/>
      <c r="T2428" s="23"/>
      <c r="U2428" s="23"/>
      <c r="V2428" s="23"/>
      <c r="W2428" s="23"/>
      <c r="X2428" s="23"/>
      <c r="Y2428" s="23"/>
      <c r="Z2428" s="23"/>
      <c r="AA2428" s="23"/>
      <c r="AB2428" s="23" t="s">
        <v>5881</v>
      </c>
      <c r="AC2428" s="23"/>
      <c r="AD2428" s="23"/>
      <c r="AE2428" s="23">
        <v>0.25</v>
      </c>
      <c r="AF2428" s="23"/>
      <c r="AG2428" s="23"/>
      <c r="AH2428" s="23"/>
      <c r="AI2428" s="23"/>
      <c r="AJ2428" s="23"/>
      <c r="AK2428" s="23"/>
      <c r="AL2428" s="23"/>
      <c r="AM2428" s="23"/>
      <c r="AN2428" s="23"/>
      <c r="AO2428" s="23"/>
      <c r="AP2428" s="23"/>
      <c r="AQ2428" s="23"/>
      <c r="AR2428" s="23"/>
      <c r="AS2428" s="23"/>
      <c r="AT2428" s="23" t="s">
        <v>7644</v>
      </c>
      <c r="AU2428" s="23"/>
      <c r="AV2428" s="23"/>
      <c r="AW2428" s="23"/>
      <c r="AX2428" s="23"/>
      <c r="AY2428" s="23"/>
      <c r="AZ2428" s="23"/>
      <c r="BA2428" s="23"/>
      <c r="BB2428" s="23"/>
      <c r="BC2428" s="23"/>
      <c r="BD2428" s="23"/>
      <c r="BE2428" s="23"/>
      <c r="BF2428" s="23"/>
      <c r="BG2428" s="23"/>
      <c r="BH2428" s="23"/>
      <c r="BI2428" s="23"/>
      <c r="BJ2428" s="23"/>
      <c r="BK2428" s="23"/>
      <c r="BL2428" s="23"/>
    </row>
    <row r="2429" spans="1:64" s="24" customFormat="1" x14ac:dyDescent="0.35">
      <c r="A2429" s="21">
        <v>102705</v>
      </c>
      <c r="B2429" s="23" t="s">
        <v>5882</v>
      </c>
      <c r="C2429" s="23">
        <v>0</v>
      </c>
      <c r="D2429" s="23">
        <v>0</v>
      </c>
      <c r="E2429" s="23">
        <v>1</v>
      </c>
      <c r="F2429" s="23" t="s">
        <v>3687</v>
      </c>
      <c r="G2429" s="23" t="s">
        <v>0</v>
      </c>
      <c r="H2429" s="23" t="s">
        <v>5850</v>
      </c>
      <c r="I2429" s="23" t="s">
        <v>248</v>
      </c>
      <c r="J2429" s="23">
        <v>43.668999999999997</v>
      </c>
      <c r="K2429" s="23">
        <v>-79.36699999999999</v>
      </c>
      <c r="L2429" s="23" t="s">
        <v>7645</v>
      </c>
      <c r="M2429" s="23">
        <v>2013</v>
      </c>
      <c r="N2429" s="23"/>
      <c r="O2429" s="23"/>
      <c r="P2429" s="23"/>
      <c r="Q2429" s="23"/>
      <c r="R2429" s="23"/>
      <c r="S2429" s="23"/>
      <c r="T2429" s="23"/>
      <c r="U2429" s="23"/>
      <c r="V2429" s="23"/>
      <c r="W2429" s="23"/>
      <c r="X2429" s="23"/>
      <c r="Y2429" s="23"/>
      <c r="Z2429" s="23"/>
      <c r="AA2429" s="23"/>
      <c r="AB2429" s="23" t="s">
        <v>5883</v>
      </c>
      <c r="AC2429" s="23"/>
      <c r="AD2429" s="23"/>
      <c r="AE2429" s="23">
        <v>0.5</v>
      </c>
      <c r="AF2429" s="23"/>
      <c r="AG2429" s="23"/>
      <c r="AH2429" s="23"/>
      <c r="AI2429" s="23"/>
      <c r="AJ2429" s="23"/>
      <c r="AK2429" s="23"/>
      <c r="AL2429" s="23"/>
      <c r="AM2429" s="23"/>
      <c r="AN2429" s="23"/>
      <c r="AO2429" s="23"/>
      <c r="AP2429" s="23"/>
      <c r="AQ2429" s="23"/>
      <c r="AR2429" s="23"/>
      <c r="AS2429" s="23"/>
      <c r="AT2429" s="23" t="s">
        <v>7644</v>
      </c>
      <c r="AU2429" s="23"/>
      <c r="AV2429" s="23"/>
      <c r="AW2429" s="23"/>
      <c r="AX2429" s="23"/>
      <c r="AY2429" s="23"/>
      <c r="AZ2429" s="23"/>
      <c r="BA2429" s="23"/>
      <c r="BB2429" s="23"/>
      <c r="BC2429" s="23"/>
      <c r="BD2429" s="23"/>
      <c r="BE2429" s="23"/>
      <c r="BF2429" s="23"/>
      <c r="BG2429" s="23"/>
      <c r="BH2429" s="23"/>
      <c r="BI2429" s="23"/>
      <c r="BJ2429" s="23"/>
      <c r="BK2429" s="23"/>
      <c r="BL2429" s="23"/>
    </row>
    <row r="2430" spans="1:64" s="24" customFormat="1" x14ac:dyDescent="0.35">
      <c r="A2430" s="21">
        <v>102706</v>
      </c>
      <c r="B2430" s="23" t="s">
        <v>5884</v>
      </c>
      <c r="C2430" s="23">
        <v>0</v>
      </c>
      <c r="D2430" s="23">
        <v>0</v>
      </c>
      <c r="E2430" s="23">
        <v>1</v>
      </c>
      <c r="F2430" s="23" t="s">
        <v>5885</v>
      </c>
      <c r="G2430" s="23" t="s">
        <v>0</v>
      </c>
      <c r="H2430" s="23" t="s">
        <v>5850</v>
      </c>
      <c r="I2430" s="23" t="s">
        <v>248</v>
      </c>
      <c r="J2430" s="23">
        <v>43.67</v>
      </c>
      <c r="K2430" s="23">
        <v>-79.366</v>
      </c>
      <c r="L2430" s="23" t="s">
        <v>7645</v>
      </c>
      <c r="M2430" s="23">
        <v>2013</v>
      </c>
      <c r="N2430" s="23"/>
      <c r="O2430" s="23"/>
      <c r="P2430" s="23"/>
      <c r="Q2430" s="23"/>
      <c r="R2430" s="23"/>
      <c r="S2430" s="23"/>
      <c r="T2430" s="23"/>
      <c r="U2430" s="23"/>
      <c r="V2430" s="23"/>
      <c r="W2430" s="23"/>
      <c r="X2430" s="23"/>
      <c r="Y2430" s="23"/>
      <c r="Z2430" s="23"/>
      <c r="AA2430" s="23"/>
      <c r="AB2430" s="23" t="s">
        <v>5886</v>
      </c>
      <c r="AC2430" s="23"/>
      <c r="AD2430" s="23"/>
      <c r="AE2430" s="23">
        <v>0.25</v>
      </c>
      <c r="AF2430" s="23"/>
      <c r="AG2430" s="23"/>
      <c r="AH2430" s="23"/>
      <c r="AI2430" s="23"/>
      <c r="AJ2430" s="23"/>
      <c r="AK2430" s="23"/>
      <c r="AL2430" s="23"/>
      <c r="AM2430" s="23"/>
      <c r="AN2430" s="23"/>
      <c r="AO2430" s="23"/>
      <c r="AP2430" s="23"/>
      <c r="AQ2430" s="23"/>
      <c r="AR2430" s="23"/>
      <c r="AS2430" s="23"/>
      <c r="AT2430" s="23" t="s">
        <v>7644</v>
      </c>
      <c r="AU2430" s="23"/>
      <c r="AV2430" s="23"/>
      <c r="AW2430" s="23"/>
      <c r="AX2430" s="23"/>
      <c r="AY2430" s="23"/>
      <c r="AZ2430" s="23"/>
      <c r="BA2430" s="23"/>
      <c r="BB2430" s="23"/>
      <c r="BC2430" s="23"/>
      <c r="BD2430" s="23"/>
      <c r="BE2430" s="23"/>
      <c r="BF2430" s="23"/>
      <c r="BG2430" s="23"/>
      <c r="BH2430" s="23"/>
      <c r="BI2430" s="23"/>
      <c r="BJ2430" s="23"/>
      <c r="BK2430" s="23"/>
      <c r="BL2430" s="23"/>
    </row>
    <row r="2431" spans="1:64" s="24" customFormat="1" x14ac:dyDescent="0.35">
      <c r="A2431" s="21">
        <v>102707</v>
      </c>
      <c r="B2431" s="23" t="s">
        <v>5887</v>
      </c>
      <c r="C2431" s="23">
        <v>0</v>
      </c>
      <c r="D2431" s="23">
        <v>0</v>
      </c>
      <c r="E2431" s="23">
        <v>1</v>
      </c>
      <c r="F2431" s="23" t="s">
        <v>3687</v>
      </c>
      <c r="G2431" s="23" t="s">
        <v>0</v>
      </c>
      <c r="H2431" s="23" t="s">
        <v>5850</v>
      </c>
      <c r="I2431" s="23" t="s">
        <v>248</v>
      </c>
      <c r="J2431" s="23">
        <v>43.670999999999999</v>
      </c>
      <c r="K2431" s="23">
        <v>-79.364999999999995</v>
      </c>
      <c r="L2431" s="23" t="s">
        <v>7645</v>
      </c>
      <c r="M2431" s="23">
        <v>2014</v>
      </c>
      <c r="N2431" s="23"/>
      <c r="O2431" s="23"/>
      <c r="P2431" s="23"/>
      <c r="Q2431" s="23"/>
      <c r="R2431" s="23"/>
      <c r="S2431" s="23"/>
      <c r="T2431" s="23"/>
      <c r="U2431" s="23"/>
      <c r="V2431" s="23"/>
      <c r="W2431" s="23"/>
      <c r="X2431" s="23"/>
      <c r="Y2431" s="23"/>
      <c r="Z2431" s="23"/>
      <c r="AA2431" s="23"/>
      <c r="AB2431" s="23" t="s">
        <v>5888</v>
      </c>
      <c r="AC2431" s="23"/>
      <c r="AD2431" s="23"/>
      <c r="AE2431" s="23">
        <v>0.25</v>
      </c>
      <c r="AF2431" s="23"/>
      <c r="AG2431" s="23"/>
      <c r="AH2431" s="23"/>
      <c r="AI2431" s="23"/>
      <c r="AJ2431" s="23"/>
      <c r="AK2431" s="23"/>
      <c r="AL2431" s="23"/>
      <c r="AM2431" s="23"/>
      <c r="AN2431" s="23"/>
      <c r="AO2431" s="23"/>
      <c r="AP2431" s="23"/>
      <c r="AQ2431" s="23"/>
      <c r="AR2431" s="23"/>
      <c r="AS2431" s="23"/>
      <c r="AT2431" s="23" t="s">
        <v>7644</v>
      </c>
      <c r="AU2431" s="23"/>
      <c r="AV2431" s="23"/>
      <c r="AW2431" s="23"/>
      <c r="AX2431" s="23"/>
      <c r="AY2431" s="23"/>
      <c r="AZ2431" s="23"/>
      <c r="BA2431" s="23"/>
      <c r="BB2431" s="23"/>
      <c r="BC2431" s="23"/>
      <c r="BD2431" s="23"/>
      <c r="BE2431" s="23"/>
      <c r="BF2431" s="23"/>
      <c r="BG2431" s="23"/>
      <c r="BH2431" s="23"/>
      <c r="BI2431" s="23"/>
      <c r="BJ2431" s="23"/>
      <c r="BK2431" s="23"/>
      <c r="BL2431" s="23"/>
    </row>
    <row r="2432" spans="1:64" s="24" customFormat="1" x14ac:dyDescent="0.35">
      <c r="A2432" s="21">
        <v>102708</v>
      </c>
      <c r="B2432" s="23" t="s">
        <v>5889</v>
      </c>
      <c r="C2432" s="23">
        <v>0</v>
      </c>
      <c r="D2432" s="23">
        <v>0</v>
      </c>
      <c r="E2432" s="23">
        <v>1</v>
      </c>
      <c r="F2432" s="23" t="s">
        <v>1942</v>
      </c>
      <c r="G2432" s="23" t="s">
        <v>0</v>
      </c>
      <c r="H2432" s="23" t="s">
        <v>5850</v>
      </c>
      <c r="I2432" s="23" t="s">
        <v>248</v>
      </c>
      <c r="J2432" s="23">
        <v>43.671999999999997</v>
      </c>
      <c r="K2432" s="23">
        <v>-79.36399999999999</v>
      </c>
      <c r="L2432" s="23" t="s">
        <v>7645</v>
      </c>
      <c r="M2432" s="23">
        <v>2014</v>
      </c>
      <c r="N2432" s="23"/>
      <c r="O2432" s="23"/>
      <c r="P2432" s="23"/>
      <c r="Q2432" s="23"/>
      <c r="R2432" s="23"/>
      <c r="S2432" s="23"/>
      <c r="T2432" s="23"/>
      <c r="U2432" s="23"/>
      <c r="V2432" s="23"/>
      <c r="W2432" s="23"/>
      <c r="X2432" s="23"/>
      <c r="Y2432" s="23"/>
      <c r="Z2432" s="23"/>
      <c r="AA2432" s="23"/>
      <c r="AB2432" s="23" t="s">
        <v>5890</v>
      </c>
      <c r="AC2432" s="23"/>
      <c r="AD2432" s="23"/>
      <c r="AE2432" s="23">
        <v>0.5</v>
      </c>
      <c r="AF2432" s="23"/>
      <c r="AG2432" s="23"/>
      <c r="AH2432" s="23"/>
      <c r="AI2432" s="23"/>
      <c r="AJ2432" s="23"/>
      <c r="AK2432" s="23"/>
      <c r="AL2432" s="23"/>
      <c r="AM2432" s="23"/>
      <c r="AN2432" s="23"/>
      <c r="AO2432" s="23"/>
      <c r="AP2432" s="23"/>
      <c r="AQ2432" s="23"/>
      <c r="AR2432" s="23"/>
      <c r="AS2432" s="23"/>
      <c r="AT2432" s="23" t="s">
        <v>7644</v>
      </c>
      <c r="AU2432" s="23"/>
      <c r="AV2432" s="23"/>
      <c r="AW2432" s="23"/>
      <c r="AX2432" s="23"/>
      <c r="AY2432" s="23"/>
      <c r="AZ2432" s="23"/>
      <c r="BA2432" s="23"/>
      <c r="BB2432" s="23"/>
      <c r="BC2432" s="23"/>
      <c r="BD2432" s="23"/>
      <c r="BE2432" s="23"/>
      <c r="BF2432" s="23"/>
      <c r="BG2432" s="23"/>
      <c r="BH2432" s="23"/>
      <c r="BI2432" s="23"/>
      <c r="BJ2432" s="23"/>
      <c r="BK2432" s="23"/>
      <c r="BL2432" s="23"/>
    </row>
    <row r="2433" spans="1:64" s="24" customFormat="1" x14ac:dyDescent="0.35">
      <c r="A2433" s="21">
        <v>102709</v>
      </c>
      <c r="B2433" s="23" t="s">
        <v>5891</v>
      </c>
      <c r="C2433" s="23">
        <v>0</v>
      </c>
      <c r="D2433" s="23">
        <v>0</v>
      </c>
      <c r="E2433" s="23">
        <v>1</v>
      </c>
      <c r="F2433" s="23" t="s">
        <v>1917</v>
      </c>
      <c r="G2433" s="23" t="s">
        <v>0</v>
      </c>
      <c r="H2433" s="23" t="s">
        <v>5850</v>
      </c>
      <c r="I2433" s="23" t="s">
        <v>248</v>
      </c>
      <c r="J2433" s="23">
        <v>43.673000000000002</v>
      </c>
      <c r="K2433" s="23">
        <v>-79.363</v>
      </c>
      <c r="L2433" s="23" t="s">
        <v>7645</v>
      </c>
      <c r="M2433" s="23">
        <v>2012</v>
      </c>
      <c r="N2433" s="23"/>
      <c r="O2433" s="23"/>
      <c r="P2433" s="23"/>
      <c r="Q2433" s="23"/>
      <c r="R2433" s="23"/>
      <c r="S2433" s="23"/>
      <c r="T2433" s="23"/>
      <c r="U2433" s="23"/>
      <c r="V2433" s="23"/>
      <c r="W2433" s="23"/>
      <c r="X2433" s="23"/>
      <c r="Y2433" s="23"/>
      <c r="Z2433" s="23"/>
      <c r="AA2433" s="23"/>
      <c r="AB2433" s="23" t="s">
        <v>5892</v>
      </c>
      <c r="AC2433" s="23"/>
      <c r="AD2433" s="23"/>
      <c r="AE2433" s="23">
        <v>0.25</v>
      </c>
      <c r="AF2433" s="23"/>
      <c r="AG2433" s="23"/>
      <c r="AH2433" s="23"/>
      <c r="AI2433" s="23"/>
      <c r="AJ2433" s="23"/>
      <c r="AK2433" s="23"/>
      <c r="AL2433" s="23"/>
      <c r="AM2433" s="23"/>
      <c r="AN2433" s="23"/>
      <c r="AO2433" s="23"/>
      <c r="AP2433" s="23"/>
      <c r="AQ2433" s="23"/>
      <c r="AR2433" s="23"/>
      <c r="AS2433" s="23"/>
      <c r="AT2433" s="23" t="s">
        <v>7644</v>
      </c>
      <c r="AU2433" s="23"/>
      <c r="AV2433" s="23"/>
      <c r="AW2433" s="23"/>
      <c r="AX2433" s="23"/>
      <c r="AY2433" s="23"/>
      <c r="AZ2433" s="23"/>
      <c r="BA2433" s="23"/>
      <c r="BB2433" s="23"/>
      <c r="BC2433" s="23"/>
      <c r="BD2433" s="23"/>
      <c r="BE2433" s="23"/>
      <c r="BF2433" s="23"/>
      <c r="BG2433" s="23"/>
      <c r="BH2433" s="23"/>
      <c r="BI2433" s="23"/>
      <c r="BJ2433" s="23"/>
      <c r="BK2433" s="23"/>
      <c r="BL2433" s="23"/>
    </row>
    <row r="2434" spans="1:64" s="24" customFormat="1" x14ac:dyDescent="0.35">
      <c r="A2434" s="21">
        <v>102710</v>
      </c>
      <c r="B2434" s="23" t="s">
        <v>5893</v>
      </c>
      <c r="C2434" s="23">
        <v>0</v>
      </c>
      <c r="D2434" s="23">
        <v>0</v>
      </c>
      <c r="E2434" s="23">
        <v>1</v>
      </c>
      <c r="F2434" s="23" t="s">
        <v>5894</v>
      </c>
      <c r="G2434" s="23" t="s">
        <v>0</v>
      </c>
      <c r="H2434" s="23" t="s">
        <v>5850</v>
      </c>
      <c r="I2434" s="23" t="s">
        <v>248</v>
      </c>
      <c r="J2434" s="23">
        <v>43.673999999999999</v>
      </c>
      <c r="K2434" s="23">
        <v>-79.361999999999995</v>
      </c>
      <c r="L2434" s="23" t="s">
        <v>7645</v>
      </c>
      <c r="M2434" s="23">
        <v>2011</v>
      </c>
      <c r="N2434" s="23"/>
      <c r="O2434" s="23"/>
      <c r="P2434" s="23"/>
      <c r="Q2434" s="23"/>
      <c r="R2434" s="23"/>
      <c r="S2434" s="23"/>
      <c r="T2434" s="23"/>
      <c r="U2434" s="23"/>
      <c r="V2434" s="23"/>
      <c r="W2434" s="23"/>
      <c r="X2434" s="23"/>
      <c r="Y2434" s="23"/>
      <c r="Z2434" s="23"/>
      <c r="AA2434" s="23"/>
      <c r="AB2434" s="23" t="s">
        <v>5895</v>
      </c>
      <c r="AC2434" s="23"/>
      <c r="AD2434" s="23"/>
      <c r="AE2434" s="23">
        <v>0.25</v>
      </c>
      <c r="AF2434" s="23"/>
      <c r="AG2434" s="23"/>
      <c r="AH2434" s="23"/>
      <c r="AI2434" s="23"/>
      <c r="AJ2434" s="23"/>
      <c r="AK2434" s="23"/>
      <c r="AL2434" s="23"/>
      <c r="AM2434" s="23"/>
      <c r="AN2434" s="23"/>
      <c r="AO2434" s="23"/>
      <c r="AP2434" s="23"/>
      <c r="AQ2434" s="23"/>
      <c r="AR2434" s="23"/>
      <c r="AS2434" s="23"/>
      <c r="AT2434" s="23" t="s">
        <v>7644</v>
      </c>
      <c r="AU2434" s="23"/>
      <c r="AV2434" s="23"/>
      <c r="AW2434" s="23"/>
      <c r="AX2434" s="23"/>
      <c r="AY2434" s="23"/>
      <c r="AZ2434" s="23"/>
      <c r="BA2434" s="23"/>
      <c r="BB2434" s="23"/>
      <c r="BC2434" s="23"/>
      <c r="BD2434" s="23"/>
      <c r="BE2434" s="23"/>
      <c r="BF2434" s="23"/>
      <c r="BG2434" s="23"/>
      <c r="BH2434" s="23"/>
      <c r="BI2434" s="23"/>
      <c r="BJ2434" s="23"/>
      <c r="BK2434" s="23"/>
      <c r="BL2434" s="23"/>
    </row>
    <row r="2435" spans="1:64" s="24" customFormat="1" x14ac:dyDescent="0.35">
      <c r="A2435" s="21">
        <v>102711</v>
      </c>
      <c r="B2435" s="23" t="s">
        <v>5896</v>
      </c>
      <c r="C2435" s="23">
        <v>0</v>
      </c>
      <c r="D2435" s="23">
        <v>0</v>
      </c>
      <c r="E2435" s="23">
        <v>1</v>
      </c>
      <c r="F2435" s="23" t="s">
        <v>5897</v>
      </c>
      <c r="G2435" s="23" t="s">
        <v>0</v>
      </c>
      <c r="H2435" s="23" t="s">
        <v>5850</v>
      </c>
      <c r="I2435" s="23" t="s">
        <v>248</v>
      </c>
      <c r="J2435" s="23">
        <v>43.674999999999997</v>
      </c>
      <c r="K2435" s="23">
        <v>-79.36099999999999</v>
      </c>
      <c r="L2435" s="23" t="s">
        <v>7645</v>
      </c>
      <c r="M2435" s="23">
        <v>2013</v>
      </c>
      <c r="N2435" s="23"/>
      <c r="O2435" s="23"/>
      <c r="P2435" s="23"/>
      <c r="Q2435" s="23"/>
      <c r="R2435" s="23"/>
      <c r="S2435" s="23"/>
      <c r="T2435" s="23"/>
      <c r="U2435" s="23"/>
      <c r="V2435" s="23"/>
      <c r="W2435" s="23"/>
      <c r="X2435" s="23"/>
      <c r="Y2435" s="23"/>
      <c r="Z2435" s="23"/>
      <c r="AA2435" s="23"/>
      <c r="AB2435" s="23" t="s">
        <v>5898</v>
      </c>
      <c r="AC2435" s="23"/>
      <c r="AD2435" s="23"/>
      <c r="AE2435" s="23">
        <v>0.25</v>
      </c>
      <c r="AF2435" s="23"/>
      <c r="AG2435" s="23"/>
      <c r="AH2435" s="23"/>
      <c r="AI2435" s="23"/>
      <c r="AJ2435" s="23"/>
      <c r="AK2435" s="23"/>
      <c r="AL2435" s="23"/>
      <c r="AM2435" s="23"/>
      <c r="AN2435" s="23"/>
      <c r="AO2435" s="23"/>
      <c r="AP2435" s="23"/>
      <c r="AQ2435" s="23"/>
      <c r="AR2435" s="23"/>
      <c r="AS2435" s="23"/>
      <c r="AT2435" s="23" t="s">
        <v>7644</v>
      </c>
      <c r="AU2435" s="23"/>
      <c r="AV2435" s="23"/>
      <c r="AW2435" s="23"/>
      <c r="AX2435" s="23"/>
      <c r="AY2435" s="23"/>
      <c r="AZ2435" s="23"/>
      <c r="BA2435" s="23"/>
      <c r="BB2435" s="23"/>
      <c r="BC2435" s="23"/>
      <c r="BD2435" s="23"/>
      <c r="BE2435" s="23"/>
      <c r="BF2435" s="23"/>
      <c r="BG2435" s="23"/>
      <c r="BH2435" s="23"/>
      <c r="BI2435" s="23"/>
      <c r="BJ2435" s="23"/>
      <c r="BK2435" s="23"/>
      <c r="BL2435" s="23"/>
    </row>
    <row r="2436" spans="1:64" s="24" customFormat="1" x14ac:dyDescent="0.35">
      <c r="A2436" s="21">
        <v>102712</v>
      </c>
      <c r="B2436" s="23" t="s">
        <v>5899</v>
      </c>
      <c r="C2436" s="23">
        <v>0</v>
      </c>
      <c r="D2436" s="23">
        <v>0</v>
      </c>
      <c r="E2436" s="23">
        <v>1</v>
      </c>
      <c r="F2436" s="23" t="s">
        <v>5900</v>
      </c>
      <c r="G2436" s="23" t="s">
        <v>0</v>
      </c>
      <c r="H2436" s="23" t="s">
        <v>5850</v>
      </c>
      <c r="I2436" s="23" t="s">
        <v>248</v>
      </c>
      <c r="J2436" s="23">
        <v>43.676000000000002</v>
      </c>
      <c r="K2436" s="23">
        <v>-79.36</v>
      </c>
      <c r="L2436" s="23" t="s">
        <v>7645</v>
      </c>
      <c r="M2436" s="23">
        <v>2012</v>
      </c>
      <c r="N2436" s="23"/>
      <c r="O2436" s="23"/>
      <c r="P2436" s="23"/>
      <c r="Q2436" s="23"/>
      <c r="R2436" s="23"/>
      <c r="S2436" s="23"/>
      <c r="T2436" s="23"/>
      <c r="U2436" s="23"/>
      <c r="V2436" s="23"/>
      <c r="W2436" s="23"/>
      <c r="X2436" s="23"/>
      <c r="Y2436" s="23"/>
      <c r="Z2436" s="23"/>
      <c r="AA2436" s="23"/>
      <c r="AB2436" s="23" t="s">
        <v>5901</v>
      </c>
      <c r="AC2436" s="23"/>
      <c r="AD2436" s="23"/>
      <c r="AE2436" s="23">
        <v>0.25</v>
      </c>
      <c r="AF2436" s="23"/>
      <c r="AG2436" s="23"/>
      <c r="AH2436" s="23"/>
      <c r="AI2436" s="23"/>
      <c r="AJ2436" s="23"/>
      <c r="AK2436" s="23"/>
      <c r="AL2436" s="23"/>
      <c r="AM2436" s="23"/>
      <c r="AN2436" s="23"/>
      <c r="AO2436" s="23"/>
      <c r="AP2436" s="23"/>
      <c r="AQ2436" s="23"/>
      <c r="AR2436" s="23"/>
      <c r="AS2436" s="23"/>
      <c r="AT2436" s="23" t="s">
        <v>7644</v>
      </c>
      <c r="AU2436" s="23"/>
      <c r="AV2436" s="23"/>
      <c r="AW2436" s="23"/>
      <c r="AX2436" s="23"/>
      <c r="AY2436" s="23"/>
      <c r="AZ2436" s="23"/>
      <c r="BA2436" s="23"/>
      <c r="BB2436" s="23"/>
      <c r="BC2436" s="23"/>
      <c r="BD2436" s="23"/>
      <c r="BE2436" s="23"/>
      <c r="BF2436" s="23"/>
      <c r="BG2436" s="23"/>
      <c r="BH2436" s="23"/>
      <c r="BI2436" s="23"/>
      <c r="BJ2436" s="23"/>
      <c r="BK2436" s="23"/>
      <c r="BL2436" s="23"/>
    </row>
    <row r="2437" spans="1:64" s="24" customFormat="1" x14ac:dyDescent="0.35">
      <c r="A2437" s="21">
        <v>102713</v>
      </c>
      <c r="B2437" s="23" t="s">
        <v>5902</v>
      </c>
      <c r="C2437" s="23">
        <v>0</v>
      </c>
      <c r="D2437" s="23">
        <v>0</v>
      </c>
      <c r="E2437" s="23">
        <v>1</v>
      </c>
      <c r="F2437" s="23" t="s">
        <v>5903</v>
      </c>
      <c r="G2437" s="23" t="s">
        <v>0</v>
      </c>
      <c r="H2437" s="23" t="s">
        <v>5850</v>
      </c>
      <c r="I2437" s="23" t="s">
        <v>248</v>
      </c>
      <c r="J2437" s="23">
        <v>43.677</v>
      </c>
      <c r="K2437" s="23">
        <v>-79.358999999999995</v>
      </c>
      <c r="L2437" s="23" t="s">
        <v>7645</v>
      </c>
      <c r="M2437" s="23">
        <v>2016</v>
      </c>
      <c r="N2437" s="23"/>
      <c r="O2437" s="23"/>
      <c r="P2437" s="23"/>
      <c r="Q2437" s="23"/>
      <c r="R2437" s="23"/>
      <c r="S2437" s="23"/>
      <c r="T2437" s="23"/>
      <c r="U2437" s="23"/>
      <c r="V2437" s="23"/>
      <c r="W2437" s="23"/>
      <c r="X2437" s="23"/>
      <c r="Y2437" s="23"/>
      <c r="Z2437" s="23"/>
      <c r="AA2437" s="23"/>
      <c r="AB2437" s="23" t="s">
        <v>5904</v>
      </c>
      <c r="AC2437" s="23"/>
      <c r="AD2437" s="23"/>
      <c r="AE2437" s="23">
        <v>0.5</v>
      </c>
      <c r="AF2437" s="23"/>
      <c r="AG2437" s="23"/>
      <c r="AH2437" s="23"/>
      <c r="AI2437" s="23"/>
      <c r="AJ2437" s="23"/>
      <c r="AK2437" s="23"/>
      <c r="AL2437" s="23"/>
      <c r="AM2437" s="23"/>
      <c r="AN2437" s="23"/>
      <c r="AO2437" s="23"/>
      <c r="AP2437" s="23"/>
      <c r="AQ2437" s="23"/>
      <c r="AR2437" s="23"/>
      <c r="AS2437" s="23"/>
      <c r="AT2437" s="23" t="s">
        <v>7644</v>
      </c>
      <c r="AU2437" s="23"/>
      <c r="AV2437" s="23"/>
      <c r="AW2437" s="23"/>
      <c r="AX2437" s="23"/>
      <c r="AY2437" s="23"/>
      <c r="AZ2437" s="23"/>
      <c r="BA2437" s="23"/>
      <c r="BB2437" s="23"/>
      <c r="BC2437" s="23"/>
      <c r="BD2437" s="23"/>
      <c r="BE2437" s="23"/>
      <c r="BF2437" s="23"/>
      <c r="BG2437" s="23"/>
      <c r="BH2437" s="23"/>
      <c r="BI2437" s="23"/>
      <c r="BJ2437" s="23"/>
      <c r="BK2437" s="23"/>
      <c r="BL2437" s="23"/>
    </row>
    <row r="2438" spans="1:64" s="24" customFormat="1" x14ac:dyDescent="0.35">
      <c r="A2438" s="21">
        <v>102714</v>
      </c>
      <c r="B2438" s="23" t="s">
        <v>5905</v>
      </c>
      <c r="C2438" s="23">
        <v>0</v>
      </c>
      <c r="D2438" s="23">
        <v>0</v>
      </c>
      <c r="E2438" s="23">
        <v>1</v>
      </c>
      <c r="F2438" s="23" t="s">
        <v>5906</v>
      </c>
      <c r="G2438" s="23" t="s">
        <v>0</v>
      </c>
      <c r="H2438" s="23" t="s">
        <v>5850</v>
      </c>
      <c r="I2438" s="23" t="s">
        <v>248</v>
      </c>
      <c r="J2438" s="23">
        <v>43.677999999999997</v>
      </c>
      <c r="K2438" s="23">
        <v>-79.35799999999999</v>
      </c>
      <c r="L2438" s="23" t="s">
        <v>7645</v>
      </c>
      <c r="M2438" s="23">
        <v>2013</v>
      </c>
      <c r="N2438" s="23"/>
      <c r="O2438" s="23"/>
      <c r="P2438" s="23"/>
      <c r="Q2438" s="23"/>
      <c r="R2438" s="23"/>
      <c r="S2438" s="23"/>
      <c r="T2438" s="23"/>
      <c r="U2438" s="23"/>
      <c r="V2438" s="23"/>
      <c r="W2438" s="23"/>
      <c r="X2438" s="23"/>
      <c r="Y2438" s="23"/>
      <c r="Z2438" s="23"/>
      <c r="AA2438" s="23"/>
      <c r="AB2438" s="23" t="s">
        <v>5907</v>
      </c>
      <c r="AC2438" s="23"/>
      <c r="AD2438" s="23"/>
      <c r="AE2438" s="23">
        <v>0.5</v>
      </c>
      <c r="AF2438" s="23"/>
      <c r="AG2438" s="23"/>
      <c r="AH2438" s="23"/>
      <c r="AI2438" s="23"/>
      <c r="AJ2438" s="23"/>
      <c r="AK2438" s="23"/>
      <c r="AL2438" s="23"/>
      <c r="AM2438" s="23"/>
      <c r="AN2438" s="23"/>
      <c r="AO2438" s="23"/>
      <c r="AP2438" s="23"/>
      <c r="AQ2438" s="23"/>
      <c r="AR2438" s="23"/>
      <c r="AS2438" s="23"/>
      <c r="AT2438" s="23" t="s">
        <v>7644</v>
      </c>
      <c r="AU2438" s="23"/>
      <c r="AV2438" s="23"/>
      <c r="AW2438" s="23"/>
      <c r="AX2438" s="23"/>
      <c r="AY2438" s="23"/>
      <c r="AZ2438" s="23"/>
      <c r="BA2438" s="23"/>
      <c r="BB2438" s="23"/>
      <c r="BC2438" s="23"/>
      <c r="BD2438" s="23"/>
      <c r="BE2438" s="23"/>
      <c r="BF2438" s="23"/>
      <c r="BG2438" s="23"/>
      <c r="BH2438" s="23"/>
      <c r="BI2438" s="23"/>
      <c r="BJ2438" s="23"/>
      <c r="BK2438" s="23"/>
      <c r="BL2438" s="23"/>
    </row>
    <row r="2439" spans="1:64" s="24" customFormat="1" x14ac:dyDescent="0.35">
      <c r="A2439" s="21">
        <v>102715</v>
      </c>
      <c r="B2439" s="23" t="s">
        <v>5908</v>
      </c>
      <c r="C2439" s="23">
        <v>0</v>
      </c>
      <c r="D2439" s="23">
        <v>0</v>
      </c>
      <c r="E2439" s="23">
        <v>1</v>
      </c>
      <c r="F2439" s="23" t="s">
        <v>1936</v>
      </c>
      <c r="G2439" s="23" t="s">
        <v>0</v>
      </c>
      <c r="H2439" s="23" t="s">
        <v>5850</v>
      </c>
      <c r="I2439" s="23" t="s">
        <v>248</v>
      </c>
      <c r="J2439" s="23">
        <v>43.679000000000002</v>
      </c>
      <c r="K2439" s="23">
        <v>-79.356999999999999</v>
      </c>
      <c r="L2439" s="23" t="s">
        <v>7645</v>
      </c>
      <c r="M2439" s="23">
        <v>2015</v>
      </c>
      <c r="N2439" s="23"/>
      <c r="O2439" s="23"/>
      <c r="P2439" s="23"/>
      <c r="Q2439" s="23"/>
      <c r="R2439" s="23"/>
      <c r="S2439" s="23"/>
      <c r="T2439" s="23"/>
      <c r="U2439" s="23"/>
      <c r="V2439" s="23"/>
      <c r="W2439" s="23"/>
      <c r="X2439" s="23"/>
      <c r="Y2439" s="23"/>
      <c r="Z2439" s="23"/>
      <c r="AA2439" s="23"/>
      <c r="AB2439" s="23" t="s">
        <v>5909</v>
      </c>
      <c r="AC2439" s="23"/>
      <c r="AD2439" s="23"/>
      <c r="AE2439" s="23">
        <v>0.25</v>
      </c>
      <c r="AF2439" s="23"/>
      <c r="AG2439" s="23"/>
      <c r="AH2439" s="23"/>
      <c r="AI2439" s="23"/>
      <c r="AJ2439" s="23"/>
      <c r="AK2439" s="23"/>
      <c r="AL2439" s="23"/>
      <c r="AM2439" s="23"/>
      <c r="AN2439" s="23"/>
      <c r="AO2439" s="23"/>
      <c r="AP2439" s="23"/>
      <c r="AQ2439" s="23"/>
      <c r="AR2439" s="23"/>
      <c r="AS2439" s="23"/>
      <c r="AT2439" s="23" t="s">
        <v>7644</v>
      </c>
      <c r="AU2439" s="23"/>
      <c r="AV2439" s="23"/>
      <c r="AW2439" s="23"/>
      <c r="AX2439" s="23"/>
      <c r="AY2439" s="23"/>
      <c r="AZ2439" s="23"/>
      <c r="BA2439" s="23"/>
      <c r="BB2439" s="23"/>
      <c r="BC2439" s="23"/>
      <c r="BD2439" s="23"/>
      <c r="BE2439" s="23"/>
      <c r="BF2439" s="23"/>
      <c r="BG2439" s="23"/>
      <c r="BH2439" s="23"/>
      <c r="BI2439" s="23"/>
      <c r="BJ2439" s="23"/>
      <c r="BK2439" s="23"/>
      <c r="BL2439" s="23"/>
    </row>
    <row r="2440" spans="1:64" s="24" customFormat="1" x14ac:dyDescent="0.35">
      <c r="A2440" s="21">
        <v>102716</v>
      </c>
      <c r="B2440" s="23" t="s">
        <v>5910</v>
      </c>
      <c r="C2440" s="23">
        <v>0</v>
      </c>
      <c r="D2440" s="23">
        <v>0</v>
      </c>
      <c r="E2440" s="23">
        <v>1</v>
      </c>
      <c r="F2440" s="23" t="s">
        <v>5911</v>
      </c>
      <c r="G2440" s="23" t="s">
        <v>0</v>
      </c>
      <c r="H2440" s="23" t="s">
        <v>5850</v>
      </c>
      <c r="I2440" s="23" t="s">
        <v>248</v>
      </c>
      <c r="J2440" s="23">
        <v>43.68</v>
      </c>
      <c r="K2440" s="23">
        <v>-79.355999999999995</v>
      </c>
      <c r="L2440" s="23" t="s">
        <v>7645</v>
      </c>
      <c r="M2440" s="23">
        <v>2011</v>
      </c>
      <c r="N2440" s="23"/>
      <c r="O2440" s="23"/>
      <c r="P2440" s="23"/>
      <c r="Q2440" s="23"/>
      <c r="R2440" s="23"/>
      <c r="S2440" s="23"/>
      <c r="T2440" s="23"/>
      <c r="U2440" s="23"/>
      <c r="V2440" s="23"/>
      <c r="W2440" s="23"/>
      <c r="X2440" s="23"/>
      <c r="Y2440" s="23"/>
      <c r="Z2440" s="23"/>
      <c r="AA2440" s="23"/>
      <c r="AB2440" s="23" t="s">
        <v>5912</v>
      </c>
      <c r="AC2440" s="23"/>
      <c r="AD2440" s="23"/>
      <c r="AE2440" s="23">
        <v>0.155</v>
      </c>
      <c r="AF2440" s="23"/>
      <c r="AG2440" s="23"/>
      <c r="AH2440" s="23"/>
      <c r="AI2440" s="23"/>
      <c r="AJ2440" s="23"/>
      <c r="AK2440" s="23"/>
      <c r="AL2440" s="23"/>
      <c r="AM2440" s="23"/>
      <c r="AN2440" s="23"/>
      <c r="AO2440" s="23"/>
      <c r="AP2440" s="23"/>
      <c r="AQ2440" s="23"/>
      <c r="AR2440" s="23"/>
      <c r="AS2440" s="23"/>
      <c r="AT2440" s="23" t="s">
        <v>7644</v>
      </c>
      <c r="AU2440" s="23"/>
      <c r="AV2440" s="23"/>
      <c r="AW2440" s="23"/>
      <c r="AX2440" s="23"/>
      <c r="AY2440" s="23"/>
      <c r="AZ2440" s="23"/>
      <c r="BA2440" s="23"/>
      <c r="BB2440" s="23"/>
      <c r="BC2440" s="23"/>
      <c r="BD2440" s="23"/>
      <c r="BE2440" s="23"/>
      <c r="BF2440" s="23"/>
      <c r="BG2440" s="23"/>
      <c r="BH2440" s="23"/>
      <c r="BI2440" s="23"/>
      <c r="BJ2440" s="23"/>
      <c r="BK2440" s="23"/>
      <c r="BL2440" s="23"/>
    </row>
    <row r="2441" spans="1:64" s="24" customFormat="1" x14ac:dyDescent="0.35">
      <c r="A2441" s="21">
        <v>102717</v>
      </c>
      <c r="B2441" s="23" t="s">
        <v>5913</v>
      </c>
      <c r="C2441" s="23">
        <v>0</v>
      </c>
      <c r="D2441" s="23">
        <v>0</v>
      </c>
      <c r="E2441" s="23">
        <v>1</v>
      </c>
      <c r="F2441" s="23" t="s">
        <v>1942</v>
      </c>
      <c r="G2441" s="23" t="s">
        <v>0</v>
      </c>
      <c r="H2441" s="23" t="s">
        <v>5850</v>
      </c>
      <c r="I2441" s="23" t="s">
        <v>248</v>
      </c>
      <c r="J2441" s="23">
        <v>43.680999999999997</v>
      </c>
      <c r="K2441" s="23">
        <v>-79.35499999999999</v>
      </c>
      <c r="L2441" s="23" t="s">
        <v>7645</v>
      </c>
      <c r="M2441" s="23">
        <v>2012</v>
      </c>
      <c r="N2441" s="23"/>
      <c r="O2441" s="23"/>
      <c r="P2441" s="23"/>
      <c r="Q2441" s="23"/>
      <c r="R2441" s="23"/>
      <c r="S2441" s="23"/>
      <c r="T2441" s="23"/>
      <c r="U2441" s="23"/>
      <c r="V2441" s="23"/>
      <c r="W2441" s="23"/>
      <c r="X2441" s="23"/>
      <c r="Y2441" s="23"/>
      <c r="Z2441" s="23"/>
      <c r="AA2441" s="23"/>
      <c r="AB2441" s="23" t="s">
        <v>5914</v>
      </c>
      <c r="AC2441" s="23"/>
      <c r="AD2441" s="23"/>
      <c r="AE2441" s="23">
        <v>0.5</v>
      </c>
      <c r="AF2441" s="23"/>
      <c r="AG2441" s="23"/>
      <c r="AH2441" s="23"/>
      <c r="AI2441" s="23"/>
      <c r="AJ2441" s="23"/>
      <c r="AK2441" s="23"/>
      <c r="AL2441" s="23"/>
      <c r="AM2441" s="23"/>
      <c r="AN2441" s="23"/>
      <c r="AO2441" s="23"/>
      <c r="AP2441" s="23"/>
      <c r="AQ2441" s="23"/>
      <c r="AR2441" s="23"/>
      <c r="AS2441" s="23"/>
      <c r="AT2441" s="23" t="s">
        <v>7644</v>
      </c>
      <c r="AU2441" s="23"/>
      <c r="AV2441" s="23"/>
      <c r="AW2441" s="23"/>
      <c r="AX2441" s="23"/>
      <c r="AY2441" s="23"/>
      <c r="AZ2441" s="23"/>
      <c r="BA2441" s="23"/>
      <c r="BB2441" s="23"/>
      <c r="BC2441" s="23"/>
      <c r="BD2441" s="23"/>
      <c r="BE2441" s="23"/>
      <c r="BF2441" s="23"/>
      <c r="BG2441" s="23"/>
      <c r="BH2441" s="23"/>
      <c r="BI2441" s="23"/>
      <c r="BJ2441" s="23"/>
      <c r="BK2441" s="23"/>
      <c r="BL2441" s="23"/>
    </row>
    <row r="2442" spans="1:64" s="24" customFormat="1" x14ac:dyDescent="0.35">
      <c r="A2442" s="21">
        <v>102718</v>
      </c>
      <c r="B2442" s="23" t="s">
        <v>5915</v>
      </c>
      <c r="C2442" s="23">
        <v>0</v>
      </c>
      <c r="D2442" s="23">
        <v>0</v>
      </c>
      <c r="E2442" s="23">
        <v>1</v>
      </c>
      <c r="F2442" s="23" t="s">
        <v>5916</v>
      </c>
      <c r="G2442" s="23" t="s">
        <v>0</v>
      </c>
      <c r="H2442" s="23" t="s">
        <v>5850</v>
      </c>
      <c r="I2442" s="23" t="s">
        <v>248</v>
      </c>
      <c r="J2442" s="23">
        <v>43.682000000000002</v>
      </c>
      <c r="K2442" s="23">
        <v>-79.353999999999999</v>
      </c>
      <c r="L2442" s="23" t="s">
        <v>7645</v>
      </c>
      <c r="M2442" s="23">
        <v>2012</v>
      </c>
      <c r="N2442" s="23"/>
      <c r="O2442" s="23"/>
      <c r="P2442" s="23"/>
      <c r="Q2442" s="23"/>
      <c r="R2442" s="23"/>
      <c r="S2442" s="23"/>
      <c r="T2442" s="23"/>
      <c r="U2442" s="23"/>
      <c r="V2442" s="23"/>
      <c r="W2442" s="23"/>
      <c r="X2442" s="23"/>
      <c r="Y2442" s="23"/>
      <c r="Z2442" s="23"/>
      <c r="AA2442" s="23"/>
      <c r="AB2442" s="23" t="s">
        <v>5917</v>
      </c>
      <c r="AC2442" s="23"/>
      <c r="AD2442" s="23"/>
      <c r="AE2442" s="23">
        <v>0.25</v>
      </c>
      <c r="AF2442" s="23"/>
      <c r="AG2442" s="23"/>
      <c r="AH2442" s="23"/>
      <c r="AI2442" s="23"/>
      <c r="AJ2442" s="23"/>
      <c r="AK2442" s="23"/>
      <c r="AL2442" s="23"/>
      <c r="AM2442" s="23"/>
      <c r="AN2442" s="23"/>
      <c r="AO2442" s="23"/>
      <c r="AP2442" s="23"/>
      <c r="AQ2442" s="23"/>
      <c r="AR2442" s="23"/>
      <c r="AS2442" s="23"/>
      <c r="AT2442" s="23" t="s">
        <v>7644</v>
      </c>
      <c r="AU2442" s="23"/>
      <c r="AV2442" s="23"/>
      <c r="AW2442" s="23"/>
      <c r="AX2442" s="23"/>
      <c r="AY2442" s="23"/>
      <c r="AZ2442" s="23"/>
      <c r="BA2442" s="23"/>
      <c r="BB2442" s="23"/>
      <c r="BC2442" s="23"/>
      <c r="BD2442" s="23"/>
      <c r="BE2442" s="23"/>
      <c r="BF2442" s="23"/>
      <c r="BG2442" s="23"/>
      <c r="BH2442" s="23"/>
      <c r="BI2442" s="23"/>
      <c r="BJ2442" s="23"/>
      <c r="BK2442" s="23"/>
      <c r="BL2442" s="23"/>
    </row>
    <row r="2443" spans="1:64" s="24" customFormat="1" x14ac:dyDescent="0.35">
      <c r="A2443" s="21">
        <v>102719</v>
      </c>
      <c r="B2443" s="23" t="s">
        <v>5918</v>
      </c>
      <c r="C2443" s="23">
        <v>0</v>
      </c>
      <c r="D2443" s="23">
        <v>0</v>
      </c>
      <c r="E2443" s="23">
        <v>1</v>
      </c>
      <c r="F2443" s="23" t="s">
        <v>5919</v>
      </c>
      <c r="G2443" s="23" t="s">
        <v>0</v>
      </c>
      <c r="H2443" s="23" t="s">
        <v>5850</v>
      </c>
      <c r="I2443" s="23" t="s">
        <v>248</v>
      </c>
      <c r="J2443" s="23">
        <v>43.683</v>
      </c>
      <c r="K2443" s="23">
        <v>-79.352999999999994</v>
      </c>
      <c r="L2443" s="23" t="s">
        <v>7645</v>
      </c>
      <c r="M2443" s="23">
        <v>2013</v>
      </c>
      <c r="N2443" s="23"/>
      <c r="O2443" s="23"/>
      <c r="P2443" s="23"/>
      <c r="Q2443" s="23"/>
      <c r="R2443" s="23"/>
      <c r="S2443" s="23"/>
      <c r="T2443" s="23"/>
      <c r="U2443" s="23"/>
      <c r="V2443" s="23"/>
      <c r="W2443" s="23"/>
      <c r="X2443" s="23"/>
      <c r="Y2443" s="23"/>
      <c r="Z2443" s="23"/>
      <c r="AA2443" s="23"/>
      <c r="AB2443" s="23" t="s">
        <v>5920</v>
      </c>
      <c r="AC2443" s="23"/>
      <c r="AD2443" s="23"/>
      <c r="AE2443" s="23">
        <v>0.25</v>
      </c>
      <c r="AF2443" s="23"/>
      <c r="AG2443" s="23"/>
      <c r="AH2443" s="23"/>
      <c r="AI2443" s="23"/>
      <c r="AJ2443" s="23"/>
      <c r="AK2443" s="23"/>
      <c r="AL2443" s="23"/>
      <c r="AM2443" s="23"/>
      <c r="AN2443" s="23"/>
      <c r="AO2443" s="23"/>
      <c r="AP2443" s="23"/>
      <c r="AQ2443" s="23"/>
      <c r="AR2443" s="23"/>
      <c r="AS2443" s="23"/>
      <c r="AT2443" s="23" t="s">
        <v>7644</v>
      </c>
      <c r="AU2443" s="23"/>
      <c r="AV2443" s="23"/>
      <c r="AW2443" s="23"/>
      <c r="AX2443" s="23"/>
      <c r="AY2443" s="23"/>
      <c r="AZ2443" s="23"/>
      <c r="BA2443" s="23"/>
      <c r="BB2443" s="23"/>
      <c r="BC2443" s="23"/>
      <c r="BD2443" s="23"/>
      <c r="BE2443" s="23"/>
      <c r="BF2443" s="23"/>
      <c r="BG2443" s="23"/>
      <c r="BH2443" s="23"/>
      <c r="BI2443" s="23"/>
      <c r="BJ2443" s="23"/>
      <c r="BK2443" s="23"/>
      <c r="BL2443" s="23"/>
    </row>
    <row r="2444" spans="1:64" s="24" customFormat="1" x14ac:dyDescent="0.35">
      <c r="A2444" s="21">
        <v>102720</v>
      </c>
      <c r="B2444" s="23" t="s">
        <v>5921</v>
      </c>
      <c r="C2444" s="23">
        <v>0</v>
      </c>
      <c r="D2444" s="23">
        <v>0</v>
      </c>
      <c r="E2444" s="23">
        <v>1</v>
      </c>
      <c r="F2444" s="23" t="s">
        <v>5922</v>
      </c>
      <c r="G2444" s="23" t="s">
        <v>0</v>
      </c>
      <c r="H2444" s="23" t="s">
        <v>5850</v>
      </c>
      <c r="I2444" s="23" t="s">
        <v>248</v>
      </c>
      <c r="J2444" s="23">
        <v>43.683999999999997</v>
      </c>
      <c r="K2444" s="23">
        <v>-79.35199999999999</v>
      </c>
      <c r="L2444" s="23" t="s">
        <v>7645</v>
      </c>
      <c r="M2444" s="23">
        <v>2012</v>
      </c>
      <c r="N2444" s="23"/>
      <c r="O2444" s="23"/>
      <c r="P2444" s="23"/>
      <c r="Q2444" s="23"/>
      <c r="R2444" s="23"/>
      <c r="S2444" s="23"/>
      <c r="T2444" s="23"/>
      <c r="U2444" s="23"/>
      <c r="V2444" s="23"/>
      <c r="W2444" s="23"/>
      <c r="X2444" s="23"/>
      <c r="Y2444" s="23"/>
      <c r="Z2444" s="23"/>
      <c r="AA2444" s="23"/>
      <c r="AB2444" s="23" t="s">
        <v>5923</v>
      </c>
      <c r="AC2444" s="23"/>
      <c r="AD2444" s="23"/>
      <c r="AE2444" s="23">
        <v>0.5</v>
      </c>
      <c r="AF2444" s="23"/>
      <c r="AG2444" s="23"/>
      <c r="AH2444" s="23"/>
      <c r="AI2444" s="23"/>
      <c r="AJ2444" s="23"/>
      <c r="AK2444" s="23"/>
      <c r="AL2444" s="23"/>
      <c r="AM2444" s="23"/>
      <c r="AN2444" s="23"/>
      <c r="AO2444" s="23"/>
      <c r="AP2444" s="23"/>
      <c r="AQ2444" s="23"/>
      <c r="AR2444" s="23"/>
      <c r="AS2444" s="23"/>
      <c r="AT2444" s="23" t="s">
        <v>7644</v>
      </c>
      <c r="AU2444" s="23"/>
      <c r="AV2444" s="23"/>
      <c r="AW2444" s="23"/>
      <c r="AX2444" s="23"/>
      <c r="AY2444" s="23"/>
      <c r="AZ2444" s="23"/>
      <c r="BA2444" s="23"/>
      <c r="BB2444" s="23"/>
      <c r="BC2444" s="23"/>
      <c r="BD2444" s="23"/>
      <c r="BE2444" s="23"/>
      <c r="BF2444" s="23"/>
      <c r="BG2444" s="23"/>
      <c r="BH2444" s="23"/>
      <c r="BI2444" s="23"/>
      <c r="BJ2444" s="23"/>
      <c r="BK2444" s="23"/>
      <c r="BL2444" s="23"/>
    </row>
    <row r="2445" spans="1:64" s="24" customFormat="1" x14ac:dyDescent="0.35">
      <c r="A2445" s="21">
        <v>102721</v>
      </c>
      <c r="B2445" s="23" t="s">
        <v>5924</v>
      </c>
      <c r="C2445" s="23">
        <v>0</v>
      </c>
      <c r="D2445" s="23">
        <v>0</v>
      </c>
      <c r="E2445" s="23">
        <v>1</v>
      </c>
      <c r="F2445" s="23" t="s">
        <v>1449</v>
      </c>
      <c r="G2445" s="23" t="s">
        <v>0</v>
      </c>
      <c r="H2445" s="23" t="s">
        <v>5850</v>
      </c>
      <c r="I2445" s="23" t="s">
        <v>248</v>
      </c>
      <c r="J2445" s="23">
        <v>43.684999999999995</v>
      </c>
      <c r="K2445" s="23">
        <v>-79.350999999999999</v>
      </c>
      <c r="L2445" s="23" t="s">
        <v>7645</v>
      </c>
      <c r="M2445" s="23">
        <v>2015</v>
      </c>
      <c r="N2445" s="23"/>
      <c r="O2445" s="23"/>
      <c r="P2445" s="23"/>
      <c r="Q2445" s="23"/>
      <c r="R2445" s="23"/>
      <c r="S2445" s="23"/>
      <c r="T2445" s="23"/>
      <c r="U2445" s="23"/>
      <c r="V2445" s="23"/>
      <c r="W2445" s="23"/>
      <c r="X2445" s="23"/>
      <c r="Y2445" s="23"/>
      <c r="Z2445" s="23"/>
      <c r="AA2445" s="23"/>
      <c r="AB2445" s="23" t="s">
        <v>5925</v>
      </c>
      <c r="AC2445" s="23"/>
      <c r="AD2445" s="23"/>
      <c r="AE2445" s="23">
        <v>0.2</v>
      </c>
      <c r="AF2445" s="23"/>
      <c r="AG2445" s="23"/>
      <c r="AH2445" s="23"/>
      <c r="AI2445" s="23"/>
      <c r="AJ2445" s="23"/>
      <c r="AK2445" s="23"/>
      <c r="AL2445" s="23"/>
      <c r="AM2445" s="23"/>
      <c r="AN2445" s="23"/>
      <c r="AO2445" s="23"/>
      <c r="AP2445" s="23"/>
      <c r="AQ2445" s="23"/>
      <c r="AR2445" s="23"/>
      <c r="AS2445" s="23"/>
      <c r="AT2445" s="23" t="s">
        <v>7644</v>
      </c>
      <c r="AU2445" s="23"/>
      <c r="AV2445" s="23"/>
      <c r="AW2445" s="23"/>
      <c r="AX2445" s="23"/>
      <c r="AY2445" s="23"/>
      <c r="AZ2445" s="23"/>
      <c r="BA2445" s="23"/>
      <c r="BB2445" s="23"/>
      <c r="BC2445" s="23"/>
      <c r="BD2445" s="23"/>
      <c r="BE2445" s="23"/>
      <c r="BF2445" s="23"/>
      <c r="BG2445" s="23"/>
      <c r="BH2445" s="23"/>
      <c r="BI2445" s="23"/>
      <c r="BJ2445" s="23"/>
      <c r="BK2445" s="23"/>
      <c r="BL2445" s="23"/>
    </row>
    <row r="2446" spans="1:64" s="24" customFormat="1" x14ac:dyDescent="0.35">
      <c r="A2446" s="21">
        <v>102722</v>
      </c>
      <c r="B2446" s="23" t="s">
        <v>5926</v>
      </c>
      <c r="C2446" s="23">
        <v>0</v>
      </c>
      <c r="D2446" s="23">
        <v>0</v>
      </c>
      <c r="E2446" s="23">
        <v>1</v>
      </c>
      <c r="F2446" s="23" t="s">
        <v>1917</v>
      </c>
      <c r="G2446" s="23" t="s">
        <v>0</v>
      </c>
      <c r="H2446" s="23" t="s">
        <v>5850</v>
      </c>
      <c r="I2446" s="23" t="s">
        <v>248</v>
      </c>
      <c r="J2446" s="23">
        <v>43.686</v>
      </c>
      <c r="K2446" s="23">
        <v>-79.349999999999994</v>
      </c>
      <c r="L2446" s="23" t="s">
        <v>7645</v>
      </c>
      <c r="M2446" s="23">
        <v>2012</v>
      </c>
      <c r="N2446" s="23"/>
      <c r="O2446" s="23"/>
      <c r="P2446" s="23"/>
      <c r="Q2446" s="23"/>
      <c r="R2446" s="23"/>
      <c r="S2446" s="23"/>
      <c r="T2446" s="23"/>
      <c r="U2446" s="23"/>
      <c r="V2446" s="23"/>
      <c r="W2446" s="23"/>
      <c r="X2446" s="23"/>
      <c r="Y2446" s="23"/>
      <c r="Z2446" s="23"/>
      <c r="AA2446" s="23"/>
      <c r="AB2446" s="23" t="s">
        <v>5927</v>
      </c>
      <c r="AC2446" s="23"/>
      <c r="AD2446" s="23"/>
      <c r="AE2446" s="23">
        <v>0.25</v>
      </c>
      <c r="AF2446" s="23"/>
      <c r="AG2446" s="23"/>
      <c r="AH2446" s="23"/>
      <c r="AI2446" s="23"/>
      <c r="AJ2446" s="23"/>
      <c r="AK2446" s="23"/>
      <c r="AL2446" s="23"/>
      <c r="AM2446" s="23"/>
      <c r="AN2446" s="23"/>
      <c r="AO2446" s="23"/>
      <c r="AP2446" s="23"/>
      <c r="AQ2446" s="23"/>
      <c r="AR2446" s="23"/>
      <c r="AS2446" s="23"/>
      <c r="AT2446" s="23" t="s">
        <v>7644</v>
      </c>
      <c r="AU2446" s="23"/>
      <c r="AV2446" s="23"/>
      <c r="AW2446" s="23"/>
      <c r="AX2446" s="23"/>
      <c r="AY2446" s="23"/>
      <c r="AZ2446" s="23"/>
      <c r="BA2446" s="23"/>
      <c r="BB2446" s="23"/>
      <c r="BC2446" s="23"/>
      <c r="BD2446" s="23"/>
      <c r="BE2446" s="23"/>
      <c r="BF2446" s="23"/>
      <c r="BG2446" s="23"/>
      <c r="BH2446" s="23"/>
      <c r="BI2446" s="23"/>
      <c r="BJ2446" s="23"/>
      <c r="BK2446" s="23"/>
      <c r="BL2446" s="23"/>
    </row>
    <row r="2447" spans="1:64" s="24" customFormat="1" x14ac:dyDescent="0.35">
      <c r="A2447" s="21">
        <v>102723</v>
      </c>
      <c r="B2447" s="23" t="s">
        <v>5928</v>
      </c>
      <c r="C2447" s="23">
        <v>0</v>
      </c>
      <c r="D2447" s="23">
        <v>0</v>
      </c>
      <c r="E2447" s="23">
        <v>1</v>
      </c>
      <c r="F2447" s="23" t="s">
        <v>5929</v>
      </c>
      <c r="G2447" s="23" t="s">
        <v>0</v>
      </c>
      <c r="H2447" s="23" t="s">
        <v>5850</v>
      </c>
      <c r="I2447" s="23" t="s">
        <v>248</v>
      </c>
      <c r="J2447" s="23">
        <v>43.686999999999998</v>
      </c>
      <c r="K2447" s="23">
        <v>-79.34899999999999</v>
      </c>
      <c r="L2447" s="23" t="s">
        <v>7645</v>
      </c>
      <c r="M2447" s="23">
        <v>2014</v>
      </c>
      <c r="N2447" s="23"/>
      <c r="O2447" s="23"/>
      <c r="P2447" s="23"/>
      <c r="Q2447" s="23"/>
      <c r="R2447" s="23"/>
      <c r="S2447" s="23"/>
      <c r="T2447" s="23"/>
      <c r="U2447" s="23"/>
      <c r="V2447" s="23"/>
      <c r="W2447" s="23"/>
      <c r="X2447" s="23"/>
      <c r="Y2447" s="23"/>
      <c r="Z2447" s="23"/>
      <c r="AA2447" s="23"/>
      <c r="AB2447" s="23" t="s">
        <v>5930</v>
      </c>
      <c r="AC2447" s="23"/>
      <c r="AD2447" s="23"/>
      <c r="AE2447" s="23">
        <v>0.2</v>
      </c>
      <c r="AF2447" s="23"/>
      <c r="AG2447" s="23"/>
      <c r="AH2447" s="23"/>
      <c r="AI2447" s="23"/>
      <c r="AJ2447" s="23"/>
      <c r="AK2447" s="23"/>
      <c r="AL2447" s="23"/>
      <c r="AM2447" s="23"/>
      <c r="AN2447" s="23"/>
      <c r="AO2447" s="23"/>
      <c r="AP2447" s="23"/>
      <c r="AQ2447" s="23"/>
      <c r="AR2447" s="23"/>
      <c r="AS2447" s="23"/>
      <c r="AT2447" s="23" t="s">
        <v>7644</v>
      </c>
      <c r="AU2447" s="23"/>
      <c r="AV2447" s="23"/>
      <c r="AW2447" s="23"/>
      <c r="AX2447" s="23"/>
      <c r="AY2447" s="23"/>
      <c r="AZ2447" s="23"/>
      <c r="BA2447" s="23"/>
      <c r="BB2447" s="23"/>
      <c r="BC2447" s="23"/>
      <c r="BD2447" s="23"/>
      <c r="BE2447" s="23"/>
      <c r="BF2447" s="23"/>
      <c r="BG2447" s="23"/>
      <c r="BH2447" s="23"/>
      <c r="BI2447" s="23"/>
      <c r="BJ2447" s="23"/>
      <c r="BK2447" s="23"/>
      <c r="BL2447" s="23"/>
    </row>
    <row r="2448" spans="1:64" s="24" customFormat="1" x14ac:dyDescent="0.35">
      <c r="A2448" s="21">
        <v>102724</v>
      </c>
      <c r="B2448" s="23" t="s">
        <v>5931</v>
      </c>
      <c r="C2448" s="23">
        <v>0</v>
      </c>
      <c r="D2448" s="23">
        <v>0</v>
      </c>
      <c r="E2448" s="23">
        <v>1</v>
      </c>
      <c r="F2448" s="23" t="s">
        <v>5932</v>
      </c>
      <c r="G2448" s="23" t="s">
        <v>0</v>
      </c>
      <c r="H2448" s="23" t="s">
        <v>5850</v>
      </c>
      <c r="I2448" s="23" t="s">
        <v>248</v>
      </c>
      <c r="J2448" s="23">
        <v>43.687999999999995</v>
      </c>
      <c r="K2448" s="23">
        <v>-79.347999999999999</v>
      </c>
      <c r="L2448" s="23" t="s">
        <v>7645</v>
      </c>
      <c r="M2448" s="23">
        <v>2011</v>
      </c>
      <c r="N2448" s="23"/>
      <c r="O2448" s="23"/>
      <c r="P2448" s="23"/>
      <c r="Q2448" s="23"/>
      <c r="R2448" s="23"/>
      <c r="S2448" s="23"/>
      <c r="T2448" s="23"/>
      <c r="U2448" s="23"/>
      <c r="V2448" s="23"/>
      <c r="W2448" s="23"/>
      <c r="X2448" s="23"/>
      <c r="Y2448" s="23"/>
      <c r="Z2448" s="23"/>
      <c r="AA2448" s="23"/>
      <c r="AB2448" s="23" t="s">
        <v>5933</v>
      </c>
      <c r="AC2448" s="23"/>
      <c r="AD2448" s="23"/>
      <c r="AE2448" s="23">
        <v>0.25</v>
      </c>
      <c r="AF2448" s="23"/>
      <c r="AG2448" s="23"/>
      <c r="AH2448" s="23"/>
      <c r="AI2448" s="23"/>
      <c r="AJ2448" s="23"/>
      <c r="AK2448" s="23"/>
      <c r="AL2448" s="23"/>
      <c r="AM2448" s="23"/>
      <c r="AN2448" s="23"/>
      <c r="AO2448" s="23"/>
      <c r="AP2448" s="23"/>
      <c r="AQ2448" s="23"/>
      <c r="AR2448" s="23"/>
      <c r="AS2448" s="23"/>
      <c r="AT2448" s="23" t="s">
        <v>7644</v>
      </c>
      <c r="AU2448" s="23"/>
      <c r="AV2448" s="23"/>
      <c r="AW2448" s="23"/>
      <c r="AX2448" s="23"/>
      <c r="AY2448" s="23"/>
      <c r="AZ2448" s="23"/>
      <c r="BA2448" s="23"/>
      <c r="BB2448" s="23"/>
      <c r="BC2448" s="23"/>
      <c r="BD2448" s="23"/>
      <c r="BE2448" s="23"/>
      <c r="BF2448" s="23"/>
      <c r="BG2448" s="23"/>
      <c r="BH2448" s="23"/>
      <c r="BI2448" s="23"/>
      <c r="BJ2448" s="23"/>
      <c r="BK2448" s="23"/>
      <c r="BL2448" s="23"/>
    </row>
    <row r="2449" spans="1:64" s="24" customFormat="1" x14ac:dyDescent="0.35">
      <c r="A2449" s="21">
        <v>102725</v>
      </c>
      <c r="B2449" s="23" t="s">
        <v>5934</v>
      </c>
      <c r="C2449" s="23">
        <v>0</v>
      </c>
      <c r="D2449" s="23">
        <v>0</v>
      </c>
      <c r="E2449" s="23">
        <v>1</v>
      </c>
      <c r="F2449" s="23" t="s">
        <v>5053</v>
      </c>
      <c r="G2449" s="23" t="s">
        <v>0</v>
      </c>
      <c r="H2449" s="23" t="s">
        <v>5850</v>
      </c>
      <c r="I2449" s="23" t="s">
        <v>248</v>
      </c>
      <c r="J2449" s="23">
        <v>43.689</v>
      </c>
      <c r="K2449" s="23">
        <v>-79.346999999999994</v>
      </c>
      <c r="L2449" s="23" t="s">
        <v>7645</v>
      </c>
      <c r="M2449" s="23">
        <v>2015</v>
      </c>
      <c r="N2449" s="23"/>
      <c r="O2449" s="23"/>
      <c r="P2449" s="23"/>
      <c r="Q2449" s="23"/>
      <c r="R2449" s="23"/>
      <c r="S2449" s="23"/>
      <c r="T2449" s="23"/>
      <c r="U2449" s="23"/>
      <c r="V2449" s="23"/>
      <c r="W2449" s="23"/>
      <c r="X2449" s="23"/>
      <c r="Y2449" s="23"/>
      <c r="Z2449" s="23"/>
      <c r="AA2449" s="23"/>
      <c r="AB2449" s="23" t="s">
        <v>5935</v>
      </c>
      <c r="AC2449" s="23"/>
      <c r="AD2449" s="23"/>
      <c r="AE2449" s="23">
        <v>0.16</v>
      </c>
      <c r="AF2449" s="23"/>
      <c r="AG2449" s="23"/>
      <c r="AH2449" s="23"/>
      <c r="AI2449" s="23"/>
      <c r="AJ2449" s="23"/>
      <c r="AK2449" s="23"/>
      <c r="AL2449" s="23"/>
      <c r="AM2449" s="23"/>
      <c r="AN2449" s="23"/>
      <c r="AO2449" s="23"/>
      <c r="AP2449" s="23"/>
      <c r="AQ2449" s="23"/>
      <c r="AR2449" s="23"/>
      <c r="AS2449" s="23"/>
      <c r="AT2449" s="23" t="s">
        <v>7644</v>
      </c>
      <c r="AU2449" s="23"/>
      <c r="AV2449" s="23"/>
      <c r="AW2449" s="23"/>
      <c r="AX2449" s="23"/>
      <c r="AY2449" s="23"/>
      <c r="AZ2449" s="23"/>
      <c r="BA2449" s="23"/>
      <c r="BB2449" s="23"/>
      <c r="BC2449" s="23"/>
      <c r="BD2449" s="23"/>
      <c r="BE2449" s="23"/>
      <c r="BF2449" s="23"/>
      <c r="BG2449" s="23"/>
      <c r="BH2449" s="23"/>
      <c r="BI2449" s="23"/>
      <c r="BJ2449" s="23"/>
      <c r="BK2449" s="23"/>
      <c r="BL2449" s="23"/>
    </row>
    <row r="2450" spans="1:64" s="24" customFormat="1" x14ac:dyDescent="0.35">
      <c r="A2450" s="21">
        <v>102726</v>
      </c>
      <c r="B2450" s="23" t="s">
        <v>5936</v>
      </c>
      <c r="C2450" s="23">
        <v>0</v>
      </c>
      <c r="D2450" s="23">
        <v>0</v>
      </c>
      <c r="E2450" s="23">
        <v>1</v>
      </c>
      <c r="F2450" s="23" t="s">
        <v>5937</v>
      </c>
      <c r="G2450" s="23" t="s">
        <v>0</v>
      </c>
      <c r="H2450" s="23" t="s">
        <v>5850</v>
      </c>
      <c r="I2450" s="23" t="s">
        <v>248</v>
      </c>
      <c r="J2450" s="23">
        <v>43.69</v>
      </c>
      <c r="K2450" s="23">
        <v>-79.345999999999989</v>
      </c>
      <c r="L2450" s="23" t="s">
        <v>7645</v>
      </c>
      <c r="M2450" s="23">
        <v>2015</v>
      </c>
      <c r="N2450" s="23"/>
      <c r="O2450" s="23"/>
      <c r="P2450" s="23"/>
      <c r="Q2450" s="23"/>
      <c r="R2450" s="23"/>
      <c r="S2450" s="23"/>
      <c r="T2450" s="23"/>
      <c r="U2450" s="23"/>
      <c r="V2450" s="23"/>
      <c r="W2450" s="23"/>
      <c r="X2450" s="23"/>
      <c r="Y2450" s="23"/>
      <c r="Z2450" s="23"/>
      <c r="AA2450" s="23"/>
      <c r="AB2450" s="23" t="s">
        <v>5938</v>
      </c>
      <c r="AC2450" s="23"/>
      <c r="AD2450" s="23"/>
      <c r="AE2450" s="23">
        <v>0.2</v>
      </c>
      <c r="AF2450" s="23"/>
      <c r="AG2450" s="23"/>
      <c r="AH2450" s="23"/>
      <c r="AI2450" s="23"/>
      <c r="AJ2450" s="23"/>
      <c r="AK2450" s="23"/>
      <c r="AL2450" s="23"/>
      <c r="AM2450" s="23"/>
      <c r="AN2450" s="23"/>
      <c r="AO2450" s="23"/>
      <c r="AP2450" s="23"/>
      <c r="AQ2450" s="23"/>
      <c r="AR2450" s="23"/>
      <c r="AS2450" s="23"/>
      <c r="AT2450" s="23" t="s">
        <v>7644</v>
      </c>
      <c r="AU2450" s="23"/>
      <c r="AV2450" s="23"/>
      <c r="AW2450" s="23"/>
      <c r="AX2450" s="23"/>
      <c r="AY2450" s="23"/>
      <c r="AZ2450" s="23"/>
      <c r="BA2450" s="23"/>
      <c r="BB2450" s="23"/>
      <c r="BC2450" s="23"/>
      <c r="BD2450" s="23"/>
      <c r="BE2450" s="23"/>
      <c r="BF2450" s="23"/>
      <c r="BG2450" s="23"/>
      <c r="BH2450" s="23"/>
      <c r="BI2450" s="23"/>
      <c r="BJ2450" s="23"/>
      <c r="BK2450" s="23"/>
      <c r="BL2450" s="23"/>
    </row>
    <row r="2451" spans="1:64" s="24" customFormat="1" x14ac:dyDescent="0.35">
      <c r="A2451" s="21">
        <v>102727</v>
      </c>
      <c r="B2451" s="23" t="s">
        <v>5939</v>
      </c>
      <c r="C2451" s="23">
        <v>0</v>
      </c>
      <c r="D2451" s="23">
        <v>0</v>
      </c>
      <c r="E2451" s="23">
        <v>1</v>
      </c>
      <c r="F2451" s="23" t="s">
        <v>5940</v>
      </c>
      <c r="G2451" s="23" t="s">
        <v>0</v>
      </c>
      <c r="H2451" s="23" t="s">
        <v>5850</v>
      </c>
      <c r="I2451" s="23" t="s">
        <v>248</v>
      </c>
      <c r="J2451" s="23">
        <v>43.690999999999995</v>
      </c>
      <c r="K2451" s="23">
        <v>-79.344999999999999</v>
      </c>
      <c r="L2451" s="23" t="s">
        <v>7645</v>
      </c>
      <c r="M2451" s="23">
        <v>2015</v>
      </c>
      <c r="N2451" s="23"/>
      <c r="O2451" s="23"/>
      <c r="P2451" s="23"/>
      <c r="Q2451" s="23"/>
      <c r="R2451" s="23"/>
      <c r="S2451" s="23"/>
      <c r="T2451" s="23"/>
      <c r="U2451" s="23"/>
      <c r="V2451" s="23"/>
      <c r="W2451" s="23"/>
      <c r="X2451" s="23"/>
      <c r="Y2451" s="23"/>
      <c r="Z2451" s="23"/>
      <c r="AA2451" s="23"/>
      <c r="AB2451" s="23" t="s">
        <v>5941</v>
      </c>
      <c r="AC2451" s="23"/>
      <c r="AD2451" s="23"/>
      <c r="AE2451" s="23">
        <v>0.2</v>
      </c>
      <c r="AF2451" s="23"/>
      <c r="AG2451" s="23"/>
      <c r="AH2451" s="23"/>
      <c r="AI2451" s="23"/>
      <c r="AJ2451" s="23"/>
      <c r="AK2451" s="23"/>
      <c r="AL2451" s="23"/>
      <c r="AM2451" s="23"/>
      <c r="AN2451" s="23"/>
      <c r="AO2451" s="23"/>
      <c r="AP2451" s="23"/>
      <c r="AQ2451" s="23"/>
      <c r="AR2451" s="23"/>
      <c r="AS2451" s="23"/>
      <c r="AT2451" s="23" t="s">
        <v>7644</v>
      </c>
      <c r="AU2451" s="23"/>
      <c r="AV2451" s="23"/>
      <c r="AW2451" s="23"/>
      <c r="AX2451" s="23"/>
      <c r="AY2451" s="23"/>
      <c r="AZ2451" s="23"/>
      <c r="BA2451" s="23"/>
      <c r="BB2451" s="23"/>
      <c r="BC2451" s="23"/>
      <c r="BD2451" s="23"/>
      <c r="BE2451" s="23"/>
      <c r="BF2451" s="23"/>
      <c r="BG2451" s="23"/>
      <c r="BH2451" s="23"/>
      <c r="BI2451" s="23"/>
      <c r="BJ2451" s="23"/>
      <c r="BK2451" s="23"/>
      <c r="BL2451" s="23"/>
    </row>
    <row r="2452" spans="1:64" s="24" customFormat="1" x14ac:dyDescent="0.35">
      <c r="A2452" s="21">
        <v>102728</v>
      </c>
      <c r="B2452" s="23" t="s">
        <v>5942</v>
      </c>
      <c r="C2452" s="23">
        <v>0</v>
      </c>
      <c r="D2452" s="23">
        <v>0</v>
      </c>
      <c r="E2452" s="23">
        <v>1</v>
      </c>
      <c r="F2452" s="23" t="s">
        <v>5943</v>
      </c>
      <c r="G2452" s="23" t="s">
        <v>0</v>
      </c>
      <c r="H2452" s="23" t="s">
        <v>5850</v>
      </c>
      <c r="I2452" s="23" t="s">
        <v>248</v>
      </c>
      <c r="J2452" s="23">
        <v>43.692</v>
      </c>
      <c r="K2452" s="23">
        <v>-79.343999999999994</v>
      </c>
      <c r="L2452" s="23" t="s">
        <v>7645</v>
      </c>
      <c r="M2452" s="23">
        <v>2015</v>
      </c>
      <c r="N2452" s="23"/>
      <c r="O2452" s="23"/>
      <c r="P2452" s="23"/>
      <c r="Q2452" s="23"/>
      <c r="R2452" s="23"/>
      <c r="S2452" s="23"/>
      <c r="T2452" s="23"/>
      <c r="U2452" s="23"/>
      <c r="V2452" s="23"/>
      <c r="W2452" s="23"/>
      <c r="X2452" s="23"/>
      <c r="Y2452" s="23"/>
      <c r="Z2452" s="23"/>
      <c r="AA2452" s="23"/>
      <c r="AB2452" s="23" t="s">
        <v>5944</v>
      </c>
      <c r="AC2452" s="23"/>
      <c r="AD2452" s="23"/>
      <c r="AE2452" s="23">
        <v>0.4</v>
      </c>
      <c r="AF2452" s="23"/>
      <c r="AG2452" s="23"/>
      <c r="AH2452" s="23"/>
      <c r="AI2452" s="23"/>
      <c r="AJ2452" s="23"/>
      <c r="AK2452" s="23"/>
      <c r="AL2452" s="23"/>
      <c r="AM2452" s="23"/>
      <c r="AN2452" s="23"/>
      <c r="AO2452" s="23"/>
      <c r="AP2452" s="23"/>
      <c r="AQ2452" s="23"/>
      <c r="AR2452" s="23"/>
      <c r="AS2452" s="23"/>
      <c r="AT2452" s="23" t="s">
        <v>7644</v>
      </c>
      <c r="AU2452" s="23"/>
      <c r="AV2452" s="23"/>
      <c r="AW2452" s="23"/>
      <c r="AX2452" s="23"/>
      <c r="AY2452" s="23"/>
      <c r="AZ2452" s="23"/>
      <c r="BA2452" s="23"/>
      <c r="BB2452" s="23"/>
      <c r="BC2452" s="23"/>
      <c r="BD2452" s="23"/>
      <c r="BE2452" s="23"/>
      <c r="BF2452" s="23"/>
      <c r="BG2452" s="23"/>
      <c r="BH2452" s="23"/>
      <c r="BI2452" s="23"/>
      <c r="BJ2452" s="23"/>
      <c r="BK2452" s="23"/>
      <c r="BL2452" s="23"/>
    </row>
    <row r="2453" spans="1:64" s="24" customFormat="1" x14ac:dyDescent="0.35">
      <c r="A2453" s="21">
        <v>102729</v>
      </c>
      <c r="B2453" s="23" t="s">
        <v>5945</v>
      </c>
      <c r="C2453" s="23">
        <v>0</v>
      </c>
      <c r="D2453" s="23">
        <v>0</v>
      </c>
      <c r="E2453" s="23">
        <v>1</v>
      </c>
      <c r="F2453" s="23" t="s">
        <v>1546</v>
      </c>
      <c r="G2453" s="23" t="s">
        <v>0</v>
      </c>
      <c r="H2453" s="23" t="s">
        <v>5850</v>
      </c>
      <c r="I2453" s="23" t="s">
        <v>248</v>
      </c>
      <c r="J2453" s="23">
        <v>43.692999999999998</v>
      </c>
      <c r="K2453" s="23">
        <v>-79.342999999999989</v>
      </c>
      <c r="L2453" s="23" t="s">
        <v>7645</v>
      </c>
      <c r="M2453" s="23">
        <v>2013</v>
      </c>
      <c r="N2453" s="23"/>
      <c r="O2453" s="23"/>
      <c r="P2453" s="23"/>
      <c r="Q2453" s="23"/>
      <c r="R2453" s="23"/>
      <c r="S2453" s="23"/>
      <c r="T2453" s="23"/>
      <c r="U2453" s="23"/>
      <c r="V2453" s="23"/>
      <c r="W2453" s="23"/>
      <c r="X2453" s="23"/>
      <c r="Y2453" s="23"/>
      <c r="Z2453" s="23"/>
      <c r="AA2453" s="23"/>
      <c r="AB2453" s="23" t="s">
        <v>5946</v>
      </c>
      <c r="AC2453" s="23"/>
      <c r="AD2453" s="23"/>
      <c r="AE2453" s="23">
        <v>0.3</v>
      </c>
      <c r="AF2453" s="23"/>
      <c r="AG2453" s="23"/>
      <c r="AH2453" s="23"/>
      <c r="AI2453" s="23"/>
      <c r="AJ2453" s="23"/>
      <c r="AK2453" s="23"/>
      <c r="AL2453" s="23"/>
      <c r="AM2453" s="23"/>
      <c r="AN2453" s="23"/>
      <c r="AO2453" s="23"/>
      <c r="AP2453" s="23"/>
      <c r="AQ2453" s="23"/>
      <c r="AR2453" s="23"/>
      <c r="AS2453" s="23"/>
      <c r="AT2453" s="23" t="s">
        <v>7644</v>
      </c>
      <c r="AU2453" s="23"/>
      <c r="AV2453" s="23"/>
      <c r="AW2453" s="23"/>
      <c r="AX2453" s="23"/>
      <c r="AY2453" s="23"/>
      <c r="AZ2453" s="23"/>
      <c r="BA2453" s="23"/>
      <c r="BB2453" s="23"/>
      <c r="BC2453" s="23"/>
      <c r="BD2453" s="23"/>
      <c r="BE2453" s="23"/>
      <c r="BF2453" s="23"/>
      <c r="BG2453" s="23"/>
      <c r="BH2453" s="23"/>
      <c r="BI2453" s="23"/>
      <c r="BJ2453" s="23"/>
      <c r="BK2453" s="23"/>
      <c r="BL2453" s="23"/>
    </row>
    <row r="2454" spans="1:64" s="24" customFormat="1" x14ac:dyDescent="0.35">
      <c r="A2454" s="21">
        <v>102730</v>
      </c>
      <c r="B2454" s="23" t="s">
        <v>5947</v>
      </c>
      <c r="C2454" s="23">
        <v>0</v>
      </c>
      <c r="D2454" s="23">
        <v>0</v>
      </c>
      <c r="E2454" s="23">
        <v>1</v>
      </c>
      <c r="F2454" s="23" t="s">
        <v>1942</v>
      </c>
      <c r="G2454" s="23" t="s">
        <v>0</v>
      </c>
      <c r="H2454" s="23" t="s">
        <v>5850</v>
      </c>
      <c r="I2454" s="23" t="s">
        <v>248</v>
      </c>
      <c r="J2454" s="23">
        <v>43.693999999999996</v>
      </c>
      <c r="K2454" s="23">
        <v>-79.341999999999999</v>
      </c>
      <c r="L2454" s="23" t="s">
        <v>7645</v>
      </c>
      <c r="M2454" s="23">
        <v>2014</v>
      </c>
      <c r="N2454" s="23"/>
      <c r="O2454" s="23"/>
      <c r="P2454" s="23"/>
      <c r="Q2454" s="23"/>
      <c r="R2454" s="23"/>
      <c r="S2454" s="23"/>
      <c r="T2454" s="23"/>
      <c r="U2454" s="23"/>
      <c r="V2454" s="23"/>
      <c r="W2454" s="23"/>
      <c r="X2454" s="23"/>
      <c r="Y2454" s="23"/>
      <c r="Z2454" s="23"/>
      <c r="AA2454" s="23"/>
      <c r="AB2454" s="23" t="s">
        <v>5948</v>
      </c>
      <c r="AC2454" s="23"/>
      <c r="AD2454" s="23"/>
      <c r="AE2454" s="23">
        <v>0.25</v>
      </c>
      <c r="AF2454" s="23"/>
      <c r="AG2454" s="23"/>
      <c r="AH2454" s="23"/>
      <c r="AI2454" s="23"/>
      <c r="AJ2454" s="23"/>
      <c r="AK2454" s="23"/>
      <c r="AL2454" s="23"/>
      <c r="AM2454" s="23"/>
      <c r="AN2454" s="23"/>
      <c r="AO2454" s="23"/>
      <c r="AP2454" s="23"/>
      <c r="AQ2454" s="23"/>
      <c r="AR2454" s="23"/>
      <c r="AS2454" s="23"/>
      <c r="AT2454" s="23" t="s">
        <v>7644</v>
      </c>
      <c r="AU2454" s="23"/>
      <c r="AV2454" s="23"/>
      <c r="AW2454" s="23"/>
      <c r="AX2454" s="23"/>
      <c r="AY2454" s="23"/>
      <c r="AZ2454" s="23"/>
      <c r="BA2454" s="23"/>
      <c r="BB2454" s="23"/>
      <c r="BC2454" s="23"/>
      <c r="BD2454" s="23"/>
      <c r="BE2454" s="23"/>
      <c r="BF2454" s="23"/>
      <c r="BG2454" s="23"/>
      <c r="BH2454" s="23"/>
      <c r="BI2454" s="23"/>
      <c r="BJ2454" s="23"/>
      <c r="BK2454" s="23"/>
      <c r="BL2454" s="23"/>
    </row>
    <row r="2455" spans="1:64" s="24" customFormat="1" x14ac:dyDescent="0.35">
      <c r="A2455" s="21">
        <v>102731</v>
      </c>
      <c r="B2455" s="23" t="s">
        <v>5949</v>
      </c>
      <c r="C2455" s="23">
        <v>0</v>
      </c>
      <c r="D2455" s="23">
        <v>0</v>
      </c>
      <c r="E2455" s="23">
        <v>1</v>
      </c>
      <c r="F2455" s="23" t="s">
        <v>5932</v>
      </c>
      <c r="G2455" s="23" t="s">
        <v>0</v>
      </c>
      <c r="H2455" s="23" t="s">
        <v>5850</v>
      </c>
      <c r="I2455" s="23" t="s">
        <v>248</v>
      </c>
      <c r="J2455" s="23">
        <v>43.695</v>
      </c>
      <c r="K2455" s="23">
        <v>-79.340999999999994</v>
      </c>
      <c r="L2455" s="23" t="s">
        <v>7645</v>
      </c>
      <c r="M2455" s="23">
        <v>2013</v>
      </c>
      <c r="N2455" s="23"/>
      <c r="O2455" s="23"/>
      <c r="P2455" s="23"/>
      <c r="Q2455" s="23"/>
      <c r="R2455" s="23"/>
      <c r="S2455" s="23"/>
      <c r="T2455" s="23"/>
      <c r="U2455" s="23"/>
      <c r="V2455" s="23"/>
      <c r="W2455" s="23"/>
      <c r="X2455" s="23"/>
      <c r="Y2455" s="23"/>
      <c r="Z2455" s="23"/>
      <c r="AA2455" s="23"/>
      <c r="AB2455" s="23" t="s">
        <v>5950</v>
      </c>
      <c r="AC2455" s="23"/>
      <c r="AD2455" s="23"/>
      <c r="AE2455" s="23">
        <v>0.22</v>
      </c>
      <c r="AF2455" s="23"/>
      <c r="AG2455" s="23"/>
      <c r="AH2455" s="23"/>
      <c r="AI2455" s="23"/>
      <c r="AJ2455" s="23"/>
      <c r="AK2455" s="23"/>
      <c r="AL2455" s="23"/>
      <c r="AM2455" s="23"/>
      <c r="AN2455" s="23"/>
      <c r="AO2455" s="23"/>
      <c r="AP2455" s="23"/>
      <c r="AQ2455" s="23"/>
      <c r="AR2455" s="23"/>
      <c r="AS2455" s="23"/>
      <c r="AT2455" s="23" t="s">
        <v>7644</v>
      </c>
      <c r="AU2455" s="23"/>
      <c r="AV2455" s="23"/>
      <c r="AW2455" s="23"/>
      <c r="AX2455" s="23"/>
      <c r="AY2455" s="23"/>
      <c r="AZ2455" s="23"/>
      <c r="BA2455" s="23"/>
      <c r="BB2455" s="23"/>
      <c r="BC2455" s="23"/>
      <c r="BD2455" s="23"/>
      <c r="BE2455" s="23"/>
      <c r="BF2455" s="23"/>
      <c r="BG2455" s="23"/>
      <c r="BH2455" s="23"/>
      <c r="BI2455" s="23"/>
      <c r="BJ2455" s="23"/>
      <c r="BK2455" s="23"/>
      <c r="BL2455" s="23"/>
    </row>
    <row r="2456" spans="1:64" s="24" customFormat="1" x14ac:dyDescent="0.35">
      <c r="A2456" s="21">
        <v>102732</v>
      </c>
      <c r="B2456" s="23" t="s">
        <v>5951</v>
      </c>
      <c r="C2456" s="23">
        <v>0</v>
      </c>
      <c r="D2456" s="23">
        <v>0</v>
      </c>
      <c r="E2456" s="23">
        <v>1</v>
      </c>
      <c r="F2456" s="23" t="s">
        <v>5053</v>
      </c>
      <c r="G2456" s="23" t="s">
        <v>0</v>
      </c>
      <c r="H2456" s="23" t="s">
        <v>5850</v>
      </c>
      <c r="I2456" s="23" t="s">
        <v>248</v>
      </c>
      <c r="J2456" s="23">
        <v>43.695999999999998</v>
      </c>
      <c r="K2456" s="23">
        <v>-79.339999999999989</v>
      </c>
      <c r="L2456" s="23" t="s">
        <v>7645</v>
      </c>
      <c r="M2456" s="23">
        <v>2015</v>
      </c>
      <c r="N2456" s="23"/>
      <c r="O2456" s="23"/>
      <c r="P2456" s="23"/>
      <c r="Q2456" s="23"/>
      <c r="R2456" s="23"/>
      <c r="S2456" s="23"/>
      <c r="T2456" s="23"/>
      <c r="U2456" s="23"/>
      <c r="V2456" s="23"/>
      <c r="W2456" s="23"/>
      <c r="X2456" s="23"/>
      <c r="Y2456" s="23"/>
      <c r="Z2456" s="23"/>
      <c r="AA2456" s="23"/>
      <c r="AB2456" s="23" t="s">
        <v>5952</v>
      </c>
      <c r="AC2456" s="23"/>
      <c r="AD2456" s="23"/>
      <c r="AE2456" s="23">
        <v>0.23</v>
      </c>
      <c r="AF2456" s="23"/>
      <c r="AG2456" s="23"/>
      <c r="AH2456" s="23"/>
      <c r="AI2456" s="23"/>
      <c r="AJ2456" s="23"/>
      <c r="AK2456" s="23"/>
      <c r="AL2456" s="23"/>
      <c r="AM2456" s="23"/>
      <c r="AN2456" s="23"/>
      <c r="AO2456" s="23"/>
      <c r="AP2456" s="23"/>
      <c r="AQ2456" s="23"/>
      <c r="AR2456" s="23"/>
      <c r="AS2456" s="23"/>
      <c r="AT2456" s="23" t="s">
        <v>7644</v>
      </c>
      <c r="AU2456" s="23"/>
      <c r="AV2456" s="23"/>
      <c r="AW2456" s="23"/>
      <c r="AX2456" s="23"/>
      <c r="AY2456" s="23"/>
      <c r="AZ2456" s="23"/>
      <c r="BA2456" s="23"/>
      <c r="BB2456" s="23"/>
      <c r="BC2456" s="23"/>
      <c r="BD2456" s="23"/>
      <c r="BE2456" s="23"/>
      <c r="BF2456" s="23"/>
      <c r="BG2456" s="23"/>
      <c r="BH2456" s="23"/>
      <c r="BI2456" s="23"/>
      <c r="BJ2456" s="23"/>
      <c r="BK2456" s="23"/>
      <c r="BL2456" s="23"/>
    </row>
    <row r="2457" spans="1:64" s="24" customFormat="1" x14ac:dyDescent="0.35">
      <c r="A2457" s="21">
        <v>102733</v>
      </c>
      <c r="B2457" s="23" t="s">
        <v>5953</v>
      </c>
      <c r="C2457" s="23">
        <v>0</v>
      </c>
      <c r="D2457" s="23">
        <v>0</v>
      </c>
      <c r="E2457" s="23">
        <v>1</v>
      </c>
      <c r="F2457" s="23" t="s">
        <v>5954</v>
      </c>
      <c r="G2457" s="23" t="s">
        <v>0</v>
      </c>
      <c r="H2457" s="23" t="s">
        <v>5850</v>
      </c>
      <c r="I2457" s="23" t="s">
        <v>248</v>
      </c>
      <c r="J2457" s="23">
        <v>43.696999999999996</v>
      </c>
      <c r="K2457" s="23">
        <v>-79.338999999999999</v>
      </c>
      <c r="L2457" s="23" t="s">
        <v>7645</v>
      </c>
      <c r="M2457" s="23">
        <v>2012</v>
      </c>
      <c r="N2457" s="23"/>
      <c r="O2457" s="23"/>
      <c r="P2457" s="23"/>
      <c r="Q2457" s="23"/>
      <c r="R2457" s="23"/>
      <c r="S2457" s="23"/>
      <c r="T2457" s="23"/>
      <c r="U2457" s="23"/>
      <c r="V2457" s="23"/>
      <c r="W2457" s="23"/>
      <c r="X2457" s="23"/>
      <c r="Y2457" s="23"/>
      <c r="Z2457" s="23"/>
      <c r="AA2457" s="23"/>
      <c r="AB2457" s="23" t="s">
        <v>5955</v>
      </c>
      <c r="AC2457" s="23"/>
      <c r="AD2457" s="23"/>
      <c r="AE2457" s="23">
        <v>0.13500000000000001</v>
      </c>
      <c r="AF2457" s="23"/>
      <c r="AG2457" s="23"/>
      <c r="AH2457" s="23"/>
      <c r="AI2457" s="23"/>
      <c r="AJ2457" s="23"/>
      <c r="AK2457" s="23"/>
      <c r="AL2457" s="23"/>
      <c r="AM2457" s="23"/>
      <c r="AN2457" s="23"/>
      <c r="AO2457" s="23"/>
      <c r="AP2457" s="23"/>
      <c r="AQ2457" s="23"/>
      <c r="AR2457" s="23"/>
      <c r="AS2457" s="23"/>
      <c r="AT2457" s="23" t="s">
        <v>7644</v>
      </c>
      <c r="AU2457" s="23"/>
      <c r="AV2457" s="23"/>
      <c r="AW2457" s="23"/>
      <c r="AX2457" s="23"/>
      <c r="AY2457" s="23"/>
      <c r="AZ2457" s="23"/>
      <c r="BA2457" s="23"/>
      <c r="BB2457" s="23"/>
      <c r="BC2457" s="23"/>
      <c r="BD2457" s="23"/>
      <c r="BE2457" s="23"/>
      <c r="BF2457" s="23"/>
      <c r="BG2457" s="23"/>
      <c r="BH2457" s="23"/>
      <c r="BI2457" s="23"/>
      <c r="BJ2457" s="23"/>
      <c r="BK2457" s="23"/>
      <c r="BL2457" s="23"/>
    </row>
    <row r="2458" spans="1:64" s="24" customFormat="1" x14ac:dyDescent="0.35">
      <c r="A2458" s="21">
        <v>102734</v>
      </c>
      <c r="B2458" s="23" t="s">
        <v>5956</v>
      </c>
      <c r="C2458" s="23">
        <v>0</v>
      </c>
      <c r="D2458" s="23">
        <v>0</v>
      </c>
      <c r="E2458" s="23">
        <v>1</v>
      </c>
      <c r="F2458" s="23" t="s">
        <v>1900</v>
      </c>
      <c r="G2458" s="23" t="s">
        <v>0</v>
      </c>
      <c r="H2458" s="23" t="s">
        <v>5850</v>
      </c>
      <c r="I2458" s="23" t="s">
        <v>248</v>
      </c>
      <c r="J2458" s="23">
        <v>43.698</v>
      </c>
      <c r="K2458" s="23">
        <v>-79.337999999999994</v>
      </c>
      <c r="L2458" s="23" t="s">
        <v>7645</v>
      </c>
      <c r="M2458" s="23">
        <v>2013</v>
      </c>
      <c r="N2458" s="23"/>
      <c r="O2458" s="23"/>
      <c r="P2458" s="23"/>
      <c r="Q2458" s="23"/>
      <c r="R2458" s="23"/>
      <c r="S2458" s="23"/>
      <c r="T2458" s="23"/>
      <c r="U2458" s="23"/>
      <c r="V2458" s="23"/>
      <c r="W2458" s="23"/>
      <c r="X2458" s="23"/>
      <c r="Y2458" s="23"/>
      <c r="Z2458" s="23"/>
      <c r="AA2458" s="23"/>
      <c r="AB2458" s="23" t="s">
        <v>5957</v>
      </c>
      <c r="AC2458" s="23"/>
      <c r="AD2458" s="23"/>
      <c r="AE2458" s="23">
        <v>0.25</v>
      </c>
      <c r="AF2458" s="23"/>
      <c r="AG2458" s="23"/>
      <c r="AH2458" s="23"/>
      <c r="AI2458" s="23"/>
      <c r="AJ2458" s="23"/>
      <c r="AK2458" s="23"/>
      <c r="AL2458" s="23"/>
      <c r="AM2458" s="23"/>
      <c r="AN2458" s="23"/>
      <c r="AO2458" s="23"/>
      <c r="AP2458" s="23"/>
      <c r="AQ2458" s="23"/>
      <c r="AR2458" s="23"/>
      <c r="AS2458" s="23"/>
      <c r="AT2458" s="23" t="s">
        <v>7644</v>
      </c>
      <c r="AU2458" s="23"/>
      <c r="AV2458" s="23"/>
      <c r="AW2458" s="23"/>
      <c r="AX2458" s="23"/>
      <c r="AY2458" s="23"/>
      <c r="AZ2458" s="23"/>
      <c r="BA2458" s="23"/>
      <c r="BB2458" s="23"/>
      <c r="BC2458" s="23"/>
      <c r="BD2458" s="23"/>
      <c r="BE2458" s="23"/>
      <c r="BF2458" s="23"/>
      <c r="BG2458" s="23"/>
      <c r="BH2458" s="23"/>
      <c r="BI2458" s="23"/>
      <c r="BJ2458" s="23"/>
      <c r="BK2458" s="23"/>
      <c r="BL2458" s="23"/>
    </row>
    <row r="2459" spans="1:64" s="24" customFormat="1" x14ac:dyDescent="0.35">
      <c r="A2459" s="21">
        <v>102735</v>
      </c>
      <c r="B2459" s="23" t="s">
        <v>5958</v>
      </c>
      <c r="C2459" s="23">
        <v>0</v>
      </c>
      <c r="D2459" s="23">
        <v>0</v>
      </c>
      <c r="E2459" s="23">
        <v>1</v>
      </c>
      <c r="F2459" s="23" t="s">
        <v>5959</v>
      </c>
      <c r="G2459" s="23" t="s">
        <v>0</v>
      </c>
      <c r="H2459" s="23" t="s">
        <v>5850</v>
      </c>
      <c r="I2459" s="23" t="s">
        <v>248</v>
      </c>
      <c r="J2459" s="23">
        <v>43.698999999999998</v>
      </c>
      <c r="K2459" s="23">
        <v>-79.336999999999989</v>
      </c>
      <c r="L2459" s="23" t="s">
        <v>7645</v>
      </c>
      <c r="M2459" s="23">
        <v>2011</v>
      </c>
      <c r="N2459" s="23"/>
      <c r="O2459" s="23"/>
      <c r="P2459" s="23"/>
      <c r="Q2459" s="23"/>
      <c r="R2459" s="23"/>
      <c r="S2459" s="23"/>
      <c r="T2459" s="23"/>
      <c r="U2459" s="23"/>
      <c r="V2459" s="23"/>
      <c r="W2459" s="23"/>
      <c r="X2459" s="23"/>
      <c r="Y2459" s="23"/>
      <c r="Z2459" s="23"/>
      <c r="AA2459" s="23"/>
      <c r="AB2459" s="23" t="s">
        <v>5960</v>
      </c>
      <c r="AC2459" s="23"/>
      <c r="AD2459" s="23"/>
      <c r="AE2459" s="23">
        <v>0.15</v>
      </c>
      <c r="AF2459" s="23"/>
      <c r="AG2459" s="23"/>
      <c r="AH2459" s="23"/>
      <c r="AI2459" s="23"/>
      <c r="AJ2459" s="23"/>
      <c r="AK2459" s="23"/>
      <c r="AL2459" s="23"/>
      <c r="AM2459" s="23"/>
      <c r="AN2459" s="23"/>
      <c r="AO2459" s="23"/>
      <c r="AP2459" s="23"/>
      <c r="AQ2459" s="23"/>
      <c r="AR2459" s="23"/>
      <c r="AS2459" s="23"/>
      <c r="AT2459" s="23" t="s">
        <v>7644</v>
      </c>
      <c r="AU2459" s="23"/>
      <c r="AV2459" s="23"/>
      <c r="AW2459" s="23"/>
      <c r="AX2459" s="23"/>
      <c r="AY2459" s="23"/>
      <c r="AZ2459" s="23"/>
      <c r="BA2459" s="23"/>
      <c r="BB2459" s="23"/>
      <c r="BC2459" s="23"/>
      <c r="BD2459" s="23"/>
      <c r="BE2459" s="23"/>
      <c r="BF2459" s="23"/>
      <c r="BG2459" s="23"/>
      <c r="BH2459" s="23"/>
      <c r="BI2459" s="23"/>
      <c r="BJ2459" s="23"/>
      <c r="BK2459" s="23"/>
      <c r="BL2459" s="23"/>
    </row>
    <row r="2460" spans="1:64" s="24" customFormat="1" x14ac:dyDescent="0.35">
      <c r="A2460" s="21">
        <v>102736</v>
      </c>
      <c r="B2460" s="23" t="s">
        <v>5961</v>
      </c>
      <c r="C2460" s="23">
        <v>0</v>
      </c>
      <c r="D2460" s="23">
        <v>0</v>
      </c>
      <c r="E2460" s="23">
        <v>1</v>
      </c>
      <c r="F2460" s="23" t="s">
        <v>1900</v>
      </c>
      <c r="G2460" s="23" t="s">
        <v>0</v>
      </c>
      <c r="H2460" s="23" t="s">
        <v>5850</v>
      </c>
      <c r="I2460" s="23" t="s">
        <v>248</v>
      </c>
      <c r="J2460" s="23">
        <v>43.699999999999996</v>
      </c>
      <c r="K2460" s="23">
        <v>-79.335999999999999</v>
      </c>
      <c r="L2460" s="23" t="s">
        <v>7645</v>
      </c>
      <c r="M2460" s="23">
        <v>2014</v>
      </c>
      <c r="N2460" s="23"/>
      <c r="O2460" s="23"/>
      <c r="P2460" s="23"/>
      <c r="Q2460" s="23"/>
      <c r="R2460" s="23"/>
      <c r="S2460" s="23"/>
      <c r="T2460" s="23"/>
      <c r="U2460" s="23"/>
      <c r="V2460" s="23"/>
      <c r="W2460" s="23"/>
      <c r="X2460" s="23"/>
      <c r="Y2460" s="23"/>
      <c r="Z2460" s="23"/>
      <c r="AA2460" s="23"/>
      <c r="AB2460" s="23" t="s">
        <v>5962</v>
      </c>
      <c r="AC2460" s="23"/>
      <c r="AD2460" s="23"/>
      <c r="AE2460" s="23">
        <v>0.25</v>
      </c>
      <c r="AF2460" s="23"/>
      <c r="AG2460" s="23"/>
      <c r="AH2460" s="23"/>
      <c r="AI2460" s="23"/>
      <c r="AJ2460" s="23"/>
      <c r="AK2460" s="23"/>
      <c r="AL2460" s="23"/>
      <c r="AM2460" s="23"/>
      <c r="AN2460" s="23"/>
      <c r="AO2460" s="23"/>
      <c r="AP2460" s="23"/>
      <c r="AQ2460" s="23"/>
      <c r="AR2460" s="23"/>
      <c r="AS2460" s="23"/>
      <c r="AT2460" s="23" t="s">
        <v>7644</v>
      </c>
      <c r="AU2460" s="23"/>
      <c r="AV2460" s="23"/>
      <c r="AW2460" s="23"/>
      <c r="AX2460" s="23"/>
      <c r="AY2460" s="23"/>
      <c r="AZ2460" s="23"/>
      <c r="BA2460" s="23"/>
      <c r="BB2460" s="23"/>
      <c r="BC2460" s="23"/>
      <c r="BD2460" s="23"/>
      <c r="BE2460" s="23"/>
      <c r="BF2460" s="23"/>
      <c r="BG2460" s="23"/>
      <c r="BH2460" s="23"/>
      <c r="BI2460" s="23"/>
      <c r="BJ2460" s="23"/>
      <c r="BK2460" s="23"/>
      <c r="BL2460" s="23"/>
    </row>
    <row r="2461" spans="1:64" s="24" customFormat="1" x14ac:dyDescent="0.35">
      <c r="A2461" s="21">
        <v>102737</v>
      </c>
      <c r="B2461" s="23" t="s">
        <v>5963</v>
      </c>
      <c r="C2461" s="23">
        <v>0</v>
      </c>
      <c r="D2461" s="23">
        <v>0</v>
      </c>
      <c r="E2461" s="23">
        <v>1</v>
      </c>
      <c r="F2461" s="23" t="s">
        <v>5964</v>
      </c>
      <c r="G2461" s="23" t="s">
        <v>0</v>
      </c>
      <c r="H2461" s="23" t="s">
        <v>5850</v>
      </c>
      <c r="I2461" s="23" t="s">
        <v>248</v>
      </c>
      <c r="J2461" s="23">
        <v>43.701000000000001</v>
      </c>
      <c r="K2461" s="23">
        <v>-79.334999999999994</v>
      </c>
      <c r="L2461" s="23" t="s">
        <v>7645</v>
      </c>
      <c r="M2461" s="23">
        <v>2014</v>
      </c>
      <c r="N2461" s="23"/>
      <c r="O2461" s="23"/>
      <c r="P2461" s="23"/>
      <c r="Q2461" s="23"/>
      <c r="R2461" s="23"/>
      <c r="S2461" s="23"/>
      <c r="T2461" s="23"/>
      <c r="U2461" s="23"/>
      <c r="V2461" s="23"/>
      <c r="W2461" s="23"/>
      <c r="X2461" s="23"/>
      <c r="Y2461" s="23"/>
      <c r="Z2461" s="23"/>
      <c r="AA2461" s="23"/>
      <c r="AB2461" s="23" t="s">
        <v>5965</v>
      </c>
      <c r="AC2461" s="23"/>
      <c r="AD2461" s="23"/>
      <c r="AE2461" s="23">
        <v>0.5</v>
      </c>
      <c r="AF2461" s="23"/>
      <c r="AG2461" s="23"/>
      <c r="AH2461" s="23"/>
      <c r="AI2461" s="23"/>
      <c r="AJ2461" s="23"/>
      <c r="AK2461" s="23"/>
      <c r="AL2461" s="23"/>
      <c r="AM2461" s="23"/>
      <c r="AN2461" s="23"/>
      <c r="AO2461" s="23"/>
      <c r="AP2461" s="23"/>
      <c r="AQ2461" s="23"/>
      <c r="AR2461" s="23"/>
      <c r="AS2461" s="23"/>
      <c r="AT2461" s="23" t="s">
        <v>7644</v>
      </c>
      <c r="AU2461" s="23"/>
      <c r="AV2461" s="23"/>
      <c r="AW2461" s="23"/>
      <c r="AX2461" s="23"/>
      <c r="AY2461" s="23"/>
      <c r="AZ2461" s="23"/>
      <c r="BA2461" s="23"/>
      <c r="BB2461" s="23"/>
      <c r="BC2461" s="23"/>
      <c r="BD2461" s="23"/>
      <c r="BE2461" s="23"/>
      <c r="BF2461" s="23"/>
      <c r="BG2461" s="23"/>
      <c r="BH2461" s="23"/>
      <c r="BI2461" s="23"/>
      <c r="BJ2461" s="23"/>
      <c r="BK2461" s="23"/>
      <c r="BL2461" s="23"/>
    </row>
    <row r="2462" spans="1:64" s="24" customFormat="1" x14ac:dyDescent="0.35">
      <c r="A2462" s="21">
        <v>102738</v>
      </c>
      <c r="B2462" s="23" t="s">
        <v>5966</v>
      </c>
      <c r="C2462" s="23">
        <v>0</v>
      </c>
      <c r="D2462" s="23">
        <v>0</v>
      </c>
      <c r="E2462" s="23">
        <v>1</v>
      </c>
      <c r="F2462" s="23" t="s">
        <v>1951</v>
      </c>
      <c r="G2462" s="23" t="s">
        <v>0</v>
      </c>
      <c r="H2462" s="23" t="s">
        <v>5850</v>
      </c>
      <c r="I2462" s="23" t="s">
        <v>248</v>
      </c>
      <c r="J2462" s="23">
        <v>43.701999999999998</v>
      </c>
      <c r="K2462" s="23">
        <v>-79.333999999999989</v>
      </c>
      <c r="L2462" s="23" t="s">
        <v>7645</v>
      </c>
      <c r="M2462" s="23">
        <v>2015</v>
      </c>
      <c r="N2462" s="23"/>
      <c r="O2462" s="23"/>
      <c r="P2462" s="23"/>
      <c r="Q2462" s="23"/>
      <c r="R2462" s="23"/>
      <c r="S2462" s="23"/>
      <c r="T2462" s="23"/>
      <c r="U2462" s="23"/>
      <c r="V2462" s="23"/>
      <c r="W2462" s="23"/>
      <c r="X2462" s="23"/>
      <c r="Y2462" s="23"/>
      <c r="Z2462" s="23"/>
      <c r="AA2462" s="23"/>
      <c r="AB2462" s="23" t="s">
        <v>5967</v>
      </c>
      <c r="AC2462" s="23"/>
      <c r="AD2462" s="23"/>
      <c r="AE2462" s="23">
        <v>0.15</v>
      </c>
      <c r="AF2462" s="23"/>
      <c r="AG2462" s="23"/>
      <c r="AH2462" s="23"/>
      <c r="AI2462" s="23"/>
      <c r="AJ2462" s="23"/>
      <c r="AK2462" s="23"/>
      <c r="AL2462" s="23"/>
      <c r="AM2462" s="23"/>
      <c r="AN2462" s="23"/>
      <c r="AO2462" s="23"/>
      <c r="AP2462" s="23"/>
      <c r="AQ2462" s="23"/>
      <c r="AR2462" s="23"/>
      <c r="AS2462" s="23"/>
      <c r="AT2462" s="23" t="s">
        <v>7644</v>
      </c>
      <c r="AU2462" s="23"/>
      <c r="AV2462" s="23"/>
      <c r="AW2462" s="23"/>
      <c r="AX2462" s="23"/>
      <c r="AY2462" s="23"/>
      <c r="AZ2462" s="23"/>
      <c r="BA2462" s="23"/>
      <c r="BB2462" s="23"/>
      <c r="BC2462" s="23"/>
      <c r="BD2462" s="23"/>
      <c r="BE2462" s="23"/>
      <c r="BF2462" s="23"/>
      <c r="BG2462" s="23"/>
      <c r="BH2462" s="23"/>
      <c r="BI2462" s="23"/>
      <c r="BJ2462" s="23"/>
      <c r="BK2462" s="23"/>
      <c r="BL2462" s="23"/>
    </row>
    <row r="2463" spans="1:64" s="24" customFormat="1" x14ac:dyDescent="0.35">
      <c r="A2463" s="21">
        <v>102739</v>
      </c>
      <c r="B2463" s="23" t="s">
        <v>5968</v>
      </c>
      <c r="C2463" s="23">
        <v>0</v>
      </c>
      <c r="D2463" s="23">
        <v>0</v>
      </c>
      <c r="E2463" s="23">
        <v>1</v>
      </c>
      <c r="F2463" s="23" t="s">
        <v>5969</v>
      </c>
      <c r="G2463" s="23" t="s">
        <v>0</v>
      </c>
      <c r="H2463" s="23" t="s">
        <v>5850</v>
      </c>
      <c r="I2463" s="23" t="s">
        <v>248</v>
      </c>
      <c r="J2463" s="23">
        <v>43.702999999999996</v>
      </c>
      <c r="K2463" s="23">
        <v>-79.332999999999998</v>
      </c>
      <c r="L2463" s="23" t="s">
        <v>7645</v>
      </c>
      <c r="M2463" s="23">
        <v>2015</v>
      </c>
      <c r="N2463" s="23"/>
      <c r="O2463" s="23"/>
      <c r="P2463" s="23"/>
      <c r="Q2463" s="23"/>
      <c r="R2463" s="23"/>
      <c r="S2463" s="23"/>
      <c r="T2463" s="23"/>
      <c r="U2463" s="23"/>
      <c r="V2463" s="23"/>
      <c r="W2463" s="23"/>
      <c r="X2463" s="23"/>
      <c r="Y2463" s="23"/>
      <c r="Z2463" s="23"/>
      <c r="AA2463" s="23"/>
      <c r="AB2463" s="23" t="s">
        <v>5970</v>
      </c>
      <c r="AC2463" s="23"/>
      <c r="AD2463" s="23"/>
      <c r="AE2463" s="23">
        <v>0.3</v>
      </c>
      <c r="AF2463" s="23"/>
      <c r="AG2463" s="23"/>
      <c r="AH2463" s="23"/>
      <c r="AI2463" s="23"/>
      <c r="AJ2463" s="23"/>
      <c r="AK2463" s="23"/>
      <c r="AL2463" s="23"/>
      <c r="AM2463" s="23"/>
      <c r="AN2463" s="23"/>
      <c r="AO2463" s="23"/>
      <c r="AP2463" s="23"/>
      <c r="AQ2463" s="23"/>
      <c r="AR2463" s="23"/>
      <c r="AS2463" s="23"/>
      <c r="AT2463" s="23" t="s">
        <v>7644</v>
      </c>
      <c r="AU2463" s="23"/>
      <c r="AV2463" s="23"/>
      <c r="AW2463" s="23"/>
      <c r="AX2463" s="23"/>
      <c r="AY2463" s="23"/>
      <c r="AZ2463" s="23"/>
      <c r="BA2463" s="23"/>
      <c r="BB2463" s="23"/>
      <c r="BC2463" s="23"/>
      <c r="BD2463" s="23"/>
      <c r="BE2463" s="23"/>
      <c r="BF2463" s="23"/>
      <c r="BG2463" s="23"/>
      <c r="BH2463" s="23"/>
      <c r="BI2463" s="23"/>
      <c r="BJ2463" s="23"/>
      <c r="BK2463" s="23"/>
      <c r="BL2463" s="23"/>
    </row>
    <row r="2464" spans="1:64" s="24" customFormat="1" x14ac:dyDescent="0.35">
      <c r="A2464" s="21">
        <v>102740</v>
      </c>
      <c r="B2464" s="23" t="s">
        <v>5971</v>
      </c>
      <c r="C2464" s="23">
        <v>0</v>
      </c>
      <c r="D2464" s="23">
        <v>0</v>
      </c>
      <c r="E2464" s="23">
        <v>1</v>
      </c>
      <c r="F2464" s="23" t="s">
        <v>1452</v>
      </c>
      <c r="G2464" s="23" t="s">
        <v>0</v>
      </c>
      <c r="H2464" s="23" t="s">
        <v>5850</v>
      </c>
      <c r="I2464" s="23" t="s">
        <v>248</v>
      </c>
      <c r="J2464" s="23">
        <v>43.704000000000001</v>
      </c>
      <c r="K2464" s="23">
        <v>-79.331999999999994</v>
      </c>
      <c r="L2464" s="23" t="s">
        <v>7645</v>
      </c>
      <c r="M2464" s="23">
        <v>2014</v>
      </c>
      <c r="N2464" s="23"/>
      <c r="O2464" s="23"/>
      <c r="P2464" s="23"/>
      <c r="Q2464" s="23"/>
      <c r="R2464" s="23"/>
      <c r="S2464" s="23"/>
      <c r="T2464" s="23"/>
      <c r="U2464" s="23"/>
      <c r="V2464" s="23"/>
      <c r="W2464" s="23"/>
      <c r="X2464" s="23"/>
      <c r="Y2464" s="23"/>
      <c r="Z2464" s="23"/>
      <c r="AA2464" s="23"/>
      <c r="AB2464" s="23" t="s">
        <v>5972</v>
      </c>
      <c r="AC2464" s="23"/>
      <c r="AD2464" s="23"/>
      <c r="AE2464" s="23">
        <v>0.2</v>
      </c>
      <c r="AF2464" s="23"/>
      <c r="AG2464" s="23"/>
      <c r="AH2464" s="23"/>
      <c r="AI2464" s="23"/>
      <c r="AJ2464" s="23"/>
      <c r="AK2464" s="23"/>
      <c r="AL2464" s="23"/>
      <c r="AM2464" s="23"/>
      <c r="AN2464" s="23"/>
      <c r="AO2464" s="23"/>
      <c r="AP2464" s="23"/>
      <c r="AQ2464" s="23"/>
      <c r="AR2464" s="23"/>
      <c r="AS2464" s="23"/>
      <c r="AT2464" s="23" t="s">
        <v>7644</v>
      </c>
      <c r="AU2464" s="23"/>
      <c r="AV2464" s="23"/>
      <c r="AW2464" s="23"/>
      <c r="AX2464" s="23"/>
      <c r="AY2464" s="23"/>
      <c r="AZ2464" s="23"/>
      <c r="BA2464" s="23"/>
      <c r="BB2464" s="23"/>
      <c r="BC2464" s="23"/>
      <c r="BD2464" s="23"/>
      <c r="BE2464" s="23"/>
      <c r="BF2464" s="23"/>
      <c r="BG2464" s="23"/>
      <c r="BH2464" s="23"/>
      <c r="BI2464" s="23"/>
      <c r="BJ2464" s="23"/>
      <c r="BK2464" s="23"/>
      <c r="BL2464" s="23"/>
    </row>
    <row r="2465" spans="1:64" s="24" customFormat="1" x14ac:dyDescent="0.35">
      <c r="A2465" s="21">
        <v>102741</v>
      </c>
      <c r="B2465" s="23" t="s">
        <v>5973</v>
      </c>
      <c r="C2465" s="23">
        <v>0</v>
      </c>
      <c r="D2465" s="23">
        <v>0</v>
      </c>
      <c r="E2465" s="23">
        <v>1</v>
      </c>
      <c r="F2465" s="23" t="s">
        <v>1957</v>
      </c>
      <c r="G2465" s="23" t="s">
        <v>0</v>
      </c>
      <c r="H2465" s="23" t="s">
        <v>5850</v>
      </c>
      <c r="I2465" s="23" t="s">
        <v>248</v>
      </c>
      <c r="J2465" s="23">
        <v>43.704999999999998</v>
      </c>
      <c r="K2465" s="23">
        <v>-79.330999999999989</v>
      </c>
      <c r="L2465" s="23" t="s">
        <v>7645</v>
      </c>
      <c r="M2465" s="23">
        <v>2015</v>
      </c>
      <c r="N2465" s="23"/>
      <c r="O2465" s="23"/>
      <c r="P2465" s="23"/>
      <c r="Q2465" s="23"/>
      <c r="R2465" s="23"/>
      <c r="S2465" s="23"/>
      <c r="T2465" s="23"/>
      <c r="U2465" s="23"/>
      <c r="V2465" s="23"/>
      <c r="W2465" s="23"/>
      <c r="X2465" s="23"/>
      <c r="Y2465" s="23"/>
      <c r="Z2465" s="23"/>
      <c r="AA2465" s="23"/>
      <c r="AB2465" s="23" t="s">
        <v>5974</v>
      </c>
      <c r="AC2465" s="23"/>
      <c r="AD2465" s="23"/>
      <c r="AE2465" s="23">
        <v>0.25</v>
      </c>
      <c r="AF2465" s="23"/>
      <c r="AG2465" s="23"/>
      <c r="AH2465" s="23"/>
      <c r="AI2465" s="23"/>
      <c r="AJ2465" s="23"/>
      <c r="AK2465" s="23"/>
      <c r="AL2465" s="23"/>
      <c r="AM2465" s="23"/>
      <c r="AN2465" s="23"/>
      <c r="AO2465" s="23"/>
      <c r="AP2465" s="23"/>
      <c r="AQ2465" s="23"/>
      <c r="AR2465" s="23"/>
      <c r="AS2465" s="23"/>
      <c r="AT2465" s="23" t="s">
        <v>7644</v>
      </c>
      <c r="AU2465" s="23"/>
      <c r="AV2465" s="23"/>
      <c r="AW2465" s="23"/>
      <c r="AX2465" s="23"/>
      <c r="AY2465" s="23"/>
      <c r="AZ2465" s="23"/>
      <c r="BA2465" s="23"/>
      <c r="BB2465" s="23"/>
      <c r="BC2465" s="23"/>
      <c r="BD2465" s="23"/>
      <c r="BE2465" s="23"/>
      <c r="BF2465" s="23"/>
      <c r="BG2465" s="23"/>
      <c r="BH2465" s="23"/>
      <c r="BI2465" s="23"/>
      <c r="BJ2465" s="23"/>
      <c r="BK2465" s="23"/>
      <c r="BL2465" s="23"/>
    </row>
    <row r="2466" spans="1:64" s="24" customFormat="1" x14ac:dyDescent="0.35">
      <c r="A2466" s="21">
        <v>102742</v>
      </c>
      <c r="B2466" s="23" t="s">
        <v>5975</v>
      </c>
      <c r="C2466" s="23">
        <v>0</v>
      </c>
      <c r="D2466" s="23">
        <v>0</v>
      </c>
      <c r="E2466" s="23">
        <v>1</v>
      </c>
      <c r="F2466" s="23" t="s">
        <v>1957</v>
      </c>
      <c r="G2466" s="23" t="s">
        <v>0</v>
      </c>
      <c r="H2466" s="23" t="s">
        <v>5850</v>
      </c>
      <c r="I2466" s="23" t="s">
        <v>248</v>
      </c>
      <c r="J2466" s="23">
        <v>43.705999999999996</v>
      </c>
      <c r="K2466" s="23">
        <v>-79.33</v>
      </c>
      <c r="L2466" s="23" t="s">
        <v>7645</v>
      </c>
      <c r="M2466" s="23">
        <v>2015</v>
      </c>
      <c r="N2466" s="23"/>
      <c r="O2466" s="23"/>
      <c r="P2466" s="23"/>
      <c r="Q2466" s="23"/>
      <c r="R2466" s="23"/>
      <c r="S2466" s="23"/>
      <c r="T2466" s="23"/>
      <c r="U2466" s="23"/>
      <c r="V2466" s="23"/>
      <c r="W2466" s="23"/>
      <c r="X2466" s="23"/>
      <c r="Y2466" s="23"/>
      <c r="Z2466" s="23"/>
      <c r="AA2466" s="23"/>
      <c r="AB2466" s="23" t="s">
        <v>5976</v>
      </c>
      <c r="AC2466" s="23"/>
      <c r="AD2466" s="23"/>
      <c r="AE2466" s="23">
        <v>0.2</v>
      </c>
      <c r="AF2466" s="23"/>
      <c r="AG2466" s="23"/>
      <c r="AH2466" s="23"/>
      <c r="AI2466" s="23"/>
      <c r="AJ2466" s="23"/>
      <c r="AK2466" s="23"/>
      <c r="AL2466" s="23"/>
      <c r="AM2466" s="23"/>
      <c r="AN2466" s="23"/>
      <c r="AO2466" s="23"/>
      <c r="AP2466" s="23"/>
      <c r="AQ2466" s="23"/>
      <c r="AR2466" s="23"/>
      <c r="AS2466" s="23"/>
      <c r="AT2466" s="23" t="s">
        <v>7644</v>
      </c>
      <c r="AU2466" s="23"/>
      <c r="AV2466" s="23"/>
      <c r="AW2466" s="23"/>
      <c r="AX2466" s="23"/>
      <c r="AY2466" s="23"/>
      <c r="AZ2466" s="23"/>
      <c r="BA2466" s="23"/>
      <c r="BB2466" s="23"/>
      <c r="BC2466" s="23"/>
      <c r="BD2466" s="23"/>
      <c r="BE2466" s="23"/>
      <c r="BF2466" s="23"/>
      <c r="BG2466" s="23"/>
      <c r="BH2466" s="23"/>
      <c r="BI2466" s="23"/>
      <c r="BJ2466" s="23"/>
      <c r="BK2466" s="23"/>
      <c r="BL2466" s="23"/>
    </row>
    <row r="2467" spans="1:64" s="24" customFormat="1" x14ac:dyDescent="0.35">
      <c r="A2467" s="21">
        <v>102743</v>
      </c>
      <c r="B2467" s="23" t="s">
        <v>5977</v>
      </c>
      <c r="C2467" s="23">
        <v>0</v>
      </c>
      <c r="D2467" s="23">
        <v>0</v>
      </c>
      <c r="E2467" s="23">
        <v>1</v>
      </c>
      <c r="F2467" s="23" t="s">
        <v>5978</v>
      </c>
      <c r="G2467" s="23" t="s">
        <v>0</v>
      </c>
      <c r="H2467" s="23" t="s">
        <v>5850</v>
      </c>
      <c r="I2467" s="23" t="s">
        <v>248</v>
      </c>
      <c r="J2467" s="23">
        <v>43.707000000000001</v>
      </c>
      <c r="K2467" s="23">
        <v>-79.328999999999994</v>
      </c>
      <c r="L2467" s="23" t="s">
        <v>7645</v>
      </c>
      <c r="M2467" s="23">
        <v>2013</v>
      </c>
      <c r="N2467" s="23"/>
      <c r="O2467" s="23"/>
      <c r="P2467" s="23"/>
      <c r="Q2467" s="23"/>
      <c r="R2467" s="23"/>
      <c r="S2467" s="23"/>
      <c r="T2467" s="23"/>
      <c r="U2467" s="23"/>
      <c r="V2467" s="23"/>
      <c r="W2467" s="23"/>
      <c r="X2467" s="23"/>
      <c r="Y2467" s="23"/>
      <c r="Z2467" s="23"/>
      <c r="AA2467" s="23"/>
      <c r="AB2467" s="23" t="s">
        <v>5979</v>
      </c>
      <c r="AC2467" s="23"/>
      <c r="AD2467" s="23"/>
      <c r="AE2467" s="23">
        <v>0.25</v>
      </c>
      <c r="AF2467" s="23"/>
      <c r="AG2467" s="23"/>
      <c r="AH2467" s="23"/>
      <c r="AI2467" s="23"/>
      <c r="AJ2467" s="23"/>
      <c r="AK2467" s="23"/>
      <c r="AL2467" s="23"/>
      <c r="AM2467" s="23"/>
      <c r="AN2467" s="23"/>
      <c r="AO2467" s="23"/>
      <c r="AP2467" s="23"/>
      <c r="AQ2467" s="23"/>
      <c r="AR2467" s="23"/>
      <c r="AS2467" s="23"/>
      <c r="AT2467" s="23" t="s">
        <v>7644</v>
      </c>
      <c r="AU2467" s="23"/>
      <c r="AV2467" s="23"/>
      <c r="AW2467" s="23"/>
      <c r="AX2467" s="23"/>
      <c r="AY2467" s="23"/>
      <c r="AZ2467" s="23"/>
      <c r="BA2467" s="23"/>
      <c r="BB2467" s="23"/>
      <c r="BC2467" s="23"/>
      <c r="BD2467" s="23"/>
      <c r="BE2467" s="23"/>
      <c r="BF2467" s="23"/>
      <c r="BG2467" s="23"/>
      <c r="BH2467" s="23"/>
      <c r="BI2467" s="23"/>
      <c r="BJ2467" s="23"/>
      <c r="BK2467" s="23"/>
      <c r="BL2467" s="23"/>
    </row>
    <row r="2468" spans="1:64" s="24" customFormat="1" x14ac:dyDescent="0.35">
      <c r="A2468" s="21">
        <v>102744</v>
      </c>
      <c r="B2468" s="23" t="s">
        <v>5980</v>
      </c>
      <c r="C2468" s="23">
        <v>0</v>
      </c>
      <c r="D2468" s="23">
        <v>0</v>
      </c>
      <c r="E2468" s="23">
        <v>1</v>
      </c>
      <c r="F2468" s="23" t="s">
        <v>5981</v>
      </c>
      <c r="G2468" s="23" t="s">
        <v>0</v>
      </c>
      <c r="H2468" s="23" t="s">
        <v>5850</v>
      </c>
      <c r="I2468" s="23" t="s">
        <v>248</v>
      </c>
      <c r="J2468" s="23">
        <v>43.707999999999998</v>
      </c>
      <c r="K2468" s="23">
        <v>-79.327999999999989</v>
      </c>
      <c r="L2468" s="23" t="s">
        <v>7645</v>
      </c>
      <c r="M2468" s="23">
        <v>2011</v>
      </c>
      <c r="N2468" s="23"/>
      <c r="O2468" s="23"/>
      <c r="P2468" s="23"/>
      <c r="Q2468" s="23"/>
      <c r="R2468" s="23"/>
      <c r="S2468" s="23"/>
      <c r="T2468" s="23"/>
      <c r="U2468" s="23"/>
      <c r="V2468" s="23"/>
      <c r="W2468" s="23"/>
      <c r="X2468" s="23"/>
      <c r="Y2468" s="23"/>
      <c r="Z2468" s="23"/>
      <c r="AA2468" s="23"/>
      <c r="AB2468" s="23" t="s">
        <v>5982</v>
      </c>
      <c r="AC2468" s="23"/>
      <c r="AD2468" s="23"/>
      <c r="AE2468" s="23">
        <v>0.13</v>
      </c>
      <c r="AF2468" s="23"/>
      <c r="AG2468" s="23"/>
      <c r="AH2468" s="23"/>
      <c r="AI2468" s="23"/>
      <c r="AJ2468" s="23"/>
      <c r="AK2468" s="23"/>
      <c r="AL2468" s="23"/>
      <c r="AM2468" s="23"/>
      <c r="AN2468" s="23"/>
      <c r="AO2468" s="23"/>
      <c r="AP2468" s="23"/>
      <c r="AQ2468" s="23"/>
      <c r="AR2468" s="23"/>
      <c r="AS2468" s="23"/>
      <c r="AT2468" s="23" t="s">
        <v>7644</v>
      </c>
      <c r="AU2468" s="23"/>
      <c r="AV2468" s="23"/>
      <c r="AW2468" s="23"/>
      <c r="AX2468" s="23"/>
      <c r="AY2468" s="23"/>
      <c r="AZ2468" s="23"/>
      <c r="BA2468" s="23"/>
      <c r="BB2468" s="23"/>
      <c r="BC2468" s="23"/>
      <c r="BD2468" s="23"/>
      <c r="BE2468" s="23"/>
      <c r="BF2468" s="23"/>
      <c r="BG2468" s="23"/>
      <c r="BH2468" s="23"/>
      <c r="BI2468" s="23"/>
      <c r="BJ2468" s="23"/>
      <c r="BK2468" s="23"/>
      <c r="BL2468" s="23"/>
    </row>
    <row r="2469" spans="1:64" s="24" customFormat="1" x14ac:dyDescent="0.35">
      <c r="A2469" s="21">
        <v>102745</v>
      </c>
      <c r="B2469" s="23" t="s">
        <v>5983</v>
      </c>
      <c r="C2469" s="23">
        <v>0</v>
      </c>
      <c r="D2469" s="23">
        <v>0</v>
      </c>
      <c r="E2469" s="23">
        <v>1</v>
      </c>
      <c r="F2469" s="23" t="s">
        <v>5984</v>
      </c>
      <c r="G2469" s="23" t="s">
        <v>0</v>
      </c>
      <c r="H2469" s="23" t="s">
        <v>5850</v>
      </c>
      <c r="I2469" s="23" t="s">
        <v>248</v>
      </c>
      <c r="J2469" s="23">
        <v>43.708999999999996</v>
      </c>
      <c r="K2469" s="23">
        <v>-79.326999999999998</v>
      </c>
      <c r="L2469" s="23" t="s">
        <v>7645</v>
      </c>
      <c r="M2469" s="23">
        <v>2014</v>
      </c>
      <c r="N2469" s="23"/>
      <c r="O2469" s="23"/>
      <c r="P2469" s="23"/>
      <c r="Q2469" s="23"/>
      <c r="R2469" s="23"/>
      <c r="S2469" s="23"/>
      <c r="T2469" s="23"/>
      <c r="U2469" s="23"/>
      <c r="V2469" s="23"/>
      <c r="W2469" s="23"/>
      <c r="X2469" s="23"/>
      <c r="Y2469" s="23"/>
      <c r="Z2469" s="23"/>
      <c r="AA2469" s="23"/>
      <c r="AB2469" s="23" t="s">
        <v>5985</v>
      </c>
      <c r="AC2469" s="23"/>
      <c r="AD2469" s="23"/>
      <c r="AE2469" s="23">
        <v>0.23699999999999999</v>
      </c>
      <c r="AF2469" s="23"/>
      <c r="AG2469" s="23"/>
      <c r="AH2469" s="23"/>
      <c r="AI2469" s="23"/>
      <c r="AJ2469" s="23"/>
      <c r="AK2469" s="23"/>
      <c r="AL2469" s="23"/>
      <c r="AM2469" s="23"/>
      <c r="AN2469" s="23"/>
      <c r="AO2469" s="23"/>
      <c r="AP2469" s="23"/>
      <c r="AQ2469" s="23"/>
      <c r="AR2469" s="23"/>
      <c r="AS2469" s="23"/>
      <c r="AT2469" s="23" t="s">
        <v>7644</v>
      </c>
      <c r="AU2469" s="23"/>
      <c r="AV2469" s="23"/>
      <c r="AW2469" s="23"/>
      <c r="AX2469" s="23"/>
      <c r="AY2469" s="23"/>
      <c r="AZ2469" s="23"/>
      <c r="BA2469" s="23"/>
      <c r="BB2469" s="23"/>
      <c r="BC2469" s="23"/>
      <c r="BD2469" s="23"/>
      <c r="BE2469" s="23"/>
      <c r="BF2469" s="23"/>
      <c r="BG2469" s="23"/>
      <c r="BH2469" s="23"/>
      <c r="BI2469" s="23"/>
      <c r="BJ2469" s="23"/>
      <c r="BK2469" s="23"/>
      <c r="BL2469" s="23"/>
    </row>
    <row r="2470" spans="1:64" s="24" customFormat="1" x14ac:dyDescent="0.35">
      <c r="A2470" s="21">
        <v>102746</v>
      </c>
      <c r="B2470" s="23" t="s">
        <v>5986</v>
      </c>
      <c r="C2470" s="23">
        <v>0</v>
      </c>
      <c r="D2470" s="23">
        <v>0</v>
      </c>
      <c r="E2470" s="23">
        <v>1</v>
      </c>
      <c r="F2470" s="23" t="s">
        <v>5984</v>
      </c>
      <c r="G2470" s="23" t="s">
        <v>0</v>
      </c>
      <c r="H2470" s="23" t="s">
        <v>5850</v>
      </c>
      <c r="I2470" s="23" t="s">
        <v>248</v>
      </c>
      <c r="J2470" s="23">
        <v>43.71</v>
      </c>
      <c r="K2470" s="23">
        <v>-79.325999999999993</v>
      </c>
      <c r="L2470" s="23" t="s">
        <v>7645</v>
      </c>
      <c r="M2470" s="23">
        <v>2015</v>
      </c>
      <c r="N2470" s="23"/>
      <c r="O2470" s="23"/>
      <c r="P2470" s="23"/>
      <c r="Q2470" s="23"/>
      <c r="R2470" s="23"/>
      <c r="S2470" s="23"/>
      <c r="T2470" s="23"/>
      <c r="U2470" s="23"/>
      <c r="V2470" s="23"/>
      <c r="W2470" s="23"/>
      <c r="X2470" s="23"/>
      <c r="Y2470" s="23"/>
      <c r="Z2470" s="23"/>
      <c r="AA2470" s="23"/>
      <c r="AB2470" s="23" t="s">
        <v>5987</v>
      </c>
      <c r="AC2470" s="23"/>
      <c r="AD2470" s="23"/>
      <c r="AE2470" s="23">
        <v>0.42499999999999999</v>
      </c>
      <c r="AF2470" s="23"/>
      <c r="AG2470" s="23"/>
      <c r="AH2470" s="23"/>
      <c r="AI2470" s="23"/>
      <c r="AJ2470" s="23"/>
      <c r="AK2470" s="23"/>
      <c r="AL2470" s="23"/>
      <c r="AM2470" s="23"/>
      <c r="AN2470" s="23"/>
      <c r="AO2470" s="23"/>
      <c r="AP2470" s="23"/>
      <c r="AQ2470" s="23"/>
      <c r="AR2470" s="23"/>
      <c r="AS2470" s="23"/>
      <c r="AT2470" s="23" t="s">
        <v>7644</v>
      </c>
      <c r="AU2470" s="23"/>
      <c r="AV2470" s="23"/>
      <c r="AW2470" s="23"/>
      <c r="AX2470" s="23"/>
      <c r="AY2470" s="23"/>
      <c r="AZ2470" s="23"/>
      <c r="BA2470" s="23"/>
      <c r="BB2470" s="23"/>
      <c r="BC2470" s="23"/>
      <c r="BD2470" s="23"/>
      <c r="BE2470" s="23"/>
      <c r="BF2470" s="23"/>
      <c r="BG2470" s="23"/>
      <c r="BH2470" s="23"/>
      <c r="BI2470" s="23"/>
      <c r="BJ2470" s="23"/>
      <c r="BK2470" s="23"/>
      <c r="BL2470" s="23"/>
    </row>
    <row r="2471" spans="1:64" s="24" customFormat="1" x14ac:dyDescent="0.35">
      <c r="A2471" s="21">
        <v>102747</v>
      </c>
      <c r="B2471" s="23" t="s">
        <v>5988</v>
      </c>
      <c r="C2471" s="23">
        <v>0</v>
      </c>
      <c r="D2471" s="23">
        <v>0</v>
      </c>
      <c r="E2471" s="23">
        <v>1</v>
      </c>
      <c r="F2471" s="23" t="s">
        <v>4293</v>
      </c>
      <c r="G2471" s="23" t="s">
        <v>0</v>
      </c>
      <c r="H2471" s="23" t="s">
        <v>5850</v>
      </c>
      <c r="I2471" s="23" t="s">
        <v>248</v>
      </c>
      <c r="J2471" s="23">
        <v>43.710999999999999</v>
      </c>
      <c r="K2471" s="23">
        <v>-79.324999999999989</v>
      </c>
      <c r="L2471" s="23" t="s">
        <v>7645</v>
      </c>
      <c r="M2471" s="23">
        <v>2011</v>
      </c>
      <c r="N2471" s="23"/>
      <c r="O2471" s="23"/>
      <c r="P2471" s="23"/>
      <c r="Q2471" s="23"/>
      <c r="R2471" s="23"/>
      <c r="S2471" s="23"/>
      <c r="T2471" s="23"/>
      <c r="U2471" s="23"/>
      <c r="V2471" s="23"/>
      <c r="W2471" s="23"/>
      <c r="X2471" s="23"/>
      <c r="Y2471" s="23"/>
      <c r="Z2471" s="23"/>
      <c r="AA2471" s="23"/>
      <c r="AB2471" s="23" t="s">
        <v>5989</v>
      </c>
      <c r="AC2471" s="23"/>
      <c r="AD2471" s="23"/>
      <c r="AE2471" s="23">
        <v>0.38</v>
      </c>
      <c r="AF2471" s="23"/>
      <c r="AG2471" s="23"/>
      <c r="AH2471" s="23"/>
      <c r="AI2471" s="23"/>
      <c r="AJ2471" s="23"/>
      <c r="AK2471" s="23"/>
      <c r="AL2471" s="23"/>
      <c r="AM2471" s="23"/>
      <c r="AN2471" s="23"/>
      <c r="AO2471" s="23"/>
      <c r="AP2471" s="23"/>
      <c r="AQ2471" s="23"/>
      <c r="AR2471" s="23"/>
      <c r="AS2471" s="23"/>
      <c r="AT2471" s="23" t="s">
        <v>7644</v>
      </c>
      <c r="AU2471" s="23"/>
      <c r="AV2471" s="23"/>
      <c r="AW2471" s="23"/>
      <c r="AX2471" s="23"/>
      <c r="AY2471" s="23"/>
      <c r="AZ2471" s="23"/>
      <c r="BA2471" s="23"/>
      <c r="BB2471" s="23"/>
      <c r="BC2471" s="23"/>
      <c r="BD2471" s="23"/>
      <c r="BE2471" s="23"/>
      <c r="BF2471" s="23"/>
      <c r="BG2471" s="23"/>
      <c r="BH2471" s="23"/>
      <c r="BI2471" s="23"/>
      <c r="BJ2471" s="23"/>
      <c r="BK2471" s="23"/>
      <c r="BL2471" s="23"/>
    </row>
    <row r="2472" spans="1:64" s="24" customFormat="1" x14ac:dyDescent="0.35">
      <c r="A2472" s="21">
        <v>102748</v>
      </c>
      <c r="B2472" s="23" t="s">
        <v>5990</v>
      </c>
      <c r="C2472" s="23">
        <v>0</v>
      </c>
      <c r="D2472" s="23">
        <v>0</v>
      </c>
      <c r="E2472" s="23">
        <v>1</v>
      </c>
      <c r="F2472" s="23" t="s">
        <v>4293</v>
      </c>
      <c r="G2472" s="23" t="s">
        <v>0</v>
      </c>
      <c r="H2472" s="23" t="s">
        <v>5850</v>
      </c>
      <c r="I2472" s="23" t="s">
        <v>248</v>
      </c>
      <c r="J2472" s="23">
        <v>43.711999999999996</v>
      </c>
      <c r="K2472" s="23">
        <v>-79.323999999999998</v>
      </c>
      <c r="L2472" s="23" t="s">
        <v>7645</v>
      </c>
      <c r="M2472" s="23">
        <v>2011</v>
      </c>
      <c r="N2472" s="23"/>
      <c r="O2472" s="23"/>
      <c r="P2472" s="23"/>
      <c r="Q2472" s="23"/>
      <c r="R2472" s="23"/>
      <c r="S2472" s="23"/>
      <c r="T2472" s="23"/>
      <c r="U2472" s="23"/>
      <c r="V2472" s="23"/>
      <c r="W2472" s="23"/>
      <c r="X2472" s="23"/>
      <c r="Y2472" s="23"/>
      <c r="Z2472" s="23"/>
      <c r="AA2472" s="23"/>
      <c r="AB2472" s="23" t="s">
        <v>5991</v>
      </c>
      <c r="AC2472" s="23"/>
      <c r="AD2472" s="23"/>
      <c r="AE2472" s="23">
        <v>0.5</v>
      </c>
      <c r="AF2472" s="23"/>
      <c r="AG2472" s="23"/>
      <c r="AH2472" s="23"/>
      <c r="AI2472" s="23"/>
      <c r="AJ2472" s="23"/>
      <c r="AK2472" s="23"/>
      <c r="AL2472" s="23"/>
      <c r="AM2472" s="23"/>
      <c r="AN2472" s="23"/>
      <c r="AO2472" s="23"/>
      <c r="AP2472" s="23"/>
      <c r="AQ2472" s="23"/>
      <c r="AR2472" s="23"/>
      <c r="AS2472" s="23"/>
      <c r="AT2472" s="23" t="s">
        <v>7644</v>
      </c>
      <c r="AU2472" s="23"/>
      <c r="AV2472" s="23"/>
      <c r="AW2472" s="23"/>
      <c r="AX2472" s="23"/>
      <c r="AY2472" s="23"/>
      <c r="AZ2472" s="23"/>
      <c r="BA2472" s="23"/>
      <c r="BB2472" s="23"/>
      <c r="BC2472" s="23"/>
      <c r="BD2472" s="23"/>
      <c r="BE2472" s="23"/>
      <c r="BF2472" s="23"/>
      <c r="BG2472" s="23"/>
      <c r="BH2472" s="23"/>
      <c r="BI2472" s="23"/>
      <c r="BJ2472" s="23"/>
      <c r="BK2472" s="23"/>
      <c r="BL2472" s="23"/>
    </row>
    <row r="2473" spans="1:64" s="24" customFormat="1" x14ac:dyDescent="0.35">
      <c r="A2473" s="21">
        <v>102751</v>
      </c>
      <c r="B2473" s="23" t="s">
        <v>5992</v>
      </c>
      <c r="C2473" s="23">
        <v>0</v>
      </c>
      <c r="D2473" s="23">
        <v>0</v>
      </c>
      <c r="E2473" s="23">
        <v>1</v>
      </c>
      <c r="F2473" s="23" t="s">
        <v>5993</v>
      </c>
      <c r="G2473" s="23" t="s">
        <v>0</v>
      </c>
      <c r="H2473" s="23" t="s">
        <v>5850</v>
      </c>
      <c r="I2473" s="23" t="s">
        <v>248</v>
      </c>
      <c r="J2473" s="23">
        <v>43.714999999999996</v>
      </c>
      <c r="K2473" s="23">
        <v>-79.320999999999998</v>
      </c>
      <c r="L2473" s="23" t="s">
        <v>7645</v>
      </c>
      <c r="M2473" s="23">
        <v>2014</v>
      </c>
      <c r="N2473" s="23"/>
      <c r="O2473" s="23"/>
      <c r="P2473" s="23"/>
      <c r="Q2473" s="23"/>
      <c r="R2473" s="23"/>
      <c r="S2473" s="23"/>
      <c r="T2473" s="23"/>
      <c r="U2473" s="23"/>
      <c r="V2473" s="23"/>
      <c r="W2473" s="23"/>
      <c r="X2473" s="23"/>
      <c r="Y2473" s="23"/>
      <c r="Z2473" s="23"/>
      <c r="AA2473" s="23"/>
      <c r="AB2473" s="23" t="s">
        <v>5994</v>
      </c>
      <c r="AC2473" s="23"/>
      <c r="AD2473" s="23"/>
      <c r="AE2473" s="23">
        <v>0.24939500000000001</v>
      </c>
      <c r="AF2473" s="23"/>
      <c r="AG2473" s="23"/>
      <c r="AH2473" s="23"/>
      <c r="AI2473" s="23"/>
      <c r="AJ2473" s="23"/>
      <c r="AK2473" s="23"/>
      <c r="AL2473" s="23"/>
      <c r="AM2473" s="23"/>
      <c r="AN2473" s="23"/>
      <c r="AO2473" s="23"/>
      <c r="AP2473" s="23"/>
      <c r="AQ2473" s="23"/>
      <c r="AR2473" s="23"/>
      <c r="AS2473" s="23"/>
      <c r="AT2473" s="23" t="s">
        <v>7644</v>
      </c>
      <c r="AU2473" s="23"/>
      <c r="AV2473" s="23"/>
      <c r="AW2473" s="23"/>
      <c r="AX2473" s="23"/>
      <c r="AY2473" s="23"/>
      <c r="AZ2473" s="23"/>
      <c r="BA2473" s="23"/>
      <c r="BB2473" s="23"/>
      <c r="BC2473" s="23"/>
      <c r="BD2473" s="23"/>
      <c r="BE2473" s="23"/>
      <c r="BF2473" s="23"/>
      <c r="BG2473" s="23"/>
      <c r="BH2473" s="23"/>
      <c r="BI2473" s="23"/>
      <c r="BJ2473" s="23"/>
      <c r="BK2473" s="23"/>
      <c r="BL2473" s="23"/>
    </row>
    <row r="2474" spans="1:64" s="24" customFormat="1" x14ac:dyDescent="0.35">
      <c r="A2474" s="21">
        <v>102752</v>
      </c>
      <c r="B2474" s="23" t="s">
        <v>5995</v>
      </c>
      <c r="C2474" s="23">
        <v>0</v>
      </c>
      <c r="D2474" s="23">
        <v>0</v>
      </c>
      <c r="E2474" s="23">
        <v>1</v>
      </c>
      <c r="F2474" s="23" t="s">
        <v>5993</v>
      </c>
      <c r="G2474" s="23" t="s">
        <v>0</v>
      </c>
      <c r="H2474" s="23" t="s">
        <v>5850</v>
      </c>
      <c r="I2474" s="23" t="s">
        <v>248</v>
      </c>
      <c r="J2474" s="23">
        <v>43.716000000000001</v>
      </c>
      <c r="K2474" s="23">
        <v>-79.319999999999993</v>
      </c>
      <c r="L2474" s="23" t="s">
        <v>7645</v>
      </c>
      <c r="M2474" s="23">
        <v>2013</v>
      </c>
      <c r="N2474" s="23"/>
      <c r="O2474" s="23"/>
      <c r="P2474" s="23"/>
      <c r="Q2474" s="23"/>
      <c r="R2474" s="23"/>
      <c r="S2474" s="23"/>
      <c r="T2474" s="23"/>
      <c r="U2474" s="23"/>
      <c r="V2474" s="23"/>
      <c r="W2474" s="23"/>
      <c r="X2474" s="23"/>
      <c r="Y2474" s="23"/>
      <c r="Z2474" s="23"/>
      <c r="AA2474" s="23"/>
      <c r="AB2474" s="23" t="s">
        <v>5996</v>
      </c>
      <c r="AC2474" s="23"/>
      <c r="AD2474" s="23"/>
      <c r="AE2474" s="23">
        <v>0.25</v>
      </c>
      <c r="AF2474" s="23"/>
      <c r="AG2474" s="23"/>
      <c r="AH2474" s="23"/>
      <c r="AI2474" s="23"/>
      <c r="AJ2474" s="23"/>
      <c r="AK2474" s="23"/>
      <c r="AL2474" s="23"/>
      <c r="AM2474" s="23"/>
      <c r="AN2474" s="23"/>
      <c r="AO2474" s="23"/>
      <c r="AP2474" s="23"/>
      <c r="AQ2474" s="23"/>
      <c r="AR2474" s="23"/>
      <c r="AS2474" s="23"/>
      <c r="AT2474" s="23" t="s">
        <v>7644</v>
      </c>
      <c r="AU2474" s="23"/>
      <c r="AV2474" s="23"/>
      <c r="AW2474" s="23"/>
      <c r="AX2474" s="23"/>
      <c r="AY2474" s="23"/>
      <c r="AZ2474" s="23"/>
      <c r="BA2474" s="23"/>
      <c r="BB2474" s="23"/>
      <c r="BC2474" s="23"/>
      <c r="BD2474" s="23"/>
      <c r="BE2474" s="23"/>
      <c r="BF2474" s="23"/>
      <c r="BG2474" s="23"/>
      <c r="BH2474" s="23"/>
      <c r="BI2474" s="23"/>
      <c r="BJ2474" s="23"/>
      <c r="BK2474" s="23"/>
      <c r="BL2474" s="23"/>
    </row>
    <row r="2475" spans="1:64" s="24" customFormat="1" x14ac:dyDescent="0.35">
      <c r="A2475" s="21">
        <v>102753</v>
      </c>
      <c r="B2475" s="23" t="s">
        <v>5997</v>
      </c>
      <c r="C2475" s="23">
        <v>0</v>
      </c>
      <c r="D2475" s="23">
        <v>0</v>
      </c>
      <c r="E2475" s="23">
        <v>1</v>
      </c>
      <c r="F2475" s="23" t="s">
        <v>5998</v>
      </c>
      <c r="G2475" s="23" t="s">
        <v>0</v>
      </c>
      <c r="H2475" s="23" t="s">
        <v>5850</v>
      </c>
      <c r="I2475" s="23" t="s">
        <v>248</v>
      </c>
      <c r="J2475" s="23">
        <v>43.716999999999999</v>
      </c>
      <c r="K2475" s="23">
        <v>-79.319000000000003</v>
      </c>
      <c r="L2475" s="23" t="s">
        <v>7645</v>
      </c>
      <c r="M2475" s="23">
        <v>2011</v>
      </c>
      <c r="N2475" s="23"/>
      <c r="O2475" s="23"/>
      <c r="P2475" s="23"/>
      <c r="Q2475" s="23"/>
      <c r="R2475" s="23"/>
      <c r="S2475" s="23"/>
      <c r="T2475" s="23"/>
      <c r="U2475" s="23"/>
      <c r="V2475" s="23"/>
      <c r="W2475" s="23"/>
      <c r="X2475" s="23"/>
      <c r="Y2475" s="23"/>
      <c r="Z2475" s="23"/>
      <c r="AA2475" s="23"/>
      <c r="AB2475" s="23" t="s">
        <v>5999</v>
      </c>
      <c r="AC2475" s="23"/>
      <c r="AD2475" s="23"/>
      <c r="AE2475" s="23">
        <v>0.25</v>
      </c>
      <c r="AF2475" s="23"/>
      <c r="AG2475" s="23"/>
      <c r="AH2475" s="23"/>
      <c r="AI2475" s="23"/>
      <c r="AJ2475" s="23"/>
      <c r="AK2475" s="23"/>
      <c r="AL2475" s="23"/>
      <c r="AM2475" s="23"/>
      <c r="AN2475" s="23"/>
      <c r="AO2475" s="23"/>
      <c r="AP2475" s="23"/>
      <c r="AQ2475" s="23"/>
      <c r="AR2475" s="23"/>
      <c r="AS2475" s="23"/>
      <c r="AT2475" s="23" t="s">
        <v>7644</v>
      </c>
      <c r="AU2475" s="23"/>
      <c r="AV2475" s="23"/>
      <c r="AW2475" s="23"/>
      <c r="AX2475" s="23"/>
      <c r="AY2475" s="23"/>
      <c r="AZ2475" s="23"/>
      <c r="BA2475" s="23"/>
      <c r="BB2475" s="23"/>
      <c r="BC2475" s="23"/>
      <c r="BD2475" s="23"/>
      <c r="BE2475" s="23"/>
      <c r="BF2475" s="23"/>
      <c r="BG2475" s="23"/>
      <c r="BH2475" s="23"/>
      <c r="BI2475" s="23"/>
      <c r="BJ2475" s="23"/>
      <c r="BK2475" s="23"/>
      <c r="BL2475" s="23"/>
    </row>
    <row r="2476" spans="1:64" s="24" customFormat="1" x14ac:dyDescent="0.35">
      <c r="A2476" s="21">
        <v>102754</v>
      </c>
      <c r="B2476" s="23" t="s">
        <v>6000</v>
      </c>
      <c r="C2476" s="23">
        <v>0</v>
      </c>
      <c r="D2476" s="23">
        <v>0</v>
      </c>
      <c r="E2476" s="23">
        <v>1</v>
      </c>
      <c r="F2476" s="23" t="s">
        <v>6001</v>
      </c>
      <c r="G2476" s="23" t="s">
        <v>0</v>
      </c>
      <c r="H2476" s="23" t="s">
        <v>5850</v>
      </c>
      <c r="I2476" s="23" t="s">
        <v>248</v>
      </c>
      <c r="J2476" s="23">
        <v>43.717999999999996</v>
      </c>
      <c r="K2476" s="23">
        <v>-79.317999999999998</v>
      </c>
      <c r="L2476" s="23" t="s">
        <v>7645</v>
      </c>
      <c r="M2476" s="23">
        <v>2016</v>
      </c>
      <c r="N2476" s="23"/>
      <c r="O2476" s="23"/>
      <c r="P2476" s="23"/>
      <c r="Q2476" s="23"/>
      <c r="R2476" s="23"/>
      <c r="S2476" s="23"/>
      <c r="T2476" s="23"/>
      <c r="U2476" s="23"/>
      <c r="V2476" s="23"/>
      <c r="W2476" s="23"/>
      <c r="X2476" s="23"/>
      <c r="Y2476" s="23"/>
      <c r="Z2476" s="23"/>
      <c r="AA2476" s="23"/>
      <c r="AB2476" s="23" t="s">
        <v>6002</v>
      </c>
      <c r="AC2476" s="23"/>
      <c r="AD2476" s="23"/>
      <c r="AE2476" s="23">
        <v>0.15</v>
      </c>
      <c r="AF2476" s="23"/>
      <c r="AG2476" s="23"/>
      <c r="AH2476" s="23"/>
      <c r="AI2476" s="23"/>
      <c r="AJ2476" s="23"/>
      <c r="AK2476" s="23"/>
      <c r="AL2476" s="23"/>
      <c r="AM2476" s="23"/>
      <c r="AN2476" s="23"/>
      <c r="AO2476" s="23"/>
      <c r="AP2476" s="23"/>
      <c r="AQ2476" s="23"/>
      <c r="AR2476" s="23"/>
      <c r="AS2476" s="23"/>
      <c r="AT2476" s="23" t="s">
        <v>7644</v>
      </c>
      <c r="AU2476" s="23"/>
      <c r="AV2476" s="23"/>
      <c r="AW2476" s="23"/>
      <c r="AX2476" s="23"/>
      <c r="AY2476" s="23"/>
      <c r="AZ2476" s="23"/>
      <c r="BA2476" s="23"/>
      <c r="BB2476" s="23"/>
      <c r="BC2476" s="23"/>
      <c r="BD2476" s="23"/>
      <c r="BE2476" s="23"/>
      <c r="BF2476" s="23"/>
      <c r="BG2476" s="23"/>
      <c r="BH2476" s="23"/>
      <c r="BI2476" s="23"/>
      <c r="BJ2476" s="23"/>
      <c r="BK2476" s="23"/>
      <c r="BL2476" s="23"/>
    </row>
    <row r="2477" spans="1:64" s="24" customFormat="1" x14ac:dyDescent="0.35">
      <c r="A2477" s="21">
        <v>102755</v>
      </c>
      <c r="B2477" s="23" t="s">
        <v>6003</v>
      </c>
      <c r="C2477" s="23">
        <v>0</v>
      </c>
      <c r="D2477" s="23">
        <v>0</v>
      </c>
      <c r="E2477" s="23">
        <v>1</v>
      </c>
      <c r="F2477" s="23" t="s">
        <v>6004</v>
      </c>
      <c r="G2477" s="23" t="s">
        <v>0</v>
      </c>
      <c r="H2477" s="23" t="s">
        <v>5850</v>
      </c>
      <c r="I2477" s="23" t="s">
        <v>248</v>
      </c>
      <c r="J2477" s="23">
        <v>43.719000000000001</v>
      </c>
      <c r="K2477" s="23">
        <v>-79.316999999999993</v>
      </c>
      <c r="L2477" s="23" t="s">
        <v>7645</v>
      </c>
      <c r="M2477" s="23">
        <v>2015</v>
      </c>
      <c r="N2477" s="23"/>
      <c r="O2477" s="23"/>
      <c r="P2477" s="23"/>
      <c r="Q2477" s="23"/>
      <c r="R2477" s="23"/>
      <c r="S2477" s="23"/>
      <c r="T2477" s="23"/>
      <c r="U2477" s="23"/>
      <c r="V2477" s="23"/>
      <c r="W2477" s="23"/>
      <c r="X2477" s="23"/>
      <c r="Y2477" s="23"/>
      <c r="Z2477" s="23"/>
      <c r="AA2477" s="23"/>
      <c r="AB2477" s="23" t="s">
        <v>6005</v>
      </c>
      <c r="AC2477" s="23"/>
      <c r="AD2477" s="23"/>
      <c r="AE2477" s="23">
        <v>0.24</v>
      </c>
      <c r="AF2477" s="23"/>
      <c r="AG2477" s="23"/>
      <c r="AH2477" s="23"/>
      <c r="AI2477" s="23"/>
      <c r="AJ2477" s="23"/>
      <c r="AK2477" s="23"/>
      <c r="AL2477" s="23"/>
      <c r="AM2477" s="23"/>
      <c r="AN2477" s="23"/>
      <c r="AO2477" s="23"/>
      <c r="AP2477" s="23"/>
      <c r="AQ2477" s="23"/>
      <c r="AR2477" s="23"/>
      <c r="AS2477" s="23"/>
      <c r="AT2477" s="23" t="s">
        <v>7644</v>
      </c>
      <c r="AU2477" s="23"/>
      <c r="AV2477" s="23"/>
      <c r="AW2477" s="23"/>
      <c r="AX2477" s="23"/>
      <c r="AY2477" s="23"/>
      <c r="AZ2477" s="23"/>
      <c r="BA2477" s="23"/>
      <c r="BB2477" s="23"/>
      <c r="BC2477" s="23"/>
      <c r="BD2477" s="23"/>
      <c r="BE2477" s="23"/>
      <c r="BF2477" s="23"/>
      <c r="BG2477" s="23"/>
      <c r="BH2477" s="23"/>
      <c r="BI2477" s="23"/>
      <c r="BJ2477" s="23"/>
      <c r="BK2477" s="23"/>
      <c r="BL2477" s="23"/>
    </row>
    <row r="2478" spans="1:64" s="24" customFormat="1" x14ac:dyDescent="0.35">
      <c r="A2478" s="21">
        <v>102756</v>
      </c>
      <c r="B2478" s="23" t="s">
        <v>6006</v>
      </c>
      <c r="C2478" s="23">
        <v>0</v>
      </c>
      <c r="D2478" s="23">
        <v>0</v>
      </c>
      <c r="E2478" s="23">
        <v>1</v>
      </c>
      <c r="F2478" s="23" t="s">
        <v>1995</v>
      </c>
      <c r="G2478" s="23" t="s">
        <v>0</v>
      </c>
      <c r="H2478" s="23" t="s">
        <v>5850</v>
      </c>
      <c r="I2478" s="23" t="s">
        <v>248</v>
      </c>
      <c r="J2478" s="23">
        <v>43.72</v>
      </c>
      <c r="K2478" s="23">
        <v>-79.316000000000003</v>
      </c>
      <c r="L2478" s="23" t="s">
        <v>7645</v>
      </c>
      <c r="M2478" s="23">
        <v>2014</v>
      </c>
      <c r="N2478" s="23"/>
      <c r="O2478" s="23"/>
      <c r="P2478" s="23"/>
      <c r="Q2478" s="23"/>
      <c r="R2478" s="23"/>
      <c r="S2478" s="23"/>
      <c r="T2478" s="23"/>
      <c r="U2478" s="23"/>
      <c r="V2478" s="23"/>
      <c r="W2478" s="23"/>
      <c r="X2478" s="23"/>
      <c r="Y2478" s="23"/>
      <c r="Z2478" s="23"/>
      <c r="AA2478" s="23"/>
      <c r="AB2478" s="23" t="s">
        <v>6007</v>
      </c>
      <c r="AC2478" s="23"/>
      <c r="AD2478" s="23"/>
      <c r="AE2478" s="23">
        <v>0.15</v>
      </c>
      <c r="AF2478" s="23"/>
      <c r="AG2478" s="23"/>
      <c r="AH2478" s="23"/>
      <c r="AI2478" s="23"/>
      <c r="AJ2478" s="23"/>
      <c r="AK2478" s="23"/>
      <c r="AL2478" s="23"/>
      <c r="AM2478" s="23"/>
      <c r="AN2478" s="23"/>
      <c r="AO2478" s="23"/>
      <c r="AP2478" s="23"/>
      <c r="AQ2478" s="23"/>
      <c r="AR2478" s="23"/>
      <c r="AS2478" s="23"/>
      <c r="AT2478" s="23" t="s">
        <v>7644</v>
      </c>
      <c r="AU2478" s="23"/>
      <c r="AV2478" s="23"/>
      <c r="AW2478" s="23"/>
      <c r="AX2478" s="23"/>
      <c r="AY2478" s="23"/>
      <c r="AZ2478" s="23"/>
      <c r="BA2478" s="23"/>
      <c r="BB2478" s="23"/>
      <c r="BC2478" s="23"/>
      <c r="BD2478" s="23"/>
      <c r="BE2478" s="23"/>
      <c r="BF2478" s="23"/>
      <c r="BG2478" s="23"/>
      <c r="BH2478" s="23"/>
      <c r="BI2478" s="23"/>
      <c r="BJ2478" s="23"/>
      <c r="BK2478" s="23"/>
      <c r="BL2478" s="23"/>
    </row>
    <row r="2479" spans="1:64" s="24" customFormat="1" x14ac:dyDescent="0.35">
      <c r="A2479" s="21">
        <v>102757</v>
      </c>
      <c r="B2479" s="23" t="s">
        <v>6008</v>
      </c>
      <c r="C2479" s="23">
        <v>0</v>
      </c>
      <c r="D2479" s="23">
        <v>0</v>
      </c>
      <c r="E2479" s="23">
        <v>1</v>
      </c>
      <c r="F2479" s="23" t="s">
        <v>1443</v>
      </c>
      <c r="G2479" s="23" t="s">
        <v>0</v>
      </c>
      <c r="H2479" s="23" t="s">
        <v>5850</v>
      </c>
      <c r="I2479" s="23" t="s">
        <v>248</v>
      </c>
      <c r="J2479" s="23">
        <v>43.720999999999997</v>
      </c>
      <c r="K2479" s="23">
        <v>-79.314999999999998</v>
      </c>
      <c r="L2479" s="23" t="s">
        <v>7645</v>
      </c>
      <c r="M2479" s="23">
        <v>2013</v>
      </c>
      <c r="N2479" s="23"/>
      <c r="O2479" s="23"/>
      <c r="P2479" s="23"/>
      <c r="Q2479" s="23"/>
      <c r="R2479" s="23"/>
      <c r="S2479" s="23"/>
      <c r="T2479" s="23"/>
      <c r="U2479" s="23"/>
      <c r="V2479" s="23"/>
      <c r="W2479" s="23"/>
      <c r="X2479" s="23"/>
      <c r="Y2479" s="23"/>
      <c r="Z2479" s="23"/>
      <c r="AA2479" s="23"/>
      <c r="AB2479" s="23" t="s">
        <v>6009</v>
      </c>
      <c r="AC2479" s="23"/>
      <c r="AD2479" s="23"/>
      <c r="AE2479" s="23">
        <v>0.45</v>
      </c>
      <c r="AF2479" s="23"/>
      <c r="AG2479" s="23"/>
      <c r="AH2479" s="23"/>
      <c r="AI2479" s="23"/>
      <c r="AJ2479" s="23"/>
      <c r="AK2479" s="23"/>
      <c r="AL2479" s="23"/>
      <c r="AM2479" s="23"/>
      <c r="AN2479" s="23"/>
      <c r="AO2479" s="23"/>
      <c r="AP2479" s="23"/>
      <c r="AQ2479" s="23"/>
      <c r="AR2479" s="23"/>
      <c r="AS2479" s="23"/>
      <c r="AT2479" s="23" t="s">
        <v>7644</v>
      </c>
      <c r="AU2479" s="23"/>
      <c r="AV2479" s="23"/>
      <c r="AW2479" s="23"/>
      <c r="AX2479" s="23"/>
      <c r="AY2479" s="23"/>
      <c r="AZ2479" s="23"/>
      <c r="BA2479" s="23"/>
      <c r="BB2479" s="23"/>
      <c r="BC2479" s="23"/>
      <c r="BD2479" s="23"/>
      <c r="BE2479" s="23"/>
      <c r="BF2479" s="23"/>
      <c r="BG2479" s="23"/>
      <c r="BH2479" s="23"/>
      <c r="BI2479" s="23"/>
      <c r="BJ2479" s="23"/>
      <c r="BK2479" s="23"/>
      <c r="BL2479" s="23"/>
    </row>
    <row r="2480" spans="1:64" s="24" customFormat="1" x14ac:dyDescent="0.35">
      <c r="A2480" s="21">
        <v>102758</v>
      </c>
      <c r="B2480" s="23" t="s">
        <v>6010</v>
      </c>
      <c r="C2480" s="23">
        <v>0</v>
      </c>
      <c r="D2480" s="23">
        <v>0</v>
      </c>
      <c r="E2480" s="23">
        <v>1</v>
      </c>
      <c r="F2480" s="23" t="s">
        <v>1443</v>
      </c>
      <c r="G2480" s="23" t="s">
        <v>0</v>
      </c>
      <c r="H2480" s="23" t="s">
        <v>5850</v>
      </c>
      <c r="I2480" s="23" t="s">
        <v>248</v>
      </c>
      <c r="J2480" s="23">
        <v>43.722000000000001</v>
      </c>
      <c r="K2480" s="23">
        <v>-79.313999999999993</v>
      </c>
      <c r="L2480" s="23" t="s">
        <v>7645</v>
      </c>
      <c r="M2480" s="23">
        <v>2012</v>
      </c>
      <c r="N2480" s="23"/>
      <c r="O2480" s="23"/>
      <c r="P2480" s="23"/>
      <c r="Q2480" s="23"/>
      <c r="R2480" s="23"/>
      <c r="S2480" s="23"/>
      <c r="T2480" s="23"/>
      <c r="U2480" s="23"/>
      <c r="V2480" s="23"/>
      <c r="W2480" s="23"/>
      <c r="X2480" s="23"/>
      <c r="Y2480" s="23"/>
      <c r="Z2480" s="23"/>
      <c r="AA2480" s="23"/>
      <c r="AB2480" s="23" t="s">
        <v>6011</v>
      </c>
      <c r="AC2480" s="23"/>
      <c r="AD2480" s="23"/>
      <c r="AE2480" s="23">
        <v>0.25</v>
      </c>
      <c r="AF2480" s="23"/>
      <c r="AG2480" s="23"/>
      <c r="AH2480" s="23"/>
      <c r="AI2480" s="23"/>
      <c r="AJ2480" s="23"/>
      <c r="AK2480" s="23"/>
      <c r="AL2480" s="23"/>
      <c r="AM2480" s="23"/>
      <c r="AN2480" s="23"/>
      <c r="AO2480" s="23"/>
      <c r="AP2480" s="23"/>
      <c r="AQ2480" s="23"/>
      <c r="AR2480" s="23"/>
      <c r="AS2480" s="23"/>
      <c r="AT2480" s="23" t="s">
        <v>7644</v>
      </c>
      <c r="AU2480" s="23"/>
      <c r="AV2480" s="23"/>
      <c r="AW2480" s="23"/>
      <c r="AX2480" s="23"/>
      <c r="AY2480" s="23"/>
      <c r="AZ2480" s="23"/>
      <c r="BA2480" s="23"/>
      <c r="BB2480" s="23"/>
      <c r="BC2480" s="23"/>
      <c r="BD2480" s="23"/>
      <c r="BE2480" s="23"/>
      <c r="BF2480" s="23"/>
      <c r="BG2480" s="23"/>
      <c r="BH2480" s="23"/>
      <c r="BI2480" s="23"/>
      <c r="BJ2480" s="23"/>
      <c r="BK2480" s="23"/>
      <c r="BL2480" s="23"/>
    </row>
    <row r="2481" spans="1:64" s="24" customFormat="1" x14ac:dyDescent="0.35">
      <c r="A2481" s="21">
        <v>102759</v>
      </c>
      <c r="B2481" s="23" t="s">
        <v>6012</v>
      </c>
      <c r="C2481" s="23">
        <v>0</v>
      </c>
      <c r="D2481" s="23">
        <v>0</v>
      </c>
      <c r="E2481" s="23">
        <v>1</v>
      </c>
      <c r="F2481" s="23" t="s">
        <v>6004</v>
      </c>
      <c r="G2481" s="23" t="s">
        <v>0</v>
      </c>
      <c r="H2481" s="23" t="s">
        <v>5850</v>
      </c>
      <c r="I2481" s="23" t="s">
        <v>248</v>
      </c>
      <c r="J2481" s="23">
        <v>43.722999999999999</v>
      </c>
      <c r="K2481" s="23">
        <v>-79.313000000000002</v>
      </c>
      <c r="L2481" s="23" t="s">
        <v>7645</v>
      </c>
      <c r="M2481" s="23">
        <v>2015</v>
      </c>
      <c r="N2481" s="23"/>
      <c r="O2481" s="23"/>
      <c r="P2481" s="23"/>
      <c r="Q2481" s="23"/>
      <c r="R2481" s="23"/>
      <c r="S2481" s="23"/>
      <c r="T2481" s="23"/>
      <c r="U2481" s="23"/>
      <c r="V2481" s="23"/>
      <c r="W2481" s="23"/>
      <c r="X2481" s="23"/>
      <c r="Y2481" s="23"/>
      <c r="Z2481" s="23"/>
      <c r="AA2481" s="23"/>
      <c r="AB2481" s="23" t="s">
        <v>6013</v>
      </c>
      <c r="AC2481" s="23"/>
      <c r="AD2481" s="23"/>
      <c r="AE2481" s="23">
        <v>0.372</v>
      </c>
      <c r="AF2481" s="23"/>
      <c r="AG2481" s="23"/>
      <c r="AH2481" s="23"/>
      <c r="AI2481" s="23"/>
      <c r="AJ2481" s="23"/>
      <c r="AK2481" s="23"/>
      <c r="AL2481" s="23"/>
      <c r="AM2481" s="23"/>
      <c r="AN2481" s="23"/>
      <c r="AO2481" s="23"/>
      <c r="AP2481" s="23"/>
      <c r="AQ2481" s="23"/>
      <c r="AR2481" s="23"/>
      <c r="AS2481" s="23"/>
      <c r="AT2481" s="23" t="s">
        <v>7644</v>
      </c>
      <c r="AU2481" s="23"/>
      <c r="AV2481" s="23"/>
      <c r="AW2481" s="23"/>
      <c r="AX2481" s="23"/>
      <c r="AY2481" s="23"/>
      <c r="AZ2481" s="23"/>
      <c r="BA2481" s="23"/>
      <c r="BB2481" s="23"/>
      <c r="BC2481" s="23"/>
      <c r="BD2481" s="23"/>
      <c r="BE2481" s="23"/>
      <c r="BF2481" s="23"/>
      <c r="BG2481" s="23"/>
      <c r="BH2481" s="23"/>
      <c r="BI2481" s="23"/>
      <c r="BJ2481" s="23"/>
      <c r="BK2481" s="23"/>
      <c r="BL2481" s="23"/>
    </row>
    <row r="2482" spans="1:64" s="24" customFormat="1" x14ac:dyDescent="0.35">
      <c r="A2482" s="21">
        <v>102760</v>
      </c>
      <c r="B2482" s="23" t="s">
        <v>6014</v>
      </c>
      <c r="C2482" s="23">
        <v>0</v>
      </c>
      <c r="D2482" s="23">
        <v>0</v>
      </c>
      <c r="E2482" s="23">
        <v>1</v>
      </c>
      <c r="F2482" s="23" t="s">
        <v>6015</v>
      </c>
      <c r="G2482" s="23"/>
      <c r="H2482" s="23" t="s">
        <v>5850</v>
      </c>
      <c r="I2482" s="23" t="s">
        <v>248</v>
      </c>
      <c r="J2482" s="23">
        <v>43.723999999999997</v>
      </c>
      <c r="K2482" s="23">
        <v>-79.311999999999998</v>
      </c>
      <c r="L2482" s="23" t="s">
        <v>7645</v>
      </c>
      <c r="M2482" s="23">
        <v>2015</v>
      </c>
      <c r="N2482" s="23"/>
      <c r="O2482" s="23"/>
      <c r="P2482" s="23"/>
      <c r="Q2482" s="23"/>
      <c r="R2482" s="23"/>
      <c r="S2482" s="23"/>
      <c r="T2482" s="23"/>
      <c r="U2482" s="23"/>
      <c r="V2482" s="23"/>
      <c r="W2482" s="23"/>
      <c r="X2482" s="23"/>
      <c r="Y2482" s="23"/>
      <c r="Z2482" s="23"/>
      <c r="AA2482" s="23"/>
      <c r="AB2482" s="23" t="s">
        <v>6016</v>
      </c>
      <c r="AC2482" s="23"/>
      <c r="AD2482" s="23"/>
      <c r="AE2482" s="23">
        <v>0.13200000000000001</v>
      </c>
      <c r="AF2482" s="23"/>
      <c r="AG2482" s="23"/>
      <c r="AH2482" s="23"/>
      <c r="AI2482" s="23"/>
      <c r="AJ2482" s="23"/>
      <c r="AK2482" s="23"/>
      <c r="AL2482" s="23"/>
      <c r="AM2482" s="23"/>
      <c r="AN2482" s="23"/>
      <c r="AO2482" s="23"/>
      <c r="AP2482" s="23"/>
      <c r="AQ2482" s="23"/>
      <c r="AR2482" s="23"/>
      <c r="AS2482" s="23"/>
      <c r="AT2482" s="23" t="s">
        <v>7644</v>
      </c>
      <c r="AU2482" s="23"/>
      <c r="AV2482" s="23"/>
      <c r="AW2482" s="23"/>
      <c r="AX2482" s="23"/>
      <c r="AY2482" s="23"/>
      <c r="AZ2482" s="23"/>
      <c r="BA2482" s="23"/>
      <c r="BB2482" s="23"/>
      <c r="BC2482" s="23"/>
      <c r="BD2482" s="23"/>
      <c r="BE2482" s="23"/>
      <c r="BF2482" s="23"/>
      <c r="BG2482" s="23"/>
      <c r="BH2482" s="23"/>
      <c r="BI2482" s="23"/>
      <c r="BJ2482" s="23"/>
      <c r="BK2482" s="23"/>
      <c r="BL2482" s="23"/>
    </row>
    <row r="2483" spans="1:64" s="24" customFormat="1" x14ac:dyDescent="0.35">
      <c r="A2483" s="21">
        <v>102761</v>
      </c>
      <c r="B2483" s="23" t="s">
        <v>6017</v>
      </c>
      <c r="C2483" s="23">
        <v>0</v>
      </c>
      <c r="D2483" s="23">
        <v>0</v>
      </c>
      <c r="E2483" s="23">
        <v>1</v>
      </c>
      <c r="F2483" s="23" t="s">
        <v>6004</v>
      </c>
      <c r="G2483" s="23" t="s">
        <v>0</v>
      </c>
      <c r="H2483" s="23" t="s">
        <v>5850</v>
      </c>
      <c r="I2483" s="23" t="s">
        <v>248</v>
      </c>
      <c r="J2483" s="23">
        <v>43.725000000000001</v>
      </c>
      <c r="K2483" s="23">
        <v>-79.310999999999993</v>
      </c>
      <c r="L2483" s="23" t="s">
        <v>7645</v>
      </c>
      <c r="M2483" s="23">
        <v>2015</v>
      </c>
      <c r="N2483" s="23"/>
      <c r="O2483" s="23"/>
      <c r="P2483" s="23"/>
      <c r="Q2483" s="23"/>
      <c r="R2483" s="23"/>
      <c r="S2483" s="23"/>
      <c r="T2483" s="23"/>
      <c r="U2483" s="23"/>
      <c r="V2483" s="23"/>
      <c r="W2483" s="23"/>
      <c r="X2483" s="23"/>
      <c r="Y2483" s="23"/>
      <c r="Z2483" s="23"/>
      <c r="AA2483" s="23"/>
      <c r="AB2483" s="23" t="s">
        <v>6018</v>
      </c>
      <c r="AC2483" s="23"/>
      <c r="AD2483" s="23"/>
      <c r="AE2483" s="23">
        <v>0.26</v>
      </c>
      <c r="AF2483" s="23"/>
      <c r="AG2483" s="23"/>
      <c r="AH2483" s="23"/>
      <c r="AI2483" s="23"/>
      <c r="AJ2483" s="23"/>
      <c r="AK2483" s="23"/>
      <c r="AL2483" s="23"/>
      <c r="AM2483" s="23"/>
      <c r="AN2483" s="23"/>
      <c r="AO2483" s="23"/>
      <c r="AP2483" s="23"/>
      <c r="AQ2483" s="23"/>
      <c r="AR2483" s="23"/>
      <c r="AS2483" s="23"/>
      <c r="AT2483" s="23" t="s">
        <v>7644</v>
      </c>
      <c r="AU2483" s="23"/>
      <c r="AV2483" s="23"/>
      <c r="AW2483" s="23"/>
      <c r="AX2483" s="23"/>
      <c r="AY2483" s="23"/>
      <c r="AZ2483" s="23"/>
      <c r="BA2483" s="23"/>
      <c r="BB2483" s="23"/>
      <c r="BC2483" s="23"/>
      <c r="BD2483" s="23"/>
      <c r="BE2483" s="23"/>
      <c r="BF2483" s="23"/>
      <c r="BG2483" s="23"/>
      <c r="BH2483" s="23"/>
      <c r="BI2483" s="23"/>
      <c r="BJ2483" s="23"/>
      <c r="BK2483" s="23"/>
      <c r="BL2483" s="23"/>
    </row>
    <row r="2484" spans="1:64" s="24" customFormat="1" x14ac:dyDescent="0.35">
      <c r="A2484" s="21">
        <v>102762</v>
      </c>
      <c r="B2484" s="23" t="s">
        <v>6019</v>
      </c>
      <c r="C2484" s="23">
        <v>0</v>
      </c>
      <c r="D2484" s="23">
        <v>0</v>
      </c>
      <c r="E2484" s="23">
        <v>1</v>
      </c>
      <c r="F2484" s="23" t="s">
        <v>6020</v>
      </c>
      <c r="G2484" s="23"/>
      <c r="H2484" s="23" t="s">
        <v>5850</v>
      </c>
      <c r="I2484" s="23" t="s">
        <v>248</v>
      </c>
      <c r="J2484" s="23">
        <v>43.725999999999999</v>
      </c>
      <c r="K2484" s="23">
        <v>-79.31</v>
      </c>
      <c r="L2484" s="23" t="s">
        <v>7645</v>
      </c>
      <c r="M2484" s="23">
        <v>2016</v>
      </c>
      <c r="N2484" s="23"/>
      <c r="O2484" s="23"/>
      <c r="P2484" s="23"/>
      <c r="Q2484" s="23"/>
      <c r="R2484" s="23"/>
      <c r="S2484" s="23"/>
      <c r="T2484" s="23"/>
      <c r="U2484" s="23"/>
      <c r="V2484" s="23"/>
      <c r="W2484" s="23"/>
      <c r="X2484" s="23"/>
      <c r="Y2484" s="23"/>
      <c r="Z2484" s="23"/>
      <c r="AA2484" s="23"/>
      <c r="AB2484" s="23" t="s">
        <v>6021</v>
      </c>
      <c r="AC2484" s="23"/>
      <c r="AD2484" s="23"/>
      <c r="AE2484" s="23">
        <v>0.19839999999999999</v>
      </c>
      <c r="AF2484" s="23"/>
      <c r="AG2484" s="23"/>
      <c r="AH2484" s="23"/>
      <c r="AI2484" s="23"/>
      <c r="AJ2484" s="23"/>
      <c r="AK2484" s="23"/>
      <c r="AL2484" s="23"/>
      <c r="AM2484" s="23"/>
      <c r="AN2484" s="23"/>
      <c r="AO2484" s="23"/>
      <c r="AP2484" s="23"/>
      <c r="AQ2484" s="23"/>
      <c r="AR2484" s="23"/>
      <c r="AS2484" s="23"/>
      <c r="AT2484" s="23" t="s">
        <v>7644</v>
      </c>
      <c r="AU2484" s="23"/>
      <c r="AV2484" s="23"/>
      <c r="AW2484" s="23"/>
      <c r="AX2484" s="23"/>
      <c r="AY2484" s="23"/>
      <c r="AZ2484" s="23"/>
      <c r="BA2484" s="23"/>
      <c r="BB2484" s="23"/>
      <c r="BC2484" s="23"/>
      <c r="BD2484" s="23"/>
      <c r="BE2484" s="23"/>
      <c r="BF2484" s="23"/>
      <c r="BG2484" s="23"/>
      <c r="BH2484" s="23"/>
      <c r="BI2484" s="23"/>
      <c r="BJ2484" s="23"/>
      <c r="BK2484" s="23"/>
      <c r="BL2484" s="23"/>
    </row>
    <row r="2485" spans="1:64" s="24" customFormat="1" x14ac:dyDescent="0.35">
      <c r="A2485" s="21">
        <v>102764</v>
      </c>
      <c r="B2485" s="23" t="s">
        <v>6022</v>
      </c>
      <c r="C2485" s="23">
        <v>0</v>
      </c>
      <c r="D2485" s="23">
        <v>0</v>
      </c>
      <c r="E2485" s="23">
        <v>1</v>
      </c>
      <c r="F2485" s="23" t="s">
        <v>6023</v>
      </c>
      <c r="G2485" s="23"/>
      <c r="H2485" s="23" t="s">
        <v>5850</v>
      </c>
      <c r="I2485" s="23" t="s">
        <v>248</v>
      </c>
      <c r="J2485" s="23">
        <v>43.728000000000002</v>
      </c>
      <c r="K2485" s="23">
        <v>-79.307999999999993</v>
      </c>
      <c r="L2485" s="23" t="s">
        <v>7645</v>
      </c>
      <c r="M2485" s="23">
        <v>2012</v>
      </c>
      <c r="N2485" s="23"/>
      <c r="O2485" s="23"/>
      <c r="P2485" s="23"/>
      <c r="Q2485" s="23"/>
      <c r="R2485" s="23"/>
      <c r="S2485" s="23"/>
      <c r="T2485" s="23"/>
      <c r="U2485" s="23"/>
      <c r="V2485" s="23"/>
      <c r="W2485" s="23"/>
      <c r="X2485" s="23"/>
      <c r="Y2485" s="23"/>
      <c r="Z2485" s="23"/>
      <c r="AA2485" s="23"/>
      <c r="AB2485" s="23" t="s">
        <v>6024</v>
      </c>
      <c r="AC2485" s="23"/>
      <c r="AD2485" s="23"/>
      <c r="AE2485" s="23">
        <v>0.15</v>
      </c>
      <c r="AF2485" s="23"/>
      <c r="AG2485" s="23"/>
      <c r="AH2485" s="23"/>
      <c r="AI2485" s="23"/>
      <c r="AJ2485" s="23"/>
      <c r="AK2485" s="23"/>
      <c r="AL2485" s="23"/>
      <c r="AM2485" s="23"/>
      <c r="AN2485" s="23"/>
      <c r="AO2485" s="23"/>
      <c r="AP2485" s="23"/>
      <c r="AQ2485" s="23"/>
      <c r="AR2485" s="23"/>
      <c r="AS2485" s="23"/>
      <c r="AT2485" s="23" t="s">
        <v>7644</v>
      </c>
      <c r="AU2485" s="23"/>
      <c r="AV2485" s="23"/>
      <c r="AW2485" s="23"/>
      <c r="AX2485" s="23"/>
      <c r="AY2485" s="23"/>
      <c r="AZ2485" s="23"/>
      <c r="BA2485" s="23"/>
      <c r="BB2485" s="23"/>
      <c r="BC2485" s="23"/>
      <c r="BD2485" s="23"/>
      <c r="BE2485" s="23"/>
      <c r="BF2485" s="23"/>
      <c r="BG2485" s="23"/>
      <c r="BH2485" s="23"/>
      <c r="BI2485" s="23"/>
      <c r="BJ2485" s="23"/>
      <c r="BK2485" s="23"/>
      <c r="BL2485" s="23"/>
    </row>
    <row r="2486" spans="1:64" s="24" customFormat="1" x14ac:dyDescent="0.35">
      <c r="A2486" s="21">
        <v>102765</v>
      </c>
      <c r="B2486" s="23" t="s">
        <v>6025</v>
      </c>
      <c r="C2486" s="23">
        <v>0</v>
      </c>
      <c r="D2486" s="23">
        <v>0</v>
      </c>
      <c r="E2486" s="23">
        <v>1</v>
      </c>
      <c r="F2486" s="23" t="s">
        <v>6015</v>
      </c>
      <c r="G2486" s="23"/>
      <c r="H2486" s="23" t="s">
        <v>5850</v>
      </c>
      <c r="I2486" s="23" t="s">
        <v>248</v>
      </c>
      <c r="J2486" s="23">
        <v>43.728999999999999</v>
      </c>
      <c r="K2486" s="23">
        <v>-79.307000000000002</v>
      </c>
      <c r="L2486" s="23" t="s">
        <v>7645</v>
      </c>
      <c r="M2486" s="23">
        <v>2015</v>
      </c>
      <c r="N2486" s="23"/>
      <c r="O2486" s="23"/>
      <c r="P2486" s="23"/>
      <c r="Q2486" s="23"/>
      <c r="R2486" s="23"/>
      <c r="S2486" s="23"/>
      <c r="T2486" s="23"/>
      <c r="U2486" s="23"/>
      <c r="V2486" s="23"/>
      <c r="W2486" s="23"/>
      <c r="X2486" s="23"/>
      <c r="Y2486" s="23"/>
      <c r="Z2486" s="23"/>
      <c r="AA2486" s="23"/>
      <c r="AB2486" s="23" t="s">
        <v>6026</v>
      </c>
      <c r="AC2486" s="23"/>
      <c r="AD2486" s="23"/>
      <c r="AE2486" s="23">
        <v>0.18559999999999999</v>
      </c>
      <c r="AF2486" s="23"/>
      <c r="AG2486" s="23"/>
      <c r="AH2486" s="23"/>
      <c r="AI2486" s="23"/>
      <c r="AJ2486" s="23"/>
      <c r="AK2486" s="23"/>
      <c r="AL2486" s="23"/>
      <c r="AM2486" s="23"/>
      <c r="AN2486" s="23"/>
      <c r="AO2486" s="23"/>
      <c r="AP2486" s="23"/>
      <c r="AQ2486" s="23"/>
      <c r="AR2486" s="23"/>
      <c r="AS2486" s="23"/>
      <c r="AT2486" s="23" t="s">
        <v>7644</v>
      </c>
      <c r="AU2486" s="23"/>
      <c r="AV2486" s="23"/>
      <c r="AW2486" s="23"/>
      <c r="AX2486" s="23"/>
      <c r="AY2486" s="23"/>
      <c r="AZ2486" s="23"/>
      <c r="BA2486" s="23"/>
      <c r="BB2486" s="23"/>
      <c r="BC2486" s="23"/>
      <c r="BD2486" s="23"/>
      <c r="BE2486" s="23"/>
      <c r="BF2486" s="23"/>
      <c r="BG2486" s="23"/>
      <c r="BH2486" s="23"/>
      <c r="BI2486" s="23"/>
      <c r="BJ2486" s="23"/>
      <c r="BK2486" s="23"/>
      <c r="BL2486" s="23"/>
    </row>
    <row r="2487" spans="1:64" s="24" customFormat="1" x14ac:dyDescent="0.35">
      <c r="A2487" s="21">
        <v>102766</v>
      </c>
      <c r="B2487" s="23" t="s">
        <v>6027</v>
      </c>
      <c r="C2487" s="23">
        <v>0</v>
      </c>
      <c r="D2487" s="23">
        <v>0</v>
      </c>
      <c r="E2487" s="23">
        <v>1</v>
      </c>
      <c r="F2487" s="23" t="s">
        <v>6015</v>
      </c>
      <c r="G2487" s="23"/>
      <c r="H2487" s="23" t="s">
        <v>5850</v>
      </c>
      <c r="I2487" s="23" t="s">
        <v>248</v>
      </c>
      <c r="J2487" s="23">
        <v>43.73</v>
      </c>
      <c r="K2487" s="23">
        <v>-79.305999999999997</v>
      </c>
      <c r="L2487" s="23" t="s">
        <v>7645</v>
      </c>
      <c r="M2487" s="23">
        <v>2016</v>
      </c>
      <c r="N2487" s="23"/>
      <c r="O2487" s="23"/>
      <c r="P2487" s="23"/>
      <c r="Q2487" s="23"/>
      <c r="R2487" s="23"/>
      <c r="S2487" s="23"/>
      <c r="T2487" s="23"/>
      <c r="U2487" s="23"/>
      <c r="V2487" s="23"/>
      <c r="W2487" s="23"/>
      <c r="X2487" s="23"/>
      <c r="Y2487" s="23"/>
      <c r="Z2487" s="23"/>
      <c r="AA2487" s="23"/>
      <c r="AB2487" s="23" t="s">
        <v>6028</v>
      </c>
      <c r="AC2487" s="23"/>
      <c r="AD2487" s="23"/>
      <c r="AE2487" s="23">
        <v>0.108</v>
      </c>
      <c r="AF2487" s="23"/>
      <c r="AG2487" s="23"/>
      <c r="AH2487" s="23"/>
      <c r="AI2487" s="23"/>
      <c r="AJ2487" s="23"/>
      <c r="AK2487" s="23"/>
      <c r="AL2487" s="23"/>
      <c r="AM2487" s="23"/>
      <c r="AN2487" s="23"/>
      <c r="AO2487" s="23"/>
      <c r="AP2487" s="23"/>
      <c r="AQ2487" s="23"/>
      <c r="AR2487" s="23"/>
      <c r="AS2487" s="23"/>
      <c r="AT2487" s="23" t="s">
        <v>7644</v>
      </c>
      <c r="AU2487" s="23"/>
      <c r="AV2487" s="23"/>
      <c r="AW2487" s="23"/>
      <c r="AX2487" s="23"/>
      <c r="AY2487" s="23"/>
      <c r="AZ2487" s="23"/>
      <c r="BA2487" s="23"/>
      <c r="BB2487" s="23"/>
      <c r="BC2487" s="23"/>
      <c r="BD2487" s="23"/>
      <c r="BE2487" s="23"/>
      <c r="BF2487" s="23"/>
      <c r="BG2487" s="23"/>
      <c r="BH2487" s="23"/>
      <c r="BI2487" s="23"/>
      <c r="BJ2487" s="23"/>
      <c r="BK2487" s="23"/>
      <c r="BL2487" s="23"/>
    </row>
    <row r="2488" spans="1:64" s="24" customFormat="1" x14ac:dyDescent="0.35">
      <c r="A2488" s="21">
        <v>102767</v>
      </c>
      <c r="B2488" s="23" t="s">
        <v>6029</v>
      </c>
      <c r="C2488" s="23">
        <v>0</v>
      </c>
      <c r="D2488" s="23">
        <v>0</v>
      </c>
      <c r="E2488" s="23">
        <v>1</v>
      </c>
      <c r="F2488" s="23" t="s">
        <v>6015</v>
      </c>
      <c r="G2488" s="23"/>
      <c r="H2488" s="23" t="s">
        <v>5850</v>
      </c>
      <c r="I2488" s="23" t="s">
        <v>248</v>
      </c>
      <c r="J2488" s="23">
        <v>43.731000000000002</v>
      </c>
      <c r="K2488" s="23">
        <v>-79.304999999999993</v>
      </c>
      <c r="L2488" s="23" t="s">
        <v>7645</v>
      </c>
      <c r="M2488" s="23">
        <v>2015</v>
      </c>
      <c r="N2488" s="23"/>
      <c r="O2488" s="23"/>
      <c r="P2488" s="23"/>
      <c r="Q2488" s="23"/>
      <c r="R2488" s="23"/>
      <c r="S2488" s="23"/>
      <c r="T2488" s="23"/>
      <c r="U2488" s="23"/>
      <c r="V2488" s="23"/>
      <c r="W2488" s="23"/>
      <c r="X2488" s="23"/>
      <c r="Y2488" s="23"/>
      <c r="Z2488" s="23"/>
      <c r="AA2488" s="23"/>
      <c r="AB2488" s="23" t="s">
        <v>6030</v>
      </c>
      <c r="AC2488" s="23"/>
      <c r="AD2488" s="23"/>
      <c r="AE2488" s="23">
        <v>0.13919999999999999</v>
      </c>
      <c r="AF2488" s="23"/>
      <c r="AG2488" s="23"/>
      <c r="AH2488" s="23"/>
      <c r="AI2488" s="23"/>
      <c r="AJ2488" s="23"/>
      <c r="AK2488" s="23"/>
      <c r="AL2488" s="23"/>
      <c r="AM2488" s="23"/>
      <c r="AN2488" s="23"/>
      <c r="AO2488" s="23"/>
      <c r="AP2488" s="23"/>
      <c r="AQ2488" s="23"/>
      <c r="AR2488" s="23"/>
      <c r="AS2488" s="23"/>
      <c r="AT2488" s="23" t="s">
        <v>7644</v>
      </c>
      <c r="AU2488" s="23"/>
      <c r="AV2488" s="23"/>
      <c r="AW2488" s="23"/>
      <c r="AX2488" s="23"/>
      <c r="AY2488" s="23"/>
      <c r="AZ2488" s="23"/>
      <c r="BA2488" s="23"/>
      <c r="BB2488" s="23"/>
      <c r="BC2488" s="23"/>
      <c r="BD2488" s="23"/>
      <c r="BE2488" s="23"/>
      <c r="BF2488" s="23"/>
      <c r="BG2488" s="23"/>
      <c r="BH2488" s="23"/>
      <c r="BI2488" s="23"/>
      <c r="BJ2488" s="23"/>
      <c r="BK2488" s="23"/>
      <c r="BL2488" s="23"/>
    </row>
    <row r="2489" spans="1:64" s="24" customFormat="1" x14ac:dyDescent="0.35">
      <c r="A2489" s="21">
        <v>102768</v>
      </c>
      <c r="B2489" s="23" t="s">
        <v>6031</v>
      </c>
      <c r="C2489" s="23">
        <v>0</v>
      </c>
      <c r="D2489" s="23">
        <v>0</v>
      </c>
      <c r="E2489" s="23">
        <v>1</v>
      </c>
      <c r="F2489" s="23" t="s">
        <v>6015</v>
      </c>
      <c r="G2489" s="23"/>
      <c r="H2489" s="23" t="s">
        <v>5850</v>
      </c>
      <c r="I2489" s="23" t="s">
        <v>248</v>
      </c>
      <c r="J2489" s="23">
        <v>43.731999999999999</v>
      </c>
      <c r="K2489" s="23">
        <v>-79.304000000000002</v>
      </c>
      <c r="L2489" s="23" t="s">
        <v>7645</v>
      </c>
      <c r="M2489" s="23">
        <v>2016</v>
      </c>
      <c r="N2489" s="23"/>
      <c r="O2489" s="23"/>
      <c r="P2489" s="23"/>
      <c r="Q2489" s="23"/>
      <c r="R2489" s="23"/>
      <c r="S2489" s="23"/>
      <c r="T2489" s="23"/>
      <c r="U2489" s="23"/>
      <c r="V2489" s="23"/>
      <c r="W2489" s="23"/>
      <c r="X2489" s="23"/>
      <c r="Y2489" s="23"/>
      <c r="Z2489" s="23"/>
      <c r="AA2489" s="23"/>
      <c r="AB2489" s="23" t="s">
        <v>6032</v>
      </c>
      <c r="AC2489" s="23"/>
      <c r="AD2489" s="23"/>
      <c r="AE2489" s="23">
        <v>0.13200000000000001</v>
      </c>
      <c r="AF2489" s="23"/>
      <c r="AG2489" s="23"/>
      <c r="AH2489" s="23"/>
      <c r="AI2489" s="23"/>
      <c r="AJ2489" s="23"/>
      <c r="AK2489" s="23"/>
      <c r="AL2489" s="23"/>
      <c r="AM2489" s="23"/>
      <c r="AN2489" s="23"/>
      <c r="AO2489" s="23"/>
      <c r="AP2489" s="23"/>
      <c r="AQ2489" s="23"/>
      <c r="AR2489" s="23"/>
      <c r="AS2489" s="23"/>
      <c r="AT2489" s="23" t="s">
        <v>7644</v>
      </c>
      <c r="AU2489" s="23"/>
      <c r="AV2489" s="23"/>
      <c r="AW2489" s="23"/>
      <c r="AX2489" s="23"/>
      <c r="AY2489" s="23"/>
      <c r="AZ2489" s="23"/>
      <c r="BA2489" s="23"/>
      <c r="BB2489" s="23"/>
      <c r="BC2489" s="23"/>
      <c r="BD2489" s="23"/>
      <c r="BE2489" s="23"/>
      <c r="BF2489" s="23"/>
      <c r="BG2489" s="23"/>
      <c r="BH2489" s="23"/>
      <c r="BI2489" s="23"/>
      <c r="BJ2489" s="23"/>
      <c r="BK2489" s="23"/>
      <c r="BL2489" s="23"/>
    </row>
    <row r="2490" spans="1:64" s="24" customFormat="1" x14ac:dyDescent="0.35">
      <c r="A2490" s="21">
        <v>102769</v>
      </c>
      <c r="B2490" s="23" t="s">
        <v>6033</v>
      </c>
      <c r="C2490" s="23">
        <v>0</v>
      </c>
      <c r="D2490" s="23">
        <v>0</v>
      </c>
      <c r="E2490" s="23">
        <v>1</v>
      </c>
      <c r="F2490" s="23" t="s">
        <v>6015</v>
      </c>
      <c r="G2490" s="23"/>
      <c r="H2490" s="23" t="s">
        <v>5850</v>
      </c>
      <c r="I2490" s="23" t="s">
        <v>248</v>
      </c>
      <c r="J2490" s="23">
        <v>43.732999999999997</v>
      </c>
      <c r="K2490" s="23">
        <v>-79.302999999999997</v>
      </c>
      <c r="L2490" s="23" t="s">
        <v>7645</v>
      </c>
      <c r="M2490" s="23">
        <v>2016</v>
      </c>
      <c r="N2490" s="23"/>
      <c r="O2490" s="23"/>
      <c r="P2490" s="23"/>
      <c r="Q2490" s="23"/>
      <c r="R2490" s="23"/>
      <c r="S2490" s="23"/>
      <c r="T2490" s="23"/>
      <c r="U2490" s="23"/>
      <c r="V2490" s="23"/>
      <c r="W2490" s="23"/>
      <c r="X2490" s="23"/>
      <c r="Y2490" s="23"/>
      <c r="Z2490" s="23"/>
      <c r="AA2490" s="23"/>
      <c r="AB2490" s="23" t="s">
        <v>6034</v>
      </c>
      <c r="AC2490" s="23"/>
      <c r="AD2490" s="23"/>
      <c r="AE2490" s="23">
        <v>0.13600000000000001</v>
      </c>
      <c r="AF2490" s="23"/>
      <c r="AG2490" s="23"/>
      <c r="AH2490" s="23"/>
      <c r="AI2490" s="23"/>
      <c r="AJ2490" s="23"/>
      <c r="AK2490" s="23"/>
      <c r="AL2490" s="23"/>
      <c r="AM2490" s="23"/>
      <c r="AN2490" s="23"/>
      <c r="AO2490" s="23"/>
      <c r="AP2490" s="23"/>
      <c r="AQ2490" s="23"/>
      <c r="AR2490" s="23"/>
      <c r="AS2490" s="23"/>
      <c r="AT2490" s="23" t="s">
        <v>7644</v>
      </c>
      <c r="AU2490" s="23"/>
      <c r="AV2490" s="23"/>
      <c r="AW2490" s="23"/>
      <c r="AX2490" s="23"/>
      <c r="AY2490" s="23"/>
      <c r="AZ2490" s="23"/>
      <c r="BA2490" s="23"/>
      <c r="BB2490" s="23"/>
      <c r="BC2490" s="23"/>
      <c r="BD2490" s="23"/>
      <c r="BE2490" s="23"/>
      <c r="BF2490" s="23"/>
      <c r="BG2490" s="23"/>
      <c r="BH2490" s="23"/>
      <c r="BI2490" s="23"/>
      <c r="BJ2490" s="23"/>
      <c r="BK2490" s="23"/>
      <c r="BL2490" s="23"/>
    </row>
    <row r="2491" spans="1:64" s="24" customFormat="1" x14ac:dyDescent="0.35">
      <c r="A2491" s="21">
        <v>102770</v>
      </c>
      <c r="B2491" s="23" t="s">
        <v>6035</v>
      </c>
      <c r="C2491" s="23">
        <v>0</v>
      </c>
      <c r="D2491" s="23">
        <v>0</v>
      </c>
      <c r="E2491" s="23">
        <v>1</v>
      </c>
      <c r="F2491" s="23" t="s">
        <v>6020</v>
      </c>
      <c r="G2491" s="23"/>
      <c r="H2491" s="23" t="s">
        <v>5850</v>
      </c>
      <c r="I2491" s="23" t="s">
        <v>248</v>
      </c>
      <c r="J2491" s="23">
        <v>43.734000000000002</v>
      </c>
      <c r="K2491" s="23">
        <v>-79.301999999999992</v>
      </c>
      <c r="L2491" s="23" t="s">
        <v>7645</v>
      </c>
      <c r="M2491" s="23">
        <v>2015</v>
      </c>
      <c r="N2491" s="23"/>
      <c r="O2491" s="23"/>
      <c r="P2491" s="23"/>
      <c r="Q2491" s="23"/>
      <c r="R2491" s="23"/>
      <c r="S2491" s="23"/>
      <c r="T2491" s="23"/>
      <c r="U2491" s="23"/>
      <c r="V2491" s="23"/>
      <c r="W2491" s="23"/>
      <c r="X2491" s="23"/>
      <c r="Y2491" s="23"/>
      <c r="Z2491" s="23"/>
      <c r="AA2491" s="23"/>
      <c r="AB2491" s="23" t="s">
        <v>6036</v>
      </c>
      <c r="AC2491" s="23"/>
      <c r="AD2491" s="23"/>
      <c r="AE2491" s="23">
        <v>0.112</v>
      </c>
      <c r="AF2491" s="23"/>
      <c r="AG2491" s="23"/>
      <c r="AH2491" s="23"/>
      <c r="AI2491" s="23"/>
      <c r="AJ2491" s="23"/>
      <c r="AK2491" s="23"/>
      <c r="AL2491" s="23"/>
      <c r="AM2491" s="23"/>
      <c r="AN2491" s="23"/>
      <c r="AO2491" s="23"/>
      <c r="AP2491" s="23"/>
      <c r="AQ2491" s="23"/>
      <c r="AR2491" s="23"/>
      <c r="AS2491" s="23"/>
      <c r="AT2491" s="23" t="s">
        <v>7644</v>
      </c>
      <c r="AU2491" s="23"/>
      <c r="AV2491" s="23"/>
      <c r="AW2491" s="23"/>
      <c r="AX2491" s="23"/>
      <c r="AY2491" s="23"/>
      <c r="AZ2491" s="23"/>
      <c r="BA2491" s="23"/>
      <c r="BB2491" s="23"/>
      <c r="BC2491" s="23"/>
      <c r="BD2491" s="23"/>
      <c r="BE2491" s="23"/>
      <c r="BF2491" s="23"/>
      <c r="BG2491" s="23"/>
      <c r="BH2491" s="23"/>
      <c r="BI2491" s="23"/>
      <c r="BJ2491" s="23"/>
      <c r="BK2491" s="23"/>
      <c r="BL2491" s="23"/>
    </row>
    <row r="2492" spans="1:64" s="24" customFormat="1" x14ac:dyDescent="0.35">
      <c r="A2492" s="21">
        <v>102771</v>
      </c>
      <c r="B2492" s="23" t="s">
        <v>6037</v>
      </c>
      <c r="C2492" s="23">
        <v>0</v>
      </c>
      <c r="D2492" s="23">
        <v>0</v>
      </c>
      <c r="E2492" s="23">
        <v>1</v>
      </c>
      <c r="F2492" s="23" t="s">
        <v>5981</v>
      </c>
      <c r="G2492" s="23" t="s">
        <v>0</v>
      </c>
      <c r="H2492" s="23" t="s">
        <v>5850</v>
      </c>
      <c r="I2492" s="23" t="s">
        <v>248</v>
      </c>
      <c r="J2492" s="23">
        <v>43.734999999999999</v>
      </c>
      <c r="K2492" s="23">
        <v>-79.301000000000002</v>
      </c>
      <c r="L2492" s="23" t="s">
        <v>7645</v>
      </c>
      <c r="M2492" s="23">
        <v>2016</v>
      </c>
      <c r="N2492" s="23"/>
      <c r="O2492" s="23"/>
      <c r="P2492" s="23"/>
      <c r="Q2492" s="23"/>
      <c r="R2492" s="23"/>
      <c r="S2492" s="23"/>
      <c r="T2492" s="23"/>
      <c r="U2492" s="23"/>
      <c r="V2492" s="23"/>
      <c r="W2492" s="23"/>
      <c r="X2492" s="23"/>
      <c r="Y2492" s="23"/>
      <c r="Z2492" s="23"/>
      <c r="AA2492" s="23"/>
      <c r="AB2492" s="23" t="s">
        <v>6038</v>
      </c>
      <c r="AC2492" s="23"/>
      <c r="AD2492" s="23"/>
      <c r="AE2492" s="23">
        <v>0.3</v>
      </c>
      <c r="AF2492" s="23"/>
      <c r="AG2492" s="23"/>
      <c r="AH2492" s="23"/>
      <c r="AI2492" s="23"/>
      <c r="AJ2492" s="23"/>
      <c r="AK2492" s="23"/>
      <c r="AL2492" s="23"/>
      <c r="AM2492" s="23"/>
      <c r="AN2492" s="23"/>
      <c r="AO2492" s="23"/>
      <c r="AP2492" s="23"/>
      <c r="AQ2492" s="23"/>
      <c r="AR2492" s="23"/>
      <c r="AS2492" s="23"/>
      <c r="AT2492" s="23" t="s">
        <v>7644</v>
      </c>
      <c r="AU2492" s="23"/>
      <c r="AV2492" s="23"/>
      <c r="AW2492" s="23"/>
      <c r="AX2492" s="23"/>
      <c r="AY2492" s="23"/>
      <c r="AZ2492" s="23"/>
      <c r="BA2492" s="23"/>
      <c r="BB2492" s="23"/>
      <c r="BC2492" s="23"/>
      <c r="BD2492" s="23"/>
      <c r="BE2492" s="23"/>
      <c r="BF2492" s="23"/>
      <c r="BG2492" s="23"/>
      <c r="BH2492" s="23"/>
      <c r="BI2492" s="23"/>
      <c r="BJ2492" s="23"/>
      <c r="BK2492" s="23"/>
      <c r="BL2492" s="23"/>
    </row>
    <row r="2493" spans="1:64" s="24" customFormat="1" x14ac:dyDescent="0.35">
      <c r="A2493" s="21">
        <v>102772</v>
      </c>
      <c r="B2493" s="23" t="s">
        <v>6039</v>
      </c>
      <c r="C2493" s="23">
        <v>0</v>
      </c>
      <c r="D2493" s="23">
        <v>0</v>
      </c>
      <c r="E2493" s="23">
        <v>1</v>
      </c>
      <c r="F2493" s="23" t="s">
        <v>6015</v>
      </c>
      <c r="G2493" s="23"/>
      <c r="H2493" s="23" t="s">
        <v>5850</v>
      </c>
      <c r="I2493" s="23" t="s">
        <v>248</v>
      </c>
      <c r="J2493" s="23">
        <v>43.735999999999997</v>
      </c>
      <c r="K2493" s="23">
        <v>-79.3</v>
      </c>
      <c r="L2493" s="23" t="s">
        <v>7645</v>
      </c>
      <c r="M2493" s="23">
        <v>2016</v>
      </c>
      <c r="N2493" s="23"/>
      <c r="O2493" s="23"/>
      <c r="P2493" s="23"/>
      <c r="Q2493" s="23"/>
      <c r="R2493" s="23"/>
      <c r="S2493" s="23"/>
      <c r="T2493" s="23"/>
      <c r="U2493" s="23"/>
      <c r="V2493" s="23"/>
      <c r="W2493" s="23"/>
      <c r="X2493" s="23"/>
      <c r="Y2493" s="23"/>
      <c r="Z2493" s="23"/>
      <c r="AA2493" s="23"/>
      <c r="AB2493" s="23" t="s">
        <v>6040</v>
      </c>
      <c r="AC2493" s="23"/>
      <c r="AD2493" s="23"/>
      <c r="AE2493" s="23">
        <v>0.192</v>
      </c>
      <c r="AF2493" s="23"/>
      <c r="AG2493" s="23"/>
      <c r="AH2493" s="23"/>
      <c r="AI2493" s="23"/>
      <c r="AJ2493" s="23"/>
      <c r="AK2493" s="23"/>
      <c r="AL2493" s="23"/>
      <c r="AM2493" s="23"/>
      <c r="AN2493" s="23"/>
      <c r="AO2493" s="23"/>
      <c r="AP2493" s="23"/>
      <c r="AQ2493" s="23"/>
      <c r="AR2493" s="23"/>
      <c r="AS2493" s="23"/>
      <c r="AT2493" s="23" t="s">
        <v>7644</v>
      </c>
      <c r="AU2493" s="23"/>
      <c r="AV2493" s="23"/>
      <c r="AW2493" s="23"/>
      <c r="AX2493" s="23"/>
      <c r="AY2493" s="23"/>
      <c r="AZ2493" s="23"/>
      <c r="BA2493" s="23"/>
      <c r="BB2493" s="23"/>
      <c r="BC2493" s="23"/>
      <c r="BD2493" s="23"/>
      <c r="BE2493" s="23"/>
      <c r="BF2493" s="23"/>
      <c r="BG2493" s="23"/>
      <c r="BH2493" s="23"/>
      <c r="BI2493" s="23"/>
      <c r="BJ2493" s="23"/>
      <c r="BK2493" s="23"/>
      <c r="BL2493" s="23"/>
    </row>
    <row r="2494" spans="1:64" s="24" customFormat="1" x14ac:dyDescent="0.35">
      <c r="A2494" s="21">
        <v>102773</v>
      </c>
      <c r="B2494" s="23" t="s">
        <v>6041</v>
      </c>
      <c r="C2494" s="23">
        <v>0</v>
      </c>
      <c r="D2494" s="23">
        <v>0</v>
      </c>
      <c r="E2494" s="23">
        <v>1</v>
      </c>
      <c r="F2494" s="23" t="s">
        <v>6015</v>
      </c>
      <c r="G2494" s="23"/>
      <c r="H2494" s="23" t="s">
        <v>5850</v>
      </c>
      <c r="I2494" s="23" t="s">
        <v>248</v>
      </c>
      <c r="J2494" s="23">
        <v>43.737000000000002</v>
      </c>
      <c r="K2494" s="23">
        <v>-79.298999999999992</v>
      </c>
      <c r="L2494" s="23" t="s">
        <v>7645</v>
      </c>
      <c r="M2494" s="23">
        <v>2016</v>
      </c>
      <c r="N2494" s="23"/>
      <c r="O2494" s="23"/>
      <c r="P2494" s="23"/>
      <c r="Q2494" s="23"/>
      <c r="R2494" s="23"/>
      <c r="S2494" s="23"/>
      <c r="T2494" s="23"/>
      <c r="U2494" s="23"/>
      <c r="V2494" s="23"/>
      <c r="W2494" s="23"/>
      <c r="X2494" s="23"/>
      <c r="Y2494" s="23"/>
      <c r="Z2494" s="23"/>
      <c r="AA2494" s="23"/>
      <c r="AB2494" s="23" t="s">
        <v>6042</v>
      </c>
      <c r="AC2494" s="23"/>
      <c r="AD2494" s="23"/>
      <c r="AE2494" s="23">
        <v>0.12</v>
      </c>
      <c r="AF2494" s="23"/>
      <c r="AG2494" s="23"/>
      <c r="AH2494" s="23"/>
      <c r="AI2494" s="23"/>
      <c r="AJ2494" s="23"/>
      <c r="AK2494" s="23"/>
      <c r="AL2494" s="23"/>
      <c r="AM2494" s="23"/>
      <c r="AN2494" s="23"/>
      <c r="AO2494" s="23"/>
      <c r="AP2494" s="23"/>
      <c r="AQ2494" s="23"/>
      <c r="AR2494" s="23"/>
      <c r="AS2494" s="23"/>
      <c r="AT2494" s="23" t="s">
        <v>7644</v>
      </c>
      <c r="AU2494" s="23"/>
      <c r="AV2494" s="23"/>
      <c r="AW2494" s="23"/>
      <c r="AX2494" s="23"/>
      <c r="AY2494" s="23"/>
      <c r="AZ2494" s="23"/>
      <c r="BA2494" s="23"/>
      <c r="BB2494" s="23"/>
      <c r="BC2494" s="23"/>
      <c r="BD2494" s="23"/>
      <c r="BE2494" s="23"/>
      <c r="BF2494" s="23"/>
      <c r="BG2494" s="23"/>
      <c r="BH2494" s="23"/>
      <c r="BI2494" s="23"/>
      <c r="BJ2494" s="23"/>
      <c r="BK2494" s="23"/>
      <c r="BL2494" s="23"/>
    </row>
    <row r="2495" spans="1:64" s="24" customFormat="1" x14ac:dyDescent="0.35">
      <c r="A2495" s="21">
        <v>102774</v>
      </c>
      <c r="B2495" s="23" t="s">
        <v>6043</v>
      </c>
      <c r="C2495" s="23">
        <v>0</v>
      </c>
      <c r="D2495" s="23">
        <v>0</v>
      </c>
      <c r="E2495" s="23">
        <v>1</v>
      </c>
      <c r="F2495" s="23" t="s">
        <v>6044</v>
      </c>
      <c r="G2495" s="23" t="s">
        <v>0</v>
      </c>
      <c r="H2495" s="23" t="s">
        <v>5850</v>
      </c>
      <c r="I2495" s="23" t="s">
        <v>248</v>
      </c>
      <c r="J2495" s="23">
        <v>43.738</v>
      </c>
      <c r="K2495" s="23">
        <v>-79.298000000000002</v>
      </c>
      <c r="L2495" s="23" t="s">
        <v>7645</v>
      </c>
      <c r="M2495" s="23">
        <v>2016</v>
      </c>
      <c r="N2495" s="23"/>
      <c r="O2495" s="23"/>
      <c r="P2495" s="23"/>
      <c r="Q2495" s="23"/>
      <c r="R2495" s="23"/>
      <c r="S2495" s="23"/>
      <c r="T2495" s="23"/>
      <c r="U2495" s="23"/>
      <c r="V2495" s="23"/>
      <c r="W2495" s="23"/>
      <c r="X2495" s="23"/>
      <c r="Y2495" s="23"/>
      <c r="Z2495" s="23"/>
      <c r="AA2495" s="23"/>
      <c r="AB2495" s="23" t="s">
        <v>6045</v>
      </c>
      <c r="AC2495" s="23"/>
      <c r="AD2495" s="23"/>
      <c r="AE2495" s="23">
        <v>0.26400000000000001</v>
      </c>
      <c r="AF2495" s="23"/>
      <c r="AG2495" s="23"/>
      <c r="AH2495" s="23"/>
      <c r="AI2495" s="23"/>
      <c r="AJ2495" s="23"/>
      <c r="AK2495" s="23"/>
      <c r="AL2495" s="23"/>
      <c r="AM2495" s="23"/>
      <c r="AN2495" s="23"/>
      <c r="AO2495" s="23"/>
      <c r="AP2495" s="23"/>
      <c r="AQ2495" s="23"/>
      <c r="AR2495" s="23"/>
      <c r="AS2495" s="23"/>
      <c r="AT2495" s="23" t="s">
        <v>7644</v>
      </c>
      <c r="AU2495" s="23"/>
      <c r="AV2495" s="23"/>
      <c r="AW2495" s="23"/>
      <c r="AX2495" s="23"/>
      <c r="AY2495" s="23"/>
      <c r="AZ2495" s="23"/>
      <c r="BA2495" s="23"/>
      <c r="BB2495" s="23"/>
      <c r="BC2495" s="23"/>
      <c r="BD2495" s="23"/>
      <c r="BE2495" s="23"/>
      <c r="BF2495" s="23"/>
      <c r="BG2495" s="23"/>
      <c r="BH2495" s="23"/>
      <c r="BI2495" s="23"/>
      <c r="BJ2495" s="23"/>
      <c r="BK2495" s="23"/>
      <c r="BL2495" s="23"/>
    </row>
    <row r="2496" spans="1:64" s="24" customFormat="1" x14ac:dyDescent="0.35">
      <c r="A2496" s="21">
        <v>102775</v>
      </c>
      <c r="B2496" s="23" t="s">
        <v>6046</v>
      </c>
      <c r="C2496" s="23">
        <v>0</v>
      </c>
      <c r="D2496" s="23">
        <v>0</v>
      </c>
      <c r="E2496" s="23">
        <v>1</v>
      </c>
      <c r="F2496" s="23" t="s">
        <v>6015</v>
      </c>
      <c r="G2496" s="23"/>
      <c r="H2496" s="23" t="s">
        <v>5850</v>
      </c>
      <c r="I2496" s="23" t="s">
        <v>248</v>
      </c>
      <c r="J2496" s="23">
        <v>43.738999999999997</v>
      </c>
      <c r="K2496" s="23">
        <v>-79.296999999999997</v>
      </c>
      <c r="L2496" s="23" t="s">
        <v>7645</v>
      </c>
      <c r="M2496" s="23">
        <v>2015</v>
      </c>
      <c r="N2496" s="23"/>
      <c r="O2496" s="23"/>
      <c r="P2496" s="23"/>
      <c r="Q2496" s="23"/>
      <c r="R2496" s="23"/>
      <c r="S2496" s="23"/>
      <c r="T2496" s="23"/>
      <c r="U2496" s="23"/>
      <c r="V2496" s="23"/>
      <c r="W2496" s="23"/>
      <c r="X2496" s="23"/>
      <c r="Y2496" s="23"/>
      <c r="Z2496" s="23"/>
      <c r="AA2496" s="23"/>
      <c r="AB2496" s="23" t="s">
        <v>6047</v>
      </c>
      <c r="AC2496" s="23"/>
      <c r="AD2496" s="23"/>
      <c r="AE2496" s="23">
        <v>0.192</v>
      </c>
      <c r="AF2496" s="23"/>
      <c r="AG2496" s="23"/>
      <c r="AH2496" s="23"/>
      <c r="AI2496" s="23"/>
      <c r="AJ2496" s="23"/>
      <c r="AK2496" s="23"/>
      <c r="AL2496" s="23"/>
      <c r="AM2496" s="23"/>
      <c r="AN2496" s="23"/>
      <c r="AO2496" s="23"/>
      <c r="AP2496" s="23"/>
      <c r="AQ2496" s="23"/>
      <c r="AR2496" s="23"/>
      <c r="AS2496" s="23"/>
      <c r="AT2496" s="23" t="s">
        <v>7644</v>
      </c>
      <c r="AU2496" s="23"/>
      <c r="AV2496" s="23"/>
      <c r="AW2496" s="23"/>
      <c r="AX2496" s="23"/>
      <c r="AY2496" s="23"/>
      <c r="AZ2496" s="23"/>
      <c r="BA2496" s="23"/>
      <c r="BB2496" s="23"/>
      <c r="BC2496" s="23"/>
      <c r="BD2496" s="23"/>
      <c r="BE2496" s="23"/>
      <c r="BF2496" s="23"/>
      <c r="BG2496" s="23"/>
      <c r="BH2496" s="23"/>
      <c r="BI2496" s="23"/>
      <c r="BJ2496" s="23"/>
      <c r="BK2496" s="23"/>
      <c r="BL2496" s="23"/>
    </row>
    <row r="2497" spans="1:64" s="24" customFormat="1" x14ac:dyDescent="0.35">
      <c r="A2497" s="21">
        <v>102776</v>
      </c>
      <c r="B2497" s="23" t="s">
        <v>6048</v>
      </c>
      <c r="C2497" s="23">
        <v>0</v>
      </c>
      <c r="D2497" s="23">
        <v>0</v>
      </c>
      <c r="E2497" s="23">
        <v>1</v>
      </c>
      <c r="F2497" s="23" t="s">
        <v>6015</v>
      </c>
      <c r="G2497" s="23"/>
      <c r="H2497" s="23" t="s">
        <v>5850</v>
      </c>
      <c r="I2497" s="23" t="s">
        <v>248</v>
      </c>
      <c r="J2497" s="23">
        <v>43.74</v>
      </c>
      <c r="K2497" s="23">
        <v>-79.295999999999992</v>
      </c>
      <c r="L2497" s="23" t="s">
        <v>7645</v>
      </c>
      <c r="M2497" s="23">
        <v>2015</v>
      </c>
      <c r="N2497" s="23"/>
      <c r="O2497" s="23"/>
      <c r="P2497" s="23"/>
      <c r="Q2497" s="23"/>
      <c r="R2497" s="23"/>
      <c r="S2497" s="23"/>
      <c r="T2497" s="23"/>
      <c r="U2497" s="23"/>
      <c r="V2497" s="23"/>
      <c r="W2497" s="23"/>
      <c r="X2497" s="23"/>
      <c r="Y2497" s="23"/>
      <c r="Z2497" s="23"/>
      <c r="AA2497" s="23"/>
      <c r="AB2497" s="23" t="s">
        <v>6049</v>
      </c>
      <c r="AC2497" s="23"/>
      <c r="AD2497" s="23"/>
      <c r="AE2497" s="23">
        <v>0.17119999999999999</v>
      </c>
      <c r="AF2497" s="23"/>
      <c r="AG2497" s="23"/>
      <c r="AH2497" s="23"/>
      <c r="AI2497" s="23"/>
      <c r="AJ2497" s="23"/>
      <c r="AK2497" s="23"/>
      <c r="AL2497" s="23"/>
      <c r="AM2497" s="23"/>
      <c r="AN2497" s="23"/>
      <c r="AO2497" s="23"/>
      <c r="AP2497" s="23"/>
      <c r="AQ2497" s="23"/>
      <c r="AR2497" s="23"/>
      <c r="AS2497" s="23"/>
      <c r="AT2497" s="23" t="s">
        <v>7644</v>
      </c>
      <c r="AU2497" s="23"/>
      <c r="AV2497" s="23"/>
      <c r="AW2497" s="23"/>
      <c r="AX2497" s="23"/>
      <c r="AY2497" s="23"/>
      <c r="AZ2497" s="23"/>
      <c r="BA2497" s="23"/>
      <c r="BB2497" s="23"/>
      <c r="BC2497" s="23"/>
      <c r="BD2497" s="23"/>
      <c r="BE2497" s="23"/>
      <c r="BF2497" s="23"/>
      <c r="BG2497" s="23"/>
      <c r="BH2497" s="23"/>
      <c r="BI2497" s="23"/>
      <c r="BJ2497" s="23"/>
      <c r="BK2497" s="23"/>
      <c r="BL2497" s="23"/>
    </row>
    <row r="2498" spans="1:64" s="24" customFormat="1" x14ac:dyDescent="0.35">
      <c r="A2498" s="21">
        <v>102777</v>
      </c>
      <c r="B2498" s="23" t="s">
        <v>6050</v>
      </c>
      <c r="C2498" s="23">
        <v>0</v>
      </c>
      <c r="D2498" s="23">
        <v>0</v>
      </c>
      <c r="E2498" s="23">
        <v>1</v>
      </c>
      <c r="F2498" s="23" t="s">
        <v>6004</v>
      </c>
      <c r="G2498" s="23" t="s">
        <v>0</v>
      </c>
      <c r="H2498" s="23" t="s">
        <v>5850</v>
      </c>
      <c r="I2498" s="23" t="s">
        <v>248</v>
      </c>
      <c r="J2498" s="23">
        <v>43.741</v>
      </c>
      <c r="K2498" s="23">
        <v>-79.295000000000002</v>
      </c>
      <c r="L2498" s="23" t="s">
        <v>7645</v>
      </c>
      <c r="M2498" s="23">
        <v>2014</v>
      </c>
      <c r="N2498" s="23"/>
      <c r="O2498" s="23"/>
      <c r="P2498" s="23"/>
      <c r="Q2498" s="23"/>
      <c r="R2498" s="23"/>
      <c r="S2498" s="23"/>
      <c r="T2498" s="23"/>
      <c r="U2498" s="23"/>
      <c r="V2498" s="23"/>
      <c r="W2498" s="23"/>
      <c r="X2498" s="23"/>
      <c r="Y2498" s="23"/>
      <c r="Z2498" s="23"/>
      <c r="AA2498" s="23"/>
      <c r="AB2498" s="23" t="s">
        <v>6051</v>
      </c>
      <c r="AC2498" s="23"/>
      <c r="AD2498" s="23"/>
      <c r="AE2498" s="23">
        <v>0.372</v>
      </c>
      <c r="AF2498" s="23"/>
      <c r="AG2498" s="23"/>
      <c r="AH2498" s="23"/>
      <c r="AI2498" s="23"/>
      <c r="AJ2498" s="23"/>
      <c r="AK2498" s="23"/>
      <c r="AL2498" s="23"/>
      <c r="AM2498" s="23"/>
      <c r="AN2498" s="23"/>
      <c r="AO2498" s="23"/>
      <c r="AP2498" s="23"/>
      <c r="AQ2498" s="23"/>
      <c r="AR2498" s="23"/>
      <c r="AS2498" s="23"/>
      <c r="AT2498" s="23" t="s">
        <v>7644</v>
      </c>
      <c r="AU2498" s="23"/>
      <c r="AV2498" s="23"/>
      <c r="AW2498" s="23"/>
      <c r="AX2498" s="23"/>
      <c r="AY2498" s="23"/>
      <c r="AZ2498" s="23"/>
      <c r="BA2498" s="23"/>
      <c r="BB2498" s="23"/>
      <c r="BC2498" s="23"/>
      <c r="BD2498" s="23"/>
      <c r="BE2498" s="23"/>
      <c r="BF2498" s="23"/>
      <c r="BG2498" s="23"/>
      <c r="BH2498" s="23"/>
      <c r="BI2498" s="23"/>
      <c r="BJ2498" s="23"/>
      <c r="BK2498" s="23"/>
      <c r="BL2498" s="23"/>
    </row>
    <row r="2499" spans="1:64" s="24" customFormat="1" x14ac:dyDescent="0.35">
      <c r="A2499" s="21">
        <v>102778</v>
      </c>
      <c r="B2499" s="23" t="s">
        <v>6052</v>
      </c>
      <c r="C2499" s="23">
        <v>0</v>
      </c>
      <c r="D2499" s="23">
        <v>0</v>
      </c>
      <c r="E2499" s="23">
        <v>1</v>
      </c>
      <c r="F2499" s="23"/>
      <c r="G2499" s="23"/>
      <c r="H2499" s="23" t="s">
        <v>5850</v>
      </c>
      <c r="I2499" s="23" t="s">
        <v>248</v>
      </c>
      <c r="J2499" s="23">
        <v>43.741999999999997</v>
      </c>
      <c r="K2499" s="23">
        <v>-79.293999999999997</v>
      </c>
      <c r="L2499" s="23" t="s">
        <v>7645</v>
      </c>
      <c r="M2499" s="23"/>
      <c r="N2499" s="23"/>
      <c r="O2499" s="23"/>
      <c r="P2499" s="23"/>
      <c r="Q2499" s="23"/>
      <c r="R2499" s="23"/>
      <c r="S2499" s="23"/>
      <c r="T2499" s="23"/>
      <c r="U2499" s="23"/>
      <c r="V2499" s="23"/>
      <c r="W2499" s="23"/>
      <c r="X2499" s="23"/>
      <c r="Y2499" s="23"/>
      <c r="Z2499" s="23"/>
      <c r="AA2499" s="23"/>
      <c r="AB2499" s="23" t="s">
        <v>6053</v>
      </c>
      <c r="AC2499" s="23"/>
      <c r="AD2499" s="23"/>
      <c r="AE2499" s="23"/>
      <c r="AF2499" s="23"/>
      <c r="AG2499" s="23"/>
      <c r="AH2499" s="23"/>
      <c r="AI2499" s="23"/>
      <c r="AJ2499" s="23"/>
      <c r="AK2499" s="23"/>
      <c r="AL2499" s="23"/>
      <c r="AM2499" s="23"/>
      <c r="AN2499" s="23"/>
      <c r="AO2499" s="23"/>
      <c r="AP2499" s="23"/>
      <c r="AQ2499" s="23"/>
      <c r="AR2499" s="23"/>
      <c r="AS2499" s="23"/>
      <c r="AT2499" s="23" t="s">
        <v>7651</v>
      </c>
      <c r="AU2499" s="23"/>
      <c r="AV2499" s="23"/>
      <c r="AW2499" s="23"/>
      <c r="AX2499" s="23"/>
      <c r="AY2499" s="23"/>
      <c r="AZ2499" s="23"/>
      <c r="BA2499" s="23"/>
      <c r="BB2499" s="23"/>
      <c r="BC2499" s="23"/>
      <c r="BD2499" s="23"/>
      <c r="BE2499" s="23"/>
      <c r="BF2499" s="23"/>
      <c r="BG2499" s="23"/>
      <c r="BH2499" s="23"/>
      <c r="BI2499" s="23"/>
      <c r="BJ2499" s="23"/>
      <c r="BK2499" s="23"/>
      <c r="BL2499" s="23"/>
    </row>
    <row r="2500" spans="1:64" s="24" customFormat="1" x14ac:dyDescent="0.35">
      <c r="A2500" s="21">
        <v>102779</v>
      </c>
      <c r="B2500" s="23" t="s">
        <v>6054</v>
      </c>
      <c r="C2500" s="23">
        <v>0</v>
      </c>
      <c r="D2500" s="23">
        <v>0</v>
      </c>
      <c r="E2500" s="23">
        <v>1</v>
      </c>
      <c r="F2500" s="23" t="s">
        <v>6015</v>
      </c>
      <c r="G2500" s="23"/>
      <c r="H2500" s="23" t="s">
        <v>5850</v>
      </c>
      <c r="I2500" s="23" t="s">
        <v>248</v>
      </c>
      <c r="J2500" s="23">
        <v>43.743000000000002</v>
      </c>
      <c r="K2500" s="23">
        <v>-79.292999999999992</v>
      </c>
      <c r="L2500" s="23" t="s">
        <v>7645</v>
      </c>
      <c r="M2500" s="23">
        <v>2016</v>
      </c>
      <c r="N2500" s="23"/>
      <c r="O2500" s="23"/>
      <c r="P2500" s="23"/>
      <c r="Q2500" s="23"/>
      <c r="R2500" s="23"/>
      <c r="S2500" s="23"/>
      <c r="T2500" s="23"/>
      <c r="U2500" s="23"/>
      <c r="V2500" s="23"/>
      <c r="W2500" s="23"/>
      <c r="X2500" s="23"/>
      <c r="Y2500" s="23"/>
      <c r="Z2500" s="23"/>
      <c r="AA2500" s="23"/>
      <c r="AB2500" s="23" t="s">
        <v>6055</v>
      </c>
      <c r="AC2500" s="23"/>
      <c r="AD2500" s="23"/>
      <c r="AE2500" s="23">
        <v>0.13200000000000001</v>
      </c>
      <c r="AF2500" s="23"/>
      <c r="AG2500" s="23"/>
      <c r="AH2500" s="23"/>
      <c r="AI2500" s="23"/>
      <c r="AJ2500" s="23"/>
      <c r="AK2500" s="23"/>
      <c r="AL2500" s="23"/>
      <c r="AM2500" s="23"/>
      <c r="AN2500" s="23"/>
      <c r="AO2500" s="23"/>
      <c r="AP2500" s="23"/>
      <c r="AQ2500" s="23"/>
      <c r="AR2500" s="23"/>
      <c r="AS2500" s="23"/>
      <c r="AT2500" s="23" t="s">
        <v>7644</v>
      </c>
      <c r="AU2500" s="23"/>
      <c r="AV2500" s="23"/>
      <c r="AW2500" s="23"/>
      <c r="AX2500" s="23"/>
      <c r="AY2500" s="23"/>
      <c r="AZ2500" s="23"/>
      <c r="BA2500" s="23"/>
      <c r="BB2500" s="23"/>
      <c r="BC2500" s="23"/>
      <c r="BD2500" s="23"/>
      <c r="BE2500" s="23"/>
      <c r="BF2500" s="23"/>
      <c r="BG2500" s="23"/>
      <c r="BH2500" s="23"/>
      <c r="BI2500" s="23"/>
      <c r="BJ2500" s="23"/>
      <c r="BK2500" s="23"/>
      <c r="BL2500" s="23"/>
    </row>
    <row r="2501" spans="1:64" s="24" customFormat="1" x14ac:dyDescent="0.35">
      <c r="A2501" s="21">
        <v>102780</v>
      </c>
      <c r="B2501" s="23" t="s">
        <v>6056</v>
      </c>
      <c r="C2501" s="23">
        <v>0</v>
      </c>
      <c r="D2501" s="23">
        <v>0</v>
      </c>
      <c r="E2501" s="23">
        <v>1</v>
      </c>
      <c r="F2501" s="23" t="s">
        <v>6020</v>
      </c>
      <c r="G2501" s="23"/>
      <c r="H2501" s="23" t="s">
        <v>5850</v>
      </c>
      <c r="I2501" s="23" t="s">
        <v>248</v>
      </c>
      <c r="J2501" s="23">
        <v>43.744</v>
      </c>
      <c r="K2501" s="23">
        <v>-79.292000000000002</v>
      </c>
      <c r="L2501" s="23" t="s">
        <v>7645</v>
      </c>
      <c r="M2501" s="23">
        <v>2016</v>
      </c>
      <c r="N2501" s="23"/>
      <c r="O2501" s="23"/>
      <c r="P2501" s="23"/>
      <c r="Q2501" s="23"/>
      <c r="R2501" s="23"/>
      <c r="S2501" s="23"/>
      <c r="T2501" s="23"/>
      <c r="U2501" s="23"/>
      <c r="V2501" s="23"/>
      <c r="W2501" s="23"/>
      <c r="X2501" s="23"/>
      <c r="Y2501" s="23"/>
      <c r="Z2501" s="23"/>
      <c r="AA2501" s="23"/>
      <c r="AB2501" s="23" t="s">
        <v>6057</v>
      </c>
      <c r="AC2501" s="23"/>
      <c r="AD2501" s="23"/>
      <c r="AE2501" s="23">
        <v>0.192</v>
      </c>
      <c r="AF2501" s="23"/>
      <c r="AG2501" s="23"/>
      <c r="AH2501" s="23"/>
      <c r="AI2501" s="23"/>
      <c r="AJ2501" s="23"/>
      <c r="AK2501" s="23"/>
      <c r="AL2501" s="23"/>
      <c r="AM2501" s="23"/>
      <c r="AN2501" s="23"/>
      <c r="AO2501" s="23"/>
      <c r="AP2501" s="23"/>
      <c r="AQ2501" s="23"/>
      <c r="AR2501" s="23"/>
      <c r="AS2501" s="23"/>
      <c r="AT2501" s="23" t="s">
        <v>7644</v>
      </c>
      <c r="AU2501" s="23"/>
      <c r="AV2501" s="23"/>
      <c r="AW2501" s="23"/>
      <c r="AX2501" s="23"/>
      <c r="AY2501" s="23"/>
      <c r="AZ2501" s="23"/>
      <c r="BA2501" s="23"/>
      <c r="BB2501" s="23"/>
      <c r="BC2501" s="23"/>
      <c r="BD2501" s="23"/>
      <c r="BE2501" s="23"/>
      <c r="BF2501" s="23"/>
      <c r="BG2501" s="23"/>
      <c r="BH2501" s="23"/>
      <c r="BI2501" s="23"/>
      <c r="BJ2501" s="23"/>
      <c r="BK2501" s="23"/>
      <c r="BL2501" s="23"/>
    </row>
    <row r="2502" spans="1:64" s="24" customFormat="1" x14ac:dyDescent="0.35">
      <c r="A2502" s="21">
        <v>102781</v>
      </c>
      <c r="B2502" s="23" t="s">
        <v>6058</v>
      </c>
      <c r="C2502" s="23">
        <v>0</v>
      </c>
      <c r="D2502" s="23">
        <v>0</v>
      </c>
      <c r="E2502" s="23">
        <v>1</v>
      </c>
      <c r="F2502" s="23" t="s">
        <v>6020</v>
      </c>
      <c r="G2502" s="23"/>
      <c r="H2502" s="23" t="s">
        <v>5850</v>
      </c>
      <c r="I2502" s="23" t="s">
        <v>248</v>
      </c>
      <c r="J2502" s="23">
        <v>43.744999999999997</v>
      </c>
      <c r="K2502" s="23">
        <v>-79.290999999999997</v>
      </c>
      <c r="L2502" s="23" t="s">
        <v>7645</v>
      </c>
      <c r="M2502" s="23">
        <v>2015</v>
      </c>
      <c r="N2502" s="23"/>
      <c r="O2502" s="23"/>
      <c r="P2502" s="23"/>
      <c r="Q2502" s="23"/>
      <c r="R2502" s="23"/>
      <c r="S2502" s="23"/>
      <c r="T2502" s="23"/>
      <c r="U2502" s="23"/>
      <c r="V2502" s="23"/>
      <c r="W2502" s="23"/>
      <c r="X2502" s="23"/>
      <c r="Y2502" s="23"/>
      <c r="Z2502" s="23"/>
      <c r="AA2502" s="23"/>
      <c r="AB2502" s="23" t="s">
        <v>6059</v>
      </c>
      <c r="AC2502" s="23"/>
      <c r="AD2502" s="23"/>
      <c r="AE2502" s="23">
        <v>0.18559999999999999</v>
      </c>
      <c r="AF2502" s="23"/>
      <c r="AG2502" s="23"/>
      <c r="AH2502" s="23"/>
      <c r="AI2502" s="23"/>
      <c r="AJ2502" s="23"/>
      <c r="AK2502" s="23"/>
      <c r="AL2502" s="23"/>
      <c r="AM2502" s="23"/>
      <c r="AN2502" s="23"/>
      <c r="AO2502" s="23"/>
      <c r="AP2502" s="23"/>
      <c r="AQ2502" s="23"/>
      <c r="AR2502" s="23"/>
      <c r="AS2502" s="23"/>
      <c r="AT2502" s="23" t="s">
        <v>7644</v>
      </c>
      <c r="AU2502" s="23"/>
      <c r="AV2502" s="23"/>
      <c r="AW2502" s="23"/>
      <c r="AX2502" s="23"/>
      <c r="AY2502" s="23"/>
      <c r="AZ2502" s="23"/>
      <c r="BA2502" s="23"/>
      <c r="BB2502" s="23"/>
      <c r="BC2502" s="23"/>
      <c r="BD2502" s="23"/>
      <c r="BE2502" s="23"/>
      <c r="BF2502" s="23"/>
      <c r="BG2502" s="23"/>
      <c r="BH2502" s="23"/>
      <c r="BI2502" s="23"/>
      <c r="BJ2502" s="23"/>
      <c r="BK2502" s="23"/>
      <c r="BL2502" s="23"/>
    </row>
    <row r="2503" spans="1:64" s="24" customFormat="1" x14ac:dyDescent="0.35">
      <c r="A2503" s="21">
        <v>102782</v>
      </c>
      <c r="B2503" s="23" t="s">
        <v>6060</v>
      </c>
      <c r="C2503" s="23">
        <v>0</v>
      </c>
      <c r="D2503" s="23">
        <v>0</v>
      </c>
      <c r="E2503" s="23">
        <v>1</v>
      </c>
      <c r="F2503" s="23" t="s">
        <v>6015</v>
      </c>
      <c r="G2503" s="23"/>
      <c r="H2503" s="23" t="s">
        <v>5850</v>
      </c>
      <c r="I2503" s="23" t="s">
        <v>248</v>
      </c>
      <c r="J2503" s="23">
        <v>43.746000000000002</v>
      </c>
      <c r="K2503" s="23">
        <v>-79.289999999999992</v>
      </c>
      <c r="L2503" s="23" t="s">
        <v>7645</v>
      </c>
      <c r="M2503" s="23">
        <v>2016</v>
      </c>
      <c r="N2503" s="23"/>
      <c r="O2503" s="23"/>
      <c r="P2503" s="23"/>
      <c r="Q2503" s="23"/>
      <c r="R2503" s="23"/>
      <c r="S2503" s="23"/>
      <c r="T2503" s="23"/>
      <c r="U2503" s="23"/>
      <c r="V2503" s="23"/>
      <c r="W2503" s="23"/>
      <c r="X2503" s="23"/>
      <c r="Y2503" s="23"/>
      <c r="Z2503" s="23"/>
      <c r="AA2503" s="23"/>
      <c r="AB2503" s="23" t="s">
        <v>6061</v>
      </c>
      <c r="AC2503" s="23"/>
      <c r="AD2503" s="23"/>
      <c r="AE2503" s="23">
        <v>0.13200000000000001</v>
      </c>
      <c r="AF2503" s="23"/>
      <c r="AG2503" s="23"/>
      <c r="AH2503" s="23"/>
      <c r="AI2503" s="23"/>
      <c r="AJ2503" s="23"/>
      <c r="AK2503" s="23"/>
      <c r="AL2503" s="23"/>
      <c r="AM2503" s="23"/>
      <c r="AN2503" s="23"/>
      <c r="AO2503" s="23"/>
      <c r="AP2503" s="23"/>
      <c r="AQ2503" s="23"/>
      <c r="AR2503" s="23"/>
      <c r="AS2503" s="23"/>
      <c r="AT2503" s="23" t="s">
        <v>7644</v>
      </c>
      <c r="AU2503" s="23"/>
      <c r="AV2503" s="23"/>
      <c r="AW2503" s="23"/>
      <c r="AX2503" s="23"/>
      <c r="AY2503" s="23"/>
      <c r="AZ2503" s="23"/>
      <c r="BA2503" s="23"/>
      <c r="BB2503" s="23"/>
      <c r="BC2503" s="23"/>
      <c r="BD2503" s="23"/>
      <c r="BE2503" s="23"/>
      <c r="BF2503" s="23"/>
      <c r="BG2503" s="23"/>
      <c r="BH2503" s="23"/>
      <c r="BI2503" s="23"/>
      <c r="BJ2503" s="23"/>
      <c r="BK2503" s="23"/>
      <c r="BL2503" s="23"/>
    </row>
    <row r="2504" spans="1:64" s="24" customFormat="1" x14ac:dyDescent="0.35">
      <c r="A2504" s="21">
        <v>102783</v>
      </c>
      <c r="B2504" s="23" t="s">
        <v>6062</v>
      </c>
      <c r="C2504" s="23">
        <v>0</v>
      </c>
      <c r="D2504" s="23">
        <v>0</v>
      </c>
      <c r="E2504" s="23">
        <v>1</v>
      </c>
      <c r="F2504" s="23" t="s">
        <v>6015</v>
      </c>
      <c r="G2504" s="23"/>
      <c r="H2504" s="23" t="s">
        <v>5850</v>
      </c>
      <c r="I2504" s="23" t="s">
        <v>248</v>
      </c>
      <c r="J2504" s="23">
        <v>43.747</v>
      </c>
      <c r="K2504" s="23">
        <v>-79.289000000000001</v>
      </c>
      <c r="L2504" s="23" t="s">
        <v>7645</v>
      </c>
      <c r="M2504" s="23">
        <v>2016</v>
      </c>
      <c r="N2504" s="23"/>
      <c r="O2504" s="23"/>
      <c r="P2504" s="23"/>
      <c r="Q2504" s="23"/>
      <c r="R2504" s="23"/>
      <c r="S2504" s="23"/>
      <c r="T2504" s="23"/>
      <c r="U2504" s="23"/>
      <c r="V2504" s="23"/>
      <c r="W2504" s="23"/>
      <c r="X2504" s="23"/>
      <c r="Y2504" s="23"/>
      <c r="Z2504" s="23"/>
      <c r="AA2504" s="23"/>
      <c r="AB2504" s="23" t="s">
        <v>6063</v>
      </c>
      <c r="AC2504" s="23"/>
      <c r="AD2504" s="23"/>
      <c r="AE2504" s="23">
        <v>0.16800000000000001</v>
      </c>
      <c r="AF2504" s="23"/>
      <c r="AG2504" s="23"/>
      <c r="AH2504" s="23"/>
      <c r="AI2504" s="23"/>
      <c r="AJ2504" s="23"/>
      <c r="AK2504" s="23"/>
      <c r="AL2504" s="23"/>
      <c r="AM2504" s="23"/>
      <c r="AN2504" s="23"/>
      <c r="AO2504" s="23"/>
      <c r="AP2504" s="23"/>
      <c r="AQ2504" s="23"/>
      <c r="AR2504" s="23"/>
      <c r="AS2504" s="23"/>
      <c r="AT2504" s="23" t="s">
        <v>7644</v>
      </c>
      <c r="AU2504" s="23"/>
      <c r="AV2504" s="23"/>
      <c r="AW2504" s="23"/>
      <c r="AX2504" s="23"/>
      <c r="AY2504" s="23"/>
      <c r="AZ2504" s="23"/>
      <c r="BA2504" s="23"/>
      <c r="BB2504" s="23"/>
      <c r="BC2504" s="23"/>
      <c r="BD2504" s="23"/>
      <c r="BE2504" s="23"/>
      <c r="BF2504" s="23"/>
      <c r="BG2504" s="23"/>
      <c r="BH2504" s="23"/>
      <c r="BI2504" s="23"/>
      <c r="BJ2504" s="23"/>
      <c r="BK2504" s="23"/>
      <c r="BL2504" s="23"/>
    </row>
    <row r="2505" spans="1:64" s="24" customFormat="1" x14ac:dyDescent="0.35">
      <c r="A2505" s="21">
        <v>102784</v>
      </c>
      <c r="B2505" s="23" t="s">
        <v>6064</v>
      </c>
      <c r="C2505" s="23">
        <v>0</v>
      </c>
      <c r="D2505" s="23">
        <v>0</v>
      </c>
      <c r="E2505" s="23">
        <v>1</v>
      </c>
      <c r="F2505" s="23" t="s">
        <v>6020</v>
      </c>
      <c r="G2505" s="23"/>
      <c r="H2505" s="23" t="s">
        <v>5850</v>
      </c>
      <c r="I2505" s="23" t="s">
        <v>248</v>
      </c>
      <c r="J2505" s="23">
        <v>43.747999999999998</v>
      </c>
      <c r="K2505" s="23">
        <v>-79.287999999999997</v>
      </c>
      <c r="L2505" s="23" t="s">
        <v>7645</v>
      </c>
      <c r="M2505" s="23">
        <v>2015</v>
      </c>
      <c r="N2505" s="23"/>
      <c r="O2505" s="23"/>
      <c r="P2505" s="23"/>
      <c r="Q2505" s="23"/>
      <c r="R2505" s="23"/>
      <c r="S2505" s="23"/>
      <c r="T2505" s="23"/>
      <c r="U2505" s="23"/>
      <c r="V2505" s="23"/>
      <c r="W2505" s="23"/>
      <c r="X2505" s="23"/>
      <c r="Y2505" s="23"/>
      <c r="Z2505" s="23"/>
      <c r="AA2505" s="23"/>
      <c r="AB2505" s="23" t="s">
        <v>6065</v>
      </c>
      <c r="AC2505" s="23"/>
      <c r="AD2505" s="23"/>
      <c r="AE2505" s="23">
        <v>0.112</v>
      </c>
      <c r="AF2505" s="23"/>
      <c r="AG2505" s="23"/>
      <c r="AH2505" s="23"/>
      <c r="AI2505" s="23"/>
      <c r="AJ2505" s="23"/>
      <c r="AK2505" s="23"/>
      <c r="AL2505" s="23"/>
      <c r="AM2505" s="23"/>
      <c r="AN2505" s="23"/>
      <c r="AO2505" s="23"/>
      <c r="AP2505" s="23"/>
      <c r="AQ2505" s="23"/>
      <c r="AR2505" s="23"/>
      <c r="AS2505" s="23"/>
      <c r="AT2505" s="23" t="s">
        <v>7644</v>
      </c>
      <c r="AU2505" s="23"/>
      <c r="AV2505" s="23"/>
      <c r="AW2505" s="23"/>
      <c r="AX2505" s="23"/>
      <c r="AY2505" s="23"/>
      <c r="AZ2505" s="23"/>
      <c r="BA2505" s="23"/>
      <c r="BB2505" s="23"/>
      <c r="BC2505" s="23"/>
      <c r="BD2505" s="23"/>
      <c r="BE2505" s="23"/>
      <c r="BF2505" s="23"/>
      <c r="BG2505" s="23"/>
      <c r="BH2505" s="23"/>
      <c r="BI2505" s="23"/>
      <c r="BJ2505" s="23"/>
      <c r="BK2505" s="23"/>
      <c r="BL2505" s="23"/>
    </row>
    <row r="2506" spans="1:64" s="24" customFormat="1" x14ac:dyDescent="0.35">
      <c r="A2506" s="21">
        <v>102785</v>
      </c>
      <c r="B2506" s="23" t="s">
        <v>6066</v>
      </c>
      <c r="C2506" s="23">
        <v>0</v>
      </c>
      <c r="D2506" s="23">
        <v>0</v>
      </c>
      <c r="E2506" s="23">
        <v>1</v>
      </c>
      <c r="F2506" s="23" t="s">
        <v>2394</v>
      </c>
      <c r="G2506" s="23" t="s">
        <v>0</v>
      </c>
      <c r="H2506" s="23" t="s">
        <v>5850</v>
      </c>
      <c r="I2506" s="23" t="s">
        <v>248</v>
      </c>
      <c r="J2506" s="23">
        <v>43.748999999999995</v>
      </c>
      <c r="K2506" s="23">
        <v>-79.286999999999992</v>
      </c>
      <c r="L2506" s="23" t="s">
        <v>7645</v>
      </c>
      <c r="M2506" s="23">
        <v>2014</v>
      </c>
      <c r="N2506" s="23"/>
      <c r="O2506" s="23"/>
      <c r="P2506" s="23"/>
      <c r="Q2506" s="23"/>
      <c r="R2506" s="23"/>
      <c r="S2506" s="23"/>
      <c r="T2506" s="23"/>
      <c r="U2506" s="23"/>
      <c r="V2506" s="23"/>
      <c r="W2506" s="23"/>
      <c r="X2506" s="23"/>
      <c r="Y2506" s="23"/>
      <c r="Z2506" s="23"/>
      <c r="AA2506" s="23"/>
      <c r="AB2506" s="23" t="s">
        <v>6067</v>
      </c>
      <c r="AC2506" s="23"/>
      <c r="AD2506" s="23"/>
      <c r="AE2506" s="23">
        <v>0.5</v>
      </c>
      <c r="AF2506" s="23"/>
      <c r="AG2506" s="23"/>
      <c r="AH2506" s="23"/>
      <c r="AI2506" s="23"/>
      <c r="AJ2506" s="23"/>
      <c r="AK2506" s="23"/>
      <c r="AL2506" s="23"/>
      <c r="AM2506" s="23"/>
      <c r="AN2506" s="23"/>
      <c r="AO2506" s="23"/>
      <c r="AP2506" s="23"/>
      <c r="AQ2506" s="23"/>
      <c r="AR2506" s="23"/>
      <c r="AS2506" s="23"/>
      <c r="AT2506" s="23" t="s">
        <v>7644</v>
      </c>
      <c r="AU2506" s="23"/>
      <c r="AV2506" s="23"/>
      <c r="AW2506" s="23"/>
      <c r="AX2506" s="23"/>
      <c r="AY2506" s="23"/>
      <c r="AZ2506" s="23"/>
      <c r="BA2506" s="23"/>
      <c r="BB2506" s="23"/>
      <c r="BC2506" s="23"/>
      <c r="BD2506" s="23"/>
      <c r="BE2506" s="23"/>
      <c r="BF2506" s="23"/>
      <c r="BG2506" s="23"/>
      <c r="BH2506" s="23"/>
      <c r="BI2506" s="23"/>
      <c r="BJ2506" s="23"/>
      <c r="BK2506" s="23"/>
      <c r="BL2506" s="23"/>
    </row>
    <row r="2507" spans="1:64" s="24" customFormat="1" x14ac:dyDescent="0.35">
      <c r="A2507" s="21">
        <v>102787</v>
      </c>
      <c r="B2507" s="23" t="s">
        <v>6068</v>
      </c>
      <c r="C2507" s="23">
        <v>0</v>
      </c>
      <c r="D2507" s="23">
        <v>0</v>
      </c>
      <c r="E2507" s="23">
        <v>1</v>
      </c>
      <c r="F2507" s="23" t="s">
        <v>6020</v>
      </c>
      <c r="G2507" s="23"/>
      <c r="H2507" s="23" t="s">
        <v>5850</v>
      </c>
      <c r="I2507" s="23" t="s">
        <v>248</v>
      </c>
      <c r="J2507" s="23">
        <v>43.750999999999998</v>
      </c>
      <c r="K2507" s="23">
        <v>-79.284999999999997</v>
      </c>
      <c r="L2507" s="23" t="s">
        <v>7645</v>
      </c>
      <c r="M2507" s="23">
        <v>2015</v>
      </c>
      <c r="N2507" s="23"/>
      <c r="O2507" s="23"/>
      <c r="P2507" s="23"/>
      <c r="Q2507" s="23"/>
      <c r="R2507" s="23"/>
      <c r="S2507" s="23"/>
      <c r="T2507" s="23"/>
      <c r="U2507" s="23"/>
      <c r="V2507" s="23"/>
      <c r="W2507" s="23"/>
      <c r="X2507" s="23"/>
      <c r="Y2507" s="23"/>
      <c r="Z2507" s="23"/>
      <c r="AA2507" s="23"/>
      <c r="AB2507" s="23" t="s">
        <v>6069</v>
      </c>
      <c r="AC2507" s="23"/>
      <c r="AD2507" s="23"/>
      <c r="AE2507" s="23">
        <v>0.14799999999999999</v>
      </c>
      <c r="AF2507" s="23"/>
      <c r="AG2507" s="23"/>
      <c r="AH2507" s="23"/>
      <c r="AI2507" s="23"/>
      <c r="AJ2507" s="23"/>
      <c r="AK2507" s="23"/>
      <c r="AL2507" s="23"/>
      <c r="AM2507" s="23"/>
      <c r="AN2507" s="23"/>
      <c r="AO2507" s="23"/>
      <c r="AP2507" s="23"/>
      <c r="AQ2507" s="23"/>
      <c r="AR2507" s="23"/>
      <c r="AS2507" s="23"/>
      <c r="AT2507" s="23" t="s">
        <v>7644</v>
      </c>
      <c r="AU2507" s="23"/>
      <c r="AV2507" s="23"/>
      <c r="AW2507" s="23"/>
      <c r="AX2507" s="23"/>
      <c r="AY2507" s="23"/>
      <c r="AZ2507" s="23"/>
      <c r="BA2507" s="23"/>
      <c r="BB2507" s="23"/>
      <c r="BC2507" s="23"/>
      <c r="BD2507" s="23"/>
      <c r="BE2507" s="23"/>
      <c r="BF2507" s="23"/>
      <c r="BG2507" s="23"/>
      <c r="BH2507" s="23"/>
      <c r="BI2507" s="23"/>
      <c r="BJ2507" s="23"/>
      <c r="BK2507" s="23"/>
      <c r="BL2507" s="23"/>
    </row>
    <row r="2508" spans="1:64" s="24" customFormat="1" x14ac:dyDescent="0.35">
      <c r="A2508" s="21">
        <v>102788</v>
      </c>
      <c r="B2508" s="23" t="s">
        <v>6070</v>
      </c>
      <c r="C2508" s="23">
        <v>0</v>
      </c>
      <c r="D2508" s="23">
        <v>0</v>
      </c>
      <c r="E2508" s="23">
        <v>1</v>
      </c>
      <c r="F2508" s="23" t="s">
        <v>6020</v>
      </c>
      <c r="G2508" s="23"/>
      <c r="H2508" s="23" t="s">
        <v>5850</v>
      </c>
      <c r="I2508" s="23" t="s">
        <v>248</v>
      </c>
      <c r="J2508" s="23">
        <v>43.751999999999995</v>
      </c>
      <c r="K2508" s="23">
        <v>-79.283999999999992</v>
      </c>
      <c r="L2508" s="23" t="s">
        <v>7645</v>
      </c>
      <c r="M2508" s="23">
        <v>2015</v>
      </c>
      <c r="N2508" s="23"/>
      <c r="O2508" s="23"/>
      <c r="P2508" s="23"/>
      <c r="Q2508" s="23"/>
      <c r="R2508" s="23"/>
      <c r="S2508" s="23"/>
      <c r="T2508" s="23"/>
      <c r="U2508" s="23"/>
      <c r="V2508" s="23"/>
      <c r="W2508" s="23"/>
      <c r="X2508" s="23"/>
      <c r="Y2508" s="23"/>
      <c r="Z2508" s="23"/>
      <c r="AA2508" s="23"/>
      <c r="AB2508" s="23" t="s">
        <v>6071</v>
      </c>
      <c r="AC2508" s="23"/>
      <c r="AD2508" s="23"/>
      <c r="AE2508" s="23">
        <v>0.17199999999999999</v>
      </c>
      <c r="AF2508" s="23"/>
      <c r="AG2508" s="23"/>
      <c r="AH2508" s="23"/>
      <c r="AI2508" s="23"/>
      <c r="AJ2508" s="23"/>
      <c r="AK2508" s="23"/>
      <c r="AL2508" s="23"/>
      <c r="AM2508" s="23"/>
      <c r="AN2508" s="23"/>
      <c r="AO2508" s="23"/>
      <c r="AP2508" s="23"/>
      <c r="AQ2508" s="23"/>
      <c r="AR2508" s="23"/>
      <c r="AS2508" s="23"/>
      <c r="AT2508" s="23" t="s">
        <v>7644</v>
      </c>
      <c r="AU2508" s="23"/>
      <c r="AV2508" s="23"/>
      <c r="AW2508" s="23"/>
      <c r="AX2508" s="23"/>
      <c r="AY2508" s="23"/>
      <c r="AZ2508" s="23"/>
      <c r="BA2508" s="23"/>
      <c r="BB2508" s="23"/>
      <c r="BC2508" s="23"/>
      <c r="BD2508" s="23"/>
      <c r="BE2508" s="23"/>
      <c r="BF2508" s="23"/>
      <c r="BG2508" s="23"/>
      <c r="BH2508" s="23"/>
      <c r="BI2508" s="23"/>
      <c r="BJ2508" s="23"/>
      <c r="BK2508" s="23"/>
      <c r="BL2508" s="23"/>
    </row>
    <row r="2509" spans="1:64" s="24" customFormat="1" x14ac:dyDescent="0.35">
      <c r="A2509" s="21">
        <v>102789</v>
      </c>
      <c r="B2509" s="23" t="s">
        <v>6072</v>
      </c>
      <c r="C2509" s="23">
        <v>0</v>
      </c>
      <c r="D2509" s="23">
        <v>0</v>
      </c>
      <c r="E2509" s="23">
        <v>1</v>
      </c>
      <c r="F2509" s="23" t="s">
        <v>5981</v>
      </c>
      <c r="G2509" s="23"/>
      <c r="H2509" s="23" t="s">
        <v>5850</v>
      </c>
      <c r="I2509" s="23" t="s">
        <v>248</v>
      </c>
      <c r="J2509" s="23">
        <v>43.753</v>
      </c>
      <c r="K2509" s="23">
        <v>-79.283000000000001</v>
      </c>
      <c r="L2509" s="23" t="s">
        <v>7645</v>
      </c>
      <c r="M2509" s="23">
        <v>2016</v>
      </c>
      <c r="N2509" s="23"/>
      <c r="O2509" s="23"/>
      <c r="P2509" s="23"/>
      <c r="Q2509" s="23"/>
      <c r="R2509" s="23"/>
      <c r="S2509" s="23"/>
      <c r="T2509" s="23"/>
      <c r="U2509" s="23"/>
      <c r="V2509" s="23"/>
      <c r="W2509" s="23"/>
      <c r="X2509" s="23"/>
      <c r="Y2509" s="23"/>
      <c r="Z2509" s="23"/>
      <c r="AA2509" s="23"/>
      <c r="AB2509" s="23" t="s">
        <v>6073</v>
      </c>
      <c r="AC2509" s="23"/>
      <c r="AD2509" s="23"/>
      <c r="AE2509" s="23">
        <v>0.15</v>
      </c>
      <c r="AF2509" s="23"/>
      <c r="AG2509" s="23"/>
      <c r="AH2509" s="23"/>
      <c r="AI2509" s="23"/>
      <c r="AJ2509" s="23"/>
      <c r="AK2509" s="23"/>
      <c r="AL2509" s="23"/>
      <c r="AM2509" s="23"/>
      <c r="AN2509" s="23"/>
      <c r="AO2509" s="23"/>
      <c r="AP2509" s="23"/>
      <c r="AQ2509" s="23"/>
      <c r="AR2509" s="23"/>
      <c r="AS2509" s="23"/>
      <c r="AT2509" s="23" t="s">
        <v>7644</v>
      </c>
      <c r="AU2509" s="23"/>
      <c r="AV2509" s="23"/>
      <c r="AW2509" s="23"/>
      <c r="AX2509" s="23"/>
      <c r="AY2509" s="23"/>
      <c r="AZ2509" s="23"/>
      <c r="BA2509" s="23"/>
      <c r="BB2509" s="23"/>
      <c r="BC2509" s="23"/>
      <c r="BD2509" s="23"/>
      <c r="BE2509" s="23"/>
      <c r="BF2509" s="23"/>
      <c r="BG2509" s="23"/>
      <c r="BH2509" s="23"/>
      <c r="BI2509" s="23"/>
      <c r="BJ2509" s="23"/>
      <c r="BK2509" s="23"/>
      <c r="BL2509" s="23"/>
    </row>
    <row r="2510" spans="1:64" s="24" customFormat="1" x14ac:dyDescent="0.35">
      <c r="A2510" s="21">
        <v>102790</v>
      </c>
      <c r="B2510" s="23" t="s">
        <v>6074</v>
      </c>
      <c r="C2510" s="23">
        <v>0</v>
      </c>
      <c r="D2510" s="23">
        <v>0</v>
      </c>
      <c r="E2510" s="23">
        <v>1</v>
      </c>
      <c r="F2510" s="23" t="s">
        <v>6020</v>
      </c>
      <c r="G2510" s="23"/>
      <c r="H2510" s="23" t="s">
        <v>5850</v>
      </c>
      <c r="I2510" s="23" t="s">
        <v>248</v>
      </c>
      <c r="J2510" s="23">
        <v>43.753999999999998</v>
      </c>
      <c r="K2510" s="23">
        <v>-79.281999999999996</v>
      </c>
      <c r="L2510" s="23" t="s">
        <v>7645</v>
      </c>
      <c r="M2510" s="23">
        <v>2016</v>
      </c>
      <c r="N2510" s="23"/>
      <c r="O2510" s="23"/>
      <c r="P2510" s="23"/>
      <c r="Q2510" s="23"/>
      <c r="R2510" s="23"/>
      <c r="S2510" s="23"/>
      <c r="T2510" s="23"/>
      <c r="U2510" s="23"/>
      <c r="V2510" s="23"/>
      <c r="W2510" s="23"/>
      <c r="X2510" s="23"/>
      <c r="Y2510" s="23"/>
      <c r="Z2510" s="23"/>
      <c r="AA2510" s="23"/>
      <c r="AB2510" s="23" t="s">
        <v>6075</v>
      </c>
      <c r="AC2510" s="23"/>
      <c r="AD2510" s="23"/>
      <c r="AE2510" s="23">
        <v>0.23200000000000001</v>
      </c>
      <c r="AF2510" s="23"/>
      <c r="AG2510" s="23"/>
      <c r="AH2510" s="23"/>
      <c r="AI2510" s="23"/>
      <c r="AJ2510" s="23"/>
      <c r="AK2510" s="23"/>
      <c r="AL2510" s="23"/>
      <c r="AM2510" s="23"/>
      <c r="AN2510" s="23"/>
      <c r="AO2510" s="23"/>
      <c r="AP2510" s="23"/>
      <c r="AQ2510" s="23"/>
      <c r="AR2510" s="23"/>
      <c r="AS2510" s="23"/>
      <c r="AT2510" s="23" t="s">
        <v>7644</v>
      </c>
      <c r="AU2510" s="23"/>
      <c r="AV2510" s="23"/>
      <c r="AW2510" s="23"/>
      <c r="AX2510" s="23"/>
      <c r="AY2510" s="23"/>
      <c r="AZ2510" s="23"/>
      <c r="BA2510" s="23"/>
      <c r="BB2510" s="23"/>
      <c r="BC2510" s="23"/>
      <c r="BD2510" s="23"/>
      <c r="BE2510" s="23"/>
      <c r="BF2510" s="23"/>
      <c r="BG2510" s="23"/>
      <c r="BH2510" s="23"/>
      <c r="BI2510" s="23"/>
      <c r="BJ2510" s="23"/>
      <c r="BK2510" s="23"/>
      <c r="BL2510" s="23"/>
    </row>
    <row r="2511" spans="1:64" s="24" customFormat="1" x14ac:dyDescent="0.35">
      <c r="A2511" s="21">
        <v>102791</v>
      </c>
      <c r="B2511" s="23" t="s">
        <v>6076</v>
      </c>
      <c r="C2511" s="23">
        <v>0</v>
      </c>
      <c r="D2511" s="23">
        <v>0</v>
      </c>
      <c r="E2511" s="23">
        <v>1</v>
      </c>
      <c r="F2511" s="23" t="s">
        <v>5932</v>
      </c>
      <c r="G2511" s="23" t="s">
        <v>6077</v>
      </c>
      <c r="H2511" s="23" t="s">
        <v>5850</v>
      </c>
      <c r="I2511" s="23" t="s">
        <v>248</v>
      </c>
      <c r="J2511" s="23">
        <v>43.754999999999995</v>
      </c>
      <c r="K2511" s="23">
        <v>-79.280999999999992</v>
      </c>
      <c r="L2511" s="23" t="s">
        <v>7645</v>
      </c>
      <c r="M2511" s="23">
        <v>2003</v>
      </c>
      <c r="N2511" s="23"/>
      <c r="O2511" s="23"/>
      <c r="P2511" s="23"/>
      <c r="Q2511" s="23"/>
      <c r="R2511" s="23"/>
      <c r="S2511" s="23"/>
      <c r="T2511" s="23"/>
      <c r="U2511" s="23"/>
      <c r="V2511" s="23"/>
      <c r="W2511" s="23"/>
      <c r="X2511" s="23"/>
      <c r="Y2511" s="23"/>
      <c r="Z2511" s="23"/>
      <c r="AA2511" s="23"/>
      <c r="AB2511" s="23" t="s">
        <v>80</v>
      </c>
      <c r="AC2511" s="23"/>
      <c r="AD2511" s="23">
        <v>1</v>
      </c>
      <c r="AE2511" s="23">
        <v>0.75</v>
      </c>
      <c r="AF2511" s="23"/>
      <c r="AG2511" s="23">
        <v>1400</v>
      </c>
      <c r="AH2511" s="23"/>
      <c r="AI2511" s="23"/>
      <c r="AJ2511" s="23"/>
      <c r="AK2511" s="23"/>
      <c r="AL2511" s="23"/>
      <c r="AM2511" s="23"/>
      <c r="AN2511" s="23"/>
      <c r="AO2511" s="23"/>
      <c r="AP2511" s="23"/>
      <c r="AQ2511" s="23"/>
      <c r="AR2511" s="23"/>
      <c r="AS2511" s="23"/>
      <c r="AT2511" s="23" t="s">
        <v>7647</v>
      </c>
      <c r="AU2511" s="23"/>
      <c r="AV2511" s="23"/>
      <c r="AW2511" s="23"/>
      <c r="AX2511" s="23"/>
      <c r="AY2511" s="23"/>
      <c r="AZ2511" s="23"/>
      <c r="BA2511" s="23"/>
      <c r="BB2511" s="23"/>
      <c r="BC2511" s="23"/>
      <c r="BD2511" s="23"/>
      <c r="BE2511" s="23"/>
      <c r="BF2511" s="23"/>
      <c r="BG2511" s="23"/>
      <c r="BH2511" s="23"/>
      <c r="BI2511" s="23"/>
      <c r="BJ2511" s="23"/>
      <c r="BK2511" s="23"/>
      <c r="BL2511" s="23"/>
    </row>
    <row r="2512" spans="1:64" s="24" customFormat="1" x14ac:dyDescent="0.35">
      <c r="A2512" s="21">
        <v>102792</v>
      </c>
      <c r="B2512" s="23" t="s">
        <v>6078</v>
      </c>
      <c r="C2512" s="23">
        <v>0</v>
      </c>
      <c r="D2512" s="23">
        <v>0</v>
      </c>
      <c r="E2512" s="23">
        <v>1</v>
      </c>
      <c r="F2512" s="23" t="s">
        <v>6020</v>
      </c>
      <c r="G2512" s="23"/>
      <c r="H2512" s="23" t="s">
        <v>5850</v>
      </c>
      <c r="I2512" s="23" t="s">
        <v>248</v>
      </c>
      <c r="J2512" s="23">
        <v>43.756</v>
      </c>
      <c r="K2512" s="23">
        <v>-79.28</v>
      </c>
      <c r="L2512" s="23" t="s">
        <v>7645</v>
      </c>
      <c r="M2512" s="23">
        <v>2015</v>
      </c>
      <c r="N2512" s="23"/>
      <c r="O2512" s="23"/>
      <c r="P2512" s="23"/>
      <c r="Q2512" s="23"/>
      <c r="R2512" s="23"/>
      <c r="S2512" s="23"/>
      <c r="T2512" s="23"/>
      <c r="U2512" s="23"/>
      <c r="V2512" s="23"/>
      <c r="W2512" s="23"/>
      <c r="X2512" s="23"/>
      <c r="Y2512" s="23"/>
      <c r="Z2512" s="23"/>
      <c r="AA2512" s="23"/>
      <c r="AB2512" s="23" t="s">
        <v>6079</v>
      </c>
      <c r="AC2512" s="23"/>
      <c r="AD2512" s="23"/>
      <c r="AE2512" s="23">
        <v>0.156</v>
      </c>
      <c r="AF2512" s="23"/>
      <c r="AG2512" s="23"/>
      <c r="AH2512" s="23"/>
      <c r="AI2512" s="23"/>
      <c r="AJ2512" s="23"/>
      <c r="AK2512" s="23"/>
      <c r="AL2512" s="23"/>
      <c r="AM2512" s="23"/>
      <c r="AN2512" s="23"/>
      <c r="AO2512" s="23"/>
      <c r="AP2512" s="23"/>
      <c r="AQ2512" s="23"/>
      <c r="AR2512" s="23"/>
      <c r="AS2512" s="23"/>
      <c r="AT2512" s="23" t="s">
        <v>7644</v>
      </c>
      <c r="AU2512" s="23"/>
      <c r="AV2512" s="23"/>
      <c r="AW2512" s="23"/>
      <c r="AX2512" s="23"/>
      <c r="AY2512" s="23"/>
      <c r="AZ2512" s="23"/>
      <c r="BA2512" s="23"/>
      <c r="BB2512" s="23"/>
      <c r="BC2512" s="23"/>
      <c r="BD2512" s="23"/>
      <c r="BE2512" s="23"/>
      <c r="BF2512" s="23"/>
      <c r="BG2512" s="23"/>
      <c r="BH2512" s="23"/>
      <c r="BI2512" s="23"/>
      <c r="BJ2512" s="23"/>
      <c r="BK2512" s="23"/>
      <c r="BL2512" s="23"/>
    </row>
    <row r="2513" spans="1:64" s="24" customFormat="1" x14ac:dyDescent="0.35">
      <c r="A2513" s="21">
        <v>102793</v>
      </c>
      <c r="B2513" s="23" t="s">
        <v>6080</v>
      </c>
      <c r="C2513" s="23">
        <v>0</v>
      </c>
      <c r="D2513" s="23">
        <v>0</v>
      </c>
      <c r="E2513" s="23">
        <v>1</v>
      </c>
      <c r="F2513" s="23" t="s">
        <v>6015</v>
      </c>
      <c r="G2513" s="23"/>
      <c r="H2513" s="23" t="s">
        <v>5850</v>
      </c>
      <c r="I2513" s="23" t="s">
        <v>248</v>
      </c>
      <c r="J2513" s="23">
        <v>43.756999999999998</v>
      </c>
      <c r="K2513" s="23">
        <v>-79.278999999999996</v>
      </c>
      <c r="L2513" s="23" t="s">
        <v>7645</v>
      </c>
      <c r="M2513" s="23">
        <v>2015</v>
      </c>
      <c r="N2513" s="23"/>
      <c r="O2513" s="23"/>
      <c r="P2513" s="23"/>
      <c r="Q2513" s="23"/>
      <c r="R2513" s="23"/>
      <c r="S2513" s="23"/>
      <c r="T2513" s="23"/>
      <c r="U2513" s="23"/>
      <c r="V2513" s="23"/>
      <c r="W2513" s="23"/>
      <c r="X2513" s="23"/>
      <c r="Y2513" s="23"/>
      <c r="Z2513" s="23"/>
      <c r="AA2513" s="23"/>
      <c r="AB2513" s="23" t="s">
        <v>6081</v>
      </c>
      <c r="AC2513" s="23"/>
      <c r="AD2513" s="23"/>
      <c r="AE2513" s="23">
        <v>0.13200000000000001</v>
      </c>
      <c r="AF2513" s="23"/>
      <c r="AG2513" s="23"/>
      <c r="AH2513" s="23"/>
      <c r="AI2513" s="23"/>
      <c r="AJ2513" s="23"/>
      <c r="AK2513" s="23"/>
      <c r="AL2513" s="23"/>
      <c r="AM2513" s="23"/>
      <c r="AN2513" s="23"/>
      <c r="AO2513" s="23"/>
      <c r="AP2513" s="23"/>
      <c r="AQ2513" s="23"/>
      <c r="AR2513" s="23"/>
      <c r="AS2513" s="23"/>
      <c r="AT2513" s="23" t="s">
        <v>7644</v>
      </c>
      <c r="AU2513" s="23"/>
      <c r="AV2513" s="23"/>
      <c r="AW2513" s="23"/>
      <c r="AX2513" s="23"/>
      <c r="AY2513" s="23"/>
      <c r="AZ2513" s="23"/>
      <c r="BA2513" s="23"/>
      <c r="BB2513" s="23"/>
      <c r="BC2513" s="23"/>
      <c r="BD2513" s="23"/>
      <c r="BE2513" s="23"/>
      <c r="BF2513" s="23"/>
      <c r="BG2513" s="23"/>
      <c r="BH2513" s="23"/>
      <c r="BI2513" s="23"/>
      <c r="BJ2513" s="23"/>
      <c r="BK2513" s="23"/>
      <c r="BL2513" s="23"/>
    </row>
    <row r="2514" spans="1:64" s="24" customFormat="1" x14ac:dyDescent="0.35">
      <c r="A2514" s="21">
        <v>102794</v>
      </c>
      <c r="B2514" s="23" t="s">
        <v>6082</v>
      </c>
      <c r="C2514" s="23">
        <v>0</v>
      </c>
      <c r="D2514" s="23">
        <v>0</v>
      </c>
      <c r="E2514" s="23">
        <v>1</v>
      </c>
      <c r="F2514" s="23" t="s">
        <v>6020</v>
      </c>
      <c r="G2514" s="23"/>
      <c r="H2514" s="23" t="s">
        <v>5850</v>
      </c>
      <c r="I2514" s="23" t="s">
        <v>248</v>
      </c>
      <c r="J2514" s="23">
        <v>43.757999999999996</v>
      </c>
      <c r="K2514" s="23">
        <v>-79.277999999999992</v>
      </c>
      <c r="L2514" s="23" t="s">
        <v>7645</v>
      </c>
      <c r="M2514" s="23">
        <v>2014</v>
      </c>
      <c r="N2514" s="23"/>
      <c r="O2514" s="23"/>
      <c r="P2514" s="23"/>
      <c r="Q2514" s="23"/>
      <c r="R2514" s="23"/>
      <c r="S2514" s="23"/>
      <c r="T2514" s="23"/>
      <c r="U2514" s="23"/>
      <c r="V2514" s="23"/>
      <c r="W2514" s="23"/>
      <c r="X2514" s="23"/>
      <c r="Y2514" s="23"/>
      <c r="Z2514" s="23"/>
      <c r="AA2514" s="23"/>
      <c r="AB2514" s="23" t="s">
        <v>6083</v>
      </c>
      <c r="AC2514" s="23"/>
      <c r="AD2514" s="23"/>
      <c r="AE2514" s="23">
        <v>0.112</v>
      </c>
      <c r="AF2514" s="23"/>
      <c r="AG2514" s="23"/>
      <c r="AH2514" s="23"/>
      <c r="AI2514" s="23"/>
      <c r="AJ2514" s="23"/>
      <c r="AK2514" s="23"/>
      <c r="AL2514" s="23"/>
      <c r="AM2514" s="23"/>
      <c r="AN2514" s="23"/>
      <c r="AO2514" s="23"/>
      <c r="AP2514" s="23"/>
      <c r="AQ2514" s="23"/>
      <c r="AR2514" s="23"/>
      <c r="AS2514" s="23"/>
      <c r="AT2514" s="23" t="s">
        <v>7644</v>
      </c>
      <c r="AU2514" s="23"/>
      <c r="AV2514" s="23"/>
      <c r="AW2514" s="23"/>
      <c r="AX2514" s="23"/>
      <c r="AY2514" s="23"/>
      <c r="AZ2514" s="23"/>
      <c r="BA2514" s="23"/>
      <c r="BB2514" s="23"/>
      <c r="BC2514" s="23"/>
      <c r="BD2514" s="23"/>
      <c r="BE2514" s="23"/>
      <c r="BF2514" s="23"/>
      <c r="BG2514" s="23"/>
      <c r="BH2514" s="23"/>
      <c r="BI2514" s="23"/>
      <c r="BJ2514" s="23"/>
      <c r="BK2514" s="23"/>
      <c r="BL2514" s="23"/>
    </row>
    <row r="2515" spans="1:64" s="24" customFormat="1" x14ac:dyDescent="0.35">
      <c r="A2515" s="21">
        <v>102795</v>
      </c>
      <c r="B2515" s="23" t="s">
        <v>6084</v>
      </c>
      <c r="C2515" s="23">
        <v>0</v>
      </c>
      <c r="D2515" s="23">
        <v>0</v>
      </c>
      <c r="E2515" s="23">
        <v>1</v>
      </c>
      <c r="F2515" s="23" t="s">
        <v>6015</v>
      </c>
      <c r="G2515" s="23"/>
      <c r="H2515" s="23" t="s">
        <v>5850</v>
      </c>
      <c r="I2515" s="23" t="s">
        <v>248</v>
      </c>
      <c r="J2515" s="23">
        <v>43.759</v>
      </c>
      <c r="K2515" s="23">
        <v>-79.277000000000001</v>
      </c>
      <c r="L2515" s="23" t="s">
        <v>7645</v>
      </c>
      <c r="M2515" s="23">
        <v>2016</v>
      </c>
      <c r="N2515" s="23"/>
      <c r="O2515" s="23"/>
      <c r="P2515" s="23"/>
      <c r="Q2515" s="23"/>
      <c r="R2515" s="23"/>
      <c r="S2515" s="23"/>
      <c r="T2515" s="23"/>
      <c r="U2515" s="23"/>
      <c r="V2515" s="23"/>
      <c r="W2515" s="23"/>
      <c r="X2515" s="23"/>
      <c r="Y2515" s="23"/>
      <c r="Z2515" s="23"/>
      <c r="AA2515" s="23"/>
      <c r="AB2515" s="23" t="s">
        <v>6085</v>
      </c>
      <c r="AC2515" s="23"/>
      <c r="AD2515" s="23"/>
      <c r="AE2515" s="23">
        <v>0.152</v>
      </c>
      <c r="AF2515" s="23"/>
      <c r="AG2515" s="23"/>
      <c r="AH2515" s="23"/>
      <c r="AI2515" s="23"/>
      <c r="AJ2515" s="23"/>
      <c r="AK2515" s="23"/>
      <c r="AL2515" s="23"/>
      <c r="AM2515" s="23"/>
      <c r="AN2515" s="23"/>
      <c r="AO2515" s="23"/>
      <c r="AP2515" s="23"/>
      <c r="AQ2515" s="23"/>
      <c r="AR2515" s="23"/>
      <c r="AS2515" s="23"/>
      <c r="AT2515" s="23" t="s">
        <v>7644</v>
      </c>
      <c r="AU2515" s="23"/>
      <c r="AV2515" s="23"/>
      <c r="AW2515" s="23"/>
      <c r="AX2515" s="23"/>
      <c r="AY2515" s="23"/>
      <c r="AZ2515" s="23"/>
      <c r="BA2515" s="23"/>
      <c r="BB2515" s="23"/>
      <c r="BC2515" s="23"/>
      <c r="BD2515" s="23"/>
      <c r="BE2515" s="23"/>
      <c r="BF2515" s="23"/>
      <c r="BG2515" s="23"/>
      <c r="BH2515" s="23"/>
      <c r="BI2515" s="23"/>
      <c r="BJ2515" s="23"/>
      <c r="BK2515" s="23"/>
      <c r="BL2515" s="23"/>
    </row>
    <row r="2516" spans="1:64" s="24" customFormat="1" x14ac:dyDescent="0.35">
      <c r="A2516" s="21">
        <v>102796</v>
      </c>
      <c r="B2516" s="23" t="s">
        <v>6086</v>
      </c>
      <c r="C2516" s="23">
        <v>0</v>
      </c>
      <c r="D2516" s="23">
        <v>0</v>
      </c>
      <c r="E2516" s="23">
        <v>1</v>
      </c>
      <c r="F2516" s="23" t="s">
        <v>6044</v>
      </c>
      <c r="G2516" s="23" t="s">
        <v>0</v>
      </c>
      <c r="H2516" s="23" t="s">
        <v>5850</v>
      </c>
      <c r="I2516" s="23" t="s">
        <v>248</v>
      </c>
      <c r="J2516" s="23">
        <v>43.76</v>
      </c>
      <c r="K2516" s="23">
        <v>-79.275999999999996</v>
      </c>
      <c r="L2516" s="23" t="s">
        <v>7645</v>
      </c>
      <c r="M2516" s="23">
        <v>2016</v>
      </c>
      <c r="N2516" s="23"/>
      <c r="O2516" s="23"/>
      <c r="P2516" s="23"/>
      <c r="Q2516" s="23"/>
      <c r="R2516" s="23"/>
      <c r="S2516" s="23"/>
      <c r="T2516" s="23"/>
      <c r="U2516" s="23"/>
      <c r="V2516" s="23"/>
      <c r="W2516" s="23"/>
      <c r="X2516" s="23"/>
      <c r="Y2516" s="23"/>
      <c r="Z2516" s="23"/>
      <c r="AA2516" s="23"/>
      <c r="AB2516" s="23" t="s">
        <v>6087</v>
      </c>
      <c r="AC2516" s="23"/>
      <c r="AD2516" s="23"/>
      <c r="AE2516" s="23">
        <v>0.29520000000000002</v>
      </c>
      <c r="AF2516" s="23"/>
      <c r="AG2516" s="23"/>
      <c r="AH2516" s="23"/>
      <c r="AI2516" s="23"/>
      <c r="AJ2516" s="23"/>
      <c r="AK2516" s="23"/>
      <c r="AL2516" s="23"/>
      <c r="AM2516" s="23"/>
      <c r="AN2516" s="23"/>
      <c r="AO2516" s="23"/>
      <c r="AP2516" s="23"/>
      <c r="AQ2516" s="23"/>
      <c r="AR2516" s="23"/>
      <c r="AS2516" s="23"/>
      <c r="AT2516" s="23" t="s">
        <v>7644</v>
      </c>
      <c r="AU2516" s="23"/>
      <c r="AV2516" s="23"/>
      <c r="AW2516" s="23"/>
      <c r="AX2516" s="23"/>
      <c r="AY2516" s="23"/>
      <c r="AZ2516" s="23"/>
      <c r="BA2516" s="23"/>
      <c r="BB2516" s="23"/>
      <c r="BC2516" s="23"/>
      <c r="BD2516" s="23"/>
      <c r="BE2516" s="23"/>
      <c r="BF2516" s="23"/>
      <c r="BG2516" s="23"/>
      <c r="BH2516" s="23"/>
      <c r="BI2516" s="23"/>
      <c r="BJ2516" s="23"/>
      <c r="BK2516" s="23"/>
      <c r="BL2516" s="23"/>
    </row>
    <row r="2517" spans="1:64" s="24" customFormat="1" x14ac:dyDescent="0.35">
      <c r="A2517" s="21">
        <v>102797</v>
      </c>
      <c r="B2517" s="23" t="s">
        <v>6088</v>
      </c>
      <c r="C2517" s="23">
        <v>0</v>
      </c>
      <c r="D2517" s="23">
        <v>0</v>
      </c>
      <c r="E2517" s="23">
        <v>1</v>
      </c>
      <c r="F2517" s="23" t="s">
        <v>6020</v>
      </c>
      <c r="G2517" s="23"/>
      <c r="H2517" s="23" t="s">
        <v>5850</v>
      </c>
      <c r="I2517" s="23" t="s">
        <v>248</v>
      </c>
      <c r="J2517" s="23">
        <v>43.760999999999996</v>
      </c>
      <c r="K2517" s="23">
        <v>-79.274999999999991</v>
      </c>
      <c r="L2517" s="23" t="s">
        <v>7645</v>
      </c>
      <c r="M2517" s="23">
        <v>2015</v>
      </c>
      <c r="N2517" s="23"/>
      <c r="O2517" s="23"/>
      <c r="P2517" s="23"/>
      <c r="Q2517" s="23"/>
      <c r="R2517" s="23"/>
      <c r="S2517" s="23"/>
      <c r="T2517" s="23"/>
      <c r="U2517" s="23"/>
      <c r="V2517" s="23"/>
      <c r="W2517" s="23"/>
      <c r="X2517" s="23"/>
      <c r="Y2517" s="23"/>
      <c r="Z2517" s="23"/>
      <c r="AA2517" s="23"/>
      <c r="AB2517" s="23" t="s">
        <v>6089</v>
      </c>
      <c r="AC2517" s="23"/>
      <c r="AD2517" s="23"/>
      <c r="AE2517" s="23">
        <v>0.11600000000000001</v>
      </c>
      <c r="AF2517" s="23"/>
      <c r="AG2517" s="23"/>
      <c r="AH2517" s="23"/>
      <c r="AI2517" s="23"/>
      <c r="AJ2517" s="23"/>
      <c r="AK2517" s="23"/>
      <c r="AL2517" s="23"/>
      <c r="AM2517" s="23"/>
      <c r="AN2517" s="23"/>
      <c r="AO2517" s="23"/>
      <c r="AP2517" s="23"/>
      <c r="AQ2517" s="23"/>
      <c r="AR2517" s="23"/>
      <c r="AS2517" s="23"/>
      <c r="AT2517" s="23" t="s">
        <v>7644</v>
      </c>
      <c r="AU2517" s="23"/>
      <c r="AV2517" s="23"/>
      <c r="AW2517" s="23"/>
      <c r="AX2517" s="23"/>
      <c r="AY2517" s="23"/>
      <c r="AZ2517" s="23"/>
      <c r="BA2517" s="23"/>
      <c r="BB2517" s="23"/>
      <c r="BC2517" s="23"/>
      <c r="BD2517" s="23"/>
      <c r="BE2517" s="23"/>
      <c r="BF2517" s="23"/>
      <c r="BG2517" s="23"/>
      <c r="BH2517" s="23"/>
      <c r="BI2517" s="23"/>
      <c r="BJ2517" s="23"/>
      <c r="BK2517" s="23"/>
      <c r="BL2517" s="23"/>
    </row>
    <row r="2518" spans="1:64" s="24" customFormat="1" x14ac:dyDescent="0.35">
      <c r="A2518" s="21">
        <v>102798</v>
      </c>
      <c r="B2518" s="23" t="s">
        <v>6090</v>
      </c>
      <c r="C2518" s="23">
        <v>0</v>
      </c>
      <c r="D2518" s="23">
        <v>0</v>
      </c>
      <c r="E2518" s="23">
        <v>1</v>
      </c>
      <c r="F2518" s="23" t="s">
        <v>6020</v>
      </c>
      <c r="G2518" s="23"/>
      <c r="H2518" s="23" t="s">
        <v>5850</v>
      </c>
      <c r="I2518" s="23" t="s">
        <v>248</v>
      </c>
      <c r="J2518" s="23">
        <v>43.762</v>
      </c>
      <c r="K2518" s="23">
        <v>-79.274000000000001</v>
      </c>
      <c r="L2518" s="23" t="s">
        <v>7645</v>
      </c>
      <c r="M2518" s="23">
        <v>2015</v>
      </c>
      <c r="N2518" s="23"/>
      <c r="O2518" s="23"/>
      <c r="P2518" s="23"/>
      <c r="Q2518" s="23"/>
      <c r="R2518" s="23"/>
      <c r="S2518" s="23"/>
      <c r="T2518" s="23"/>
      <c r="U2518" s="23"/>
      <c r="V2518" s="23"/>
      <c r="W2518" s="23"/>
      <c r="X2518" s="23"/>
      <c r="Y2518" s="23"/>
      <c r="Z2518" s="23"/>
      <c r="AA2518" s="23"/>
      <c r="AB2518" s="23" t="s">
        <v>6091</v>
      </c>
      <c r="AC2518" s="23"/>
      <c r="AD2518" s="23"/>
      <c r="AE2518" s="23">
        <v>0.24</v>
      </c>
      <c r="AF2518" s="23"/>
      <c r="AG2518" s="23"/>
      <c r="AH2518" s="23"/>
      <c r="AI2518" s="23"/>
      <c r="AJ2518" s="23"/>
      <c r="AK2518" s="23"/>
      <c r="AL2518" s="23"/>
      <c r="AM2518" s="23"/>
      <c r="AN2518" s="23"/>
      <c r="AO2518" s="23"/>
      <c r="AP2518" s="23"/>
      <c r="AQ2518" s="23"/>
      <c r="AR2518" s="23"/>
      <c r="AS2518" s="23"/>
      <c r="AT2518" s="23" t="s">
        <v>7644</v>
      </c>
      <c r="AU2518" s="23"/>
      <c r="AV2518" s="23"/>
      <c r="AW2518" s="23"/>
      <c r="AX2518" s="23"/>
      <c r="AY2518" s="23"/>
      <c r="AZ2518" s="23"/>
      <c r="BA2518" s="23"/>
      <c r="BB2518" s="23"/>
      <c r="BC2518" s="23"/>
      <c r="BD2518" s="23"/>
      <c r="BE2518" s="23"/>
      <c r="BF2518" s="23"/>
      <c r="BG2518" s="23"/>
      <c r="BH2518" s="23"/>
      <c r="BI2518" s="23"/>
      <c r="BJ2518" s="23"/>
      <c r="BK2518" s="23"/>
      <c r="BL2518" s="23"/>
    </row>
    <row r="2519" spans="1:64" s="24" customFormat="1" x14ac:dyDescent="0.35">
      <c r="A2519" s="21">
        <v>102799</v>
      </c>
      <c r="B2519" s="23" t="s">
        <v>6092</v>
      </c>
      <c r="C2519" s="23">
        <v>0</v>
      </c>
      <c r="D2519" s="23">
        <v>0</v>
      </c>
      <c r="E2519" s="23">
        <v>1</v>
      </c>
      <c r="F2519" s="23" t="s">
        <v>6093</v>
      </c>
      <c r="G2519" s="23" t="s">
        <v>0</v>
      </c>
      <c r="H2519" s="23" t="s">
        <v>5850</v>
      </c>
      <c r="I2519" s="23" t="s">
        <v>248</v>
      </c>
      <c r="J2519" s="23">
        <v>43.762999999999998</v>
      </c>
      <c r="K2519" s="23">
        <v>-79.272999999999996</v>
      </c>
      <c r="L2519" s="23" t="s">
        <v>7645</v>
      </c>
      <c r="M2519" s="23">
        <v>2012</v>
      </c>
      <c r="N2519" s="23"/>
      <c r="O2519" s="23"/>
      <c r="P2519" s="23"/>
      <c r="Q2519" s="23"/>
      <c r="R2519" s="23"/>
      <c r="S2519" s="23"/>
      <c r="T2519" s="23"/>
      <c r="U2519" s="23"/>
      <c r="V2519" s="23"/>
      <c r="W2519" s="23"/>
      <c r="X2519" s="23"/>
      <c r="Y2519" s="23"/>
      <c r="Z2519" s="23"/>
      <c r="AA2519" s="23"/>
      <c r="AB2519" s="23" t="s">
        <v>6094</v>
      </c>
      <c r="AC2519" s="23"/>
      <c r="AD2519" s="23"/>
      <c r="AE2519" s="23">
        <v>0.25</v>
      </c>
      <c r="AF2519" s="23"/>
      <c r="AG2519" s="23"/>
      <c r="AH2519" s="23"/>
      <c r="AI2519" s="23"/>
      <c r="AJ2519" s="23"/>
      <c r="AK2519" s="23"/>
      <c r="AL2519" s="23"/>
      <c r="AM2519" s="23"/>
      <c r="AN2519" s="23"/>
      <c r="AO2519" s="23"/>
      <c r="AP2519" s="23"/>
      <c r="AQ2519" s="23"/>
      <c r="AR2519" s="23"/>
      <c r="AS2519" s="23"/>
      <c r="AT2519" s="23" t="s">
        <v>7644</v>
      </c>
      <c r="AU2519" s="23"/>
      <c r="AV2519" s="23"/>
      <c r="AW2519" s="23"/>
      <c r="AX2519" s="23"/>
      <c r="AY2519" s="23"/>
      <c r="AZ2519" s="23"/>
      <c r="BA2519" s="23"/>
      <c r="BB2519" s="23"/>
      <c r="BC2519" s="23"/>
      <c r="BD2519" s="23"/>
      <c r="BE2519" s="23"/>
      <c r="BF2519" s="23"/>
      <c r="BG2519" s="23"/>
      <c r="BH2519" s="23"/>
      <c r="BI2519" s="23"/>
      <c r="BJ2519" s="23"/>
      <c r="BK2519" s="23"/>
      <c r="BL2519" s="23"/>
    </row>
    <row r="2520" spans="1:64" s="24" customFormat="1" x14ac:dyDescent="0.35">
      <c r="A2520" s="21">
        <v>102800</v>
      </c>
      <c r="B2520" s="23" t="s">
        <v>6095</v>
      </c>
      <c r="C2520" s="23">
        <v>0</v>
      </c>
      <c r="D2520" s="23">
        <v>0</v>
      </c>
      <c r="E2520" s="23">
        <v>1</v>
      </c>
      <c r="F2520" s="23" t="s">
        <v>6020</v>
      </c>
      <c r="G2520" s="23"/>
      <c r="H2520" s="23" t="s">
        <v>5850</v>
      </c>
      <c r="I2520" s="23" t="s">
        <v>248</v>
      </c>
      <c r="J2520" s="23">
        <v>43.763999999999996</v>
      </c>
      <c r="K2520" s="23">
        <v>-79.271999999999991</v>
      </c>
      <c r="L2520" s="23" t="s">
        <v>7645</v>
      </c>
      <c r="M2520" s="23">
        <v>2014</v>
      </c>
      <c r="N2520" s="23"/>
      <c r="O2520" s="23"/>
      <c r="P2520" s="23"/>
      <c r="Q2520" s="23"/>
      <c r="R2520" s="23"/>
      <c r="S2520" s="23"/>
      <c r="T2520" s="23"/>
      <c r="U2520" s="23"/>
      <c r="V2520" s="23"/>
      <c r="W2520" s="23"/>
      <c r="X2520" s="23"/>
      <c r="Y2520" s="23"/>
      <c r="Z2520" s="23"/>
      <c r="AA2520" s="23"/>
      <c r="AB2520" s="23" t="s">
        <v>6096</v>
      </c>
      <c r="AC2520" s="23"/>
      <c r="AD2520" s="23"/>
      <c r="AE2520" s="23">
        <v>0.13200000000000001</v>
      </c>
      <c r="AF2520" s="23"/>
      <c r="AG2520" s="23"/>
      <c r="AH2520" s="23"/>
      <c r="AI2520" s="23"/>
      <c r="AJ2520" s="23"/>
      <c r="AK2520" s="23"/>
      <c r="AL2520" s="23"/>
      <c r="AM2520" s="23"/>
      <c r="AN2520" s="23"/>
      <c r="AO2520" s="23"/>
      <c r="AP2520" s="23"/>
      <c r="AQ2520" s="23"/>
      <c r="AR2520" s="23"/>
      <c r="AS2520" s="23"/>
      <c r="AT2520" s="23" t="s">
        <v>7644</v>
      </c>
      <c r="AU2520" s="23"/>
      <c r="AV2520" s="23"/>
      <c r="AW2520" s="23"/>
      <c r="AX2520" s="23"/>
      <c r="AY2520" s="23"/>
      <c r="AZ2520" s="23"/>
      <c r="BA2520" s="23"/>
      <c r="BB2520" s="23"/>
      <c r="BC2520" s="23"/>
      <c r="BD2520" s="23"/>
      <c r="BE2520" s="23"/>
      <c r="BF2520" s="23"/>
      <c r="BG2520" s="23"/>
      <c r="BH2520" s="23"/>
      <c r="BI2520" s="23"/>
      <c r="BJ2520" s="23"/>
      <c r="BK2520" s="23"/>
      <c r="BL2520" s="23"/>
    </row>
    <row r="2521" spans="1:64" s="24" customFormat="1" x14ac:dyDescent="0.35">
      <c r="A2521" s="21">
        <v>102801</v>
      </c>
      <c r="B2521" s="23" t="s">
        <v>6097</v>
      </c>
      <c r="C2521" s="23">
        <v>0</v>
      </c>
      <c r="D2521" s="23">
        <v>0</v>
      </c>
      <c r="E2521" s="23">
        <v>1</v>
      </c>
      <c r="F2521" s="23" t="s">
        <v>6020</v>
      </c>
      <c r="G2521" s="23"/>
      <c r="H2521" s="23" t="s">
        <v>5850</v>
      </c>
      <c r="I2521" s="23" t="s">
        <v>248</v>
      </c>
      <c r="J2521" s="23">
        <v>43.765000000000001</v>
      </c>
      <c r="K2521" s="23">
        <v>-79.271000000000001</v>
      </c>
      <c r="L2521" s="23" t="s">
        <v>7645</v>
      </c>
      <c r="M2521" s="23">
        <v>2015</v>
      </c>
      <c r="N2521" s="23"/>
      <c r="O2521" s="23"/>
      <c r="P2521" s="23"/>
      <c r="Q2521" s="23"/>
      <c r="R2521" s="23"/>
      <c r="S2521" s="23"/>
      <c r="T2521" s="23"/>
      <c r="U2521" s="23"/>
      <c r="V2521" s="23"/>
      <c r="W2521" s="23"/>
      <c r="X2521" s="23"/>
      <c r="Y2521" s="23"/>
      <c r="Z2521" s="23"/>
      <c r="AA2521" s="23"/>
      <c r="AB2521" s="23" t="s">
        <v>6098</v>
      </c>
      <c r="AC2521" s="23"/>
      <c r="AD2521" s="23"/>
      <c r="AE2521" s="23">
        <v>0.104</v>
      </c>
      <c r="AF2521" s="23"/>
      <c r="AG2521" s="23"/>
      <c r="AH2521" s="23"/>
      <c r="AI2521" s="23"/>
      <c r="AJ2521" s="23"/>
      <c r="AK2521" s="23"/>
      <c r="AL2521" s="23"/>
      <c r="AM2521" s="23"/>
      <c r="AN2521" s="23"/>
      <c r="AO2521" s="23"/>
      <c r="AP2521" s="23"/>
      <c r="AQ2521" s="23"/>
      <c r="AR2521" s="23"/>
      <c r="AS2521" s="23"/>
      <c r="AT2521" s="23" t="s">
        <v>7644</v>
      </c>
      <c r="AU2521" s="23"/>
      <c r="AV2521" s="23"/>
      <c r="AW2521" s="23"/>
      <c r="AX2521" s="23"/>
      <c r="AY2521" s="23"/>
      <c r="AZ2521" s="23"/>
      <c r="BA2521" s="23"/>
      <c r="BB2521" s="23"/>
      <c r="BC2521" s="23"/>
      <c r="BD2521" s="23"/>
      <c r="BE2521" s="23"/>
      <c r="BF2521" s="23"/>
      <c r="BG2521" s="23"/>
      <c r="BH2521" s="23"/>
      <c r="BI2521" s="23"/>
      <c r="BJ2521" s="23"/>
      <c r="BK2521" s="23"/>
      <c r="BL2521" s="23"/>
    </row>
    <row r="2522" spans="1:64" s="24" customFormat="1" x14ac:dyDescent="0.35">
      <c r="A2522" s="21">
        <v>102802</v>
      </c>
      <c r="B2522" s="23" t="s">
        <v>6099</v>
      </c>
      <c r="C2522" s="23">
        <v>0</v>
      </c>
      <c r="D2522" s="23">
        <v>0</v>
      </c>
      <c r="E2522" s="23">
        <v>1</v>
      </c>
      <c r="F2522" s="23" t="s">
        <v>6100</v>
      </c>
      <c r="G2522" s="23" t="s">
        <v>0</v>
      </c>
      <c r="H2522" s="23" t="s">
        <v>5850</v>
      </c>
      <c r="I2522" s="23" t="s">
        <v>248</v>
      </c>
      <c r="J2522" s="23">
        <v>43.765999999999998</v>
      </c>
      <c r="K2522" s="23">
        <v>-79.27</v>
      </c>
      <c r="L2522" s="23" t="s">
        <v>7645</v>
      </c>
      <c r="M2522" s="23">
        <v>2015</v>
      </c>
      <c r="N2522" s="23"/>
      <c r="O2522" s="23"/>
      <c r="P2522" s="23"/>
      <c r="Q2522" s="23"/>
      <c r="R2522" s="23"/>
      <c r="S2522" s="23"/>
      <c r="T2522" s="23"/>
      <c r="U2522" s="23"/>
      <c r="V2522" s="23"/>
      <c r="W2522" s="23"/>
      <c r="X2522" s="23"/>
      <c r="Y2522" s="23"/>
      <c r="Z2522" s="23"/>
      <c r="AA2522" s="23"/>
      <c r="AB2522" s="23" t="s">
        <v>6101</v>
      </c>
      <c r="AC2522" s="23"/>
      <c r="AD2522" s="23"/>
      <c r="AE2522" s="23">
        <v>0.25</v>
      </c>
      <c r="AF2522" s="23"/>
      <c r="AG2522" s="23"/>
      <c r="AH2522" s="23"/>
      <c r="AI2522" s="23"/>
      <c r="AJ2522" s="23"/>
      <c r="AK2522" s="23"/>
      <c r="AL2522" s="23"/>
      <c r="AM2522" s="23"/>
      <c r="AN2522" s="23"/>
      <c r="AO2522" s="23"/>
      <c r="AP2522" s="23"/>
      <c r="AQ2522" s="23"/>
      <c r="AR2522" s="23"/>
      <c r="AS2522" s="23"/>
      <c r="AT2522" s="23" t="s">
        <v>7644</v>
      </c>
      <c r="AU2522" s="23"/>
      <c r="AV2522" s="23"/>
      <c r="AW2522" s="23"/>
      <c r="AX2522" s="23"/>
      <c r="AY2522" s="23"/>
      <c r="AZ2522" s="23"/>
      <c r="BA2522" s="23"/>
      <c r="BB2522" s="23"/>
      <c r="BC2522" s="23"/>
      <c r="BD2522" s="23"/>
      <c r="BE2522" s="23"/>
      <c r="BF2522" s="23"/>
      <c r="BG2522" s="23"/>
      <c r="BH2522" s="23"/>
      <c r="BI2522" s="23"/>
      <c r="BJ2522" s="23"/>
      <c r="BK2522" s="23"/>
      <c r="BL2522" s="23"/>
    </row>
    <row r="2523" spans="1:64" s="24" customFormat="1" x14ac:dyDescent="0.35">
      <c r="A2523" s="21">
        <v>102803</v>
      </c>
      <c r="B2523" s="23" t="s">
        <v>6102</v>
      </c>
      <c r="C2523" s="23">
        <v>0</v>
      </c>
      <c r="D2523" s="23">
        <v>0</v>
      </c>
      <c r="E2523" s="23">
        <v>1</v>
      </c>
      <c r="F2523" s="23" t="s">
        <v>6100</v>
      </c>
      <c r="G2523" s="23" t="s">
        <v>0</v>
      </c>
      <c r="H2523" s="23" t="s">
        <v>5850</v>
      </c>
      <c r="I2523" s="23" t="s">
        <v>248</v>
      </c>
      <c r="J2523" s="23">
        <v>43.766999999999996</v>
      </c>
      <c r="K2523" s="23">
        <v>-79.268999999999991</v>
      </c>
      <c r="L2523" s="23" t="s">
        <v>7645</v>
      </c>
      <c r="M2523" s="23">
        <v>2015</v>
      </c>
      <c r="N2523" s="23"/>
      <c r="O2523" s="23"/>
      <c r="P2523" s="23"/>
      <c r="Q2523" s="23"/>
      <c r="R2523" s="23"/>
      <c r="S2523" s="23"/>
      <c r="T2523" s="23"/>
      <c r="U2523" s="23"/>
      <c r="V2523" s="23"/>
      <c r="W2523" s="23"/>
      <c r="X2523" s="23"/>
      <c r="Y2523" s="23"/>
      <c r="Z2523" s="23"/>
      <c r="AA2523" s="23"/>
      <c r="AB2523" s="23" t="s">
        <v>6103</v>
      </c>
      <c r="AC2523" s="23"/>
      <c r="AD2523" s="23"/>
      <c r="AE2523" s="23">
        <v>0.5</v>
      </c>
      <c r="AF2523" s="23"/>
      <c r="AG2523" s="23"/>
      <c r="AH2523" s="23"/>
      <c r="AI2523" s="23"/>
      <c r="AJ2523" s="23"/>
      <c r="AK2523" s="23"/>
      <c r="AL2523" s="23"/>
      <c r="AM2523" s="23"/>
      <c r="AN2523" s="23"/>
      <c r="AO2523" s="23"/>
      <c r="AP2523" s="23"/>
      <c r="AQ2523" s="23"/>
      <c r="AR2523" s="23"/>
      <c r="AS2523" s="23"/>
      <c r="AT2523" s="23" t="s">
        <v>7644</v>
      </c>
      <c r="AU2523" s="23"/>
      <c r="AV2523" s="23"/>
      <c r="AW2523" s="23"/>
      <c r="AX2523" s="23"/>
      <c r="AY2523" s="23"/>
      <c r="AZ2523" s="23"/>
      <c r="BA2523" s="23"/>
      <c r="BB2523" s="23"/>
      <c r="BC2523" s="23"/>
      <c r="BD2523" s="23"/>
      <c r="BE2523" s="23"/>
      <c r="BF2523" s="23"/>
      <c r="BG2523" s="23"/>
      <c r="BH2523" s="23"/>
      <c r="BI2523" s="23"/>
      <c r="BJ2523" s="23"/>
      <c r="BK2523" s="23"/>
      <c r="BL2523" s="23"/>
    </row>
    <row r="2524" spans="1:64" s="24" customFormat="1" x14ac:dyDescent="0.35">
      <c r="A2524" s="21">
        <v>102804</v>
      </c>
      <c r="B2524" s="23" t="s">
        <v>6104</v>
      </c>
      <c r="C2524" s="23">
        <v>0</v>
      </c>
      <c r="D2524" s="23">
        <v>0</v>
      </c>
      <c r="E2524" s="23">
        <v>1</v>
      </c>
      <c r="F2524" s="23"/>
      <c r="G2524" s="23"/>
      <c r="H2524" s="23" t="s">
        <v>5850</v>
      </c>
      <c r="I2524" s="23" t="s">
        <v>248</v>
      </c>
      <c r="J2524" s="23">
        <v>43.768000000000001</v>
      </c>
      <c r="K2524" s="23">
        <v>-79.268000000000001</v>
      </c>
      <c r="L2524" s="23" t="s">
        <v>7645</v>
      </c>
      <c r="M2524" s="23"/>
      <c r="N2524" s="23"/>
      <c r="O2524" s="23"/>
      <c r="P2524" s="23"/>
      <c r="Q2524" s="23"/>
      <c r="R2524" s="23"/>
      <c r="S2524" s="23"/>
      <c r="T2524" s="23"/>
      <c r="U2524" s="23"/>
      <c r="V2524" s="23"/>
      <c r="W2524" s="23"/>
      <c r="X2524" s="23"/>
      <c r="Y2524" s="23"/>
      <c r="Z2524" s="23"/>
      <c r="AA2524" s="23"/>
      <c r="AB2524" s="23" t="s">
        <v>6105</v>
      </c>
      <c r="AC2524" s="23"/>
      <c r="AD2524" s="23"/>
      <c r="AE2524" s="23"/>
      <c r="AF2524" s="23"/>
      <c r="AG2524" s="23"/>
      <c r="AH2524" s="23"/>
      <c r="AI2524" s="23"/>
      <c r="AJ2524" s="23"/>
      <c r="AK2524" s="23"/>
      <c r="AL2524" s="23"/>
      <c r="AM2524" s="23"/>
      <c r="AN2524" s="23"/>
      <c r="AO2524" s="23"/>
      <c r="AP2524" s="23"/>
      <c r="AQ2524" s="23"/>
      <c r="AR2524" s="23"/>
      <c r="AS2524" s="23"/>
      <c r="AT2524" s="23" t="s">
        <v>7651</v>
      </c>
      <c r="AU2524" s="23"/>
      <c r="AV2524" s="23"/>
      <c r="AW2524" s="23"/>
      <c r="AX2524" s="23"/>
      <c r="AY2524" s="23"/>
      <c r="AZ2524" s="23"/>
      <c r="BA2524" s="23"/>
      <c r="BB2524" s="23"/>
      <c r="BC2524" s="23"/>
      <c r="BD2524" s="23"/>
      <c r="BE2524" s="23"/>
      <c r="BF2524" s="23"/>
      <c r="BG2524" s="23"/>
      <c r="BH2524" s="23"/>
      <c r="BI2524" s="23"/>
      <c r="BJ2524" s="23"/>
      <c r="BK2524" s="23"/>
      <c r="BL2524" s="23"/>
    </row>
    <row r="2525" spans="1:64" s="24" customFormat="1" x14ac:dyDescent="0.35">
      <c r="A2525" s="21">
        <v>102805</v>
      </c>
      <c r="B2525" s="23" t="s">
        <v>6106</v>
      </c>
      <c r="C2525" s="23">
        <v>0</v>
      </c>
      <c r="D2525" s="23">
        <v>0</v>
      </c>
      <c r="E2525" s="23">
        <v>1</v>
      </c>
      <c r="F2525" s="23" t="s">
        <v>6020</v>
      </c>
      <c r="G2525" s="23"/>
      <c r="H2525" s="23" t="s">
        <v>5850</v>
      </c>
      <c r="I2525" s="23" t="s">
        <v>248</v>
      </c>
      <c r="J2525" s="23">
        <v>43.768999999999998</v>
      </c>
      <c r="K2525" s="23">
        <v>-79.266999999999996</v>
      </c>
      <c r="L2525" s="23" t="s">
        <v>7645</v>
      </c>
      <c r="M2525" s="23">
        <v>2015</v>
      </c>
      <c r="N2525" s="23"/>
      <c r="O2525" s="23"/>
      <c r="P2525" s="23"/>
      <c r="Q2525" s="23"/>
      <c r="R2525" s="23"/>
      <c r="S2525" s="23"/>
      <c r="T2525" s="23"/>
      <c r="U2525" s="23"/>
      <c r="V2525" s="23"/>
      <c r="W2525" s="23"/>
      <c r="X2525" s="23"/>
      <c r="Y2525" s="23"/>
      <c r="Z2525" s="23"/>
      <c r="AA2525" s="23"/>
      <c r="AB2525" s="23" t="s">
        <v>6107</v>
      </c>
      <c r="AC2525" s="23"/>
      <c r="AD2525" s="23"/>
      <c r="AE2525" s="23">
        <v>0.21440000000000001</v>
      </c>
      <c r="AF2525" s="23"/>
      <c r="AG2525" s="23"/>
      <c r="AH2525" s="23"/>
      <c r="AI2525" s="23"/>
      <c r="AJ2525" s="23"/>
      <c r="AK2525" s="23"/>
      <c r="AL2525" s="23"/>
      <c r="AM2525" s="23"/>
      <c r="AN2525" s="23"/>
      <c r="AO2525" s="23"/>
      <c r="AP2525" s="23"/>
      <c r="AQ2525" s="23"/>
      <c r="AR2525" s="23"/>
      <c r="AS2525" s="23"/>
      <c r="AT2525" s="23" t="s">
        <v>7644</v>
      </c>
      <c r="AU2525" s="23"/>
      <c r="AV2525" s="23"/>
      <c r="AW2525" s="23"/>
      <c r="AX2525" s="23"/>
      <c r="AY2525" s="23"/>
      <c r="AZ2525" s="23"/>
      <c r="BA2525" s="23"/>
      <c r="BB2525" s="23"/>
      <c r="BC2525" s="23"/>
      <c r="BD2525" s="23"/>
      <c r="BE2525" s="23"/>
      <c r="BF2525" s="23"/>
      <c r="BG2525" s="23"/>
      <c r="BH2525" s="23"/>
      <c r="BI2525" s="23"/>
      <c r="BJ2525" s="23"/>
      <c r="BK2525" s="23"/>
      <c r="BL2525" s="23"/>
    </row>
    <row r="2526" spans="1:64" s="24" customFormat="1" x14ac:dyDescent="0.35">
      <c r="A2526" s="21">
        <v>102806</v>
      </c>
      <c r="B2526" s="23" t="s">
        <v>6108</v>
      </c>
      <c r="C2526" s="23">
        <v>0</v>
      </c>
      <c r="D2526" s="23">
        <v>0</v>
      </c>
      <c r="E2526" s="23">
        <v>1</v>
      </c>
      <c r="F2526" s="23" t="s">
        <v>6020</v>
      </c>
      <c r="G2526" s="23"/>
      <c r="H2526" s="23" t="s">
        <v>5850</v>
      </c>
      <c r="I2526" s="23" t="s">
        <v>248</v>
      </c>
      <c r="J2526" s="23">
        <v>43.769999999999996</v>
      </c>
      <c r="K2526" s="23">
        <v>-79.265999999999991</v>
      </c>
      <c r="L2526" s="23" t="s">
        <v>7645</v>
      </c>
      <c r="M2526" s="23">
        <v>2014</v>
      </c>
      <c r="N2526" s="23"/>
      <c r="O2526" s="23"/>
      <c r="P2526" s="23"/>
      <c r="Q2526" s="23"/>
      <c r="R2526" s="23"/>
      <c r="S2526" s="23"/>
      <c r="T2526" s="23"/>
      <c r="U2526" s="23"/>
      <c r="V2526" s="23"/>
      <c r="W2526" s="23"/>
      <c r="X2526" s="23"/>
      <c r="Y2526" s="23"/>
      <c r="Z2526" s="23"/>
      <c r="AA2526" s="23"/>
      <c r="AB2526" s="23" t="s">
        <v>6109</v>
      </c>
      <c r="AC2526" s="23"/>
      <c r="AD2526" s="23"/>
      <c r="AE2526" s="23">
        <v>0.11600000000000001</v>
      </c>
      <c r="AF2526" s="23"/>
      <c r="AG2526" s="23"/>
      <c r="AH2526" s="23"/>
      <c r="AI2526" s="23"/>
      <c r="AJ2526" s="23"/>
      <c r="AK2526" s="23"/>
      <c r="AL2526" s="23"/>
      <c r="AM2526" s="23"/>
      <c r="AN2526" s="23"/>
      <c r="AO2526" s="23"/>
      <c r="AP2526" s="23"/>
      <c r="AQ2526" s="23"/>
      <c r="AR2526" s="23"/>
      <c r="AS2526" s="23"/>
      <c r="AT2526" s="23" t="s">
        <v>7644</v>
      </c>
      <c r="AU2526" s="23"/>
      <c r="AV2526" s="23"/>
      <c r="AW2526" s="23"/>
      <c r="AX2526" s="23"/>
      <c r="AY2526" s="23"/>
      <c r="AZ2526" s="23"/>
      <c r="BA2526" s="23"/>
      <c r="BB2526" s="23"/>
      <c r="BC2526" s="23"/>
      <c r="BD2526" s="23"/>
      <c r="BE2526" s="23"/>
      <c r="BF2526" s="23"/>
      <c r="BG2526" s="23"/>
      <c r="BH2526" s="23"/>
      <c r="BI2526" s="23"/>
      <c r="BJ2526" s="23"/>
      <c r="BK2526" s="23"/>
      <c r="BL2526" s="23"/>
    </row>
    <row r="2527" spans="1:64" s="24" customFormat="1" x14ac:dyDescent="0.35">
      <c r="A2527" s="21">
        <v>102807</v>
      </c>
      <c r="B2527" s="23" t="s">
        <v>6110</v>
      </c>
      <c r="C2527" s="23">
        <v>0</v>
      </c>
      <c r="D2527" s="23">
        <v>0</v>
      </c>
      <c r="E2527" s="23">
        <v>1</v>
      </c>
      <c r="F2527" s="23" t="s">
        <v>1917</v>
      </c>
      <c r="G2527" s="23" t="s">
        <v>0</v>
      </c>
      <c r="H2527" s="23" t="s">
        <v>5850</v>
      </c>
      <c r="I2527" s="23" t="s">
        <v>248</v>
      </c>
      <c r="J2527" s="23">
        <v>43.771000000000001</v>
      </c>
      <c r="K2527" s="23">
        <v>-79.265000000000001</v>
      </c>
      <c r="L2527" s="23" t="s">
        <v>7645</v>
      </c>
      <c r="M2527" s="23">
        <v>2012</v>
      </c>
      <c r="N2527" s="23"/>
      <c r="O2527" s="23"/>
      <c r="P2527" s="23"/>
      <c r="Q2527" s="23"/>
      <c r="R2527" s="23"/>
      <c r="S2527" s="23"/>
      <c r="T2527" s="23"/>
      <c r="U2527" s="23"/>
      <c r="V2527" s="23"/>
      <c r="W2527" s="23"/>
      <c r="X2527" s="23"/>
      <c r="Y2527" s="23"/>
      <c r="Z2527" s="23"/>
      <c r="AA2527" s="23"/>
      <c r="AB2527" s="23" t="s">
        <v>6111</v>
      </c>
      <c r="AC2527" s="23"/>
      <c r="AD2527" s="23"/>
      <c r="AE2527" s="23">
        <v>0.25</v>
      </c>
      <c r="AF2527" s="23"/>
      <c r="AG2527" s="23"/>
      <c r="AH2527" s="23"/>
      <c r="AI2527" s="23"/>
      <c r="AJ2527" s="23"/>
      <c r="AK2527" s="23"/>
      <c r="AL2527" s="23"/>
      <c r="AM2527" s="23"/>
      <c r="AN2527" s="23"/>
      <c r="AO2527" s="23"/>
      <c r="AP2527" s="23"/>
      <c r="AQ2527" s="23"/>
      <c r="AR2527" s="23"/>
      <c r="AS2527" s="23"/>
      <c r="AT2527" s="23" t="s">
        <v>7644</v>
      </c>
      <c r="AU2527" s="23"/>
      <c r="AV2527" s="23"/>
      <c r="AW2527" s="23"/>
      <c r="AX2527" s="23"/>
      <c r="AY2527" s="23"/>
      <c r="AZ2527" s="23"/>
      <c r="BA2527" s="23"/>
      <c r="BB2527" s="23"/>
      <c r="BC2527" s="23"/>
      <c r="BD2527" s="23"/>
      <c r="BE2527" s="23"/>
      <c r="BF2527" s="23"/>
      <c r="BG2527" s="23"/>
      <c r="BH2527" s="23"/>
      <c r="BI2527" s="23"/>
      <c r="BJ2527" s="23"/>
      <c r="BK2527" s="23"/>
      <c r="BL2527" s="23"/>
    </row>
    <row r="2528" spans="1:64" s="24" customFormat="1" x14ac:dyDescent="0.35">
      <c r="A2528" s="21">
        <v>102808</v>
      </c>
      <c r="B2528" s="23" t="s">
        <v>6112</v>
      </c>
      <c r="C2528" s="23">
        <v>0</v>
      </c>
      <c r="D2528" s="23">
        <v>0</v>
      </c>
      <c r="E2528" s="23">
        <v>1</v>
      </c>
      <c r="F2528" s="23" t="s">
        <v>1917</v>
      </c>
      <c r="G2528" s="23" t="s">
        <v>0</v>
      </c>
      <c r="H2528" s="23" t="s">
        <v>5850</v>
      </c>
      <c r="I2528" s="23" t="s">
        <v>248</v>
      </c>
      <c r="J2528" s="23">
        <v>43.771999999999998</v>
      </c>
      <c r="K2528" s="23">
        <v>-79.263999999999996</v>
      </c>
      <c r="L2528" s="23" t="s">
        <v>7645</v>
      </c>
      <c r="M2528" s="23">
        <v>2012</v>
      </c>
      <c r="N2528" s="23"/>
      <c r="O2528" s="23"/>
      <c r="P2528" s="23"/>
      <c r="Q2528" s="23"/>
      <c r="R2528" s="23"/>
      <c r="S2528" s="23"/>
      <c r="T2528" s="23"/>
      <c r="U2528" s="23"/>
      <c r="V2528" s="23"/>
      <c r="W2528" s="23"/>
      <c r="X2528" s="23"/>
      <c r="Y2528" s="23"/>
      <c r="Z2528" s="23"/>
      <c r="AA2528" s="23"/>
      <c r="AB2528" s="23" t="s">
        <v>6113</v>
      </c>
      <c r="AC2528" s="23"/>
      <c r="AD2528" s="23"/>
      <c r="AE2528" s="23">
        <v>0.45</v>
      </c>
      <c r="AF2528" s="23"/>
      <c r="AG2528" s="23"/>
      <c r="AH2528" s="23"/>
      <c r="AI2528" s="23"/>
      <c r="AJ2528" s="23"/>
      <c r="AK2528" s="23"/>
      <c r="AL2528" s="23"/>
      <c r="AM2528" s="23"/>
      <c r="AN2528" s="23"/>
      <c r="AO2528" s="23"/>
      <c r="AP2528" s="23"/>
      <c r="AQ2528" s="23"/>
      <c r="AR2528" s="23"/>
      <c r="AS2528" s="23"/>
      <c r="AT2528" s="23" t="s">
        <v>7644</v>
      </c>
      <c r="AU2528" s="23"/>
      <c r="AV2528" s="23"/>
      <c r="AW2528" s="23"/>
      <c r="AX2528" s="23"/>
      <c r="AY2528" s="23"/>
      <c r="AZ2528" s="23"/>
      <c r="BA2528" s="23"/>
      <c r="BB2528" s="23"/>
      <c r="BC2528" s="23"/>
      <c r="BD2528" s="23"/>
      <c r="BE2528" s="23"/>
      <c r="BF2528" s="23"/>
      <c r="BG2528" s="23"/>
      <c r="BH2528" s="23"/>
      <c r="BI2528" s="23"/>
      <c r="BJ2528" s="23"/>
      <c r="BK2528" s="23"/>
      <c r="BL2528" s="23"/>
    </row>
    <row r="2529" spans="1:64" s="24" customFormat="1" x14ac:dyDescent="0.35">
      <c r="A2529" s="21">
        <v>102809</v>
      </c>
      <c r="B2529" s="23" t="s">
        <v>6114</v>
      </c>
      <c r="C2529" s="23">
        <v>0</v>
      </c>
      <c r="D2529" s="23">
        <v>0</v>
      </c>
      <c r="E2529" s="23">
        <v>1</v>
      </c>
      <c r="F2529" s="23" t="s">
        <v>1917</v>
      </c>
      <c r="G2529" s="23" t="s">
        <v>0</v>
      </c>
      <c r="H2529" s="23" t="s">
        <v>5850</v>
      </c>
      <c r="I2529" s="23" t="s">
        <v>248</v>
      </c>
      <c r="J2529" s="23">
        <v>43.772999999999996</v>
      </c>
      <c r="K2529" s="23">
        <v>-79.262999999999991</v>
      </c>
      <c r="L2529" s="23" t="s">
        <v>7645</v>
      </c>
      <c r="M2529" s="23">
        <v>2012</v>
      </c>
      <c r="N2529" s="23"/>
      <c r="O2529" s="23"/>
      <c r="P2529" s="23"/>
      <c r="Q2529" s="23"/>
      <c r="R2529" s="23"/>
      <c r="S2529" s="23"/>
      <c r="T2529" s="23"/>
      <c r="U2529" s="23"/>
      <c r="V2529" s="23"/>
      <c r="W2529" s="23"/>
      <c r="X2529" s="23"/>
      <c r="Y2529" s="23"/>
      <c r="Z2529" s="23"/>
      <c r="AA2529" s="23"/>
      <c r="AB2529" s="23" t="s">
        <v>6115</v>
      </c>
      <c r="AC2529" s="23"/>
      <c r="AD2529" s="23"/>
      <c r="AE2529" s="23">
        <v>0.3</v>
      </c>
      <c r="AF2529" s="23"/>
      <c r="AG2529" s="23"/>
      <c r="AH2529" s="23"/>
      <c r="AI2529" s="23"/>
      <c r="AJ2529" s="23"/>
      <c r="AK2529" s="23"/>
      <c r="AL2529" s="23"/>
      <c r="AM2529" s="23"/>
      <c r="AN2529" s="23"/>
      <c r="AO2529" s="23"/>
      <c r="AP2529" s="23"/>
      <c r="AQ2529" s="23"/>
      <c r="AR2529" s="23"/>
      <c r="AS2529" s="23"/>
      <c r="AT2529" s="23" t="s">
        <v>7644</v>
      </c>
      <c r="AU2529" s="23"/>
      <c r="AV2529" s="23"/>
      <c r="AW2529" s="23"/>
      <c r="AX2529" s="23"/>
      <c r="AY2529" s="23"/>
      <c r="AZ2529" s="23"/>
      <c r="BA2529" s="23"/>
      <c r="BB2529" s="23"/>
      <c r="BC2529" s="23"/>
      <c r="BD2529" s="23"/>
      <c r="BE2529" s="23"/>
      <c r="BF2529" s="23"/>
      <c r="BG2529" s="23"/>
      <c r="BH2529" s="23"/>
      <c r="BI2529" s="23"/>
      <c r="BJ2529" s="23"/>
      <c r="BK2529" s="23"/>
      <c r="BL2529" s="23"/>
    </row>
    <row r="2530" spans="1:64" s="24" customFormat="1" x14ac:dyDescent="0.35">
      <c r="A2530" s="21">
        <v>102810</v>
      </c>
      <c r="B2530" s="23" t="s">
        <v>6116</v>
      </c>
      <c r="C2530" s="23">
        <v>0</v>
      </c>
      <c r="D2530" s="23">
        <v>0</v>
      </c>
      <c r="E2530" s="23">
        <v>1</v>
      </c>
      <c r="F2530" s="23" t="s">
        <v>1452</v>
      </c>
      <c r="G2530" s="23" t="s">
        <v>0</v>
      </c>
      <c r="H2530" s="23" t="s">
        <v>5850</v>
      </c>
      <c r="I2530" s="23" t="s">
        <v>248</v>
      </c>
      <c r="J2530" s="23">
        <v>43.774000000000001</v>
      </c>
      <c r="K2530" s="23">
        <v>-79.262</v>
      </c>
      <c r="L2530" s="23" t="s">
        <v>7645</v>
      </c>
      <c r="M2530" s="23">
        <v>2014</v>
      </c>
      <c r="N2530" s="23"/>
      <c r="O2530" s="23"/>
      <c r="P2530" s="23"/>
      <c r="Q2530" s="23"/>
      <c r="R2530" s="23"/>
      <c r="S2530" s="23"/>
      <c r="T2530" s="23"/>
      <c r="U2530" s="23"/>
      <c r="V2530" s="23"/>
      <c r="W2530" s="23"/>
      <c r="X2530" s="23"/>
      <c r="Y2530" s="23"/>
      <c r="Z2530" s="23"/>
      <c r="AA2530" s="23"/>
      <c r="AB2530" s="23" t="s">
        <v>6117</v>
      </c>
      <c r="AC2530" s="23"/>
      <c r="AD2530" s="23"/>
      <c r="AE2530" s="23">
        <v>0.45</v>
      </c>
      <c r="AF2530" s="23"/>
      <c r="AG2530" s="23"/>
      <c r="AH2530" s="23"/>
      <c r="AI2530" s="23"/>
      <c r="AJ2530" s="23"/>
      <c r="AK2530" s="23"/>
      <c r="AL2530" s="23"/>
      <c r="AM2530" s="23"/>
      <c r="AN2530" s="23"/>
      <c r="AO2530" s="23"/>
      <c r="AP2530" s="23"/>
      <c r="AQ2530" s="23"/>
      <c r="AR2530" s="23"/>
      <c r="AS2530" s="23"/>
      <c r="AT2530" s="23" t="s">
        <v>7644</v>
      </c>
      <c r="AU2530" s="23"/>
      <c r="AV2530" s="23"/>
      <c r="AW2530" s="23"/>
      <c r="AX2530" s="23"/>
      <c r="AY2530" s="23"/>
      <c r="AZ2530" s="23"/>
      <c r="BA2530" s="23"/>
      <c r="BB2530" s="23"/>
      <c r="BC2530" s="23"/>
      <c r="BD2530" s="23"/>
      <c r="BE2530" s="23"/>
      <c r="BF2530" s="23"/>
      <c r="BG2530" s="23"/>
      <c r="BH2530" s="23"/>
      <c r="BI2530" s="23"/>
      <c r="BJ2530" s="23"/>
      <c r="BK2530" s="23"/>
      <c r="BL2530" s="23"/>
    </row>
    <row r="2531" spans="1:64" s="24" customFormat="1" x14ac:dyDescent="0.35">
      <c r="A2531" s="21">
        <v>102811</v>
      </c>
      <c r="B2531" s="23" t="s">
        <v>6118</v>
      </c>
      <c r="C2531" s="23">
        <v>0</v>
      </c>
      <c r="D2531" s="23">
        <v>0</v>
      </c>
      <c r="E2531" s="23">
        <v>1</v>
      </c>
      <c r="F2531" s="23" t="s">
        <v>1917</v>
      </c>
      <c r="G2531" s="23" t="s">
        <v>0</v>
      </c>
      <c r="H2531" s="23" t="s">
        <v>5850</v>
      </c>
      <c r="I2531" s="23" t="s">
        <v>248</v>
      </c>
      <c r="J2531" s="23">
        <v>43.774999999999999</v>
      </c>
      <c r="K2531" s="23">
        <v>-79.260999999999996</v>
      </c>
      <c r="L2531" s="23" t="s">
        <v>7645</v>
      </c>
      <c r="M2531" s="23">
        <v>2012</v>
      </c>
      <c r="N2531" s="23"/>
      <c r="O2531" s="23"/>
      <c r="P2531" s="23"/>
      <c r="Q2531" s="23"/>
      <c r="R2531" s="23"/>
      <c r="S2531" s="23"/>
      <c r="T2531" s="23"/>
      <c r="U2531" s="23"/>
      <c r="V2531" s="23"/>
      <c r="W2531" s="23"/>
      <c r="X2531" s="23"/>
      <c r="Y2531" s="23"/>
      <c r="Z2531" s="23"/>
      <c r="AA2531" s="23"/>
      <c r="AB2531" s="23" t="s">
        <v>6119</v>
      </c>
      <c r="AC2531" s="23"/>
      <c r="AD2531" s="23"/>
      <c r="AE2531" s="23">
        <v>0.4</v>
      </c>
      <c r="AF2531" s="23"/>
      <c r="AG2531" s="23"/>
      <c r="AH2531" s="23"/>
      <c r="AI2531" s="23"/>
      <c r="AJ2531" s="23"/>
      <c r="AK2531" s="23"/>
      <c r="AL2531" s="23"/>
      <c r="AM2531" s="23"/>
      <c r="AN2531" s="23"/>
      <c r="AO2531" s="23"/>
      <c r="AP2531" s="23"/>
      <c r="AQ2531" s="23"/>
      <c r="AR2531" s="23"/>
      <c r="AS2531" s="23"/>
      <c r="AT2531" s="23" t="s">
        <v>7644</v>
      </c>
      <c r="AU2531" s="23"/>
      <c r="AV2531" s="23"/>
      <c r="AW2531" s="23"/>
      <c r="AX2531" s="23"/>
      <c r="AY2531" s="23"/>
      <c r="AZ2531" s="23"/>
      <c r="BA2531" s="23"/>
      <c r="BB2531" s="23"/>
      <c r="BC2531" s="23"/>
      <c r="BD2531" s="23"/>
      <c r="BE2531" s="23"/>
      <c r="BF2531" s="23"/>
      <c r="BG2531" s="23"/>
      <c r="BH2531" s="23"/>
      <c r="BI2531" s="23"/>
      <c r="BJ2531" s="23"/>
      <c r="BK2531" s="23"/>
      <c r="BL2531" s="23"/>
    </row>
    <row r="2532" spans="1:64" s="24" customFormat="1" x14ac:dyDescent="0.35">
      <c r="A2532" s="21">
        <v>102812</v>
      </c>
      <c r="B2532" s="23" t="s">
        <v>6120</v>
      </c>
      <c r="C2532" s="23">
        <v>0</v>
      </c>
      <c r="D2532" s="23">
        <v>0</v>
      </c>
      <c r="E2532" s="23">
        <v>1</v>
      </c>
      <c r="F2532" s="23" t="s">
        <v>1917</v>
      </c>
      <c r="G2532" s="23" t="s">
        <v>0</v>
      </c>
      <c r="H2532" s="23" t="s">
        <v>5850</v>
      </c>
      <c r="I2532" s="23" t="s">
        <v>248</v>
      </c>
      <c r="J2532" s="23">
        <v>43.775999999999996</v>
      </c>
      <c r="K2532" s="23">
        <v>-79.259999999999991</v>
      </c>
      <c r="L2532" s="23" t="s">
        <v>7645</v>
      </c>
      <c r="M2532" s="23">
        <v>2012</v>
      </c>
      <c r="N2532" s="23"/>
      <c r="O2532" s="23"/>
      <c r="P2532" s="23"/>
      <c r="Q2532" s="23"/>
      <c r="R2532" s="23"/>
      <c r="S2532" s="23"/>
      <c r="T2532" s="23"/>
      <c r="U2532" s="23"/>
      <c r="V2532" s="23"/>
      <c r="W2532" s="23"/>
      <c r="X2532" s="23"/>
      <c r="Y2532" s="23"/>
      <c r="Z2532" s="23"/>
      <c r="AA2532" s="23"/>
      <c r="AB2532" s="23" t="s">
        <v>6121</v>
      </c>
      <c r="AC2532" s="23"/>
      <c r="AD2532" s="23"/>
      <c r="AE2532" s="23">
        <v>0.45</v>
      </c>
      <c r="AF2532" s="23"/>
      <c r="AG2532" s="23"/>
      <c r="AH2532" s="23"/>
      <c r="AI2532" s="23"/>
      <c r="AJ2532" s="23"/>
      <c r="AK2532" s="23"/>
      <c r="AL2532" s="23"/>
      <c r="AM2532" s="23"/>
      <c r="AN2532" s="23"/>
      <c r="AO2532" s="23"/>
      <c r="AP2532" s="23"/>
      <c r="AQ2532" s="23"/>
      <c r="AR2532" s="23"/>
      <c r="AS2532" s="23"/>
      <c r="AT2532" s="23" t="s">
        <v>7644</v>
      </c>
      <c r="AU2532" s="23"/>
      <c r="AV2532" s="23"/>
      <c r="AW2532" s="23"/>
      <c r="AX2532" s="23"/>
      <c r="AY2532" s="23"/>
      <c r="AZ2532" s="23"/>
      <c r="BA2532" s="23"/>
      <c r="BB2532" s="23"/>
      <c r="BC2532" s="23"/>
      <c r="BD2532" s="23"/>
      <c r="BE2532" s="23"/>
      <c r="BF2532" s="23"/>
      <c r="BG2532" s="23"/>
      <c r="BH2532" s="23"/>
      <c r="BI2532" s="23"/>
      <c r="BJ2532" s="23"/>
      <c r="BK2532" s="23"/>
      <c r="BL2532" s="23"/>
    </row>
    <row r="2533" spans="1:64" s="24" customFormat="1" x14ac:dyDescent="0.35">
      <c r="A2533" s="21">
        <v>102813</v>
      </c>
      <c r="B2533" s="23" t="s">
        <v>6122</v>
      </c>
      <c r="C2533" s="23">
        <v>0</v>
      </c>
      <c r="D2533" s="23">
        <v>0</v>
      </c>
      <c r="E2533" s="23">
        <v>1</v>
      </c>
      <c r="F2533" s="23" t="s">
        <v>1917</v>
      </c>
      <c r="G2533" s="23" t="s">
        <v>0</v>
      </c>
      <c r="H2533" s="23" t="s">
        <v>5850</v>
      </c>
      <c r="I2533" s="23" t="s">
        <v>248</v>
      </c>
      <c r="J2533" s="23">
        <v>43.777000000000001</v>
      </c>
      <c r="K2533" s="23">
        <v>-79.259</v>
      </c>
      <c r="L2533" s="23" t="s">
        <v>7645</v>
      </c>
      <c r="M2533" s="23">
        <v>2012</v>
      </c>
      <c r="N2533" s="23"/>
      <c r="O2533" s="23"/>
      <c r="P2533" s="23"/>
      <c r="Q2533" s="23"/>
      <c r="R2533" s="23"/>
      <c r="S2533" s="23"/>
      <c r="T2533" s="23"/>
      <c r="U2533" s="23"/>
      <c r="V2533" s="23"/>
      <c r="W2533" s="23"/>
      <c r="X2533" s="23"/>
      <c r="Y2533" s="23"/>
      <c r="Z2533" s="23"/>
      <c r="AA2533" s="23"/>
      <c r="AB2533" s="23" t="s">
        <v>6123</v>
      </c>
      <c r="AC2533" s="23"/>
      <c r="AD2533" s="23"/>
      <c r="AE2533" s="23">
        <v>0.45</v>
      </c>
      <c r="AF2533" s="23"/>
      <c r="AG2533" s="23"/>
      <c r="AH2533" s="23"/>
      <c r="AI2533" s="23"/>
      <c r="AJ2533" s="23"/>
      <c r="AK2533" s="23"/>
      <c r="AL2533" s="23"/>
      <c r="AM2533" s="23"/>
      <c r="AN2533" s="23"/>
      <c r="AO2533" s="23"/>
      <c r="AP2533" s="23"/>
      <c r="AQ2533" s="23"/>
      <c r="AR2533" s="23"/>
      <c r="AS2533" s="23"/>
      <c r="AT2533" s="23" t="s">
        <v>7644</v>
      </c>
      <c r="AU2533" s="23"/>
      <c r="AV2533" s="23"/>
      <c r="AW2533" s="23"/>
      <c r="AX2533" s="23"/>
      <c r="AY2533" s="23"/>
      <c r="AZ2533" s="23"/>
      <c r="BA2533" s="23"/>
      <c r="BB2533" s="23"/>
      <c r="BC2533" s="23"/>
      <c r="BD2533" s="23"/>
      <c r="BE2533" s="23"/>
      <c r="BF2533" s="23"/>
      <c r="BG2533" s="23"/>
      <c r="BH2533" s="23"/>
      <c r="BI2533" s="23"/>
      <c r="BJ2533" s="23"/>
      <c r="BK2533" s="23"/>
      <c r="BL2533" s="23"/>
    </row>
    <row r="2534" spans="1:64" s="24" customFormat="1" x14ac:dyDescent="0.35">
      <c r="A2534" s="21">
        <v>102814</v>
      </c>
      <c r="B2534" s="23" t="s">
        <v>6124</v>
      </c>
      <c r="C2534" s="23">
        <v>0</v>
      </c>
      <c r="D2534" s="23">
        <v>0</v>
      </c>
      <c r="E2534" s="23">
        <v>1</v>
      </c>
      <c r="F2534" s="23" t="s">
        <v>1917</v>
      </c>
      <c r="G2534" s="23" t="s">
        <v>0</v>
      </c>
      <c r="H2534" s="23" t="s">
        <v>5850</v>
      </c>
      <c r="I2534" s="23" t="s">
        <v>248</v>
      </c>
      <c r="J2534" s="23">
        <v>43.777999999999999</v>
      </c>
      <c r="K2534" s="23">
        <v>-79.257999999999996</v>
      </c>
      <c r="L2534" s="23" t="s">
        <v>7645</v>
      </c>
      <c r="M2534" s="23">
        <v>2012</v>
      </c>
      <c r="N2534" s="23"/>
      <c r="O2534" s="23"/>
      <c r="P2534" s="23"/>
      <c r="Q2534" s="23"/>
      <c r="R2534" s="23"/>
      <c r="S2534" s="23"/>
      <c r="T2534" s="23"/>
      <c r="U2534" s="23"/>
      <c r="V2534" s="23"/>
      <c r="W2534" s="23"/>
      <c r="X2534" s="23"/>
      <c r="Y2534" s="23"/>
      <c r="Z2534" s="23"/>
      <c r="AA2534" s="23"/>
      <c r="AB2534" s="23" t="s">
        <v>6125</v>
      </c>
      <c r="AC2534" s="23"/>
      <c r="AD2534" s="23"/>
      <c r="AE2534" s="23">
        <v>0.45</v>
      </c>
      <c r="AF2534" s="23"/>
      <c r="AG2534" s="23"/>
      <c r="AH2534" s="23"/>
      <c r="AI2534" s="23"/>
      <c r="AJ2534" s="23"/>
      <c r="AK2534" s="23"/>
      <c r="AL2534" s="23"/>
      <c r="AM2534" s="23"/>
      <c r="AN2534" s="23"/>
      <c r="AO2534" s="23"/>
      <c r="AP2534" s="23"/>
      <c r="AQ2534" s="23"/>
      <c r="AR2534" s="23"/>
      <c r="AS2534" s="23"/>
      <c r="AT2534" s="23" t="s">
        <v>7644</v>
      </c>
      <c r="AU2534" s="23"/>
      <c r="AV2534" s="23"/>
      <c r="AW2534" s="23"/>
      <c r="AX2534" s="23"/>
      <c r="AY2534" s="23"/>
      <c r="AZ2534" s="23"/>
      <c r="BA2534" s="23"/>
      <c r="BB2534" s="23"/>
      <c r="BC2534" s="23"/>
      <c r="BD2534" s="23"/>
      <c r="BE2534" s="23"/>
      <c r="BF2534" s="23"/>
      <c r="BG2534" s="23"/>
      <c r="BH2534" s="23"/>
      <c r="BI2534" s="23"/>
      <c r="BJ2534" s="23"/>
      <c r="BK2534" s="23"/>
      <c r="BL2534" s="23"/>
    </row>
    <row r="2535" spans="1:64" s="24" customFormat="1" x14ac:dyDescent="0.35">
      <c r="A2535" s="21">
        <v>102815</v>
      </c>
      <c r="B2535" s="23" t="s">
        <v>6126</v>
      </c>
      <c r="C2535" s="23">
        <v>0</v>
      </c>
      <c r="D2535" s="23">
        <v>0</v>
      </c>
      <c r="E2535" s="23">
        <v>1</v>
      </c>
      <c r="F2535" s="23" t="s">
        <v>6015</v>
      </c>
      <c r="G2535" s="23"/>
      <c r="H2535" s="23" t="s">
        <v>5850</v>
      </c>
      <c r="I2535" s="23" t="s">
        <v>248</v>
      </c>
      <c r="J2535" s="23">
        <v>43.778999999999996</v>
      </c>
      <c r="K2535" s="23">
        <v>-79.256999999999991</v>
      </c>
      <c r="L2535" s="23" t="s">
        <v>7645</v>
      </c>
      <c r="M2535" s="23">
        <v>2016</v>
      </c>
      <c r="N2535" s="23"/>
      <c r="O2535" s="23"/>
      <c r="P2535" s="23"/>
      <c r="Q2535" s="23"/>
      <c r="R2535" s="23"/>
      <c r="S2535" s="23"/>
      <c r="T2535" s="23"/>
      <c r="U2535" s="23"/>
      <c r="V2535" s="23"/>
      <c r="W2535" s="23"/>
      <c r="X2535" s="23"/>
      <c r="Y2535" s="23"/>
      <c r="Z2535" s="23"/>
      <c r="AA2535" s="23"/>
      <c r="AB2535" s="23" t="s">
        <v>6127</v>
      </c>
      <c r="AC2535" s="23"/>
      <c r="AD2535" s="23"/>
      <c r="AE2535" s="23">
        <v>0.13919999999999999</v>
      </c>
      <c r="AF2535" s="23"/>
      <c r="AG2535" s="23"/>
      <c r="AH2535" s="23"/>
      <c r="AI2535" s="23"/>
      <c r="AJ2535" s="23"/>
      <c r="AK2535" s="23"/>
      <c r="AL2535" s="23"/>
      <c r="AM2535" s="23"/>
      <c r="AN2535" s="23"/>
      <c r="AO2535" s="23"/>
      <c r="AP2535" s="23"/>
      <c r="AQ2535" s="23"/>
      <c r="AR2535" s="23"/>
      <c r="AS2535" s="23"/>
      <c r="AT2535" s="23" t="s">
        <v>7644</v>
      </c>
      <c r="AU2535" s="23"/>
      <c r="AV2535" s="23"/>
      <c r="AW2535" s="23"/>
      <c r="AX2535" s="23"/>
      <c r="AY2535" s="23"/>
      <c r="AZ2535" s="23"/>
      <c r="BA2535" s="23"/>
      <c r="BB2535" s="23"/>
      <c r="BC2535" s="23"/>
      <c r="BD2535" s="23"/>
      <c r="BE2535" s="23"/>
      <c r="BF2535" s="23"/>
      <c r="BG2535" s="23"/>
      <c r="BH2535" s="23"/>
      <c r="BI2535" s="23"/>
      <c r="BJ2535" s="23"/>
      <c r="BK2535" s="23"/>
      <c r="BL2535" s="23"/>
    </row>
    <row r="2536" spans="1:64" s="24" customFormat="1" x14ac:dyDescent="0.35">
      <c r="A2536" s="21">
        <v>102816</v>
      </c>
      <c r="B2536" s="23" t="s">
        <v>6128</v>
      </c>
      <c r="C2536" s="23">
        <v>0</v>
      </c>
      <c r="D2536" s="23">
        <v>0</v>
      </c>
      <c r="E2536" s="23">
        <v>1</v>
      </c>
      <c r="F2536" s="23" t="s">
        <v>6015</v>
      </c>
      <c r="G2536" s="23"/>
      <c r="H2536" s="23" t="s">
        <v>5850</v>
      </c>
      <c r="I2536" s="23" t="s">
        <v>248</v>
      </c>
      <c r="J2536" s="23">
        <v>43.78</v>
      </c>
      <c r="K2536" s="23">
        <v>-79.256</v>
      </c>
      <c r="L2536" s="23" t="s">
        <v>7645</v>
      </c>
      <c r="M2536" s="23">
        <v>2016</v>
      </c>
      <c r="N2536" s="23"/>
      <c r="O2536" s="23"/>
      <c r="P2536" s="23"/>
      <c r="Q2536" s="23"/>
      <c r="R2536" s="23"/>
      <c r="S2536" s="23"/>
      <c r="T2536" s="23"/>
      <c r="U2536" s="23"/>
      <c r="V2536" s="23"/>
      <c r="W2536" s="23"/>
      <c r="X2536" s="23"/>
      <c r="Y2536" s="23"/>
      <c r="Z2536" s="23"/>
      <c r="AA2536" s="23"/>
      <c r="AB2536" s="23" t="s">
        <v>6129</v>
      </c>
      <c r="AC2536" s="23"/>
      <c r="AD2536" s="23"/>
      <c r="AE2536" s="23">
        <v>0.13200000000000001</v>
      </c>
      <c r="AF2536" s="23"/>
      <c r="AG2536" s="23"/>
      <c r="AH2536" s="23"/>
      <c r="AI2536" s="23"/>
      <c r="AJ2536" s="23"/>
      <c r="AK2536" s="23"/>
      <c r="AL2536" s="23"/>
      <c r="AM2536" s="23"/>
      <c r="AN2536" s="23"/>
      <c r="AO2536" s="23"/>
      <c r="AP2536" s="23"/>
      <c r="AQ2536" s="23"/>
      <c r="AR2536" s="23"/>
      <c r="AS2536" s="23"/>
      <c r="AT2536" s="23" t="s">
        <v>7644</v>
      </c>
      <c r="AU2536" s="23"/>
      <c r="AV2536" s="23"/>
      <c r="AW2536" s="23"/>
      <c r="AX2536" s="23"/>
      <c r="AY2536" s="23"/>
      <c r="AZ2536" s="23"/>
      <c r="BA2536" s="23"/>
      <c r="BB2536" s="23"/>
      <c r="BC2536" s="23"/>
      <c r="BD2536" s="23"/>
      <c r="BE2536" s="23"/>
      <c r="BF2536" s="23"/>
      <c r="BG2536" s="23"/>
      <c r="BH2536" s="23"/>
      <c r="BI2536" s="23"/>
      <c r="BJ2536" s="23"/>
      <c r="BK2536" s="23"/>
      <c r="BL2536" s="23"/>
    </row>
    <row r="2537" spans="1:64" s="24" customFormat="1" x14ac:dyDescent="0.35">
      <c r="A2537" s="21">
        <v>102817</v>
      </c>
      <c r="B2537" s="23" t="s">
        <v>6130</v>
      </c>
      <c r="C2537" s="23">
        <v>0</v>
      </c>
      <c r="D2537" s="23">
        <v>0</v>
      </c>
      <c r="E2537" s="23">
        <v>1</v>
      </c>
      <c r="F2537" s="23" t="s">
        <v>6020</v>
      </c>
      <c r="G2537" s="23"/>
      <c r="H2537" s="23" t="s">
        <v>5850</v>
      </c>
      <c r="I2537" s="23" t="s">
        <v>248</v>
      </c>
      <c r="J2537" s="23">
        <v>43.780999999999999</v>
      </c>
      <c r="K2537" s="23">
        <v>-79.254999999999995</v>
      </c>
      <c r="L2537" s="23" t="s">
        <v>7645</v>
      </c>
      <c r="M2537" s="23">
        <v>2015</v>
      </c>
      <c r="N2537" s="23"/>
      <c r="O2537" s="23"/>
      <c r="P2537" s="23"/>
      <c r="Q2537" s="23"/>
      <c r="R2537" s="23"/>
      <c r="S2537" s="23"/>
      <c r="T2537" s="23"/>
      <c r="U2537" s="23"/>
      <c r="V2537" s="23"/>
      <c r="W2537" s="23"/>
      <c r="X2537" s="23"/>
      <c r="Y2537" s="23"/>
      <c r="Z2537" s="23"/>
      <c r="AA2537" s="23"/>
      <c r="AB2537" s="23" t="s">
        <v>6131</v>
      </c>
      <c r="AC2537" s="23"/>
      <c r="AD2537" s="23"/>
      <c r="AE2537" s="23">
        <v>0.224</v>
      </c>
      <c r="AF2537" s="23"/>
      <c r="AG2537" s="23"/>
      <c r="AH2537" s="23"/>
      <c r="AI2537" s="23"/>
      <c r="AJ2537" s="23"/>
      <c r="AK2537" s="23"/>
      <c r="AL2537" s="23"/>
      <c r="AM2537" s="23"/>
      <c r="AN2537" s="23"/>
      <c r="AO2537" s="23"/>
      <c r="AP2537" s="23"/>
      <c r="AQ2537" s="23"/>
      <c r="AR2537" s="23"/>
      <c r="AS2537" s="23"/>
      <c r="AT2537" s="23" t="s">
        <v>7644</v>
      </c>
      <c r="AU2537" s="23"/>
      <c r="AV2537" s="23"/>
      <c r="AW2537" s="23"/>
      <c r="AX2537" s="23"/>
      <c r="AY2537" s="23"/>
      <c r="AZ2537" s="23"/>
      <c r="BA2537" s="23"/>
      <c r="BB2537" s="23"/>
      <c r="BC2537" s="23"/>
      <c r="BD2537" s="23"/>
      <c r="BE2537" s="23"/>
      <c r="BF2537" s="23"/>
      <c r="BG2537" s="23"/>
      <c r="BH2537" s="23"/>
      <c r="BI2537" s="23"/>
      <c r="BJ2537" s="23"/>
      <c r="BK2537" s="23"/>
      <c r="BL2537" s="23"/>
    </row>
    <row r="2538" spans="1:64" s="24" customFormat="1" x14ac:dyDescent="0.35">
      <c r="A2538" s="21">
        <v>102818</v>
      </c>
      <c r="B2538" s="23" t="s">
        <v>6132</v>
      </c>
      <c r="C2538" s="23">
        <v>0</v>
      </c>
      <c r="D2538" s="23">
        <v>0</v>
      </c>
      <c r="E2538" s="23">
        <v>1</v>
      </c>
      <c r="F2538" s="23" t="s">
        <v>6015</v>
      </c>
      <c r="G2538" s="23"/>
      <c r="H2538" s="23" t="s">
        <v>5850</v>
      </c>
      <c r="I2538" s="23" t="s">
        <v>248</v>
      </c>
      <c r="J2538" s="23">
        <v>43.781999999999996</v>
      </c>
      <c r="K2538" s="23">
        <v>-79.253999999999991</v>
      </c>
      <c r="L2538" s="23" t="s">
        <v>7645</v>
      </c>
      <c r="M2538" s="23">
        <v>2016</v>
      </c>
      <c r="N2538" s="23"/>
      <c r="O2538" s="23"/>
      <c r="P2538" s="23"/>
      <c r="Q2538" s="23"/>
      <c r="R2538" s="23"/>
      <c r="S2538" s="23"/>
      <c r="T2538" s="23"/>
      <c r="U2538" s="23"/>
      <c r="V2538" s="23"/>
      <c r="W2538" s="23"/>
      <c r="X2538" s="23"/>
      <c r="Y2538" s="23"/>
      <c r="Z2538" s="23"/>
      <c r="AA2538" s="23"/>
      <c r="AB2538" s="23" t="s">
        <v>6133</v>
      </c>
      <c r="AC2538" s="23"/>
      <c r="AD2538" s="23"/>
      <c r="AE2538" s="23">
        <v>0.12</v>
      </c>
      <c r="AF2538" s="23"/>
      <c r="AG2538" s="23"/>
      <c r="AH2538" s="23"/>
      <c r="AI2538" s="23"/>
      <c r="AJ2538" s="23"/>
      <c r="AK2538" s="23"/>
      <c r="AL2538" s="23"/>
      <c r="AM2538" s="23"/>
      <c r="AN2538" s="23"/>
      <c r="AO2538" s="23"/>
      <c r="AP2538" s="23"/>
      <c r="AQ2538" s="23"/>
      <c r="AR2538" s="23"/>
      <c r="AS2538" s="23"/>
      <c r="AT2538" s="23" t="s">
        <v>7644</v>
      </c>
      <c r="AU2538" s="23"/>
      <c r="AV2538" s="23"/>
      <c r="AW2538" s="23"/>
      <c r="AX2538" s="23"/>
      <c r="AY2538" s="23"/>
      <c r="AZ2538" s="23"/>
      <c r="BA2538" s="23"/>
      <c r="BB2538" s="23"/>
      <c r="BC2538" s="23"/>
      <c r="BD2538" s="23"/>
      <c r="BE2538" s="23"/>
      <c r="BF2538" s="23"/>
      <c r="BG2538" s="23"/>
      <c r="BH2538" s="23"/>
      <c r="BI2538" s="23"/>
      <c r="BJ2538" s="23"/>
      <c r="BK2538" s="23"/>
      <c r="BL2538" s="23"/>
    </row>
    <row r="2539" spans="1:64" s="24" customFormat="1" x14ac:dyDescent="0.35">
      <c r="A2539" s="21">
        <v>102819</v>
      </c>
      <c r="B2539" s="23" t="s">
        <v>6134</v>
      </c>
      <c r="C2539" s="23">
        <v>0</v>
      </c>
      <c r="D2539" s="23">
        <v>0</v>
      </c>
      <c r="E2539" s="23">
        <v>1</v>
      </c>
      <c r="F2539" s="23" t="s">
        <v>6020</v>
      </c>
      <c r="G2539" s="23"/>
      <c r="H2539" s="23" t="s">
        <v>5850</v>
      </c>
      <c r="I2539" s="23" t="s">
        <v>248</v>
      </c>
      <c r="J2539" s="23">
        <v>43.783000000000001</v>
      </c>
      <c r="K2539" s="23">
        <v>-79.253</v>
      </c>
      <c r="L2539" s="23" t="s">
        <v>7645</v>
      </c>
      <c r="M2539" s="23">
        <v>2015</v>
      </c>
      <c r="N2539" s="23"/>
      <c r="O2539" s="23"/>
      <c r="P2539" s="23"/>
      <c r="Q2539" s="23"/>
      <c r="R2539" s="23"/>
      <c r="S2539" s="23"/>
      <c r="T2539" s="23"/>
      <c r="U2539" s="23"/>
      <c r="V2539" s="23"/>
      <c r="W2539" s="23"/>
      <c r="X2539" s="23"/>
      <c r="Y2539" s="23"/>
      <c r="Z2539" s="23"/>
      <c r="AA2539" s="23"/>
      <c r="AB2539" s="23" t="s">
        <v>6135</v>
      </c>
      <c r="AC2539" s="23"/>
      <c r="AD2539" s="23"/>
      <c r="AE2539" s="23">
        <v>0.12</v>
      </c>
      <c r="AF2539" s="23"/>
      <c r="AG2539" s="23"/>
      <c r="AH2539" s="23"/>
      <c r="AI2539" s="23"/>
      <c r="AJ2539" s="23"/>
      <c r="AK2539" s="23"/>
      <c r="AL2539" s="23"/>
      <c r="AM2539" s="23"/>
      <c r="AN2539" s="23"/>
      <c r="AO2539" s="23"/>
      <c r="AP2539" s="23"/>
      <c r="AQ2539" s="23"/>
      <c r="AR2539" s="23"/>
      <c r="AS2539" s="23"/>
      <c r="AT2539" s="23" t="s">
        <v>7644</v>
      </c>
      <c r="AU2539" s="23"/>
      <c r="AV2539" s="23"/>
      <c r="AW2539" s="23"/>
      <c r="AX2539" s="23"/>
      <c r="AY2539" s="23"/>
      <c r="AZ2539" s="23"/>
      <c r="BA2539" s="23"/>
      <c r="BB2539" s="23"/>
      <c r="BC2539" s="23"/>
      <c r="BD2539" s="23"/>
      <c r="BE2539" s="23"/>
      <c r="BF2539" s="23"/>
      <c r="BG2539" s="23"/>
      <c r="BH2539" s="23"/>
      <c r="BI2539" s="23"/>
      <c r="BJ2539" s="23"/>
      <c r="BK2539" s="23"/>
      <c r="BL2539" s="23"/>
    </row>
    <row r="2540" spans="1:64" s="24" customFormat="1" x14ac:dyDescent="0.35">
      <c r="A2540" s="21">
        <v>102820</v>
      </c>
      <c r="B2540" s="23" t="s">
        <v>6136</v>
      </c>
      <c r="C2540" s="23">
        <v>1</v>
      </c>
      <c r="D2540" s="23">
        <v>0</v>
      </c>
      <c r="E2540" s="23">
        <v>1</v>
      </c>
      <c r="F2540" s="23"/>
      <c r="G2540" s="23"/>
      <c r="H2540" s="23" t="s">
        <v>5850</v>
      </c>
      <c r="I2540" s="23" t="s">
        <v>248</v>
      </c>
      <c r="J2540" s="23">
        <v>43.783999999999999</v>
      </c>
      <c r="K2540" s="23">
        <v>-79.251999999999995</v>
      </c>
      <c r="L2540" s="23" t="s">
        <v>7645</v>
      </c>
      <c r="M2540" s="23"/>
      <c r="N2540" s="23"/>
      <c r="O2540" s="23"/>
      <c r="P2540" s="23">
        <v>2213</v>
      </c>
      <c r="Q2540" s="23"/>
      <c r="R2540" s="23"/>
      <c r="S2540" s="23"/>
      <c r="T2540" s="23"/>
      <c r="U2540" s="23"/>
      <c r="V2540" s="23"/>
      <c r="W2540" s="23"/>
      <c r="X2540" s="23"/>
      <c r="Y2540" s="23"/>
      <c r="Z2540" s="23"/>
      <c r="AA2540" s="23"/>
      <c r="AB2540" s="23" t="s">
        <v>6137</v>
      </c>
      <c r="AC2540" s="23"/>
      <c r="AD2540" s="23"/>
      <c r="AE2540" s="23"/>
      <c r="AF2540" s="23"/>
      <c r="AG2540" s="23"/>
      <c r="AH2540" s="23"/>
      <c r="AI2540" s="23"/>
      <c r="AJ2540" s="23"/>
      <c r="AK2540" s="23"/>
      <c r="AL2540" s="23"/>
      <c r="AM2540" s="23"/>
      <c r="AN2540" s="23"/>
      <c r="AO2540" s="23"/>
      <c r="AP2540" s="23"/>
      <c r="AQ2540" s="23"/>
      <c r="AR2540" s="23"/>
      <c r="AS2540" s="23"/>
      <c r="AT2540" s="23"/>
      <c r="AU2540" s="23"/>
      <c r="AV2540" s="23"/>
      <c r="AW2540" s="23"/>
      <c r="AX2540" s="23"/>
      <c r="AY2540" s="23"/>
      <c r="AZ2540" s="23"/>
      <c r="BA2540" s="23"/>
      <c r="BB2540" s="23"/>
      <c r="BC2540" s="23"/>
      <c r="BD2540" s="23"/>
      <c r="BE2540" s="23"/>
      <c r="BF2540" s="23"/>
      <c r="BG2540" s="23"/>
      <c r="BH2540" s="23"/>
      <c r="BI2540" s="23"/>
      <c r="BJ2540" s="23"/>
      <c r="BK2540" s="23"/>
      <c r="BL2540" s="23"/>
    </row>
    <row r="2541" spans="1:64" s="24" customFormat="1" x14ac:dyDescent="0.35">
      <c r="A2541" s="21">
        <v>102821</v>
      </c>
      <c r="B2541" s="23" t="s">
        <v>6138</v>
      </c>
      <c r="C2541" s="23">
        <v>0</v>
      </c>
      <c r="D2541" s="23">
        <v>0</v>
      </c>
      <c r="E2541" s="23">
        <v>1</v>
      </c>
      <c r="F2541" s="23" t="s">
        <v>6139</v>
      </c>
      <c r="G2541" s="23" t="s">
        <v>0</v>
      </c>
      <c r="H2541" s="23" t="s">
        <v>5850</v>
      </c>
      <c r="I2541" s="23" t="s">
        <v>248</v>
      </c>
      <c r="J2541" s="23">
        <v>43.784999999999997</v>
      </c>
      <c r="K2541" s="23">
        <v>-79.250999999999991</v>
      </c>
      <c r="L2541" s="23" t="s">
        <v>7645</v>
      </c>
      <c r="M2541" s="23">
        <v>2011</v>
      </c>
      <c r="N2541" s="23"/>
      <c r="O2541" s="23"/>
      <c r="P2541" s="23"/>
      <c r="Q2541" s="23"/>
      <c r="R2541" s="23"/>
      <c r="S2541" s="23"/>
      <c r="T2541" s="23"/>
      <c r="U2541" s="23"/>
      <c r="V2541" s="23"/>
      <c r="W2541" s="23"/>
      <c r="X2541" s="23"/>
      <c r="Y2541" s="23"/>
      <c r="Z2541" s="23"/>
      <c r="AA2541" s="23"/>
      <c r="AB2541" s="23" t="s">
        <v>1475</v>
      </c>
      <c r="AC2541" s="23"/>
      <c r="AD2541" s="23">
        <v>1263</v>
      </c>
      <c r="AE2541" s="23">
        <v>0.25</v>
      </c>
      <c r="AF2541" s="23"/>
      <c r="AG2541" s="23">
        <v>320</v>
      </c>
      <c r="AH2541" s="23"/>
      <c r="AI2541" s="23"/>
      <c r="AJ2541" s="23"/>
      <c r="AK2541" s="23"/>
      <c r="AL2541" s="23"/>
      <c r="AM2541" s="23"/>
      <c r="AN2541" s="23"/>
      <c r="AO2541" s="23"/>
      <c r="AP2541" s="23"/>
      <c r="AQ2541" s="23"/>
      <c r="AR2541" s="23"/>
      <c r="AS2541" s="23"/>
      <c r="AT2541" s="23" t="s">
        <v>7644</v>
      </c>
      <c r="AU2541" s="23"/>
      <c r="AV2541" s="23"/>
      <c r="AW2541" s="23"/>
      <c r="AX2541" s="23"/>
      <c r="AY2541" s="23"/>
      <c r="AZ2541" s="23"/>
      <c r="BA2541" s="23"/>
      <c r="BB2541" s="23"/>
      <c r="BC2541" s="23"/>
      <c r="BD2541" s="23"/>
      <c r="BE2541" s="23"/>
      <c r="BF2541" s="23"/>
      <c r="BG2541" s="23"/>
      <c r="BH2541" s="23"/>
      <c r="BI2541" s="23"/>
      <c r="BJ2541" s="23"/>
      <c r="BK2541" s="23"/>
      <c r="BL2541" s="23"/>
    </row>
    <row r="2542" spans="1:64" s="24" customFormat="1" x14ac:dyDescent="0.35">
      <c r="A2542" s="21">
        <v>102822</v>
      </c>
      <c r="B2542" s="23" t="s">
        <v>6140</v>
      </c>
      <c r="C2542" s="23">
        <v>0</v>
      </c>
      <c r="D2542" s="23">
        <v>0</v>
      </c>
      <c r="E2542" s="23">
        <v>1</v>
      </c>
      <c r="F2542" s="23" t="s">
        <v>6139</v>
      </c>
      <c r="G2542" s="23" t="s">
        <v>0</v>
      </c>
      <c r="H2542" s="23" t="s">
        <v>5850</v>
      </c>
      <c r="I2542" s="23" t="s">
        <v>248</v>
      </c>
      <c r="J2542" s="23">
        <v>43.786000000000001</v>
      </c>
      <c r="K2542" s="23">
        <v>-79.25</v>
      </c>
      <c r="L2542" s="23" t="s">
        <v>7645</v>
      </c>
      <c r="M2542" s="23">
        <v>2011</v>
      </c>
      <c r="N2542" s="23"/>
      <c r="O2542" s="23"/>
      <c r="P2542" s="23"/>
      <c r="Q2542" s="23"/>
      <c r="R2542" s="23"/>
      <c r="S2542" s="23"/>
      <c r="T2542" s="23"/>
      <c r="U2542" s="23"/>
      <c r="V2542" s="23"/>
      <c r="W2542" s="23"/>
      <c r="X2542" s="23"/>
      <c r="Y2542" s="23"/>
      <c r="Z2542" s="23"/>
      <c r="AA2542" s="23"/>
      <c r="AB2542" s="23" t="s">
        <v>1475</v>
      </c>
      <c r="AC2542" s="23"/>
      <c r="AD2542" s="23">
        <v>1263</v>
      </c>
      <c r="AE2542" s="23">
        <v>0.25</v>
      </c>
      <c r="AF2542" s="23"/>
      <c r="AG2542" s="23">
        <v>320</v>
      </c>
      <c r="AH2542" s="23"/>
      <c r="AI2542" s="23"/>
      <c r="AJ2542" s="23"/>
      <c r="AK2542" s="23"/>
      <c r="AL2542" s="23"/>
      <c r="AM2542" s="23"/>
      <c r="AN2542" s="23"/>
      <c r="AO2542" s="23"/>
      <c r="AP2542" s="23"/>
      <c r="AQ2542" s="23"/>
      <c r="AR2542" s="23"/>
      <c r="AS2542" s="23"/>
      <c r="AT2542" s="23" t="s">
        <v>7644</v>
      </c>
      <c r="AU2542" s="23"/>
      <c r="AV2542" s="23"/>
      <c r="AW2542" s="23"/>
      <c r="AX2542" s="23"/>
      <c r="AY2542" s="23"/>
      <c r="AZ2542" s="23"/>
      <c r="BA2542" s="23"/>
      <c r="BB2542" s="23"/>
      <c r="BC2542" s="23"/>
      <c r="BD2542" s="23"/>
      <c r="BE2542" s="23"/>
      <c r="BF2542" s="23"/>
      <c r="BG2542" s="23"/>
      <c r="BH2542" s="23"/>
      <c r="BI2542" s="23"/>
      <c r="BJ2542" s="23"/>
      <c r="BK2542" s="23"/>
      <c r="BL2542" s="23"/>
    </row>
    <row r="2543" spans="1:64" s="24" customFormat="1" x14ac:dyDescent="0.35">
      <c r="A2543" s="21">
        <v>102823</v>
      </c>
      <c r="B2543" s="23" t="s">
        <v>6141</v>
      </c>
      <c r="C2543" s="23">
        <v>0</v>
      </c>
      <c r="D2543" s="23">
        <v>0</v>
      </c>
      <c r="E2543" s="23">
        <v>1</v>
      </c>
      <c r="F2543" s="23" t="s">
        <v>6139</v>
      </c>
      <c r="G2543" s="23" t="s">
        <v>0</v>
      </c>
      <c r="H2543" s="23" t="s">
        <v>5850</v>
      </c>
      <c r="I2543" s="23" t="s">
        <v>248</v>
      </c>
      <c r="J2543" s="23">
        <v>43.786999999999999</v>
      </c>
      <c r="K2543" s="23">
        <v>-79.248999999999995</v>
      </c>
      <c r="L2543" s="23" t="s">
        <v>7645</v>
      </c>
      <c r="M2543" s="23">
        <v>2011</v>
      </c>
      <c r="N2543" s="23"/>
      <c r="O2543" s="23"/>
      <c r="P2543" s="23"/>
      <c r="Q2543" s="23"/>
      <c r="R2543" s="23"/>
      <c r="S2543" s="23"/>
      <c r="T2543" s="23"/>
      <c r="U2543" s="23"/>
      <c r="V2543" s="23"/>
      <c r="W2543" s="23"/>
      <c r="X2543" s="23"/>
      <c r="Y2543" s="23"/>
      <c r="Z2543" s="23"/>
      <c r="AA2543" s="23"/>
      <c r="AB2543" s="23" t="s">
        <v>1475</v>
      </c>
      <c r="AC2543" s="23"/>
      <c r="AD2543" s="23">
        <v>1263</v>
      </c>
      <c r="AE2543" s="23">
        <v>0.25</v>
      </c>
      <c r="AF2543" s="23"/>
      <c r="AG2543" s="23">
        <v>320</v>
      </c>
      <c r="AH2543" s="23"/>
      <c r="AI2543" s="23"/>
      <c r="AJ2543" s="23"/>
      <c r="AK2543" s="23"/>
      <c r="AL2543" s="23"/>
      <c r="AM2543" s="23"/>
      <c r="AN2543" s="23"/>
      <c r="AO2543" s="23"/>
      <c r="AP2543" s="23"/>
      <c r="AQ2543" s="23"/>
      <c r="AR2543" s="23"/>
      <c r="AS2543" s="23"/>
      <c r="AT2543" s="23" t="s">
        <v>7644</v>
      </c>
      <c r="AU2543" s="23"/>
      <c r="AV2543" s="23"/>
      <c r="AW2543" s="23"/>
      <c r="AX2543" s="23"/>
      <c r="AY2543" s="23"/>
      <c r="AZ2543" s="23"/>
      <c r="BA2543" s="23"/>
      <c r="BB2543" s="23"/>
      <c r="BC2543" s="23"/>
      <c r="BD2543" s="23"/>
      <c r="BE2543" s="23"/>
      <c r="BF2543" s="23"/>
      <c r="BG2543" s="23"/>
      <c r="BH2543" s="23"/>
      <c r="BI2543" s="23"/>
      <c r="BJ2543" s="23"/>
      <c r="BK2543" s="23"/>
      <c r="BL2543" s="23"/>
    </row>
    <row r="2544" spans="1:64" s="24" customFormat="1" x14ac:dyDescent="0.35">
      <c r="A2544" s="21">
        <v>102824</v>
      </c>
      <c r="B2544" s="23" t="s">
        <v>6142</v>
      </c>
      <c r="C2544" s="23">
        <v>0</v>
      </c>
      <c r="D2544" s="23">
        <v>0</v>
      </c>
      <c r="E2544" s="23">
        <v>1</v>
      </c>
      <c r="F2544" s="23" t="s">
        <v>6015</v>
      </c>
      <c r="G2544" s="23"/>
      <c r="H2544" s="23" t="s">
        <v>5850</v>
      </c>
      <c r="I2544" s="23" t="s">
        <v>248</v>
      </c>
      <c r="J2544" s="23">
        <v>43.787999999999997</v>
      </c>
      <c r="K2544" s="23">
        <v>-79.24799999999999</v>
      </c>
      <c r="L2544" s="23" t="s">
        <v>7645</v>
      </c>
      <c r="M2544" s="23">
        <v>2015</v>
      </c>
      <c r="N2544" s="23"/>
      <c r="O2544" s="23"/>
      <c r="P2544" s="23"/>
      <c r="Q2544" s="23"/>
      <c r="R2544" s="23"/>
      <c r="S2544" s="23"/>
      <c r="T2544" s="23"/>
      <c r="U2544" s="23"/>
      <c r="V2544" s="23"/>
      <c r="W2544" s="23"/>
      <c r="X2544" s="23"/>
      <c r="Y2544" s="23"/>
      <c r="Z2544" s="23"/>
      <c r="AA2544" s="23"/>
      <c r="AB2544" s="23" t="s">
        <v>6143</v>
      </c>
      <c r="AC2544" s="23"/>
      <c r="AD2544" s="23"/>
      <c r="AE2544" s="23">
        <v>0.104</v>
      </c>
      <c r="AF2544" s="23"/>
      <c r="AG2544" s="23"/>
      <c r="AH2544" s="23"/>
      <c r="AI2544" s="23"/>
      <c r="AJ2544" s="23"/>
      <c r="AK2544" s="23"/>
      <c r="AL2544" s="23"/>
      <c r="AM2544" s="23"/>
      <c r="AN2544" s="23"/>
      <c r="AO2544" s="23"/>
      <c r="AP2544" s="23"/>
      <c r="AQ2544" s="23"/>
      <c r="AR2544" s="23"/>
      <c r="AS2544" s="23"/>
      <c r="AT2544" s="23" t="s">
        <v>7644</v>
      </c>
      <c r="AU2544" s="23"/>
      <c r="AV2544" s="23"/>
      <c r="AW2544" s="23"/>
      <c r="AX2544" s="23"/>
      <c r="AY2544" s="23"/>
      <c r="AZ2544" s="23"/>
      <c r="BA2544" s="23"/>
      <c r="BB2544" s="23"/>
      <c r="BC2544" s="23"/>
      <c r="BD2544" s="23"/>
      <c r="BE2544" s="23"/>
      <c r="BF2544" s="23"/>
      <c r="BG2544" s="23"/>
      <c r="BH2544" s="23"/>
      <c r="BI2544" s="23"/>
      <c r="BJ2544" s="23"/>
      <c r="BK2544" s="23"/>
      <c r="BL2544" s="23"/>
    </row>
    <row r="2545" spans="1:64" s="24" customFormat="1" x14ac:dyDescent="0.35">
      <c r="A2545" s="21">
        <v>102825</v>
      </c>
      <c r="B2545" s="23" t="s">
        <v>6144</v>
      </c>
      <c r="C2545" s="23">
        <v>0</v>
      </c>
      <c r="D2545" s="23">
        <v>0</v>
      </c>
      <c r="E2545" s="23">
        <v>1</v>
      </c>
      <c r="F2545" s="23" t="s">
        <v>6020</v>
      </c>
      <c r="G2545" s="23"/>
      <c r="H2545" s="23" t="s">
        <v>5850</v>
      </c>
      <c r="I2545" s="23" t="s">
        <v>248</v>
      </c>
      <c r="J2545" s="23">
        <v>43.789000000000001</v>
      </c>
      <c r="K2545" s="23">
        <v>-79.247</v>
      </c>
      <c r="L2545" s="23" t="s">
        <v>7645</v>
      </c>
      <c r="M2545" s="23">
        <v>2015</v>
      </c>
      <c r="N2545" s="23"/>
      <c r="O2545" s="23"/>
      <c r="P2545" s="23"/>
      <c r="Q2545" s="23"/>
      <c r="R2545" s="23"/>
      <c r="S2545" s="23"/>
      <c r="T2545" s="23"/>
      <c r="U2545" s="23"/>
      <c r="V2545" s="23"/>
      <c r="W2545" s="23"/>
      <c r="X2545" s="23"/>
      <c r="Y2545" s="23"/>
      <c r="Z2545" s="23"/>
      <c r="AA2545" s="23"/>
      <c r="AB2545" s="23" t="s">
        <v>6145</v>
      </c>
      <c r="AC2545" s="23"/>
      <c r="AD2545" s="23"/>
      <c r="AE2545" s="23">
        <v>0.12</v>
      </c>
      <c r="AF2545" s="23"/>
      <c r="AG2545" s="23"/>
      <c r="AH2545" s="23"/>
      <c r="AI2545" s="23"/>
      <c r="AJ2545" s="23"/>
      <c r="AK2545" s="23"/>
      <c r="AL2545" s="23"/>
      <c r="AM2545" s="23"/>
      <c r="AN2545" s="23"/>
      <c r="AO2545" s="23"/>
      <c r="AP2545" s="23"/>
      <c r="AQ2545" s="23"/>
      <c r="AR2545" s="23"/>
      <c r="AS2545" s="23"/>
      <c r="AT2545" s="23" t="s">
        <v>7644</v>
      </c>
      <c r="AU2545" s="23"/>
      <c r="AV2545" s="23"/>
      <c r="AW2545" s="23"/>
      <c r="AX2545" s="23"/>
      <c r="AY2545" s="23"/>
      <c r="AZ2545" s="23"/>
      <c r="BA2545" s="23"/>
      <c r="BB2545" s="23"/>
      <c r="BC2545" s="23"/>
      <c r="BD2545" s="23"/>
      <c r="BE2545" s="23"/>
      <c r="BF2545" s="23"/>
      <c r="BG2545" s="23"/>
      <c r="BH2545" s="23"/>
      <c r="BI2545" s="23"/>
      <c r="BJ2545" s="23"/>
      <c r="BK2545" s="23"/>
      <c r="BL2545" s="23"/>
    </row>
    <row r="2546" spans="1:64" s="24" customFormat="1" x14ac:dyDescent="0.35">
      <c r="A2546" s="21">
        <v>102826</v>
      </c>
      <c r="B2546" s="23" t="s">
        <v>6146</v>
      </c>
      <c r="C2546" s="23">
        <v>0</v>
      </c>
      <c r="D2546" s="23">
        <v>0</v>
      </c>
      <c r="E2546" s="23">
        <v>1</v>
      </c>
      <c r="F2546" s="23" t="s">
        <v>6020</v>
      </c>
      <c r="G2546" s="23"/>
      <c r="H2546" s="23" t="s">
        <v>5850</v>
      </c>
      <c r="I2546" s="23" t="s">
        <v>248</v>
      </c>
      <c r="J2546" s="23">
        <v>43.79</v>
      </c>
      <c r="K2546" s="23">
        <v>-79.245999999999995</v>
      </c>
      <c r="L2546" s="23" t="s">
        <v>7645</v>
      </c>
      <c r="M2546" s="23">
        <v>2015</v>
      </c>
      <c r="N2546" s="23"/>
      <c r="O2546" s="23"/>
      <c r="P2546" s="23"/>
      <c r="Q2546" s="23"/>
      <c r="R2546" s="23"/>
      <c r="S2546" s="23"/>
      <c r="T2546" s="23"/>
      <c r="U2546" s="23"/>
      <c r="V2546" s="23"/>
      <c r="W2546" s="23"/>
      <c r="X2546" s="23"/>
      <c r="Y2546" s="23"/>
      <c r="Z2546" s="23"/>
      <c r="AA2546" s="23"/>
      <c r="AB2546" s="23" t="s">
        <v>6147</v>
      </c>
      <c r="AC2546" s="23"/>
      <c r="AD2546" s="23"/>
      <c r="AE2546" s="23">
        <v>0.17199999999999999</v>
      </c>
      <c r="AF2546" s="23"/>
      <c r="AG2546" s="23"/>
      <c r="AH2546" s="23"/>
      <c r="AI2546" s="23"/>
      <c r="AJ2546" s="23"/>
      <c r="AK2546" s="23"/>
      <c r="AL2546" s="23"/>
      <c r="AM2546" s="23"/>
      <c r="AN2546" s="23"/>
      <c r="AO2546" s="23"/>
      <c r="AP2546" s="23"/>
      <c r="AQ2546" s="23"/>
      <c r="AR2546" s="23"/>
      <c r="AS2546" s="23"/>
      <c r="AT2546" s="23" t="s">
        <v>7644</v>
      </c>
      <c r="AU2546" s="23"/>
      <c r="AV2546" s="23"/>
      <c r="AW2546" s="23"/>
      <c r="AX2546" s="23"/>
      <c r="AY2546" s="23"/>
      <c r="AZ2546" s="23"/>
      <c r="BA2546" s="23"/>
      <c r="BB2546" s="23"/>
      <c r="BC2546" s="23"/>
      <c r="BD2546" s="23"/>
      <c r="BE2546" s="23"/>
      <c r="BF2546" s="23"/>
      <c r="BG2546" s="23"/>
      <c r="BH2546" s="23"/>
      <c r="BI2546" s="23"/>
      <c r="BJ2546" s="23"/>
      <c r="BK2546" s="23"/>
      <c r="BL2546" s="23"/>
    </row>
    <row r="2547" spans="1:64" s="24" customFormat="1" x14ac:dyDescent="0.35">
      <c r="A2547" s="21">
        <v>102827</v>
      </c>
      <c r="B2547" s="23" t="s">
        <v>6148</v>
      </c>
      <c r="C2547" s="23">
        <v>0</v>
      </c>
      <c r="D2547" s="23">
        <v>0</v>
      </c>
      <c r="E2547" s="23">
        <v>1</v>
      </c>
      <c r="F2547" s="23" t="s">
        <v>6015</v>
      </c>
      <c r="G2547" s="23"/>
      <c r="H2547" s="23" t="s">
        <v>5850</v>
      </c>
      <c r="I2547" s="23" t="s">
        <v>248</v>
      </c>
      <c r="J2547" s="23">
        <v>43.790999999999997</v>
      </c>
      <c r="K2547" s="23">
        <v>-79.24499999999999</v>
      </c>
      <c r="L2547" s="23" t="s">
        <v>7645</v>
      </c>
      <c r="M2547" s="23">
        <v>2016</v>
      </c>
      <c r="N2547" s="23"/>
      <c r="O2547" s="23"/>
      <c r="P2547" s="23"/>
      <c r="Q2547" s="23"/>
      <c r="R2547" s="23"/>
      <c r="S2547" s="23"/>
      <c r="T2547" s="23"/>
      <c r="U2547" s="23"/>
      <c r="V2547" s="23"/>
      <c r="W2547" s="23"/>
      <c r="X2547" s="23"/>
      <c r="Y2547" s="23"/>
      <c r="Z2547" s="23"/>
      <c r="AA2547" s="23"/>
      <c r="AB2547" s="23" t="s">
        <v>6149</v>
      </c>
      <c r="AC2547" s="23"/>
      <c r="AD2547" s="23"/>
      <c r="AE2547" s="23">
        <v>0.17599999999999999</v>
      </c>
      <c r="AF2547" s="23"/>
      <c r="AG2547" s="23"/>
      <c r="AH2547" s="23"/>
      <c r="AI2547" s="23"/>
      <c r="AJ2547" s="23"/>
      <c r="AK2547" s="23"/>
      <c r="AL2547" s="23"/>
      <c r="AM2547" s="23"/>
      <c r="AN2547" s="23"/>
      <c r="AO2547" s="23"/>
      <c r="AP2547" s="23"/>
      <c r="AQ2547" s="23"/>
      <c r="AR2547" s="23"/>
      <c r="AS2547" s="23"/>
      <c r="AT2547" s="23" t="s">
        <v>7644</v>
      </c>
      <c r="AU2547" s="23"/>
      <c r="AV2547" s="23"/>
      <c r="AW2547" s="23"/>
      <c r="AX2547" s="23"/>
      <c r="AY2547" s="23"/>
      <c r="AZ2547" s="23"/>
      <c r="BA2547" s="23"/>
      <c r="BB2547" s="23"/>
      <c r="BC2547" s="23"/>
      <c r="BD2547" s="23"/>
      <c r="BE2547" s="23"/>
      <c r="BF2547" s="23"/>
      <c r="BG2547" s="23"/>
      <c r="BH2547" s="23"/>
      <c r="BI2547" s="23"/>
      <c r="BJ2547" s="23"/>
      <c r="BK2547" s="23"/>
      <c r="BL2547" s="23"/>
    </row>
    <row r="2548" spans="1:64" s="24" customFormat="1" x14ac:dyDescent="0.35">
      <c r="A2548" s="21">
        <v>102828</v>
      </c>
      <c r="B2548" s="23" t="s">
        <v>6150</v>
      </c>
      <c r="C2548" s="23">
        <v>0</v>
      </c>
      <c r="D2548" s="23">
        <v>0</v>
      </c>
      <c r="E2548" s="23">
        <v>1</v>
      </c>
      <c r="F2548" s="23" t="s">
        <v>6015</v>
      </c>
      <c r="G2548" s="23"/>
      <c r="H2548" s="23" t="s">
        <v>5850</v>
      </c>
      <c r="I2548" s="23" t="s">
        <v>248</v>
      </c>
      <c r="J2548" s="23">
        <v>43.792000000000002</v>
      </c>
      <c r="K2548" s="23">
        <v>-79.244</v>
      </c>
      <c r="L2548" s="23" t="s">
        <v>7645</v>
      </c>
      <c r="M2548" s="23">
        <v>2016</v>
      </c>
      <c r="N2548" s="23"/>
      <c r="O2548" s="23"/>
      <c r="P2548" s="23"/>
      <c r="Q2548" s="23"/>
      <c r="R2548" s="23"/>
      <c r="S2548" s="23"/>
      <c r="T2548" s="23"/>
      <c r="U2548" s="23"/>
      <c r="V2548" s="23"/>
      <c r="W2548" s="23"/>
      <c r="X2548" s="23"/>
      <c r="Y2548" s="23"/>
      <c r="Z2548" s="23"/>
      <c r="AA2548" s="23"/>
      <c r="AB2548" s="23" t="s">
        <v>6151</v>
      </c>
      <c r="AC2548" s="23"/>
      <c r="AD2548" s="23"/>
      <c r="AE2548" s="23">
        <v>0.156</v>
      </c>
      <c r="AF2548" s="23"/>
      <c r="AG2548" s="23"/>
      <c r="AH2548" s="23"/>
      <c r="AI2548" s="23"/>
      <c r="AJ2548" s="23"/>
      <c r="AK2548" s="23"/>
      <c r="AL2548" s="23"/>
      <c r="AM2548" s="23"/>
      <c r="AN2548" s="23"/>
      <c r="AO2548" s="23"/>
      <c r="AP2548" s="23"/>
      <c r="AQ2548" s="23"/>
      <c r="AR2548" s="23"/>
      <c r="AS2548" s="23"/>
      <c r="AT2548" s="23" t="s">
        <v>7644</v>
      </c>
      <c r="AU2548" s="23"/>
      <c r="AV2548" s="23"/>
      <c r="AW2548" s="23"/>
      <c r="AX2548" s="23"/>
      <c r="AY2548" s="23"/>
      <c r="AZ2548" s="23"/>
      <c r="BA2548" s="23"/>
      <c r="BB2548" s="23"/>
      <c r="BC2548" s="23"/>
      <c r="BD2548" s="23"/>
      <c r="BE2548" s="23"/>
      <c r="BF2548" s="23"/>
      <c r="BG2548" s="23"/>
      <c r="BH2548" s="23"/>
      <c r="BI2548" s="23"/>
      <c r="BJ2548" s="23"/>
      <c r="BK2548" s="23"/>
      <c r="BL2548" s="23"/>
    </row>
    <row r="2549" spans="1:64" s="24" customFormat="1" x14ac:dyDescent="0.35">
      <c r="A2549" s="21">
        <v>102829</v>
      </c>
      <c r="B2549" s="23" t="s">
        <v>6152</v>
      </c>
      <c r="C2549" s="23">
        <v>0</v>
      </c>
      <c r="D2549" s="23">
        <v>0</v>
      </c>
      <c r="E2549" s="23">
        <v>1</v>
      </c>
      <c r="F2549" s="23" t="s">
        <v>6020</v>
      </c>
      <c r="G2549" s="23"/>
      <c r="H2549" s="23" t="s">
        <v>5850</v>
      </c>
      <c r="I2549" s="23" t="s">
        <v>248</v>
      </c>
      <c r="J2549" s="23">
        <v>43.792999999999999</v>
      </c>
      <c r="K2549" s="23">
        <v>-79.242999999999995</v>
      </c>
      <c r="L2549" s="23" t="s">
        <v>7645</v>
      </c>
      <c r="M2549" s="23">
        <v>2014</v>
      </c>
      <c r="N2549" s="23"/>
      <c r="O2549" s="23"/>
      <c r="P2549" s="23"/>
      <c r="Q2549" s="23"/>
      <c r="R2549" s="23"/>
      <c r="S2549" s="23"/>
      <c r="T2549" s="23"/>
      <c r="U2549" s="23"/>
      <c r="V2549" s="23"/>
      <c r="W2549" s="23"/>
      <c r="X2549" s="23"/>
      <c r="Y2549" s="23"/>
      <c r="Z2549" s="23"/>
      <c r="AA2549" s="23"/>
      <c r="AB2549" s="23" t="s">
        <v>6153</v>
      </c>
      <c r="AC2549" s="23"/>
      <c r="AD2549" s="23"/>
      <c r="AE2549" s="23">
        <v>0.152</v>
      </c>
      <c r="AF2549" s="23"/>
      <c r="AG2549" s="23"/>
      <c r="AH2549" s="23"/>
      <c r="AI2549" s="23"/>
      <c r="AJ2549" s="23"/>
      <c r="AK2549" s="23"/>
      <c r="AL2549" s="23"/>
      <c r="AM2549" s="23"/>
      <c r="AN2549" s="23"/>
      <c r="AO2549" s="23"/>
      <c r="AP2549" s="23"/>
      <c r="AQ2549" s="23"/>
      <c r="AR2549" s="23"/>
      <c r="AS2549" s="23"/>
      <c r="AT2549" s="23" t="s">
        <v>7644</v>
      </c>
      <c r="AU2549" s="23"/>
      <c r="AV2549" s="23"/>
      <c r="AW2549" s="23"/>
      <c r="AX2549" s="23"/>
      <c r="AY2549" s="23"/>
      <c r="AZ2549" s="23"/>
      <c r="BA2549" s="23"/>
      <c r="BB2549" s="23"/>
      <c r="BC2549" s="23"/>
      <c r="BD2549" s="23"/>
      <c r="BE2549" s="23"/>
      <c r="BF2549" s="23"/>
      <c r="BG2549" s="23"/>
      <c r="BH2549" s="23"/>
      <c r="BI2549" s="23"/>
      <c r="BJ2549" s="23"/>
      <c r="BK2549" s="23"/>
      <c r="BL2549" s="23"/>
    </row>
    <row r="2550" spans="1:64" s="24" customFormat="1" x14ac:dyDescent="0.35">
      <c r="A2550" s="21">
        <v>102830</v>
      </c>
      <c r="B2550" s="23" t="s">
        <v>6154</v>
      </c>
      <c r="C2550" s="23">
        <v>0</v>
      </c>
      <c r="D2550" s="23">
        <v>0</v>
      </c>
      <c r="E2550" s="23">
        <v>1</v>
      </c>
      <c r="F2550" s="23" t="s">
        <v>6020</v>
      </c>
      <c r="G2550" s="23"/>
      <c r="H2550" s="23" t="s">
        <v>5850</v>
      </c>
      <c r="I2550" s="23" t="s">
        <v>248</v>
      </c>
      <c r="J2550" s="23">
        <v>43.793999999999997</v>
      </c>
      <c r="K2550" s="23">
        <v>-79.24199999999999</v>
      </c>
      <c r="L2550" s="23" t="s">
        <v>7645</v>
      </c>
      <c r="M2550" s="23">
        <v>2015</v>
      </c>
      <c r="N2550" s="23"/>
      <c r="O2550" s="23"/>
      <c r="P2550" s="23"/>
      <c r="Q2550" s="23"/>
      <c r="R2550" s="23"/>
      <c r="S2550" s="23"/>
      <c r="T2550" s="23"/>
      <c r="U2550" s="23"/>
      <c r="V2550" s="23"/>
      <c r="W2550" s="23"/>
      <c r="X2550" s="23"/>
      <c r="Y2550" s="23"/>
      <c r="Z2550" s="23"/>
      <c r="AA2550" s="23"/>
      <c r="AB2550" s="23" t="s">
        <v>6155</v>
      </c>
      <c r="AC2550" s="23"/>
      <c r="AD2550" s="23"/>
      <c r="AE2550" s="23">
        <v>0.104</v>
      </c>
      <c r="AF2550" s="23"/>
      <c r="AG2550" s="23"/>
      <c r="AH2550" s="23"/>
      <c r="AI2550" s="23"/>
      <c r="AJ2550" s="23"/>
      <c r="AK2550" s="23"/>
      <c r="AL2550" s="23"/>
      <c r="AM2550" s="23"/>
      <c r="AN2550" s="23"/>
      <c r="AO2550" s="23"/>
      <c r="AP2550" s="23"/>
      <c r="AQ2550" s="23"/>
      <c r="AR2550" s="23"/>
      <c r="AS2550" s="23"/>
      <c r="AT2550" s="23" t="s">
        <v>7644</v>
      </c>
      <c r="AU2550" s="23"/>
      <c r="AV2550" s="23"/>
      <c r="AW2550" s="23"/>
      <c r="AX2550" s="23"/>
      <c r="AY2550" s="23"/>
      <c r="AZ2550" s="23"/>
      <c r="BA2550" s="23"/>
      <c r="BB2550" s="23"/>
      <c r="BC2550" s="23"/>
      <c r="BD2550" s="23"/>
      <c r="BE2550" s="23"/>
      <c r="BF2550" s="23"/>
      <c r="BG2550" s="23"/>
      <c r="BH2550" s="23"/>
      <c r="BI2550" s="23"/>
      <c r="BJ2550" s="23"/>
      <c r="BK2550" s="23"/>
      <c r="BL2550" s="23"/>
    </row>
    <row r="2551" spans="1:64" s="24" customFormat="1" x14ac:dyDescent="0.35">
      <c r="A2551" s="21">
        <v>102831</v>
      </c>
      <c r="B2551" s="23" t="s">
        <v>6156</v>
      </c>
      <c r="C2551" s="23">
        <v>0</v>
      </c>
      <c r="D2551" s="23">
        <v>0</v>
      </c>
      <c r="E2551" s="23">
        <v>1</v>
      </c>
      <c r="F2551" s="23" t="s">
        <v>1995</v>
      </c>
      <c r="G2551" s="23" t="s">
        <v>0</v>
      </c>
      <c r="H2551" s="23" t="s">
        <v>5850</v>
      </c>
      <c r="I2551" s="23" t="s">
        <v>248</v>
      </c>
      <c r="J2551" s="23">
        <v>43.795000000000002</v>
      </c>
      <c r="K2551" s="23">
        <v>-79.241</v>
      </c>
      <c r="L2551" s="23" t="s">
        <v>7645</v>
      </c>
      <c r="M2551" s="23">
        <v>2014</v>
      </c>
      <c r="N2551" s="23"/>
      <c r="O2551" s="23"/>
      <c r="P2551" s="23"/>
      <c r="Q2551" s="23"/>
      <c r="R2551" s="23"/>
      <c r="S2551" s="23"/>
      <c r="T2551" s="23"/>
      <c r="U2551" s="23"/>
      <c r="V2551" s="23"/>
      <c r="W2551" s="23"/>
      <c r="X2551" s="23"/>
      <c r="Y2551" s="23"/>
      <c r="Z2551" s="23"/>
      <c r="AA2551" s="23"/>
      <c r="AB2551" s="23" t="s">
        <v>6157</v>
      </c>
      <c r="AC2551" s="23"/>
      <c r="AD2551" s="23"/>
      <c r="AE2551" s="23">
        <v>0.375</v>
      </c>
      <c r="AF2551" s="23"/>
      <c r="AG2551" s="23"/>
      <c r="AH2551" s="23"/>
      <c r="AI2551" s="23"/>
      <c r="AJ2551" s="23"/>
      <c r="AK2551" s="23"/>
      <c r="AL2551" s="23"/>
      <c r="AM2551" s="23"/>
      <c r="AN2551" s="23"/>
      <c r="AO2551" s="23"/>
      <c r="AP2551" s="23"/>
      <c r="AQ2551" s="23"/>
      <c r="AR2551" s="23"/>
      <c r="AS2551" s="23"/>
      <c r="AT2551" s="23" t="s">
        <v>7644</v>
      </c>
      <c r="AU2551" s="23"/>
      <c r="AV2551" s="23"/>
      <c r="AW2551" s="23"/>
      <c r="AX2551" s="23"/>
      <c r="AY2551" s="23"/>
      <c r="AZ2551" s="23"/>
      <c r="BA2551" s="23"/>
      <c r="BB2551" s="23"/>
      <c r="BC2551" s="23"/>
      <c r="BD2551" s="23"/>
      <c r="BE2551" s="23"/>
      <c r="BF2551" s="23"/>
      <c r="BG2551" s="23"/>
      <c r="BH2551" s="23"/>
      <c r="BI2551" s="23"/>
      <c r="BJ2551" s="23"/>
      <c r="BK2551" s="23"/>
      <c r="BL2551" s="23"/>
    </row>
    <row r="2552" spans="1:64" s="24" customFormat="1" x14ac:dyDescent="0.35">
      <c r="A2552" s="21">
        <v>102832</v>
      </c>
      <c r="B2552" s="23" t="s">
        <v>6158</v>
      </c>
      <c r="C2552" s="23">
        <v>0</v>
      </c>
      <c r="D2552" s="23">
        <v>0</v>
      </c>
      <c r="E2552" s="23">
        <v>1</v>
      </c>
      <c r="F2552" s="23" t="s">
        <v>6159</v>
      </c>
      <c r="G2552" s="23"/>
      <c r="H2552" s="23" t="s">
        <v>5850</v>
      </c>
      <c r="I2552" s="23" t="s">
        <v>248</v>
      </c>
      <c r="J2552" s="23">
        <v>43.795999999999999</v>
      </c>
      <c r="K2552" s="23">
        <v>-79.239999999999995</v>
      </c>
      <c r="L2552" s="23" t="s">
        <v>7645</v>
      </c>
      <c r="M2552" s="23">
        <v>2013</v>
      </c>
      <c r="N2552" s="23"/>
      <c r="O2552" s="23"/>
      <c r="P2552" s="23"/>
      <c r="Q2552" s="23"/>
      <c r="R2552" s="23"/>
      <c r="S2552" s="23"/>
      <c r="T2552" s="23"/>
      <c r="U2552" s="23"/>
      <c r="V2552" s="23"/>
      <c r="W2552" s="23"/>
      <c r="X2552" s="23"/>
      <c r="Y2552" s="23"/>
      <c r="Z2552" s="23"/>
      <c r="AA2552" s="23"/>
      <c r="AB2552" s="23" t="s">
        <v>6160</v>
      </c>
      <c r="AC2552" s="23"/>
      <c r="AD2552" s="23"/>
      <c r="AE2552" s="23">
        <v>0.17</v>
      </c>
      <c r="AF2552" s="23"/>
      <c r="AG2552" s="23"/>
      <c r="AH2552" s="23"/>
      <c r="AI2552" s="23"/>
      <c r="AJ2552" s="23"/>
      <c r="AK2552" s="23"/>
      <c r="AL2552" s="23"/>
      <c r="AM2552" s="23"/>
      <c r="AN2552" s="23"/>
      <c r="AO2552" s="23"/>
      <c r="AP2552" s="23"/>
      <c r="AQ2552" s="23"/>
      <c r="AR2552" s="23"/>
      <c r="AS2552" s="23"/>
      <c r="AT2552" s="23" t="s">
        <v>7644</v>
      </c>
      <c r="AU2552" s="23"/>
      <c r="AV2552" s="23"/>
      <c r="AW2552" s="23"/>
      <c r="AX2552" s="23"/>
      <c r="AY2552" s="23"/>
      <c r="AZ2552" s="23"/>
      <c r="BA2552" s="23"/>
      <c r="BB2552" s="23"/>
      <c r="BC2552" s="23"/>
      <c r="BD2552" s="23"/>
      <c r="BE2552" s="23"/>
      <c r="BF2552" s="23"/>
      <c r="BG2552" s="23"/>
      <c r="BH2552" s="23"/>
      <c r="BI2552" s="23"/>
      <c r="BJ2552" s="23"/>
      <c r="BK2552" s="23"/>
      <c r="BL2552" s="23"/>
    </row>
    <row r="2553" spans="1:64" s="24" customFormat="1" x14ac:dyDescent="0.35">
      <c r="A2553" s="21">
        <v>102833</v>
      </c>
      <c r="B2553" s="23" t="s">
        <v>6161</v>
      </c>
      <c r="C2553" s="23">
        <v>0</v>
      </c>
      <c r="D2553" s="23">
        <v>0</v>
      </c>
      <c r="E2553" s="23">
        <v>1</v>
      </c>
      <c r="F2553" s="23" t="s">
        <v>5981</v>
      </c>
      <c r="G2553" s="23"/>
      <c r="H2553" s="23" t="s">
        <v>5850</v>
      </c>
      <c r="I2553" s="23" t="s">
        <v>248</v>
      </c>
      <c r="J2553" s="23">
        <v>43.796999999999997</v>
      </c>
      <c r="K2553" s="23">
        <v>-79.23899999999999</v>
      </c>
      <c r="L2553" s="23" t="s">
        <v>7645</v>
      </c>
      <c r="M2553" s="23">
        <v>2015</v>
      </c>
      <c r="N2553" s="23"/>
      <c r="O2553" s="23"/>
      <c r="P2553" s="23"/>
      <c r="Q2553" s="23"/>
      <c r="R2553" s="23"/>
      <c r="S2553" s="23"/>
      <c r="T2553" s="23"/>
      <c r="U2553" s="23"/>
      <c r="V2553" s="23"/>
      <c r="W2553" s="23"/>
      <c r="X2553" s="23"/>
      <c r="Y2553" s="23"/>
      <c r="Z2553" s="23"/>
      <c r="AA2553" s="23"/>
      <c r="AB2553" s="23" t="s">
        <v>6162</v>
      </c>
      <c r="AC2553" s="23"/>
      <c r="AD2553" s="23"/>
      <c r="AE2553" s="23">
        <v>0.17499999999999999</v>
      </c>
      <c r="AF2553" s="23"/>
      <c r="AG2553" s="23"/>
      <c r="AH2553" s="23"/>
      <c r="AI2553" s="23"/>
      <c r="AJ2553" s="23"/>
      <c r="AK2553" s="23"/>
      <c r="AL2553" s="23"/>
      <c r="AM2553" s="23"/>
      <c r="AN2553" s="23"/>
      <c r="AO2553" s="23"/>
      <c r="AP2553" s="23"/>
      <c r="AQ2553" s="23"/>
      <c r="AR2553" s="23"/>
      <c r="AS2553" s="23"/>
      <c r="AT2553" s="23" t="s">
        <v>7644</v>
      </c>
      <c r="AU2553" s="23"/>
      <c r="AV2553" s="23"/>
      <c r="AW2553" s="23"/>
      <c r="AX2553" s="23"/>
      <c r="AY2553" s="23"/>
      <c r="AZ2553" s="23"/>
      <c r="BA2553" s="23"/>
      <c r="BB2553" s="23"/>
      <c r="BC2553" s="23"/>
      <c r="BD2553" s="23"/>
      <c r="BE2553" s="23"/>
      <c r="BF2553" s="23"/>
      <c r="BG2553" s="23"/>
      <c r="BH2553" s="23"/>
      <c r="BI2553" s="23"/>
      <c r="BJ2553" s="23"/>
      <c r="BK2553" s="23"/>
      <c r="BL2553" s="23"/>
    </row>
    <row r="2554" spans="1:64" s="24" customFormat="1" x14ac:dyDescent="0.35">
      <c r="A2554" s="21">
        <v>102834</v>
      </c>
      <c r="B2554" s="23" t="s">
        <v>6163</v>
      </c>
      <c r="C2554" s="23">
        <v>0</v>
      </c>
      <c r="D2554" s="23">
        <v>0</v>
      </c>
      <c r="E2554" s="23">
        <v>1</v>
      </c>
      <c r="F2554" s="23" t="s">
        <v>5981</v>
      </c>
      <c r="G2554" s="23"/>
      <c r="H2554" s="23" t="s">
        <v>5850</v>
      </c>
      <c r="I2554" s="23" t="s">
        <v>248</v>
      </c>
      <c r="J2554" s="23">
        <v>43.798000000000002</v>
      </c>
      <c r="K2554" s="23">
        <v>-79.238</v>
      </c>
      <c r="L2554" s="23" t="s">
        <v>7645</v>
      </c>
      <c r="M2554" s="23">
        <v>2016</v>
      </c>
      <c r="N2554" s="23"/>
      <c r="O2554" s="23"/>
      <c r="P2554" s="23"/>
      <c r="Q2554" s="23"/>
      <c r="R2554" s="23"/>
      <c r="S2554" s="23"/>
      <c r="T2554" s="23"/>
      <c r="U2554" s="23"/>
      <c r="V2554" s="23"/>
      <c r="W2554" s="23"/>
      <c r="X2554" s="23"/>
      <c r="Y2554" s="23"/>
      <c r="Z2554" s="23"/>
      <c r="AA2554" s="23"/>
      <c r="AB2554" s="23" t="s">
        <v>6164</v>
      </c>
      <c r="AC2554" s="23"/>
      <c r="AD2554" s="23"/>
      <c r="AE2554" s="23">
        <v>0.15</v>
      </c>
      <c r="AF2554" s="23"/>
      <c r="AG2554" s="23"/>
      <c r="AH2554" s="23"/>
      <c r="AI2554" s="23"/>
      <c r="AJ2554" s="23"/>
      <c r="AK2554" s="23"/>
      <c r="AL2554" s="23"/>
      <c r="AM2554" s="23"/>
      <c r="AN2554" s="23"/>
      <c r="AO2554" s="23"/>
      <c r="AP2554" s="23"/>
      <c r="AQ2554" s="23"/>
      <c r="AR2554" s="23"/>
      <c r="AS2554" s="23"/>
      <c r="AT2554" s="23" t="s">
        <v>7644</v>
      </c>
      <c r="AU2554" s="23"/>
      <c r="AV2554" s="23"/>
      <c r="AW2554" s="23"/>
      <c r="AX2554" s="23"/>
      <c r="AY2554" s="23"/>
      <c r="AZ2554" s="23"/>
      <c r="BA2554" s="23"/>
      <c r="BB2554" s="23"/>
      <c r="BC2554" s="23"/>
      <c r="BD2554" s="23"/>
      <c r="BE2554" s="23"/>
      <c r="BF2554" s="23"/>
      <c r="BG2554" s="23"/>
      <c r="BH2554" s="23"/>
      <c r="BI2554" s="23"/>
      <c r="BJ2554" s="23"/>
      <c r="BK2554" s="23"/>
      <c r="BL2554" s="23"/>
    </row>
    <row r="2555" spans="1:64" s="24" customFormat="1" x14ac:dyDescent="0.35">
      <c r="A2555" s="21">
        <v>102835</v>
      </c>
      <c r="B2555" s="23" t="s">
        <v>6165</v>
      </c>
      <c r="C2555" s="23">
        <v>0</v>
      </c>
      <c r="D2555" s="23">
        <v>0</v>
      </c>
      <c r="E2555" s="23">
        <v>1</v>
      </c>
      <c r="F2555" s="23" t="s">
        <v>6020</v>
      </c>
      <c r="G2555" s="23"/>
      <c r="H2555" s="23" t="s">
        <v>5850</v>
      </c>
      <c r="I2555" s="23" t="s">
        <v>248</v>
      </c>
      <c r="J2555" s="23">
        <v>43.798999999999999</v>
      </c>
      <c r="K2555" s="23">
        <v>-79.236999999999995</v>
      </c>
      <c r="L2555" s="23" t="s">
        <v>7645</v>
      </c>
      <c r="M2555" s="23">
        <v>2015</v>
      </c>
      <c r="N2555" s="23"/>
      <c r="O2555" s="23"/>
      <c r="P2555" s="23"/>
      <c r="Q2555" s="23"/>
      <c r="R2555" s="23"/>
      <c r="S2555" s="23"/>
      <c r="T2555" s="23"/>
      <c r="U2555" s="23"/>
      <c r="V2555" s="23"/>
      <c r="W2555" s="23"/>
      <c r="X2555" s="23"/>
      <c r="Y2555" s="23"/>
      <c r="Z2555" s="23"/>
      <c r="AA2555" s="23"/>
      <c r="AB2555" s="23" t="s">
        <v>6166</v>
      </c>
      <c r="AC2555" s="23"/>
      <c r="AD2555" s="23"/>
      <c r="AE2555" s="23">
        <v>0.224</v>
      </c>
      <c r="AF2555" s="23"/>
      <c r="AG2555" s="23"/>
      <c r="AH2555" s="23"/>
      <c r="AI2555" s="23"/>
      <c r="AJ2555" s="23"/>
      <c r="AK2555" s="23"/>
      <c r="AL2555" s="23"/>
      <c r="AM2555" s="23"/>
      <c r="AN2555" s="23"/>
      <c r="AO2555" s="23"/>
      <c r="AP2555" s="23"/>
      <c r="AQ2555" s="23"/>
      <c r="AR2555" s="23"/>
      <c r="AS2555" s="23"/>
      <c r="AT2555" s="23" t="s">
        <v>7644</v>
      </c>
      <c r="AU2555" s="23"/>
      <c r="AV2555" s="23"/>
      <c r="AW2555" s="23"/>
      <c r="AX2555" s="23"/>
      <c r="AY2555" s="23"/>
      <c r="AZ2555" s="23"/>
      <c r="BA2555" s="23"/>
      <c r="BB2555" s="23"/>
      <c r="BC2555" s="23"/>
      <c r="BD2555" s="23"/>
      <c r="BE2555" s="23"/>
      <c r="BF2555" s="23"/>
      <c r="BG2555" s="23"/>
      <c r="BH2555" s="23"/>
      <c r="BI2555" s="23"/>
      <c r="BJ2555" s="23"/>
      <c r="BK2555" s="23"/>
      <c r="BL2555" s="23"/>
    </row>
    <row r="2556" spans="1:64" s="24" customFormat="1" x14ac:dyDescent="0.35">
      <c r="A2556" s="21">
        <v>102836</v>
      </c>
      <c r="B2556" s="23" t="s">
        <v>6167</v>
      </c>
      <c r="C2556" s="23">
        <v>0</v>
      </c>
      <c r="D2556" s="23">
        <v>0</v>
      </c>
      <c r="E2556" s="23">
        <v>1</v>
      </c>
      <c r="F2556" s="23" t="s">
        <v>6020</v>
      </c>
      <c r="G2556" s="23"/>
      <c r="H2556" s="23" t="s">
        <v>5850</v>
      </c>
      <c r="I2556" s="23" t="s">
        <v>248</v>
      </c>
      <c r="J2556" s="23">
        <v>43.8</v>
      </c>
      <c r="K2556" s="23">
        <v>-79.23599999999999</v>
      </c>
      <c r="L2556" s="23" t="s">
        <v>7645</v>
      </c>
      <c r="M2556" s="23">
        <v>2014</v>
      </c>
      <c r="N2556" s="23"/>
      <c r="O2556" s="23"/>
      <c r="P2556" s="23"/>
      <c r="Q2556" s="23"/>
      <c r="R2556" s="23"/>
      <c r="S2556" s="23"/>
      <c r="T2556" s="23"/>
      <c r="U2556" s="23"/>
      <c r="V2556" s="23"/>
      <c r="W2556" s="23"/>
      <c r="X2556" s="23"/>
      <c r="Y2556" s="23"/>
      <c r="Z2556" s="23"/>
      <c r="AA2556" s="23"/>
      <c r="AB2556" s="23" t="s">
        <v>6168</v>
      </c>
      <c r="AC2556" s="23"/>
      <c r="AD2556" s="23"/>
      <c r="AE2556" s="23">
        <v>0.12</v>
      </c>
      <c r="AF2556" s="23"/>
      <c r="AG2556" s="23"/>
      <c r="AH2556" s="23"/>
      <c r="AI2556" s="23"/>
      <c r="AJ2556" s="23"/>
      <c r="AK2556" s="23"/>
      <c r="AL2556" s="23"/>
      <c r="AM2556" s="23"/>
      <c r="AN2556" s="23"/>
      <c r="AO2556" s="23"/>
      <c r="AP2556" s="23"/>
      <c r="AQ2556" s="23"/>
      <c r="AR2556" s="23"/>
      <c r="AS2556" s="23"/>
      <c r="AT2556" s="23" t="s">
        <v>7644</v>
      </c>
      <c r="AU2556" s="23"/>
      <c r="AV2556" s="23"/>
      <c r="AW2556" s="23"/>
      <c r="AX2556" s="23"/>
      <c r="AY2556" s="23"/>
      <c r="AZ2556" s="23"/>
      <c r="BA2556" s="23"/>
      <c r="BB2556" s="23"/>
      <c r="BC2556" s="23"/>
      <c r="BD2556" s="23"/>
      <c r="BE2556" s="23"/>
      <c r="BF2556" s="23"/>
      <c r="BG2556" s="23"/>
      <c r="BH2556" s="23"/>
      <c r="BI2556" s="23"/>
      <c r="BJ2556" s="23"/>
      <c r="BK2556" s="23"/>
      <c r="BL2556" s="23"/>
    </row>
    <row r="2557" spans="1:64" s="24" customFormat="1" x14ac:dyDescent="0.35">
      <c r="A2557" s="21">
        <v>102837</v>
      </c>
      <c r="B2557" s="23" t="s">
        <v>6169</v>
      </c>
      <c r="C2557" s="23">
        <v>0</v>
      </c>
      <c r="D2557" s="23">
        <v>0</v>
      </c>
      <c r="E2557" s="23">
        <v>1</v>
      </c>
      <c r="F2557" s="23" t="s">
        <v>6170</v>
      </c>
      <c r="G2557" s="23"/>
      <c r="H2557" s="23" t="s">
        <v>5850</v>
      </c>
      <c r="I2557" s="23" t="s">
        <v>248</v>
      </c>
      <c r="J2557" s="23">
        <v>43.801000000000002</v>
      </c>
      <c r="K2557" s="23">
        <v>-79.234999999999999</v>
      </c>
      <c r="L2557" s="23" t="s">
        <v>7645</v>
      </c>
      <c r="M2557" s="23">
        <v>2012</v>
      </c>
      <c r="N2557" s="23"/>
      <c r="O2557" s="23"/>
      <c r="P2557" s="23"/>
      <c r="Q2557" s="23"/>
      <c r="R2557" s="23"/>
      <c r="S2557" s="23"/>
      <c r="T2557" s="23"/>
      <c r="U2557" s="23"/>
      <c r="V2557" s="23"/>
      <c r="W2557" s="23"/>
      <c r="X2557" s="23"/>
      <c r="Y2557" s="23"/>
      <c r="Z2557" s="23"/>
      <c r="AA2557" s="23"/>
      <c r="AB2557" s="23" t="s">
        <v>6171</v>
      </c>
      <c r="AC2557" s="23"/>
      <c r="AD2557" s="23"/>
      <c r="AE2557" s="23">
        <v>0.22</v>
      </c>
      <c r="AF2557" s="23"/>
      <c r="AG2557" s="23"/>
      <c r="AH2557" s="23"/>
      <c r="AI2557" s="23"/>
      <c r="AJ2557" s="23"/>
      <c r="AK2557" s="23"/>
      <c r="AL2557" s="23"/>
      <c r="AM2557" s="23"/>
      <c r="AN2557" s="23"/>
      <c r="AO2557" s="23"/>
      <c r="AP2557" s="23"/>
      <c r="AQ2557" s="23"/>
      <c r="AR2557" s="23"/>
      <c r="AS2557" s="23"/>
      <c r="AT2557" s="23" t="s">
        <v>7644</v>
      </c>
      <c r="AU2557" s="23"/>
      <c r="AV2557" s="23"/>
      <c r="AW2557" s="23"/>
      <c r="AX2557" s="23"/>
      <c r="AY2557" s="23"/>
      <c r="AZ2557" s="23"/>
      <c r="BA2557" s="23"/>
      <c r="BB2557" s="23"/>
      <c r="BC2557" s="23"/>
      <c r="BD2557" s="23"/>
      <c r="BE2557" s="23"/>
      <c r="BF2557" s="23"/>
      <c r="BG2557" s="23"/>
      <c r="BH2557" s="23"/>
      <c r="BI2557" s="23"/>
      <c r="BJ2557" s="23"/>
      <c r="BK2557" s="23"/>
      <c r="BL2557" s="23"/>
    </row>
    <row r="2558" spans="1:64" s="24" customFormat="1" x14ac:dyDescent="0.35">
      <c r="A2558" s="21">
        <v>102838</v>
      </c>
      <c r="B2558" s="23" t="s">
        <v>6172</v>
      </c>
      <c r="C2558" s="23">
        <v>0</v>
      </c>
      <c r="D2558" s="23">
        <v>0</v>
      </c>
      <c r="E2558" s="23">
        <v>1</v>
      </c>
      <c r="F2558" s="23" t="s">
        <v>6020</v>
      </c>
      <c r="G2558" s="23"/>
      <c r="H2558" s="23" t="s">
        <v>5850</v>
      </c>
      <c r="I2558" s="23" t="s">
        <v>248</v>
      </c>
      <c r="J2558" s="23">
        <v>43.802</v>
      </c>
      <c r="K2558" s="23">
        <v>-79.233999999999995</v>
      </c>
      <c r="L2558" s="23" t="s">
        <v>7645</v>
      </c>
      <c r="M2558" s="23">
        <v>2015</v>
      </c>
      <c r="N2558" s="23"/>
      <c r="O2558" s="23"/>
      <c r="P2558" s="23"/>
      <c r="Q2558" s="23"/>
      <c r="R2558" s="23"/>
      <c r="S2558" s="23"/>
      <c r="T2558" s="23"/>
      <c r="U2558" s="23"/>
      <c r="V2558" s="23"/>
      <c r="W2558" s="23"/>
      <c r="X2558" s="23"/>
      <c r="Y2558" s="23"/>
      <c r="Z2558" s="23"/>
      <c r="AA2558" s="23"/>
      <c r="AB2558" s="23" t="s">
        <v>6173</v>
      </c>
      <c r="AC2558" s="23"/>
      <c r="AD2558" s="23"/>
      <c r="AE2558" s="23">
        <v>0.23200000000000001</v>
      </c>
      <c r="AF2558" s="23"/>
      <c r="AG2558" s="23"/>
      <c r="AH2558" s="23"/>
      <c r="AI2558" s="23"/>
      <c r="AJ2558" s="23"/>
      <c r="AK2558" s="23"/>
      <c r="AL2558" s="23"/>
      <c r="AM2558" s="23"/>
      <c r="AN2558" s="23"/>
      <c r="AO2558" s="23"/>
      <c r="AP2558" s="23"/>
      <c r="AQ2558" s="23"/>
      <c r="AR2558" s="23"/>
      <c r="AS2558" s="23"/>
      <c r="AT2558" s="23" t="s">
        <v>7644</v>
      </c>
      <c r="AU2558" s="23"/>
      <c r="AV2558" s="23"/>
      <c r="AW2558" s="23"/>
      <c r="AX2558" s="23"/>
      <c r="AY2558" s="23"/>
      <c r="AZ2558" s="23"/>
      <c r="BA2558" s="23"/>
      <c r="BB2558" s="23"/>
      <c r="BC2558" s="23"/>
      <c r="BD2558" s="23"/>
      <c r="BE2558" s="23"/>
      <c r="BF2558" s="23"/>
      <c r="BG2558" s="23"/>
      <c r="BH2558" s="23"/>
      <c r="BI2558" s="23"/>
      <c r="BJ2558" s="23"/>
      <c r="BK2558" s="23"/>
      <c r="BL2558" s="23"/>
    </row>
    <row r="2559" spans="1:64" s="24" customFormat="1" x14ac:dyDescent="0.35">
      <c r="A2559" s="21">
        <v>102839</v>
      </c>
      <c r="B2559" s="23" t="s">
        <v>6174</v>
      </c>
      <c r="C2559" s="23">
        <v>0</v>
      </c>
      <c r="D2559" s="23">
        <v>0</v>
      </c>
      <c r="E2559" s="23">
        <v>1</v>
      </c>
      <c r="F2559" s="23" t="s">
        <v>6020</v>
      </c>
      <c r="G2559" s="23"/>
      <c r="H2559" s="23" t="s">
        <v>5850</v>
      </c>
      <c r="I2559" s="23" t="s">
        <v>248</v>
      </c>
      <c r="J2559" s="23">
        <v>43.802999999999997</v>
      </c>
      <c r="K2559" s="23">
        <v>-79.23299999999999</v>
      </c>
      <c r="L2559" s="23" t="s">
        <v>7645</v>
      </c>
      <c r="M2559" s="23">
        <v>2016</v>
      </c>
      <c r="N2559" s="23"/>
      <c r="O2559" s="23"/>
      <c r="P2559" s="23"/>
      <c r="Q2559" s="23"/>
      <c r="R2559" s="23"/>
      <c r="S2559" s="23"/>
      <c r="T2559" s="23"/>
      <c r="U2559" s="23"/>
      <c r="V2559" s="23"/>
      <c r="W2559" s="23"/>
      <c r="X2559" s="23"/>
      <c r="Y2559" s="23"/>
      <c r="Z2559" s="23"/>
      <c r="AA2559" s="23"/>
      <c r="AB2559" s="23" t="s">
        <v>6175</v>
      </c>
      <c r="AC2559" s="23"/>
      <c r="AD2559" s="23"/>
      <c r="AE2559" s="23">
        <v>0.13200000000000001</v>
      </c>
      <c r="AF2559" s="23"/>
      <c r="AG2559" s="23"/>
      <c r="AH2559" s="23"/>
      <c r="AI2559" s="23"/>
      <c r="AJ2559" s="23"/>
      <c r="AK2559" s="23"/>
      <c r="AL2559" s="23"/>
      <c r="AM2559" s="23"/>
      <c r="AN2559" s="23"/>
      <c r="AO2559" s="23"/>
      <c r="AP2559" s="23"/>
      <c r="AQ2559" s="23"/>
      <c r="AR2559" s="23"/>
      <c r="AS2559" s="23"/>
      <c r="AT2559" s="23" t="s">
        <v>7644</v>
      </c>
      <c r="AU2559" s="23"/>
      <c r="AV2559" s="23"/>
      <c r="AW2559" s="23"/>
      <c r="AX2559" s="23"/>
      <c r="AY2559" s="23"/>
      <c r="AZ2559" s="23"/>
      <c r="BA2559" s="23"/>
      <c r="BB2559" s="23"/>
      <c r="BC2559" s="23"/>
      <c r="BD2559" s="23"/>
      <c r="BE2559" s="23"/>
      <c r="BF2559" s="23"/>
      <c r="BG2559" s="23"/>
      <c r="BH2559" s="23"/>
      <c r="BI2559" s="23"/>
      <c r="BJ2559" s="23"/>
      <c r="BK2559" s="23"/>
      <c r="BL2559" s="23"/>
    </row>
    <row r="2560" spans="1:64" s="24" customFormat="1" x14ac:dyDescent="0.35">
      <c r="A2560" s="21">
        <v>102840</v>
      </c>
      <c r="B2560" s="23" t="s">
        <v>6176</v>
      </c>
      <c r="C2560" s="23">
        <v>0</v>
      </c>
      <c r="D2560" s="23">
        <v>0</v>
      </c>
      <c r="E2560" s="23">
        <v>1</v>
      </c>
      <c r="F2560" s="23" t="s">
        <v>6004</v>
      </c>
      <c r="G2560" s="23" t="s">
        <v>0</v>
      </c>
      <c r="H2560" s="23" t="s">
        <v>5850</v>
      </c>
      <c r="I2560" s="23" t="s">
        <v>248</v>
      </c>
      <c r="J2560" s="23">
        <v>43.804000000000002</v>
      </c>
      <c r="K2560" s="23">
        <v>-79.231999999999999</v>
      </c>
      <c r="L2560" s="23" t="s">
        <v>7645</v>
      </c>
      <c r="M2560" s="23">
        <v>2015</v>
      </c>
      <c r="N2560" s="23"/>
      <c r="O2560" s="23"/>
      <c r="P2560" s="23"/>
      <c r="Q2560" s="23"/>
      <c r="R2560" s="23"/>
      <c r="S2560" s="23"/>
      <c r="T2560" s="23"/>
      <c r="U2560" s="23"/>
      <c r="V2560" s="23"/>
      <c r="W2560" s="23"/>
      <c r="X2560" s="23"/>
      <c r="Y2560" s="23"/>
      <c r="Z2560" s="23"/>
      <c r="AA2560" s="23"/>
      <c r="AB2560" s="23" t="s">
        <v>6177</v>
      </c>
      <c r="AC2560" s="23"/>
      <c r="AD2560" s="23"/>
      <c r="AE2560" s="23">
        <v>0.372</v>
      </c>
      <c r="AF2560" s="23"/>
      <c r="AG2560" s="23"/>
      <c r="AH2560" s="23"/>
      <c r="AI2560" s="23"/>
      <c r="AJ2560" s="23"/>
      <c r="AK2560" s="23"/>
      <c r="AL2560" s="23"/>
      <c r="AM2560" s="23"/>
      <c r="AN2560" s="23"/>
      <c r="AO2560" s="23"/>
      <c r="AP2560" s="23"/>
      <c r="AQ2560" s="23"/>
      <c r="AR2560" s="23"/>
      <c r="AS2560" s="23"/>
      <c r="AT2560" s="23" t="s">
        <v>7644</v>
      </c>
      <c r="AU2560" s="23"/>
      <c r="AV2560" s="23"/>
      <c r="AW2560" s="23"/>
      <c r="AX2560" s="23"/>
      <c r="AY2560" s="23"/>
      <c r="AZ2560" s="23"/>
      <c r="BA2560" s="23"/>
      <c r="BB2560" s="23"/>
      <c r="BC2560" s="23"/>
      <c r="BD2560" s="23"/>
      <c r="BE2560" s="23"/>
      <c r="BF2560" s="23"/>
      <c r="BG2560" s="23"/>
      <c r="BH2560" s="23"/>
      <c r="BI2560" s="23"/>
      <c r="BJ2560" s="23"/>
      <c r="BK2560" s="23"/>
      <c r="BL2560" s="23"/>
    </row>
    <row r="2561" spans="1:64" s="24" customFormat="1" x14ac:dyDescent="0.35">
      <c r="A2561" s="21">
        <v>102841</v>
      </c>
      <c r="B2561" s="23" t="s">
        <v>6178</v>
      </c>
      <c r="C2561" s="23">
        <v>0</v>
      </c>
      <c r="D2561" s="23">
        <v>0</v>
      </c>
      <c r="E2561" s="23">
        <v>1</v>
      </c>
      <c r="F2561" s="23" t="s">
        <v>6020</v>
      </c>
      <c r="G2561" s="23"/>
      <c r="H2561" s="23" t="s">
        <v>5850</v>
      </c>
      <c r="I2561" s="23" t="s">
        <v>248</v>
      </c>
      <c r="J2561" s="23">
        <v>43.805</v>
      </c>
      <c r="K2561" s="23">
        <v>-79.230999999999995</v>
      </c>
      <c r="L2561" s="23" t="s">
        <v>7645</v>
      </c>
      <c r="M2561" s="23">
        <v>2015</v>
      </c>
      <c r="N2561" s="23"/>
      <c r="O2561" s="23"/>
      <c r="P2561" s="23"/>
      <c r="Q2561" s="23"/>
      <c r="R2561" s="23"/>
      <c r="S2561" s="23"/>
      <c r="T2561" s="23"/>
      <c r="U2561" s="23"/>
      <c r="V2561" s="23"/>
      <c r="W2561" s="23"/>
      <c r="X2561" s="23"/>
      <c r="Y2561" s="23"/>
      <c r="Z2561" s="23"/>
      <c r="AA2561" s="23"/>
      <c r="AB2561" s="23" t="s">
        <v>6179</v>
      </c>
      <c r="AC2561" s="23"/>
      <c r="AD2561" s="23"/>
      <c r="AE2561" s="23">
        <v>0.1128</v>
      </c>
      <c r="AF2561" s="23"/>
      <c r="AG2561" s="23"/>
      <c r="AH2561" s="23"/>
      <c r="AI2561" s="23"/>
      <c r="AJ2561" s="23"/>
      <c r="AK2561" s="23"/>
      <c r="AL2561" s="23"/>
      <c r="AM2561" s="23"/>
      <c r="AN2561" s="23"/>
      <c r="AO2561" s="23"/>
      <c r="AP2561" s="23"/>
      <c r="AQ2561" s="23"/>
      <c r="AR2561" s="23"/>
      <c r="AS2561" s="23"/>
      <c r="AT2561" s="23" t="s">
        <v>7644</v>
      </c>
      <c r="AU2561" s="23"/>
      <c r="AV2561" s="23"/>
      <c r="AW2561" s="23"/>
      <c r="AX2561" s="23"/>
      <c r="AY2561" s="23"/>
      <c r="AZ2561" s="23"/>
      <c r="BA2561" s="23"/>
      <c r="BB2561" s="23"/>
      <c r="BC2561" s="23"/>
      <c r="BD2561" s="23"/>
      <c r="BE2561" s="23"/>
      <c r="BF2561" s="23"/>
      <c r="BG2561" s="23"/>
      <c r="BH2561" s="23"/>
      <c r="BI2561" s="23"/>
      <c r="BJ2561" s="23"/>
      <c r="BK2561" s="23"/>
      <c r="BL2561" s="23"/>
    </row>
    <row r="2562" spans="1:64" s="24" customFormat="1" x14ac:dyDescent="0.35">
      <c r="A2562" s="21">
        <v>102842</v>
      </c>
      <c r="B2562" s="23" t="s">
        <v>6180</v>
      </c>
      <c r="C2562" s="23">
        <v>0</v>
      </c>
      <c r="D2562" s="23">
        <v>0</v>
      </c>
      <c r="E2562" s="23">
        <v>1</v>
      </c>
      <c r="F2562" s="23" t="s">
        <v>1443</v>
      </c>
      <c r="G2562" s="23" t="s">
        <v>0</v>
      </c>
      <c r="H2562" s="23" t="s">
        <v>5850</v>
      </c>
      <c r="I2562" s="23" t="s">
        <v>248</v>
      </c>
      <c r="J2562" s="23">
        <v>43.805999999999997</v>
      </c>
      <c r="K2562" s="23">
        <v>-79.22999999999999</v>
      </c>
      <c r="L2562" s="23" t="s">
        <v>7645</v>
      </c>
      <c r="M2562" s="23">
        <v>2011</v>
      </c>
      <c r="N2562" s="23"/>
      <c r="O2562" s="23"/>
      <c r="P2562" s="23"/>
      <c r="Q2562" s="23"/>
      <c r="R2562" s="23"/>
      <c r="S2562" s="23"/>
      <c r="T2562" s="23"/>
      <c r="U2562" s="23"/>
      <c r="V2562" s="23"/>
      <c r="W2562" s="23"/>
      <c r="X2562" s="23"/>
      <c r="Y2562" s="23"/>
      <c r="Z2562" s="23"/>
      <c r="AA2562" s="23"/>
      <c r="AB2562" s="23" t="s">
        <v>6181</v>
      </c>
      <c r="AC2562" s="23"/>
      <c r="AD2562" s="23"/>
      <c r="AE2562" s="23">
        <v>0.25</v>
      </c>
      <c r="AF2562" s="23"/>
      <c r="AG2562" s="23"/>
      <c r="AH2562" s="23"/>
      <c r="AI2562" s="23"/>
      <c r="AJ2562" s="23"/>
      <c r="AK2562" s="23"/>
      <c r="AL2562" s="23"/>
      <c r="AM2562" s="23"/>
      <c r="AN2562" s="23"/>
      <c r="AO2562" s="23"/>
      <c r="AP2562" s="23"/>
      <c r="AQ2562" s="23"/>
      <c r="AR2562" s="23"/>
      <c r="AS2562" s="23"/>
      <c r="AT2562" s="23" t="s">
        <v>7644</v>
      </c>
      <c r="AU2562" s="23"/>
      <c r="AV2562" s="23"/>
      <c r="AW2562" s="23"/>
      <c r="AX2562" s="23"/>
      <c r="AY2562" s="23"/>
      <c r="AZ2562" s="23"/>
      <c r="BA2562" s="23"/>
      <c r="BB2562" s="23"/>
      <c r="BC2562" s="23"/>
      <c r="BD2562" s="23"/>
      <c r="BE2562" s="23"/>
      <c r="BF2562" s="23"/>
      <c r="BG2562" s="23"/>
      <c r="BH2562" s="23"/>
      <c r="BI2562" s="23"/>
      <c r="BJ2562" s="23"/>
      <c r="BK2562" s="23"/>
      <c r="BL2562" s="23"/>
    </row>
    <row r="2563" spans="1:64" s="24" customFormat="1" x14ac:dyDescent="0.35">
      <c r="A2563" s="21">
        <v>102843</v>
      </c>
      <c r="B2563" s="23" t="s">
        <v>6182</v>
      </c>
      <c r="C2563" s="23">
        <v>0</v>
      </c>
      <c r="D2563" s="23">
        <v>0</v>
      </c>
      <c r="E2563" s="23">
        <v>1</v>
      </c>
      <c r="F2563" s="23" t="s">
        <v>6020</v>
      </c>
      <c r="G2563" s="23"/>
      <c r="H2563" s="23" t="s">
        <v>5850</v>
      </c>
      <c r="I2563" s="23" t="s">
        <v>248</v>
      </c>
      <c r="J2563" s="23">
        <v>43.807000000000002</v>
      </c>
      <c r="K2563" s="23">
        <v>-79.228999999999999</v>
      </c>
      <c r="L2563" s="23" t="s">
        <v>7645</v>
      </c>
      <c r="M2563" s="23">
        <v>2015</v>
      </c>
      <c r="N2563" s="23"/>
      <c r="O2563" s="23"/>
      <c r="P2563" s="23"/>
      <c r="Q2563" s="23"/>
      <c r="R2563" s="23"/>
      <c r="S2563" s="23"/>
      <c r="T2563" s="23"/>
      <c r="U2563" s="23"/>
      <c r="V2563" s="23"/>
      <c r="W2563" s="23"/>
      <c r="X2563" s="23"/>
      <c r="Y2563" s="23"/>
      <c r="Z2563" s="23"/>
      <c r="AA2563" s="23"/>
      <c r="AB2563" s="23" t="s">
        <v>6183</v>
      </c>
      <c r="AC2563" s="23"/>
      <c r="AD2563" s="23"/>
      <c r="AE2563" s="23">
        <v>0.17119999999999999</v>
      </c>
      <c r="AF2563" s="23"/>
      <c r="AG2563" s="23"/>
      <c r="AH2563" s="23"/>
      <c r="AI2563" s="23"/>
      <c r="AJ2563" s="23"/>
      <c r="AK2563" s="23"/>
      <c r="AL2563" s="23"/>
      <c r="AM2563" s="23"/>
      <c r="AN2563" s="23"/>
      <c r="AO2563" s="23"/>
      <c r="AP2563" s="23"/>
      <c r="AQ2563" s="23"/>
      <c r="AR2563" s="23"/>
      <c r="AS2563" s="23"/>
      <c r="AT2563" s="23" t="s">
        <v>7644</v>
      </c>
      <c r="AU2563" s="23"/>
      <c r="AV2563" s="23"/>
      <c r="AW2563" s="23"/>
      <c r="AX2563" s="23"/>
      <c r="AY2563" s="23"/>
      <c r="AZ2563" s="23"/>
      <c r="BA2563" s="23"/>
      <c r="BB2563" s="23"/>
      <c r="BC2563" s="23"/>
      <c r="BD2563" s="23"/>
      <c r="BE2563" s="23"/>
      <c r="BF2563" s="23"/>
      <c r="BG2563" s="23"/>
      <c r="BH2563" s="23"/>
      <c r="BI2563" s="23"/>
      <c r="BJ2563" s="23"/>
      <c r="BK2563" s="23"/>
      <c r="BL2563" s="23"/>
    </row>
    <row r="2564" spans="1:64" s="24" customFormat="1" x14ac:dyDescent="0.35">
      <c r="A2564" s="21">
        <v>102844</v>
      </c>
      <c r="B2564" s="23" t="s">
        <v>6184</v>
      </c>
      <c r="C2564" s="23">
        <v>0</v>
      </c>
      <c r="D2564" s="23">
        <v>0</v>
      </c>
      <c r="E2564" s="23">
        <v>1</v>
      </c>
      <c r="F2564" s="23" t="s">
        <v>6015</v>
      </c>
      <c r="G2564" s="23"/>
      <c r="H2564" s="23" t="s">
        <v>5850</v>
      </c>
      <c r="I2564" s="23" t="s">
        <v>248</v>
      </c>
      <c r="J2564" s="23">
        <v>43.808</v>
      </c>
      <c r="K2564" s="23">
        <v>-79.227999999999994</v>
      </c>
      <c r="L2564" s="23" t="s">
        <v>7645</v>
      </c>
      <c r="M2564" s="23">
        <v>2016</v>
      </c>
      <c r="N2564" s="23"/>
      <c r="O2564" s="23"/>
      <c r="P2564" s="23"/>
      <c r="Q2564" s="23"/>
      <c r="R2564" s="23"/>
      <c r="S2564" s="23"/>
      <c r="T2564" s="23"/>
      <c r="U2564" s="23"/>
      <c r="V2564" s="23"/>
      <c r="W2564" s="23"/>
      <c r="X2564" s="23"/>
      <c r="Y2564" s="23"/>
      <c r="Z2564" s="23"/>
      <c r="AA2564" s="23"/>
      <c r="AB2564" s="23" t="s">
        <v>6185</v>
      </c>
      <c r="AC2564" s="23"/>
      <c r="AD2564" s="23"/>
      <c r="AE2564" s="23">
        <v>0.10879999999999999</v>
      </c>
      <c r="AF2564" s="23"/>
      <c r="AG2564" s="23"/>
      <c r="AH2564" s="23"/>
      <c r="AI2564" s="23"/>
      <c r="AJ2564" s="23"/>
      <c r="AK2564" s="23"/>
      <c r="AL2564" s="23"/>
      <c r="AM2564" s="23"/>
      <c r="AN2564" s="23"/>
      <c r="AO2564" s="23"/>
      <c r="AP2564" s="23"/>
      <c r="AQ2564" s="23"/>
      <c r="AR2564" s="23"/>
      <c r="AS2564" s="23"/>
      <c r="AT2564" s="23" t="s">
        <v>7644</v>
      </c>
      <c r="AU2564" s="23"/>
      <c r="AV2564" s="23"/>
      <c r="AW2564" s="23"/>
      <c r="AX2564" s="23"/>
      <c r="AY2564" s="23"/>
      <c r="AZ2564" s="23"/>
      <c r="BA2564" s="23"/>
      <c r="BB2564" s="23"/>
      <c r="BC2564" s="23"/>
      <c r="BD2564" s="23"/>
      <c r="BE2564" s="23"/>
      <c r="BF2564" s="23"/>
      <c r="BG2564" s="23"/>
      <c r="BH2564" s="23"/>
      <c r="BI2564" s="23"/>
      <c r="BJ2564" s="23"/>
      <c r="BK2564" s="23"/>
      <c r="BL2564" s="23"/>
    </row>
    <row r="2565" spans="1:64" s="24" customFormat="1" x14ac:dyDescent="0.35">
      <c r="A2565" s="21">
        <v>102845</v>
      </c>
      <c r="B2565" s="23" t="s">
        <v>6186</v>
      </c>
      <c r="C2565" s="23">
        <v>0</v>
      </c>
      <c r="D2565" s="23">
        <v>0</v>
      </c>
      <c r="E2565" s="23">
        <v>1</v>
      </c>
      <c r="F2565" s="23" t="s">
        <v>6044</v>
      </c>
      <c r="G2565" s="23" t="s">
        <v>0</v>
      </c>
      <c r="H2565" s="23" t="s">
        <v>5850</v>
      </c>
      <c r="I2565" s="23" t="s">
        <v>248</v>
      </c>
      <c r="J2565" s="23">
        <v>43.808999999999997</v>
      </c>
      <c r="K2565" s="23">
        <v>-79.22699999999999</v>
      </c>
      <c r="L2565" s="23" t="s">
        <v>7645</v>
      </c>
      <c r="M2565" s="23">
        <v>2015</v>
      </c>
      <c r="N2565" s="23"/>
      <c r="O2565" s="23"/>
      <c r="P2565" s="23"/>
      <c r="Q2565" s="23"/>
      <c r="R2565" s="23"/>
      <c r="S2565" s="23"/>
      <c r="T2565" s="23"/>
      <c r="U2565" s="23"/>
      <c r="V2565" s="23"/>
      <c r="W2565" s="23"/>
      <c r="X2565" s="23"/>
      <c r="Y2565" s="23"/>
      <c r="Z2565" s="23"/>
      <c r="AA2565" s="23"/>
      <c r="AB2565" s="23" t="s">
        <v>6187</v>
      </c>
      <c r="AC2565" s="23"/>
      <c r="AD2565" s="23"/>
      <c r="AE2565" s="23">
        <v>0.41039999999999999</v>
      </c>
      <c r="AF2565" s="23"/>
      <c r="AG2565" s="23"/>
      <c r="AH2565" s="23"/>
      <c r="AI2565" s="23"/>
      <c r="AJ2565" s="23"/>
      <c r="AK2565" s="23"/>
      <c r="AL2565" s="23"/>
      <c r="AM2565" s="23"/>
      <c r="AN2565" s="23"/>
      <c r="AO2565" s="23"/>
      <c r="AP2565" s="23"/>
      <c r="AQ2565" s="23"/>
      <c r="AR2565" s="23"/>
      <c r="AS2565" s="23"/>
      <c r="AT2565" s="23" t="s">
        <v>7644</v>
      </c>
      <c r="AU2565" s="23"/>
      <c r="AV2565" s="23"/>
      <c r="AW2565" s="23"/>
      <c r="AX2565" s="23"/>
      <c r="AY2565" s="23"/>
      <c r="AZ2565" s="23"/>
      <c r="BA2565" s="23"/>
      <c r="BB2565" s="23"/>
      <c r="BC2565" s="23"/>
      <c r="BD2565" s="23"/>
      <c r="BE2565" s="23"/>
      <c r="BF2565" s="23"/>
      <c r="BG2565" s="23"/>
      <c r="BH2565" s="23"/>
      <c r="BI2565" s="23"/>
      <c r="BJ2565" s="23"/>
      <c r="BK2565" s="23"/>
      <c r="BL2565" s="23"/>
    </row>
    <row r="2566" spans="1:64" s="24" customFormat="1" x14ac:dyDescent="0.35">
      <c r="A2566" s="21">
        <v>102846</v>
      </c>
      <c r="B2566" s="23" t="s">
        <v>6188</v>
      </c>
      <c r="C2566" s="23">
        <v>0</v>
      </c>
      <c r="D2566" s="23">
        <v>0</v>
      </c>
      <c r="E2566" s="23">
        <v>1</v>
      </c>
      <c r="F2566" s="23" t="s">
        <v>6015</v>
      </c>
      <c r="G2566" s="23"/>
      <c r="H2566" s="23" t="s">
        <v>5850</v>
      </c>
      <c r="I2566" s="23" t="s">
        <v>248</v>
      </c>
      <c r="J2566" s="23">
        <v>43.809999999999995</v>
      </c>
      <c r="K2566" s="23">
        <v>-79.225999999999999</v>
      </c>
      <c r="L2566" s="23" t="s">
        <v>7645</v>
      </c>
      <c r="M2566" s="23">
        <v>2016</v>
      </c>
      <c r="N2566" s="23"/>
      <c r="O2566" s="23"/>
      <c r="P2566" s="23"/>
      <c r="Q2566" s="23"/>
      <c r="R2566" s="23"/>
      <c r="S2566" s="23"/>
      <c r="T2566" s="23"/>
      <c r="U2566" s="23"/>
      <c r="V2566" s="23"/>
      <c r="W2566" s="23"/>
      <c r="X2566" s="23"/>
      <c r="Y2566" s="23"/>
      <c r="Z2566" s="23"/>
      <c r="AA2566" s="23"/>
      <c r="AB2566" s="23" t="s">
        <v>6189</v>
      </c>
      <c r="AC2566" s="23"/>
      <c r="AD2566" s="23"/>
      <c r="AE2566" s="23">
        <v>0.104</v>
      </c>
      <c r="AF2566" s="23"/>
      <c r="AG2566" s="23"/>
      <c r="AH2566" s="23"/>
      <c r="AI2566" s="23"/>
      <c r="AJ2566" s="23"/>
      <c r="AK2566" s="23"/>
      <c r="AL2566" s="23"/>
      <c r="AM2566" s="23"/>
      <c r="AN2566" s="23"/>
      <c r="AO2566" s="23"/>
      <c r="AP2566" s="23"/>
      <c r="AQ2566" s="23"/>
      <c r="AR2566" s="23"/>
      <c r="AS2566" s="23"/>
      <c r="AT2566" s="23" t="s">
        <v>7644</v>
      </c>
      <c r="AU2566" s="23"/>
      <c r="AV2566" s="23"/>
      <c r="AW2566" s="23"/>
      <c r="AX2566" s="23"/>
      <c r="AY2566" s="23"/>
      <c r="AZ2566" s="23"/>
      <c r="BA2566" s="23"/>
      <c r="BB2566" s="23"/>
      <c r="BC2566" s="23"/>
      <c r="BD2566" s="23"/>
      <c r="BE2566" s="23"/>
      <c r="BF2566" s="23"/>
      <c r="BG2566" s="23"/>
      <c r="BH2566" s="23"/>
      <c r="BI2566" s="23"/>
      <c r="BJ2566" s="23"/>
      <c r="BK2566" s="23"/>
      <c r="BL2566" s="23"/>
    </row>
    <row r="2567" spans="1:64" s="24" customFormat="1" x14ac:dyDescent="0.35">
      <c r="A2567" s="21">
        <v>102847</v>
      </c>
      <c r="B2567" s="23" t="s">
        <v>6190</v>
      </c>
      <c r="C2567" s="23">
        <v>0</v>
      </c>
      <c r="D2567" s="23">
        <v>0</v>
      </c>
      <c r="E2567" s="23">
        <v>1</v>
      </c>
      <c r="F2567" s="23" t="s">
        <v>1936</v>
      </c>
      <c r="G2567" s="23" t="s">
        <v>0</v>
      </c>
      <c r="H2567" s="23" t="s">
        <v>5850</v>
      </c>
      <c r="I2567" s="23" t="s">
        <v>248</v>
      </c>
      <c r="J2567" s="23">
        <v>43.811</v>
      </c>
      <c r="K2567" s="23">
        <v>-79.224999999999994</v>
      </c>
      <c r="L2567" s="23" t="s">
        <v>7645</v>
      </c>
      <c r="M2567" s="23">
        <v>2015</v>
      </c>
      <c r="N2567" s="23"/>
      <c r="O2567" s="23"/>
      <c r="P2567" s="23"/>
      <c r="Q2567" s="23"/>
      <c r="R2567" s="23"/>
      <c r="S2567" s="23"/>
      <c r="T2567" s="23"/>
      <c r="U2567" s="23"/>
      <c r="V2567" s="23"/>
      <c r="W2567" s="23"/>
      <c r="X2567" s="23"/>
      <c r="Y2567" s="23"/>
      <c r="Z2567" s="23"/>
      <c r="AA2567" s="23"/>
      <c r="AB2567" s="23" t="s">
        <v>6191</v>
      </c>
      <c r="AC2567" s="23"/>
      <c r="AD2567" s="23"/>
      <c r="AE2567" s="23">
        <v>0.25</v>
      </c>
      <c r="AF2567" s="23"/>
      <c r="AG2567" s="23"/>
      <c r="AH2567" s="23"/>
      <c r="AI2567" s="23"/>
      <c r="AJ2567" s="23"/>
      <c r="AK2567" s="23"/>
      <c r="AL2567" s="23"/>
      <c r="AM2567" s="23"/>
      <c r="AN2567" s="23"/>
      <c r="AO2567" s="23"/>
      <c r="AP2567" s="23"/>
      <c r="AQ2567" s="23"/>
      <c r="AR2567" s="23"/>
      <c r="AS2567" s="23"/>
      <c r="AT2567" s="23" t="s">
        <v>7644</v>
      </c>
      <c r="AU2567" s="23"/>
      <c r="AV2567" s="23"/>
      <c r="AW2567" s="23"/>
      <c r="AX2567" s="23"/>
      <c r="AY2567" s="23"/>
      <c r="AZ2567" s="23"/>
      <c r="BA2567" s="23"/>
      <c r="BB2567" s="23"/>
      <c r="BC2567" s="23"/>
      <c r="BD2567" s="23"/>
      <c r="BE2567" s="23"/>
      <c r="BF2567" s="23"/>
      <c r="BG2567" s="23"/>
      <c r="BH2567" s="23"/>
      <c r="BI2567" s="23"/>
      <c r="BJ2567" s="23"/>
      <c r="BK2567" s="23"/>
      <c r="BL2567" s="23"/>
    </row>
    <row r="2568" spans="1:64" s="24" customFormat="1" x14ac:dyDescent="0.35">
      <c r="A2568" s="21">
        <v>102848</v>
      </c>
      <c r="B2568" s="23" t="s">
        <v>6192</v>
      </c>
      <c r="C2568" s="23">
        <v>0</v>
      </c>
      <c r="D2568" s="23">
        <v>0</v>
      </c>
      <c r="E2568" s="23">
        <v>1</v>
      </c>
      <c r="F2568" s="23" t="s">
        <v>2140</v>
      </c>
      <c r="G2568" s="23"/>
      <c r="H2568" s="23" t="s">
        <v>5850</v>
      </c>
      <c r="I2568" s="23" t="s">
        <v>248</v>
      </c>
      <c r="J2568" s="23">
        <v>43.811999999999998</v>
      </c>
      <c r="K2568" s="23">
        <v>-79.22399999999999</v>
      </c>
      <c r="L2568" s="23" t="s">
        <v>7645</v>
      </c>
      <c r="M2568" s="23">
        <v>2013</v>
      </c>
      <c r="N2568" s="23"/>
      <c r="O2568" s="23"/>
      <c r="P2568" s="23"/>
      <c r="Q2568" s="23"/>
      <c r="R2568" s="23"/>
      <c r="S2568" s="23"/>
      <c r="T2568" s="23"/>
      <c r="U2568" s="23"/>
      <c r="V2568" s="23"/>
      <c r="W2568" s="23"/>
      <c r="X2568" s="23"/>
      <c r="Y2568" s="23"/>
      <c r="Z2568" s="23"/>
      <c r="AA2568" s="23"/>
      <c r="AB2568" s="23" t="s">
        <v>6193</v>
      </c>
      <c r="AC2568" s="23"/>
      <c r="AD2568" s="23"/>
      <c r="AE2568" s="23">
        <v>0.2</v>
      </c>
      <c r="AF2568" s="23"/>
      <c r="AG2568" s="23"/>
      <c r="AH2568" s="23"/>
      <c r="AI2568" s="23"/>
      <c r="AJ2568" s="23"/>
      <c r="AK2568" s="23"/>
      <c r="AL2568" s="23"/>
      <c r="AM2568" s="23"/>
      <c r="AN2568" s="23"/>
      <c r="AO2568" s="23"/>
      <c r="AP2568" s="23"/>
      <c r="AQ2568" s="23"/>
      <c r="AR2568" s="23"/>
      <c r="AS2568" s="23"/>
      <c r="AT2568" s="23" t="s">
        <v>7644</v>
      </c>
      <c r="AU2568" s="23"/>
      <c r="AV2568" s="23"/>
      <c r="AW2568" s="23"/>
      <c r="AX2568" s="23"/>
      <c r="AY2568" s="23"/>
      <c r="AZ2568" s="23"/>
      <c r="BA2568" s="23"/>
      <c r="BB2568" s="23"/>
      <c r="BC2568" s="23"/>
      <c r="BD2568" s="23"/>
      <c r="BE2568" s="23"/>
      <c r="BF2568" s="23"/>
      <c r="BG2568" s="23"/>
      <c r="BH2568" s="23"/>
      <c r="BI2568" s="23"/>
      <c r="BJ2568" s="23"/>
      <c r="BK2568" s="23"/>
      <c r="BL2568" s="23"/>
    </row>
    <row r="2569" spans="1:64" s="24" customFormat="1" x14ac:dyDescent="0.35">
      <c r="A2569" s="21">
        <v>102849</v>
      </c>
      <c r="B2569" s="23" t="s">
        <v>6194</v>
      </c>
      <c r="C2569" s="23">
        <v>0</v>
      </c>
      <c r="D2569" s="23">
        <v>0</v>
      </c>
      <c r="E2569" s="23">
        <v>1</v>
      </c>
      <c r="F2569" s="23" t="s">
        <v>1687</v>
      </c>
      <c r="G2569" s="23" t="s">
        <v>0</v>
      </c>
      <c r="H2569" s="23" t="s">
        <v>5850</v>
      </c>
      <c r="I2569" s="23" t="s">
        <v>248</v>
      </c>
      <c r="J2569" s="23">
        <v>43.812999999999995</v>
      </c>
      <c r="K2569" s="23">
        <v>-79.222999999999999</v>
      </c>
      <c r="L2569" s="23" t="s">
        <v>7645</v>
      </c>
      <c r="M2569" s="23">
        <v>2014</v>
      </c>
      <c r="N2569" s="23"/>
      <c r="O2569" s="23"/>
      <c r="P2569" s="23"/>
      <c r="Q2569" s="23"/>
      <c r="R2569" s="23"/>
      <c r="S2569" s="23"/>
      <c r="T2569" s="23"/>
      <c r="U2569" s="23"/>
      <c r="V2569" s="23"/>
      <c r="W2569" s="23"/>
      <c r="X2569" s="23"/>
      <c r="Y2569" s="23"/>
      <c r="Z2569" s="23"/>
      <c r="AA2569" s="23"/>
      <c r="AB2569" s="23" t="s">
        <v>6195</v>
      </c>
      <c r="AC2569" s="23"/>
      <c r="AD2569" s="23"/>
      <c r="AE2569" s="23">
        <v>0.35</v>
      </c>
      <c r="AF2569" s="23"/>
      <c r="AG2569" s="23"/>
      <c r="AH2569" s="23"/>
      <c r="AI2569" s="23"/>
      <c r="AJ2569" s="23"/>
      <c r="AK2569" s="23"/>
      <c r="AL2569" s="23"/>
      <c r="AM2569" s="23"/>
      <c r="AN2569" s="23"/>
      <c r="AO2569" s="23"/>
      <c r="AP2569" s="23"/>
      <c r="AQ2569" s="23"/>
      <c r="AR2569" s="23"/>
      <c r="AS2569" s="23"/>
      <c r="AT2569" s="23" t="s">
        <v>7644</v>
      </c>
      <c r="AU2569" s="23"/>
      <c r="AV2569" s="23"/>
      <c r="AW2569" s="23"/>
      <c r="AX2569" s="23"/>
      <c r="AY2569" s="23"/>
      <c r="AZ2569" s="23"/>
      <c r="BA2569" s="23"/>
      <c r="BB2569" s="23"/>
      <c r="BC2569" s="23"/>
      <c r="BD2569" s="23"/>
      <c r="BE2569" s="23"/>
      <c r="BF2569" s="23"/>
      <c r="BG2569" s="23"/>
      <c r="BH2569" s="23"/>
      <c r="BI2569" s="23"/>
      <c r="BJ2569" s="23"/>
      <c r="BK2569" s="23"/>
      <c r="BL2569" s="23"/>
    </row>
    <row r="2570" spans="1:64" s="24" customFormat="1" x14ac:dyDescent="0.35">
      <c r="A2570" s="21">
        <v>102850</v>
      </c>
      <c r="B2570" s="23" t="s">
        <v>6196</v>
      </c>
      <c r="C2570" s="23">
        <v>0</v>
      </c>
      <c r="D2570" s="23">
        <v>0</v>
      </c>
      <c r="E2570" s="23">
        <v>1</v>
      </c>
      <c r="F2570" s="23" t="s">
        <v>4319</v>
      </c>
      <c r="G2570" s="23"/>
      <c r="H2570" s="23" t="s">
        <v>5850</v>
      </c>
      <c r="I2570" s="23" t="s">
        <v>248</v>
      </c>
      <c r="J2570" s="23">
        <v>43.814</v>
      </c>
      <c r="K2570" s="23">
        <v>-79.221999999999994</v>
      </c>
      <c r="L2570" s="23" t="s">
        <v>7645</v>
      </c>
      <c r="M2570" s="23">
        <v>2014</v>
      </c>
      <c r="N2570" s="23"/>
      <c r="O2570" s="23"/>
      <c r="P2570" s="23"/>
      <c r="Q2570" s="23"/>
      <c r="R2570" s="23"/>
      <c r="S2570" s="23"/>
      <c r="T2570" s="23"/>
      <c r="U2570" s="23"/>
      <c r="V2570" s="23"/>
      <c r="W2570" s="23"/>
      <c r="X2570" s="23"/>
      <c r="Y2570" s="23"/>
      <c r="Z2570" s="23"/>
      <c r="AA2570" s="23"/>
      <c r="AB2570" s="23" t="s">
        <v>6197</v>
      </c>
      <c r="AC2570" s="23"/>
      <c r="AD2570" s="23"/>
      <c r="AE2570" s="23">
        <v>0.15</v>
      </c>
      <c r="AF2570" s="23"/>
      <c r="AG2570" s="23"/>
      <c r="AH2570" s="23"/>
      <c r="AI2570" s="23"/>
      <c r="AJ2570" s="23"/>
      <c r="AK2570" s="23"/>
      <c r="AL2570" s="23"/>
      <c r="AM2570" s="23"/>
      <c r="AN2570" s="23"/>
      <c r="AO2570" s="23"/>
      <c r="AP2570" s="23"/>
      <c r="AQ2570" s="23"/>
      <c r="AR2570" s="23"/>
      <c r="AS2570" s="23"/>
      <c r="AT2570" s="23" t="s">
        <v>7644</v>
      </c>
      <c r="AU2570" s="23"/>
      <c r="AV2570" s="23"/>
      <c r="AW2570" s="23"/>
      <c r="AX2570" s="23"/>
      <c r="AY2570" s="23"/>
      <c r="AZ2570" s="23"/>
      <c r="BA2570" s="23"/>
      <c r="BB2570" s="23"/>
      <c r="BC2570" s="23"/>
      <c r="BD2570" s="23"/>
      <c r="BE2570" s="23"/>
      <c r="BF2570" s="23"/>
      <c r="BG2570" s="23"/>
      <c r="BH2570" s="23"/>
      <c r="BI2570" s="23"/>
      <c r="BJ2570" s="23"/>
      <c r="BK2570" s="23"/>
      <c r="BL2570" s="23"/>
    </row>
    <row r="2571" spans="1:64" s="24" customFormat="1" x14ac:dyDescent="0.35">
      <c r="A2571" s="21">
        <v>102851</v>
      </c>
      <c r="B2571" s="23" t="s">
        <v>6198</v>
      </c>
      <c r="C2571" s="23">
        <v>0</v>
      </c>
      <c r="D2571" s="23">
        <v>0</v>
      </c>
      <c r="E2571" s="23">
        <v>1</v>
      </c>
      <c r="F2571" s="23" t="s">
        <v>2140</v>
      </c>
      <c r="G2571" s="23"/>
      <c r="H2571" s="23" t="s">
        <v>5850</v>
      </c>
      <c r="I2571" s="23" t="s">
        <v>248</v>
      </c>
      <c r="J2571" s="23">
        <v>43.814999999999998</v>
      </c>
      <c r="K2571" s="23">
        <v>-79.220999999999989</v>
      </c>
      <c r="L2571" s="23" t="s">
        <v>7645</v>
      </c>
      <c r="M2571" s="23">
        <v>2012</v>
      </c>
      <c r="N2571" s="23"/>
      <c r="O2571" s="23"/>
      <c r="P2571" s="23"/>
      <c r="Q2571" s="23"/>
      <c r="R2571" s="23"/>
      <c r="S2571" s="23"/>
      <c r="T2571" s="23"/>
      <c r="U2571" s="23"/>
      <c r="V2571" s="23"/>
      <c r="W2571" s="23"/>
      <c r="X2571" s="23"/>
      <c r="Y2571" s="23"/>
      <c r="Z2571" s="23"/>
      <c r="AA2571" s="23"/>
      <c r="AB2571" s="23" t="s">
        <v>6199</v>
      </c>
      <c r="AC2571" s="23"/>
      <c r="AD2571" s="23"/>
      <c r="AE2571" s="23">
        <v>0.13794000000000001</v>
      </c>
      <c r="AF2571" s="23"/>
      <c r="AG2571" s="23"/>
      <c r="AH2571" s="23"/>
      <c r="AI2571" s="23"/>
      <c r="AJ2571" s="23"/>
      <c r="AK2571" s="23"/>
      <c r="AL2571" s="23"/>
      <c r="AM2571" s="23"/>
      <c r="AN2571" s="23"/>
      <c r="AO2571" s="23"/>
      <c r="AP2571" s="23"/>
      <c r="AQ2571" s="23"/>
      <c r="AR2571" s="23"/>
      <c r="AS2571" s="23"/>
      <c r="AT2571" s="23" t="s">
        <v>7644</v>
      </c>
      <c r="AU2571" s="23"/>
      <c r="AV2571" s="23"/>
      <c r="AW2571" s="23"/>
      <c r="AX2571" s="23"/>
      <c r="AY2571" s="23"/>
      <c r="AZ2571" s="23"/>
      <c r="BA2571" s="23"/>
      <c r="BB2571" s="23"/>
      <c r="BC2571" s="23"/>
      <c r="BD2571" s="23"/>
      <c r="BE2571" s="23"/>
      <c r="BF2571" s="23"/>
      <c r="BG2571" s="23"/>
      <c r="BH2571" s="23"/>
      <c r="BI2571" s="23"/>
      <c r="BJ2571" s="23"/>
      <c r="BK2571" s="23"/>
      <c r="BL2571" s="23"/>
    </row>
    <row r="2572" spans="1:64" s="24" customFormat="1" x14ac:dyDescent="0.35">
      <c r="A2572" s="21">
        <v>102852</v>
      </c>
      <c r="B2572" s="23" t="s">
        <v>6200</v>
      </c>
      <c r="C2572" s="23">
        <v>0</v>
      </c>
      <c r="D2572" s="23">
        <v>0</v>
      </c>
      <c r="E2572" s="23">
        <v>1</v>
      </c>
      <c r="F2572" s="23" t="s">
        <v>2140</v>
      </c>
      <c r="G2572" s="23"/>
      <c r="H2572" s="23" t="s">
        <v>5850</v>
      </c>
      <c r="I2572" s="23" t="s">
        <v>248</v>
      </c>
      <c r="J2572" s="23">
        <v>43.815999999999995</v>
      </c>
      <c r="K2572" s="23">
        <v>-79.22</v>
      </c>
      <c r="L2572" s="23" t="s">
        <v>7645</v>
      </c>
      <c r="M2572" s="23">
        <v>2012</v>
      </c>
      <c r="N2572" s="23"/>
      <c r="O2572" s="23"/>
      <c r="P2572" s="23"/>
      <c r="Q2572" s="23"/>
      <c r="R2572" s="23"/>
      <c r="S2572" s="23"/>
      <c r="T2572" s="23"/>
      <c r="U2572" s="23"/>
      <c r="V2572" s="23"/>
      <c r="W2572" s="23"/>
      <c r="X2572" s="23"/>
      <c r="Y2572" s="23"/>
      <c r="Z2572" s="23"/>
      <c r="AA2572" s="23"/>
      <c r="AB2572" s="23" t="s">
        <v>6201</v>
      </c>
      <c r="AC2572" s="23"/>
      <c r="AD2572" s="23"/>
      <c r="AE2572" s="23">
        <v>0.15</v>
      </c>
      <c r="AF2572" s="23"/>
      <c r="AG2572" s="23"/>
      <c r="AH2572" s="23"/>
      <c r="AI2572" s="23"/>
      <c r="AJ2572" s="23"/>
      <c r="AK2572" s="23"/>
      <c r="AL2572" s="23"/>
      <c r="AM2572" s="23"/>
      <c r="AN2572" s="23"/>
      <c r="AO2572" s="23"/>
      <c r="AP2572" s="23"/>
      <c r="AQ2572" s="23"/>
      <c r="AR2572" s="23"/>
      <c r="AS2572" s="23"/>
      <c r="AT2572" s="23" t="s">
        <v>7644</v>
      </c>
      <c r="AU2572" s="23"/>
      <c r="AV2572" s="23"/>
      <c r="AW2572" s="23"/>
      <c r="AX2572" s="23"/>
      <c r="AY2572" s="23"/>
      <c r="AZ2572" s="23"/>
      <c r="BA2572" s="23"/>
      <c r="BB2572" s="23"/>
      <c r="BC2572" s="23"/>
      <c r="BD2572" s="23"/>
      <c r="BE2572" s="23"/>
      <c r="BF2572" s="23"/>
      <c r="BG2572" s="23"/>
      <c r="BH2572" s="23"/>
      <c r="BI2572" s="23"/>
      <c r="BJ2572" s="23"/>
      <c r="BK2572" s="23"/>
      <c r="BL2572" s="23"/>
    </row>
    <row r="2573" spans="1:64" s="24" customFormat="1" x14ac:dyDescent="0.35">
      <c r="A2573" s="21">
        <v>102853</v>
      </c>
      <c r="B2573" s="23" t="s">
        <v>6202</v>
      </c>
      <c r="C2573" s="23">
        <v>0</v>
      </c>
      <c r="D2573" s="23">
        <v>0</v>
      </c>
      <c r="E2573" s="23">
        <v>1</v>
      </c>
      <c r="F2573" s="23" t="s">
        <v>6203</v>
      </c>
      <c r="G2573" s="23"/>
      <c r="H2573" s="23" t="s">
        <v>5850</v>
      </c>
      <c r="I2573" s="23" t="s">
        <v>248</v>
      </c>
      <c r="J2573" s="23">
        <v>43.817</v>
      </c>
      <c r="K2573" s="23">
        <v>-79.218999999999994</v>
      </c>
      <c r="L2573" s="23" t="s">
        <v>7645</v>
      </c>
      <c r="M2573" s="23">
        <v>2014</v>
      </c>
      <c r="N2573" s="23"/>
      <c r="O2573" s="23"/>
      <c r="P2573" s="23"/>
      <c r="Q2573" s="23"/>
      <c r="R2573" s="23"/>
      <c r="S2573" s="23"/>
      <c r="T2573" s="23"/>
      <c r="U2573" s="23"/>
      <c r="V2573" s="23"/>
      <c r="W2573" s="23"/>
      <c r="X2573" s="23"/>
      <c r="Y2573" s="23"/>
      <c r="Z2573" s="23"/>
      <c r="AA2573" s="23"/>
      <c r="AB2573" s="23" t="s">
        <v>6204</v>
      </c>
      <c r="AC2573" s="23"/>
      <c r="AD2573" s="23"/>
      <c r="AE2573" s="23">
        <v>0.21</v>
      </c>
      <c r="AF2573" s="23"/>
      <c r="AG2573" s="23"/>
      <c r="AH2573" s="23"/>
      <c r="AI2573" s="23"/>
      <c r="AJ2573" s="23"/>
      <c r="AK2573" s="23"/>
      <c r="AL2573" s="23"/>
      <c r="AM2573" s="23"/>
      <c r="AN2573" s="23"/>
      <c r="AO2573" s="23"/>
      <c r="AP2573" s="23"/>
      <c r="AQ2573" s="23"/>
      <c r="AR2573" s="23"/>
      <c r="AS2573" s="23"/>
      <c r="AT2573" s="23" t="s">
        <v>7644</v>
      </c>
      <c r="AU2573" s="23"/>
      <c r="AV2573" s="23"/>
      <c r="AW2573" s="23"/>
      <c r="AX2573" s="23"/>
      <c r="AY2573" s="23"/>
      <c r="AZ2573" s="23"/>
      <c r="BA2573" s="23"/>
      <c r="BB2573" s="23"/>
      <c r="BC2573" s="23"/>
      <c r="BD2573" s="23"/>
      <c r="BE2573" s="23"/>
      <c r="BF2573" s="23"/>
      <c r="BG2573" s="23"/>
      <c r="BH2573" s="23"/>
      <c r="BI2573" s="23"/>
      <c r="BJ2573" s="23"/>
      <c r="BK2573" s="23"/>
      <c r="BL2573" s="23"/>
    </row>
    <row r="2574" spans="1:64" s="24" customFormat="1" x14ac:dyDescent="0.35">
      <c r="A2574" s="21">
        <v>102854</v>
      </c>
      <c r="B2574" s="23" t="s">
        <v>6205</v>
      </c>
      <c r="C2574" s="23">
        <v>0</v>
      </c>
      <c r="D2574" s="23">
        <v>0</v>
      </c>
      <c r="E2574" s="23">
        <v>1</v>
      </c>
      <c r="F2574" s="23" t="s">
        <v>6020</v>
      </c>
      <c r="G2574" s="23"/>
      <c r="H2574" s="23" t="s">
        <v>5850</v>
      </c>
      <c r="I2574" s="23" t="s">
        <v>248</v>
      </c>
      <c r="J2574" s="23">
        <v>43.817999999999998</v>
      </c>
      <c r="K2574" s="23">
        <v>-79.217999999999989</v>
      </c>
      <c r="L2574" s="23" t="s">
        <v>7645</v>
      </c>
      <c r="M2574" s="23">
        <v>2014</v>
      </c>
      <c r="N2574" s="23"/>
      <c r="O2574" s="23"/>
      <c r="P2574" s="23"/>
      <c r="Q2574" s="23"/>
      <c r="R2574" s="23"/>
      <c r="S2574" s="23"/>
      <c r="T2574" s="23"/>
      <c r="U2574" s="23"/>
      <c r="V2574" s="23"/>
      <c r="W2574" s="23"/>
      <c r="X2574" s="23"/>
      <c r="Y2574" s="23"/>
      <c r="Z2574" s="23"/>
      <c r="AA2574" s="23"/>
      <c r="AB2574" s="23" t="s">
        <v>6206</v>
      </c>
      <c r="AC2574" s="23"/>
      <c r="AD2574" s="23"/>
      <c r="AE2574" s="23">
        <v>0.11600000000000001</v>
      </c>
      <c r="AF2574" s="23"/>
      <c r="AG2574" s="23"/>
      <c r="AH2574" s="23"/>
      <c r="AI2574" s="23"/>
      <c r="AJ2574" s="23"/>
      <c r="AK2574" s="23"/>
      <c r="AL2574" s="23"/>
      <c r="AM2574" s="23"/>
      <c r="AN2574" s="23"/>
      <c r="AO2574" s="23"/>
      <c r="AP2574" s="23"/>
      <c r="AQ2574" s="23"/>
      <c r="AR2574" s="23"/>
      <c r="AS2574" s="23"/>
      <c r="AT2574" s="23" t="s">
        <v>7644</v>
      </c>
      <c r="AU2574" s="23"/>
      <c r="AV2574" s="23"/>
      <c r="AW2574" s="23"/>
      <c r="AX2574" s="23"/>
      <c r="AY2574" s="23"/>
      <c r="AZ2574" s="23"/>
      <c r="BA2574" s="23"/>
      <c r="BB2574" s="23"/>
      <c r="BC2574" s="23"/>
      <c r="BD2574" s="23"/>
      <c r="BE2574" s="23"/>
      <c r="BF2574" s="23"/>
      <c r="BG2574" s="23"/>
      <c r="BH2574" s="23"/>
      <c r="BI2574" s="23"/>
      <c r="BJ2574" s="23"/>
      <c r="BK2574" s="23"/>
      <c r="BL2574" s="23"/>
    </row>
    <row r="2575" spans="1:64" s="24" customFormat="1" x14ac:dyDescent="0.35">
      <c r="A2575" s="21">
        <v>102855</v>
      </c>
      <c r="B2575" s="23" t="s">
        <v>6207</v>
      </c>
      <c r="C2575" s="23">
        <v>0</v>
      </c>
      <c r="D2575" s="23">
        <v>0</v>
      </c>
      <c r="E2575" s="23">
        <v>1</v>
      </c>
      <c r="F2575" s="23" t="s">
        <v>6004</v>
      </c>
      <c r="G2575" s="23" t="s">
        <v>0</v>
      </c>
      <c r="H2575" s="23" t="s">
        <v>5850</v>
      </c>
      <c r="I2575" s="23" t="s">
        <v>248</v>
      </c>
      <c r="J2575" s="23">
        <v>43.818999999999996</v>
      </c>
      <c r="K2575" s="23">
        <v>-79.216999999999999</v>
      </c>
      <c r="L2575" s="23" t="s">
        <v>7645</v>
      </c>
      <c r="M2575" s="23">
        <v>2015</v>
      </c>
      <c r="N2575" s="23"/>
      <c r="O2575" s="23"/>
      <c r="P2575" s="23"/>
      <c r="Q2575" s="23"/>
      <c r="R2575" s="23"/>
      <c r="S2575" s="23"/>
      <c r="T2575" s="23"/>
      <c r="U2575" s="23"/>
      <c r="V2575" s="23"/>
      <c r="W2575" s="23"/>
      <c r="X2575" s="23"/>
      <c r="Y2575" s="23"/>
      <c r="Z2575" s="23"/>
      <c r="AA2575" s="23"/>
      <c r="AB2575" s="23" t="s">
        <v>6208</v>
      </c>
      <c r="AC2575" s="23"/>
      <c r="AD2575" s="23"/>
      <c r="AE2575" s="23">
        <v>0.32400000000000001</v>
      </c>
      <c r="AF2575" s="23"/>
      <c r="AG2575" s="23"/>
      <c r="AH2575" s="23"/>
      <c r="AI2575" s="23"/>
      <c r="AJ2575" s="23"/>
      <c r="AK2575" s="23"/>
      <c r="AL2575" s="23"/>
      <c r="AM2575" s="23"/>
      <c r="AN2575" s="23"/>
      <c r="AO2575" s="23"/>
      <c r="AP2575" s="23"/>
      <c r="AQ2575" s="23"/>
      <c r="AR2575" s="23"/>
      <c r="AS2575" s="23"/>
      <c r="AT2575" s="23" t="s">
        <v>7644</v>
      </c>
      <c r="AU2575" s="23"/>
      <c r="AV2575" s="23"/>
      <c r="AW2575" s="23"/>
      <c r="AX2575" s="23"/>
      <c r="AY2575" s="23"/>
      <c r="AZ2575" s="23"/>
      <c r="BA2575" s="23"/>
      <c r="BB2575" s="23"/>
      <c r="BC2575" s="23"/>
      <c r="BD2575" s="23"/>
      <c r="BE2575" s="23"/>
      <c r="BF2575" s="23"/>
      <c r="BG2575" s="23"/>
      <c r="BH2575" s="23"/>
      <c r="BI2575" s="23"/>
      <c r="BJ2575" s="23"/>
      <c r="BK2575" s="23"/>
      <c r="BL2575" s="23"/>
    </row>
    <row r="2576" spans="1:64" s="24" customFormat="1" x14ac:dyDescent="0.35">
      <c r="A2576" s="21">
        <v>102856</v>
      </c>
      <c r="B2576" s="23" t="s">
        <v>6209</v>
      </c>
      <c r="C2576" s="23">
        <v>0</v>
      </c>
      <c r="D2576" s="23">
        <v>0</v>
      </c>
      <c r="E2576" s="23">
        <v>1</v>
      </c>
      <c r="F2576" s="23" t="s">
        <v>5981</v>
      </c>
      <c r="G2576" s="23"/>
      <c r="H2576" s="23" t="s">
        <v>5850</v>
      </c>
      <c r="I2576" s="23" t="s">
        <v>248</v>
      </c>
      <c r="J2576" s="23">
        <v>43.82</v>
      </c>
      <c r="K2576" s="23">
        <v>-79.215999999999994</v>
      </c>
      <c r="L2576" s="23" t="s">
        <v>7645</v>
      </c>
      <c r="M2576" s="23">
        <v>2016</v>
      </c>
      <c r="N2576" s="23"/>
      <c r="O2576" s="23"/>
      <c r="P2576" s="23"/>
      <c r="Q2576" s="23"/>
      <c r="R2576" s="23"/>
      <c r="S2576" s="23"/>
      <c r="T2576" s="23"/>
      <c r="U2576" s="23"/>
      <c r="V2576" s="23"/>
      <c r="W2576" s="23"/>
      <c r="X2576" s="23"/>
      <c r="Y2576" s="23"/>
      <c r="Z2576" s="23"/>
      <c r="AA2576" s="23"/>
      <c r="AB2576" s="23" t="s">
        <v>6210</v>
      </c>
      <c r="AC2576" s="23"/>
      <c r="AD2576" s="23"/>
      <c r="AE2576" s="23">
        <v>0.17</v>
      </c>
      <c r="AF2576" s="23"/>
      <c r="AG2576" s="23"/>
      <c r="AH2576" s="23"/>
      <c r="AI2576" s="23"/>
      <c r="AJ2576" s="23"/>
      <c r="AK2576" s="23"/>
      <c r="AL2576" s="23"/>
      <c r="AM2576" s="23"/>
      <c r="AN2576" s="23"/>
      <c r="AO2576" s="23"/>
      <c r="AP2576" s="23"/>
      <c r="AQ2576" s="23"/>
      <c r="AR2576" s="23"/>
      <c r="AS2576" s="23"/>
      <c r="AT2576" s="23" t="s">
        <v>7644</v>
      </c>
      <c r="AU2576" s="23"/>
      <c r="AV2576" s="23"/>
      <c r="AW2576" s="23"/>
      <c r="AX2576" s="23"/>
      <c r="AY2576" s="23"/>
      <c r="AZ2576" s="23"/>
      <c r="BA2576" s="23"/>
      <c r="BB2576" s="23"/>
      <c r="BC2576" s="23"/>
      <c r="BD2576" s="23"/>
      <c r="BE2576" s="23"/>
      <c r="BF2576" s="23"/>
      <c r="BG2576" s="23"/>
      <c r="BH2576" s="23"/>
      <c r="BI2576" s="23"/>
      <c r="BJ2576" s="23"/>
      <c r="BK2576" s="23"/>
      <c r="BL2576" s="23"/>
    </row>
    <row r="2577" spans="1:64" s="24" customFormat="1" x14ac:dyDescent="0.35">
      <c r="A2577" s="21">
        <v>102857</v>
      </c>
      <c r="B2577" s="23" t="s">
        <v>6211</v>
      </c>
      <c r="C2577" s="23">
        <v>0</v>
      </c>
      <c r="D2577" s="23">
        <v>0</v>
      </c>
      <c r="E2577" s="23">
        <v>1</v>
      </c>
      <c r="F2577" s="23" t="s">
        <v>1674</v>
      </c>
      <c r="G2577" s="23" t="s">
        <v>0</v>
      </c>
      <c r="H2577" s="23" t="s">
        <v>5850</v>
      </c>
      <c r="I2577" s="23" t="s">
        <v>248</v>
      </c>
      <c r="J2577" s="23">
        <v>43.820999999999998</v>
      </c>
      <c r="K2577" s="23">
        <v>-79.214999999999989</v>
      </c>
      <c r="L2577" s="23" t="s">
        <v>7645</v>
      </c>
      <c r="M2577" s="23">
        <v>2016</v>
      </c>
      <c r="N2577" s="23"/>
      <c r="O2577" s="23"/>
      <c r="P2577" s="23"/>
      <c r="Q2577" s="23"/>
      <c r="R2577" s="23"/>
      <c r="S2577" s="23"/>
      <c r="T2577" s="23"/>
      <c r="U2577" s="23"/>
      <c r="V2577" s="23"/>
      <c r="W2577" s="23"/>
      <c r="X2577" s="23"/>
      <c r="Y2577" s="23"/>
      <c r="Z2577" s="23"/>
      <c r="AA2577" s="23"/>
      <c r="AB2577" s="23" t="s">
        <v>6212</v>
      </c>
      <c r="AC2577" s="23"/>
      <c r="AD2577" s="23"/>
      <c r="AE2577" s="23">
        <v>0.5</v>
      </c>
      <c r="AF2577" s="23"/>
      <c r="AG2577" s="23"/>
      <c r="AH2577" s="23"/>
      <c r="AI2577" s="23"/>
      <c r="AJ2577" s="23"/>
      <c r="AK2577" s="23"/>
      <c r="AL2577" s="23"/>
      <c r="AM2577" s="23"/>
      <c r="AN2577" s="23"/>
      <c r="AO2577" s="23"/>
      <c r="AP2577" s="23"/>
      <c r="AQ2577" s="23"/>
      <c r="AR2577" s="23"/>
      <c r="AS2577" s="23"/>
      <c r="AT2577" s="23" t="s">
        <v>7644</v>
      </c>
      <c r="AU2577" s="23"/>
      <c r="AV2577" s="23"/>
      <c r="AW2577" s="23"/>
      <c r="AX2577" s="23"/>
      <c r="AY2577" s="23"/>
      <c r="AZ2577" s="23"/>
      <c r="BA2577" s="23"/>
      <c r="BB2577" s="23"/>
      <c r="BC2577" s="23"/>
      <c r="BD2577" s="23"/>
      <c r="BE2577" s="23"/>
      <c r="BF2577" s="23"/>
      <c r="BG2577" s="23"/>
      <c r="BH2577" s="23"/>
      <c r="BI2577" s="23"/>
      <c r="BJ2577" s="23"/>
      <c r="BK2577" s="23"/>
      <c r="BL2577" s="23"/>
    </row>
    <row r="2578" spans="1:64" s="24" customFormat="1" x14ac:dyDescent="0.35">
      <c r="A2578" s="21">
        <v>102858</v>
      </c>
      <c r="B2578" s="23" t="s">
        <v>6213</v>
      </c>
      <c r="C2578" s="23">
        <v>0</v>
      </c>
      <c r="D2578" s="23">
        <v>0</v>
      </c>
      <c r="E2578" s="23">
        <v>1</v>
      </c>
      <c r="F2578" s="23" t="s">
        <v>6020</v>
      </c>
      <c r="G2578" s="23"/>
      <c r="H2578" s="23" t="s">
        <v>5850</v>
      </c>
      <c r="I2578" s="23" t="s">
        <v>248</v>
      </c>
      <c r="J2578" s="23">
        <v>43.821999999999996</v>
      </c>
      <c r="K2578" s="23">
        <v>-79.213999999999999</v>
      </c>
      <c r="L2578" s="23" t="s">
        <v>7645</v>
      </c>
      <c r="M2578" s="23">
        <v>2015</v>
      </c>
      <c r="N2578" s="23"/>
      <c r="O2578" s="23"/>
      <c r="P2578" s="23"/>
      <c r="Q2578" s="23"/>
      <c r="R2578" s="23"/>
      <c r="S2578" s="23"/>
      <c r="T2578" s="23"/>
      <c r="U2578" s="23"/>
      <c r="V2578" s="23"/>
      <c r="W2578" s="23"/>
      <c r="X2578" s="23"/>
      <c r="Y2578" s="23"/>
      <c r="Z2578" s="23"/>
      <c r="AA2578" s="23"/>
      <c r="AB2578" s="23" t="s">
        <v>6214</v>
      </c>
      <c r="AC2578" s="23"/>
      <c r="AD2578" s="23"/>
      <c r="AE2578" s="23">
        <v>0.12</v>
      </c>
      <c r="AF2578" s="23"/>
      <c r="AG2578" s="23"/>
      <c r="AH2578" s="23"/>
      <c r="AI2578" s="23"/>
      <c r="AJ2578" s="23"/>
      <c r="AK2578" s="23"/>
      <c r="AL2578" s="23"/>
      <c r="AM2578" s="23"/>
      <c r="AN2578" s="23"/>
      <c r="AO2578" s="23"/>
      <c r="AP2578" s="23"/>
      <c r="AQ2578" s="23"/>
      <c r="AR2578" s="23"/>
      <c r="AS2578" s="23"/>
      <c r="AT2578" s="23" t="s">
        <v>7644</v>
      </c>
      <c r="AU2578" s="23"/>
      <c r="AV2578" s="23"/>
      <c r="AW2578" s="23"/>
      <c r="AX2578" s="23"/>
      <c r="AY2578" s="23"/>
      <c r="AZ2578" s="23"/>
      <c r="BA2578" s="23"/>
      <c r="BB2578" s="23"/>
      <c r="BC2578" s="23"/>
      <c r="BD2578" s="23"/>
      <c r="BE2578" s="23"/>
      <c r="BF2578" s="23"/>
      <c r="BG2578" s="23"/>
      <c r="BH2578" s="23"/>
      <c r="BI2578" s="23"/>
      <c r="BJ2578" s="23"/>
      <c r="BK2578" s="23"/>
      <c r="BL2578" s="23"/>
    </row>
    <row r="2579" spans="1:64" s="24" customFormat="1" x14ac:dyDescent="0.35">
      <c r="A2579" s="21">
        <v>102859</v>
      </c>
      <c r="B2579" s="23" t="s">
        <v>6215</v>
      </c>
      <c r="C2579" s="23">
        <v>0</v>
      </c>
      <c r="D2579" s="23">
        <v>0</v>
      </c>
      <c r="E2579" s="23">
        <v>1</v>
      </c>
      <c r="F2579" s="23" t="s">
        <v>4324</v>
      </c>
      <c r="G2579" s="23" t="s">
        <v>0</v>
      </c>
      <c r="H2579" s="23" t="s">
        <v>5850</v>
      </c>
      <c r="I2579" s="23" t="s">
        <v>248</v>
      </c>
      <c r="J2579" s="23">
        <v>43.823</v>
      </c>
      <c r="K2579" s="23">
        <v>-79.212999999999994</v>
      </c>
      <c r="L2579" s="23" t="s">
        <v>7645</v>
      </c>
      <c r="M2579" s="23">
        <v>2014</v>
      </c>
      <c r="N2579" s="23"/>
      <c r="O2579" s="23"/>
      <c r="P2579" s="23"/>
      <c r="Q2579" s="23"/>
      <c r="R2579" s="23"/>
      <c r="S2579" s="23"/>
      <c r="T2579" s="23"/>
      <c r="U2579" s="23"/>
      <c r="V2579" s="23"/>
      <c r="W2579" s="23"/>
      <c r="X2579" s="23"/>
      <c r="Y2579" s="23"/>
      <c r="Z2579" s="23"/>
      <c r="AA2579" s="23"/>
      <c r="AB2579" s="23" t="s">
        <v>6216</v>
      </c>
      <c r="AC2579" s="23"/>
      <c r="AD2579" s="23"/>
      <c r="AE2579" s="23">
        <v>0.25</v>
      </c>
      <c r="AF2579" s="23"/>
      <c r="AG2579" s="23"/>
      <c r="AH2579" s="23"/>
      <c r="AI2579" s="23"/>
      <c r="AJ2579" s="23"/>
      <c r="AK2579" s="23"/>
      <c r="AL2579" s="23"/>
      <c r="AM2579" s="23"/>
      <c r="AN2579" s="23"/>
      <c r="AO2579" s="23"/>
      <c r="AP2579" s="23"/>
      <c r="AQ2579" s="23"/>
      <c r="AR2579" s="23"/>
      <c r="AS2579" s="23"/>
      <c r="AT2579" s="23" t="s">
        <v>7644</v>
      </c>
      <c r="AU2579" s="23"/>
      <c r="AV2579" s="23"/>
      <c r="AW2579" s="23"/>
      <c r="AX2579" s="23"/>
      <c r="AY2579" s="23"/>
      <c r="AZ2579" s="23"/>
      <c r="BA2579" s="23"/>
      <c r="BB2579" s="23"/>
      <c r="BC2579" s="23"/>
      <c r="BD2579" s="23"/>
      <c r="BE2579" s="23"/>
      <c r="BF2579" s="23"/>
      <c r="BG2579" s="23"/>
      <c r="BH2579" s="23"/>
      <c r="BI2579" s="23"/>
      <c r="BJ2579" s="23"/>
      <c r="BK2579" s="23"/>
      <c r="BL2579" s="23"/>
    </row>
    <row r="2580" spans="1:64" s="24" customFormat="1" x14ac:dyDescent="0.35">
      <c r="A2580" s="21">
        <v>102860</v>
      </c>
      <c r="B2580" s="23" t="s">
        <v>6217</v>
      </c>
      <c r="C2580" s="23">
        <v>0</v>
      </c>
      <c r="D2580" s="23">
        <v>0</v>
      </c>
      <c r="E2580" s="23">
        <v>1</v>
      </c>
      <c r="F2580" s="23" t="s">
        <v>4104</v>
      </c>
      <c r="G2580" s="23"/>
      <c r="H2580" s="23" t="s">
        <v>5850</v>
      </c>
      <c r="I2580" s="23" t="s">
        <v>248</v>
      </c>
      <c r="J2580" s="23">
        <v>43.823999999999998</v>
      </c>
      <c r="K2580" s="23">
        <v>-79.211999999999989</v>
      </c>
      <c r="L2580" s="23" t="s">
        <v>7645</v>
      </c>
      <c r="M2580" s="23">
        <v>2015</v>
      </c>
      <c r="N2580" s="23"/>
      <c r="O2580" s="23"/>
      <c r="P2580" s="23"/>
      <c r="Q2580" s="23"/>
      <c r="R2580" s="23"/>
      <c r="S2580" s="23"/>
      <c r="T2580" s="23"/>
      <c r="U2580" s="23"/>
      <c r="V2580" s="23"/>
      <c r="W2580" s="23"/>
      <c r="X2580" s="23"/>
      <c r="Y2580" s="23"/>
      <c r="Z2580" s="23"/>
      <c r="AA2580" s="23"/>
      <c r="AB2580" s="23" t="s">
        <v>6218</v>
      </c>
      <c r="AC2580" s="23"/>
      <c r="AD2580" s="23"/>
      <c r="AE2580" s="23">
        <v>0.15</v>
      </c>
      <c r="AF2580" s="23"/>
      <c r="AG2580" s="23"/>
      <c r="AH2580" s="23"/>
      <c r="AI2580" s="23"/>
      <c r="AJ2580" s="23"/>
      <c r="AK2580" s="23"/>
      <c r="AL2580" s="23"/>
      <c r="AM2580" s="23"/>
      <c r="AN2580" s="23"/>
      <c r="AO2580" s="23"/>
      <c r="AP2580" s="23"/>
      <c r="AQ2580" s="23"/>
      <c r="AR2580" s="23"/>
      <c r="AS2580" s="23"/>
      <c r="AT2580" s="23" t="s">
        <v>7644</v>
      </c>
      <c r="AU2580" s="23"/>
      <c r="AV2580" s="23"/>
      <c r="AW2580" s="23"/>
      <c r="AX2580" s="23"/>
      <c r="AY2580" s="23"/>
      <c r="AZ2580" s="23"/>
      <c r="BA2580" s="23"/>
      <c r="BB2580" s="23"/>
      <c r="BC2580" s="23"/>
      <c r="BD2580" s="23"/>
      <c r="BE2580" s="23"/>
      <c r="BF2580" s="23"/>
      <c r="BG2580" s="23"/>
      <c r="BH2580" s="23"/>
      <c r="BI2580" s="23"/>
      <c r="BJ2580" s="23"/>
      <c r="BK2580" s="23"/>
      <c r="BL2580" s="23"/>
    </row>
    <row r="2581" spans="1:64" s="24" customFormat="1" x14ac:dyDescent="0.35">
      <c r="A2581" s="21">
        <v>102861</v>
      </c>
      <c r="B2581" s="23" t="s">
        <v>6219</v>
      </c>
      <c r="C2581" s="23">
        <v>0</v>
      </c>
      <c r="D2581" s="23">
        <v>0</v>
      </c>
      <c r="E2581" s="23">
        <v>1</v>
      </c>
      <c r="F2581" s="23" t="s">
        <v>6004</v>
      </c>
      <c r="G2581" s="23" t="s">
        <v>0</v>
      </c>
      <c r="H2581" s="23" t="s">
        <v>5850</v>
      </c>
      <c r="I2581" s="23" t="s">
        <v>248</v>
      </c>
      <c r="J2581" s="23">
        <v>43.824999999999996</v>
      </c>
      <c r="K2581" s="23">
        <v>-79.210999999999999</v>
      </c>
      <c r="L2581" s="23" t="s">
        <v>7645</v>
      </c>
      <c r="M2581" s="23">
        <v>2015</v>
      </c>
      <c r="N2581" s="23"/>
      <c r="O2581" s="23"/>
      <c r="P2581" s="23"/>
      <c r="Q2581" s="23"/>
      <c r="R2581" s="23"/>
      <c r="S2581" s="23"/>
      <c r="T2581" s="23"/>
      <c r="U2581" s="23"/>
      <c r="V2581" s="23"/>
      <c r="W2581" s="23"/>
      <c r="X2581" s="23"/>
      <c r="Y2581" s="23"/>
      <c r="Z2581" s="23"/>
      <c r="AA2581" s="23"/>
      <c r="AB2581" s="23" t="s">
        <v>6220</v>
      </c>
      <c r="AC2581" s="23"/>
      <c r="AD2581" s="23"/>
      <c r="AE2581" s="23">
        <v>0.46</v>
      </c>
      <c r="AF2581" s="23"/>
      <c r="AG2581" s="23"/>
      <c r="AH2581" s="23"/>
      <c r="AI2581" s="23"/>
      <c r="AJ2581" s="23"/>
      <c r="AK2581" s="23"/>
      <c r="AL2581" s="23"/>
      <c r="AM2581" s="23"/>
      <c r="AN2581" s="23"/>
      <c r="AO2581" s="23"/>
      <c r="AP2581" s="23"/>
      <c r="AQ2581" s="23"/>
      <c r="AR2581" s="23"/>
      <c r="AS2581" s="23"/>
      <c r="AT2581" s="23" t="s">
        <v>7644</v>
      </c>
      <c r="AU2581" s="23"/>
      <c r="AV2581" s="23"/>
      <c r="AW2581" s="23"/>
      <c r="AX2581" s="23"/>
      <c r="AY2581" s="23"/>
      <c r="AZ2581" s="23"/>
      <c r="BA2581" s="23"/>
      <c r="BB2581" s="23"/>
      <c r="BC2581" s="23"/>
      <c r="BD2581" s="23"/>
      <c r="BE2581" s="23"/>
      <c r="BF2581" s="23"/>
      <c r="BG2581" s="23"/>
      <c r="BH2581" s="23"/>
      <c r="BI2581" s="23"/>
      <c r="BJ2581" s="23"/>
      <c r="BK2581" s="23"/>
      <c r="BL2581" s="23"/>
    </row>
    <row r="2582" spans="1:64" s="24" customFormat="1" x14ac:dyDescent="0.35">
      <c r="A2582" s="21">
        <v>102862</v>
      </c>
      <c r="B2582" s="23" t="s">
        <v>6221</v>
      </c>
      <c r="C2582" s="23">
        <v>0</v>
      </c>
      <c r="D2582" s="23">
        <v>0</v>
      </c>
      <c r="E2582" s="23">
        <v>1</v>
      </c>
      <c r="F2582" s="23" t="s">
        <v>1687</v>
      </c>
      <c r="G2582" s="23" t="s">
        <v>0</v>
      </c>
      <c r="H2582" s="23" t="s">
        <v>5850</v>
      </c>
      <c r="I2582" s="23" t="s">
        <v>248</v>
      </c>
      <c r="J2582" s="23">
        <v>43.826000000000001</v>
      </c>
      <c r="K2582" s="23">
        <v>-79.209999999999994</v>
      </c>
      <c r="L2582" s="23" t="s">
        <v>7645</v>
      </c>
      <c r="M2582" s="23">
        <v>2012</v>
      </c>
      <c r="N2582" s="23"/>
      <c r="O2582" s="23"/>
      <c r="P2582" s="23"/>
      <c r="Q2582" s="23"/>
      <c r="R2582" s="23"/>
      <c r="S2582" s="23"/>
      <c r="T2582" s="23"/>
      <c r="U2582" s="23"/>
      <c r="V2582" s="23"/>
      <c r="W2582" s="23"/>
      <c r="X2582" s="23"/>
      <c r="Y2582" s="23"/>
      <c r="Z2582" s="23"/>
      <c r="AA2582" s="23"/>
      <c r="AB2582" s="23" t="s">
        <v>6222</v>
      </c>
      <c r="AC2582" s="23"/>
      <c r="AD2582" s="23"/>
      <c r="AE2582" s="23">
        <v>0.25</v>
      </c>
      <c r="AF2582" s="23"/>
      <c r="AG2582" s="23"/>
      <c r="AH2582" s="23"/>
      <c r="AI2582" s="23"/>
      <c r="AJ2582" s="23"/>
      <c r="AK2582" s="23"/>
      <c r="AL2582" s="23"/>
      <c r="AM2582" s="23"/>
      <c r="AN2582" s="23"/>
      <c r="AO2582" s="23"/>
      <c r="AP2582" s="23"/>
      <c r="AQ2582" s="23"/>
      <c r="AR2582" s="23"/>
      <c r="AS2582" s="23"/>
      <c r="AT2582" s="23" t="s">
        <v>7644</v>
      </c>
      <c r="AU2582" s="23"/>
      <c r="AV2582" s="23"/>
      <c r="AW2582" s="23"/>
      <c r="AX2582" s="23"/>
      <c r="AY2582" s="23"/>
      <c r="AZ2582" s="23"/>
      <c r="BA2582" s="23"/>
      <c r="BB2582" s="23"/>
      <c r="BC2582" s="23"/>
      <c r="BD2582" s="23"/>
      <c r="BE2582" s="23"/>
      <c r="BF2582" s="23"/>
      <c r="BG2582" s="23"/>
      <c r="BH2582" s="23"/>
      <c r="BI2582" s="23"/>
      <c r="BJ2582" s="23"/>
      <c r="BK2582" s="23"/>
      <c r="BL2582" s="23"/>
    </row>
    <row r="2583" spans="1:64" s="24" customFormat="1" x14ac:dyDescent="0.35">
      <c r="A2583" s="21">
        <v>102863</v>
      </c>
      <c r="B2583" s="23" t="s">
        <v>6223</v>
      </c>
      <c r="C2583" s="23">
        <v>0</v>
      </c>
      <c r="D2583" s="23">
        <v>0</v>
      </c>
      <c r="E2583" s="23">
        <v>1</v>
      </c>
      <c r="F2583" s="23" t="s">
        <v>4640</v>
      </c>
      <c r="G2583" s="23"/>
      <c r="H2583" s="23" t="s">
        <v>5850</v>
      </c>
      <c r="I2583" s="23" t="s">
        <v>248</v>
      </c>
      <c r="J2583" s="23">
        <v>43.826999999999998</v>
      </c>
      <c r="K2583" s="23">
        <v>-79.208999999999989</v>
      </c>
      <c r="L2583" s="23" t="s">
        <v>7645</v>
      </c>
      <c r="M2583" s="23">
        <v>2016</v>
      </c>
      <c r="N2583" s="23"/>
      <c r="O2583" s="23"/>
      <c r="P2583" s="23"/>
      <c r="Q2583" s="23"/>
      <c r="R2583" s="23"/>
      <c r="S2583" s="23"/>
      <c r="T2583" s="23"/>
      <c r="U2583" s="23"/>
      <c r="V2583" s="23"/>
      <c r="W2583" s="23"/>
      <c r="X2583" s="23"/>
      <c r="Y2583" s="23"/>
      <c r="Z2583" s="23"/>
      <c r="AA2583" s="23"/>
      <c r="AB2583" s="23" t="s">
        <v>6224</v>
      </c>
      <c r="AC2583" s="23"/>
      <c r="AD2583" s="23"/>
      <c r="AE2583" s="23">
        <v>0.2</v>
      </c>
      <c r="AF2583" s="23"/>
      <c r="AG2583" s="23"/>
      <c r="AH2583" s="23"/>
      <c r="AI2583" s="23"/>
      <c r="AJ2583" s="23"/>
      <c r="AK2583" s="23"/>
      <c r="AL2583" s="23"/>
      <c r="AM2583" s="23"/>
      <c r="AN2583" s="23"/>
      <c r="AO2583" s="23"/>
      <c r="AP2583" s="23"/>
      <c r="AQ2583" s="23"/>
      <c r="AR2583" s="23"/>
      <c r="AS2583" s="23"/>
      <c r="AT2583" s="23" t="s">
        <v>7644</v>
      </c>
      <c r="AU2583" s="23"/>
      <c r="AV2583" s="23"/>
      <c r="AW2583" s="23"/>
      <c r="AX2583" s="23"/>
      <c r="AY2583" s="23"/>
      <c r="AZ2583" s="23"/>
      <c r="BA2583" s="23"/>
      <c r="BB2583" s="23"/>
      <c r="BC2583" s="23"/>
      <c r="BD2583" s="23"/>
      <c r="BE2583" s="23"/>
      <c r="BF2583" s="23"/>
      <c r="BG2583" s="23"/>
      <c r="BH2583" s="23"/>
      <c r="BI2583" s="23"/>
      <c r="BJ2583" s="23"/>
      <c r="BK2583" s="23"/>
      <c r="BL2583" s="23"/>
    </row>
    <row r="2584" spans="1:64" s="24" customFormat="1" x14ac:dyDescent="0.35">
      <c r="A2584" s="21">
        <v>102864</v>
      </c>
      <c r="B2584" s="23" t="s">
        <v>6225</v>
      </c>
      <c r="C2584" s="23">
        <v>0</v>
      </c>
      <c r="D2584" s="23">
        <v>0</v>
      </c>
      <c r="E2584" s="23">
        <v>1</v>
      </c>
      <c r="F2584" s="23" t="s">
        <v>6226</v>
      </c>
      <c r="G2584" s="23"/>
      <c r="H2584" s="23" t="s">
        <v>5850</v>
      </c>
      <c r="I2584" s="23" t="s">
        <v>248</v>
      </c>
      <c r="J2584" s="23">
        <v>43.827999999999996</v>
      </c>
      <c r="K2584" s="23">
        <v>-79.207999999999998</v>
      </c>
      <c r="L2584" s="23" t="s">
        <v>7645</v>
      </c>
      <c r="M2584" s="23">
        <v>2013</v>
      </c>
      <c r="N2584" s="23"/>
      <c r="O2584" s="23"/>
      <c r="P2584" s="23"/>
      <c r="Q2584" s="23"/>
      <c r="R2584" s="23"/>
      <c r="S2584" s="23"/>
      <c r="T2584" s="23"/>
      <c r="U2584" s="23"/>
      <c r="V2584" s="23"/>
      <c r="W2584" s="23"/>
      <c r="X2584" s="23"/>
      <c r="Y2584" s="23"/>
      <c r="Z2584" s="23"/>
      <c r="AA2584" s="23"/>
      <c r="AB2584" s="23" t="s">
        <v>6227</v>
      </c>
      <c r="AC2584" s="23"/>
      <c r="AD2584" s="23"/>
      <c r="AE2584" s="23">
        <v>0.15</v>
      </c>
      <c r="AF2584" s="23"/>
      <c r="AG2584" s="23"/>
      <c r="AH2584" s="23"/>
      <c r="AI2584" s="23"/>
      <c r="AJ2584" s="23"/>
      <c r="AK2584" s="23"/>
      <c r="AL2584" s="23"/>
      <c r="AM2584" s="23"/>
      <c r="AN2584" s="23"/>
      <c r="AO2584" s="23"/>
      <c r="AP2584" s="23"/>
      <c r="AQ2584" s="23"/>
      <c r="AR2584" s="23"/>
      <c r="AS2584" s="23"/>
      <c r="AT2584" s="23" t="s">
        <v>7644</v>
      </c>
      <c r="AU2584" s="23"/>
      <c r="AV2584" s="23"/>
      <c r="AW2584" s="23"/>
      <c r="AX2584" s="23"/>
      <c r="AY2584" s="23"/>
      <c r="AZ2584" s="23"/>
      <c r="BA2584" s="23"/>
      <c r="BB2584" s="23"/>
      <c r="BC2584" s="23"/>
      <c r="BD2584" s="23"/>
      <c r="BE2584" s="23"/>
      <c r="BF2584" s="23"/>
      <c r="BG2584" s="23"/>
      <c r="BH2584" s="23"/>
      <c r="BI2584" s="23"/>
      <c r="BJ2584" s="23"/>
      <c r="BK2584" s="23"/>
      <c r="BL2584" s="23"/>
    </row>
    <row r="2585" spans="1:64" s="24" customFormat="1" x14ac:dyDescent="0.35">
      <c r="A2585" s="21">
        <v>102865</v>
      </c>
      <c r="B2585" s="23" t="s">
        <v>6228</v>
      </c>
      <c r="C2585" s="23">
        <v>0</v>
      </c>
      <c r="D2585" s="23">
        <v>0</v>
      </c>
      <c r="E2585" s="23">
        <v>1</v>
      </c>
      <c r="F2585" s="23" t="s">
        <v>1878</v>
      </c>
      <c r="G2585" s="23" t="s">
        <v>0</v>
      </c>
      <c r="H2585" s="23" t="s">
        <v>5850</v>
      </c>
      <c r="I2585" s="23" t="s">
        <v>248</v>
      </c>
      <c r="J2585" s="23">
        <v>43.829000000000001</v>
      </c>
      <c r="K2585" s="23">
        <v>-79.206999999999994</v>
      </c>
      <c r="L2585" s="23" t="s">
        <v>7645</v>
      </c>
      <c r="M2585" s="23">
        <v>2016</v>
      </c>
      <c r="N2585" s="23"/>
      <c r="O2585" s="23"/>
      <c r="P2585" s="23"/>
      <c r="Q2585" s="23"/>
      <c r="R2585" s="23"/>
      <c r="S2585" s="23"/>
      <c r="T2585" s="23"/>
      <c r="U2585" s="23"/>
      <c r="V2585" s="23"/>
      <c r="W2585" s="23"/>
      <c r="X2585" s="23"/>
      <c r="Y2585" s="23"/>
      <c r="Z2585" s="23"/>
      <c r="AA2585" s="23"/>
      <c r="AB2585" s="23" t="s">
        <v>6229</v>
      </c>
      <c r="AC2585" s="23"/>
      <c r="AD2585" s="23"/>
      <c r="AE2585" s="23">
        <v>0.5</v>
      </c>
      <c r="AF2585" s="23"/>
      <c r="AG2585" s="23"/>
      <c r="AH2585" s="23"/>
      <c r="AI2585" s="23"/>
      <c r="AJ2585" s="23"/>
      <c r="AK2585" s="23"/>
      <c r="AL2585" s="23"/>
      <c r="AM2585" s="23"/>
      <c r="AN2585" s="23"/>
      <c r="AO2585" s="23"/>
      <c r="AP2585" s="23"/>
      <c r="AQ2585" s="23"/>
      <c r="AR2585" s="23"/>
      <c r="AS2585" s="23"/>
      <c r="AT2585" s="23" t="s">
        <v>7644</v>
      </c>
      <c r="AU2585" s="23"/>
      <c r="AV2585" s="23"/>
      <c r="AW2585" s="23"/>
      <c r="AX2585" s="23"/>
      <c r="AY2585" s="23"/>
      <c r="AZ2585" s="23"/>
      <c r="BA2585" s="23"/>
      <c r="BB2585" s="23"/>
      <c r="BC2585" s="23"/>
      <c r="BD2585" s="23"/>
      <c r="BE2585" s="23"/>
      <c r="BF2585" s="23"/>
      <c r="BG2585" s="23"/>
      <c r="BH2585" s="23"/>
      <c r="BI2585" s="23"/>
      <c r="BJ2585" s="23"/>
      <c r="BK2585" s="23"/>
      <c r="BL2585" s="23"/>
    </row>
    <row r="2586" spans="1:64" s="24" customFormat="1" x14ac:dyDescent="0.35">
      <c r="A2586" s="21">
        <v>102866</v>
      </c>
      <c r="B2586" s="23" t="s">
        <v>6230</v>
      </c>
      <c r="C2586" s="23">
        <v>0</v>
      </c>
      <c r="D2586" s="23">
        <v>0</v>
      </c>
      <c r="E2586" s="23">
        <v>1</v>
      </c>
      <c r="F2586" s="23" t="s">
        <v>1878</v>
      </c>
      <c r="G2586" s="23" t="s">
        <v>0</v>
      </c>
      <c r="H2586" s="23" t="s">
        <v>5850</v>
      </c>
      <c r="I2586" s="23" t="s">
        <v>248</v>
      </c>
      <c r="J2586" s="23">
        <v>43.83</v>
      </c>
      <c r="K2586" s="23">
        <v>-79.205999999999989</v>
      </c>
      <c r="L2586" s="23" t="s">
        <v>7645</v>
      </c>
      <c r="M2586" s="23">
        <v>2016</v>
      </c>
      <c r="N2586" s="23"/>
      <c r="O2586" s="23"/>
      <c r="P2586" s="23"/>
      <c r="Q2586" s="23"/>
      <c r="R2586" s="23"/>
      <c r="S2586" s="23"/>
      <c r="T2586" s="23"/>
      <c r="U2586" s="23"/>
      <c r="V2586" s="23"/>
      <c r="W2586" s="23"/>
      <c r="X2586" s="23"/>
      <c r="Y2586" s="23"/>
      <c r="Z2586" s="23"/>
      <c r="AA2586" s="23"/>
      <c r="AB2586" s="23" t="s">
        <v>6231</v>
      </c>
      <c r="AC2586" s="23"/>
      <c r="AD2586" s="23"/>
      <c r="AE2586" s="23">
        <v>0.5</v>
      </c>
      <c r="AF2586" s="23"/>
      <c r="AG2586" s="23"/>
      <c r="AH2586" s="23"/>
      <c r="AI2586" s="23"/>
      <c r="AJ2586" s="23"/>
      <c r="AK2586" s="23"/>
      <c r="AL2586" s="23"/>
      <c r="AM2586" s="23"/>
      <c r="AN2586" s="23"/>
      <c r="AO2586" s="23"/>
      <c r="AP2586" s="23"/>
      <c r="AQ2586" s="23"/>
      <c r="AR2586" s="23"/>
      <c r="AS2586" s="23"/>
      <c r="AT2586" s="23" t="s">
        <v>7644</v>
      </c>
      <c r="AU2586" s="23"/>
      <c r="AV2586" s="23"/>
      <c r="AW2586" s="23"/>
      <c r="AX2586" s="23"/>
      <c r="AY2586" s="23"/>
      <c r="AZ2586" s="23"/>
      <c r="BA2586" s="23"/>
      <c r="BB2586" s="23"/>
      <c r="BC2586" s="23"/>
      <c r="BD2586" s="23"/>
      <c r="BE2586" s="23"/>
      <c r="BF2586" s="23"/>
      <c r="BG2586" s="23"/>
      <c r="BH2586" s="23"/>
      <c r="BI2586" s="23"/>
      <c r="BJ2586" s="23"/>
      <c r="BK2586" s="23"/>
      <c r="BL2586" s="23"/>
    </row>
    <row r="2587" spans="1:64" s="24" customFormat="1" x14ac:dyDescent="0.35">
      <c r="A2587" s="21">
        <v>102867</v>
      </c>
      <c r="B2587" s="23" t="s">
        <v>6232</v>
      </c>
      <c r="C2587" s="23">
        <v>0</v>
      </c>
      <c r="D2587" s="23">
        <v>0</v>
      </c>
      <c r="E2587" s="23">
        <v>1</v>
      </c>
      <c r="F2587" s="23" t="s">
        <v>1878</v>
      </c>
      <c r="G2587" s="23" t="s">
        <v>0</v>
      </c>
      <c r="H2587" s="23" t="s">
        <v>5850</v>
      </c>
      <c r="I2587" s="23" t="s">
        <v>248</v>
      </c>
      <c r="J2587" s="23">
        <v>43.830999999999996</v>
      </c>
      <c r="K2587" s="23">
        <v>-79.204999999999998</v>
      </c>
      <c r="L2587" s="23" t="s">
        <v>7645</v>
      </c>
      <c r="M2587" s="23">
        <v>2016</v>
      </c>
      <c r="N2587" s="23"/>
      <c r="O2587" s="23"/>
      <c r="P2587" s="23"/>
      <c r="Q2587" s="23"/>
      <c r="R2587" s="23"/>
      <c r="S2587" s="23"/>
      <c r="T2587" s="23"/>
      <c r="U2587" s="23"/>
      <c r="V2587" s="23"/>
      <c r="W2587" s="23"/>
      <c r="X2587" s="23"/>
      <c r="Y2587" s="23"/>
      <c r="Z2587" s="23"/>
      <c r="AA2587" s="23"/>
      <c r="AB2587" s="23" t="s">
        <v>6233</v>
      </c>
      <c r="AC2587" s="23"/>
      <c r="AD2587" s="23"/>
      <c r="AE2587" s="23">
        <v>0.3</v>
      </c>
      <c r="AF2587" s="23"/>
      <c r="AG2587" s="23"/>
      <c r="AH2587" s="23"/>
      <c r="AI2587" s="23"/>
      <c r="AJ2587" s="23"/>
      <c r="AK2587" s="23"/>
      <c r="AL2587" s="23"/>
      <c r="AM2587" s="23"/>
      <c r="AN2587" s="23"/>
      <c r="AO2587" s="23"/>
      <c r="AP2587" s="23"/>
      <c r="AQ2587" s="23"/>
      <c r="AR2587" s="23"/>
      <c r="AS2587" s="23"/>
      <c r="AT2587" s="23" t="s">
        <v>7644</v>
      </c>
      <c r="AU2587" s="23"/>
      <c r="AV2587" s="23"/>
      <c r="AW2587" s="23"/>
      <c r="AX2587" s="23"/>
      <c r="AY2587" s="23"/>
      <c r="AZ2587" s="23"/>
      <c r="BA2587" s="23"/>
      <c r="BB2587" s="23"/>
      <c r="BC2587" s="23"/>
      <c r="BD2587" s="23"/>
      <c r="BE2587" s="23"/>
      <c r="BF2587" s="23"/>
      <c r="BG2587" s="23"/>
      <c r="BH2587" s="23"/>
      <c r="BI2587" s="23"/>
      <c r="BJ2587" s="23"/>
      <c r="BK2587" s="23"/>
      <c r="BL2587" s="23"/>
    </row>
    <row r="2588" spans="1:64" s="24" customFormat="1" x14ac:dyDescent="0.35">
      <c r="A2588" s="21">
        <v>102868</v>
      </c>
      <c r="B2588" s="23" t="s">
        <v>6234</v>
      </c>
      <c r="C2588" s="23">
        <v>0</v>
      </c>
      <c r="D2588" s="23">
        <v>0</v>
      </c>
      <c r="E2588" s="23">
        <v>1</v>
      </c>
      <c r="F2588" s="23" t="s">
        <v>6020</v>
      </c>
      <c r="G2588" s="23"/>
      <c r="H2588" s="23" t="s">
        <v>5850</v>
      </c>
      <c r="I2588" s="23" t="s">
        <v>248</v>
      </c>
      <c r="J2588" s="23">
        <v>43.832000000000001</v>
      </c>
      <c r="K2588" s="23">
        <v>-79.203999999999994</v>
      </c>
      <c r="L2588" s="23" t="s">
        <v>7645</v>
      </c>
      <c r="M2588" s="23">
        <v>2015</v>
      </c>
      <c r="N2588" s="23"/>
      <c r="O2588" s="23"/>
      <c r="P2588" s="23"/>
      <c r="Q2588" s="23"/>
      <c r="R2588" s="23"/>
      <c r="S2588" s="23"/>
      <c r="T2588" s="23"/>
      <c r="U2588" s="23"/>
      <c r="V2588" s="23"/>
      <c r="W2588" s="23"/>
      <c r="X2588" s="23"/>
      <c r="Y2588" s="23"/>
      <c r="Z2588" s="23"/>
      <c r="AA2588" s="23"/>
      <c r="AB2588" s="23" t="s">
        <v>6235</v>
      </c>
      <c r="AC2588" s="23"/>
      <c r="AD2588" s="23"/>
      <c r="AE2588" s="23">
        <v>0.24</v>
      </c>
      <c r="AF2588" s="23"/>
      <c r="AG2588" s="23"/>
      <c r="AH2588" s="23"/>
      <c r="AI2588" s="23"/>
      <c r="AJ2588" s="23"/>
      <c r="AK2588" s="23"/>
      <c r="AL2588" s="23"/>
      <c r="AM2588" s="23"/>
      <c r="AN2588" s="23"/>
      <c r="AO2588" s="23"/>
      <c r="AP2588" s="23"/>
      <c r="AQ2588" s="23"/>
      <c r="AR2588" s="23"/>
      <c r="AS2588" s="23"/>
      <c r="AT2588" s="23" t="s">
        <v>7644</v>
      </c>
      <c r="AU2588" s="23"/>
      <c r="AV2588" s="23"/>
      <c r="AW2588" s="23"/>
      <c r="AX2588" s="23"/>
      <c r="AY2588" s="23"/>
      <c r="AZ2588" s="23"/>
      <c r="BA2588" s="23"/>
      <c r="BB2588" s="23"/>
      <c r="BC2588" s="23"/>
      <c r="BD2588" s="23"/>
      <c r="BE2588" s="23"/>
      <c r="BF2588" s="23"/>
      <c r="BG2588" s="23"/>
      <c r="BH2588" s="23"/>
      <c r="BI2588" s="23"/>
      <c r="BJ2588" s="23"/>
      <c r="BK2588" s="23"/>
      <c r="BL2588" s="23"/>
    </row>
    <row r="2589" spans="1:64" s="24" customFormat="1" x14ac:dyDescent="0.35">
      <c r="A2589" s="21">
        <v>102869</v>
      </c>
      <c r="B2589" s="23" t="s">
        <v>6236</v>
      </c>
      <c r="C2589" s="23">
        <v>0</v>
      </c>
      <c r="D2589" s="23">
        <v>0</v>
      </c>
      <c r="E2589" s="23">
        <v>1</v>
      </c>
      <c r="F2589" s="23" t="s">
        <v>6237</v>
      </c>
      <c r="G2589" s="23"/>
      <c r="H2589" s="23" t="s">
        <v>5850</v>
      </c>
      <c r="I2589" s="23" t="s">
        <v>248</v>
      </c>
      <c r="J2589" s="23">
        <v>43.832999999999998</v>
      </c>
      <c r="K2589" s="23">
        <v>-79.202999999999989</v>
      </c>
      <c r="L2589" s="23" t="s">
        <v>7645</v>
      </c>
      <c r="M2589" s="23">
        <v>2011</v>
      </c>
      <c r="N2589" s="23"/>
      <c r="O2589" s="23"/>
      <c r="P2589" s="23"/>
      <c r="Q2589" s="23"/>
      <c r="R2589" s="23"/>
      <c r="S2589" s="23"/>
      <c r="T2589" s="23"/>
      <c r="U2589" s="23"/>
      <c r="V2589" s="23"/>
      <c r="W2589" s="23"/>
      <c r="X2589" s="23"/>
      <c r="Y2589" s="23"/>
      <c r="Z2589" s="23"/>
      <c r="AA2589" s="23"/>
      <c r="AB2589" s="23" t="s">
        <v>6238</v>
      </c>
      <c r="AC2589" s="23"/>
      <c r="AD2589" s="23"/>
      <c r="AE2589" s="23">
        <v>0.185</v>
      </c>
      <c r="AF2589" s="23"/>
      <c r="AG2589" s="23"/>
      <c r="AH2589" s="23"/>
      <c r="AI2589" s="23"/>
      <c r="AJ2589" s="23"/>
      <c r="AK2589" s="23"/>
      <c r="AL2589" s="23"/>
      <c r="AM2589" s="23"/>
      <c r="AN2589" s="23"/>
      <c r="AO2589" s="23"/>
      <c r="AP2589" s="23"/>
      <c r="AQ2589" s="23"/>
      <c r="AR2589" s="23"/>
      <c r="AS2589" s="23"/>
      <c r="AT2589" s="23" t="s">
        <v>7644</v>
      </c>
      <c r="AU2589" s="23"/>
      <c r="AV2589" s="23"/>
      <c r="AW2589" s="23"/>
      <c r="AX2589" s="23"/>
      <c r="AY2589" s="23"/>
      <c r="AZ2589" s="23"/>
      <c r="BA2589" s="23"/>
      <c r="BB2589" s="23"/>
      <c r="BC2589" s="23"/>
      <c r="BD2589" s="23"/>
      <c r="BE2589" s="23"/>
      <c r="BF2589" s="23"/>
      <c r="BG2589" s="23"/>
      <c r="BH2589" s="23"/>
      <c r="BI2589" s="23"/>
      <c r="BJ2589" s="23"/>
      <c r="BK2589" s="23"/>
      <c r="BL2589" s="23"/>
    </row>
    <row r="2590" spans="1:64" s="24" customFormat="1" x14ac:dyDescent="0.35">
      <c r="A2590" s="21">
        <v>102870</v>
      </c>
      <c r="B2590" s="23" t="s">
        <v>6239</v>
      </c>
      <c r="C2590" s="23">
        <v>0</v>
      </c>
      <c r="D2590" s="23">
        <v>0</v>
      </c>
      <c r="E2590" s="23">
        <v>1</v>
      </c>
      <c r="F2590" s="23" t="s">
        <v>6020</v>
      </c>
      <c r="G2590" s="23"/>
      <c r="H2590" s="23" t="s">
        <v>5850</v>
      </c>
      <c r="I2590" s="23" t="s">
        <v>248</v>
      </c>
      <c r="J2590" s="23">
        <v>43.833999999999996</v>
      </c>
      <c r="K2590" s="23">
        <v>-79.201999999999998</v>
      </c>
      <c r="L2590" s="23" t="s">
        <v>7645</v>
      </c>
      <c r="M2590" s="23">
        <v>2015</v>
      </c>
      <c r="N2590" s="23"/>
      <c r="O2590" s="23"/>
      <c r="P2590" s="23"/>
      <c r="Q2590" s="23"/>
      <c r="R2590" s="23"/>
      <c r="S2590" s="23"/>
      <c r="T2590" s="23"/>
      <c r="U2590" s="23"/>
      <c r="V2590" s="23"/>
      <c r="W2590" s="23"/>
      <c r="X2590" s="23"/>
      <c r="Y2590" s="23"/>
      <c r="Z2590" s="23"/>
      <c r="AA2590" s="23"/>
      <c r="AB2590" s="23" t="s">
        <v>6240</v>
      </c>
      <c r="AC2590" s="23"/>
      <c r="AD2590" s="23"/>
      <c r="AE2590" s="23">
        <v>0.156</v>
      </c>
      <c r="AF2590" s="23"/>
      <c r="AG2590" s="23"/>
      <c r="AH2590" s="23"/>
      <c r="AI2590" s="23"/>
      <c r="AJ2590" s="23"/>
      <c r="AK2590" s="23"/>
      <c r="AL2590" s="23"/>
      <c r="AM2590" s="23"/>
      <c r="AN2590" s="23"/>
      <c r="AO2590" s="23"/>
      <c r="AP2590" s="23"/>
      <c r="AQ2590" s="23"/>
      <c r="AR2590" s="23"/>
      <c r="AS2590" s="23"/>
      <c r="AT2590" s="23" t="s">
        <v>7644</v>
      </c>
      <c r="AU2590" s="23"/>
      <c r="AV2590" s="23"/>
      <c r="AW2590" s="23"/>
      <c r="AX2590" s="23"/>
      <c r="AY2590" s="23"/>
      <c r="AZ2590" s="23"/>
      <c r="BA2590" s="23"/>
      <c r="BB2590" s="23"/>
      <c r="BC2590" s="23"/>
      <c r="BD2590" s="23"/>
      <c r="BE2590" s="23"/>
      <c r="BF2590" s="23"/>
      <c r="BG2590" s="23"/>
      <c r="BH2590" s="23"/>
      <c r="BI2590" s="23"/>
      <c r="BJ2590" s="23"/>
      <c r="BK2590" s="23"/>
      <c r="BL2590" s="23"/>
    </row>
    <row r="2591" spans="1:64" s="24" customFormat="1" x14ac:dyDescent="0.35">
      <c r="A2591" s="21">
        <v>102871</v>
      </c>
      <c r="B2591" s="23" t="s">
        <v>6241</v>
      </c>
      <c r="C2591" s="23">
        <v>0</v>
      </c>
      <c r="D2591" s="23">
        <v>0</v>
      </c>
      <c r="E2591" s="23">
        <v>1</v>
      </c>
      <c r="F2591" s="23" t="s">
        <v>6020</v>
      </c>
      <c r="G2591" s="23"/>
      <c r="H2591" s="23" t="s">
        <v>5850</v>
      </c>
      <c r="I2591" s="23" t="s">
        <v>248</v>
      </c>
      <c r="J2591" s="23">
        <v>43.835000000000001</v>
      </c>
      <c r="K2591" s="23">
        <v>-79.200999999999993</v>
      </c>
      <c r="L2591" s="23" t="s">
        <v>7645</v>
      </c>
      <c r="M2591" s="23">
        <v>2015</v>
      </c>
      <c r="N2591" s="23"/>
      <c r="O2591" s="23"/>
      <c r="P2591" s="23"/>
      <c r="Q2591" s="23"/>
      <c r="R2591" s="23"/>
      <c r="S2591" s="23"/>
      <c r="T2591" s="23"/>
      <c r="U2591" s="23"/>
      <c r="V2591" s="23"/>
      <c r="W2591" s="23"/>
      <c r="X2591" s="23"/>
      <c r="Y2591" s="23"/>
      <c r="Z2591" s="23"/>
      <c r="AA2591" s="23"/>
      <c r="AB2591" s="23" t="s">
        <v>6242</v>
      </c>
      <c r="AC2591" s="23"/>
      <c r="AD2591" s="23"/>
      <c r="AE2591" s="23">
        <v>0.18559999999999999</v>
      </c>
      <c r="AF2591" s="23"/>
      <c r="AG2591" s="23"/>
      <c r="AH2591" s="23"/>
      <c r="AI2591" s="23"/>
      <c r="AJ2591" s="23"/>
      <c r="AK2591" s="23"/>
      <c r="AL2591" s="23"/>
      <c r="AM2591" s="23"/>
      <c r="AN2591" s="23"/>
      <c r="AO2591" s="23"/>
      <c r="AP2591" s="23"/>
      <c r="AQ2591" s="23"/>
      <c r="AR2591" s="23"/>
      <c r="AS2591" s="23"/>
      <c r="AT2591" s="23" t="s">
        <v>7644</v>
      </c>
      <c r="AU2591" s="23"/>
      <c r="AV2591" s="23"/>
      <c r="AW2591" s="23"/>
      <c r="AX2591" s="23"/>
      <c r="AY2591" s="23"/>
      <c r="AZ2591" s="23"/>
      <c r="BA2591" s="23"/>
      <c r="BB2591" s="23"/>
      <c r="BC2591" s="23"/>
      <c r="BD2591" s="23"/>
      <c r="BE2591" s="23"/>
      <c r="BF2591" s="23"/>
      <c r="BG2591" s="23"/>
      <c r="BH2591" s="23"/>
      <c r="BI2591" s="23"/>
      <c r="BJ2591" s="23"/>
      <c r="BK2591" s="23"/>
      <c r="BL2591" s="23"/>
    </row>
    <row r="2592" spans="1:64" s="24" customFormat="1" x14ac:dyDescent="0.35">
      <c r="A2592" s="21">
        <v>102872</v>
      </c>
      <c r="B2592" s="23" t="s">
        <v>6243</v>
      </c>
      <c r="C2592" s="23">
        <v>0</v>
      </c>
      <c r="D2592" s="23">
        <v>0</v>
      </c>
      <c r="E2592" s="23">
        <v>1</v>
      </c>
      <c r="F2592" s="23" t="s">
        <v>6020</v>
      </c>
      <c r="G2592" s="23"/>
      <c r="H2592" s="23" t="s">
        <v>5850</v>
      </c>
      <c r="I2592" s="23" t="s">
        <v>248</v>
      </c>
      <c r="J2592" s="23">
        <v>43.835999999999999</v>
      </c>
      <c r="K2592" s="23">
        <v>-79.199999999999989</v>
      </c>
      <c r="L2592" s="23" t="s">
        <v>7645</v>
      </c>
      <c r="M2592" s="23">
        <v>2015</v>
      </c>
      <c r="N2592" s="23"/>
      <c r="O2592" s="23"/>
      <c r="P2592" s="23"/>
      <c r="Q2592" s="23"/>
      <c r="R2592" s="23"/>
      <c r="S2592" s="23"/>
      <c r="T2592" s="23"/>
      <c r="U2592" s="23"/>
      <c r="V2592" s="23"/>
      <c r="W2592" s="23"/>
      <c r="X2592" s="23"/>
      <c r="Y2592" s="23"/>
      <c r="Z2592" s="23"/>
      <c r="AA2592" s="23"/>
      <c r="AB2592" s="23" t="s">
        <v>6244</v>
      </c>
      <c r="AC2592" s="23"/>
      <c r="AD2592" s="23"/>
      <c r="AE2592" s="23">
        <v>0.14399999999999999</v>
      </c>
      <c r="AF2592" s="23"/>
      <c r="AG2592" s="23"/>
      <c r="AH2592" s="23"/>
      <c r="AI2592" s="23"/>
      <c r="AJ2592" s="23"/>
      <c r="AK2592" s="23"/>
      <c r="AL2592" s="23"/>
      <c r="AM2592" s="23"/>
      <c r="AN2592" s="23"/>
      <c r="AO2592" s="23"/>
      <c r="AP2592" s="23"/>
      <c r="AQ2592" s="23"/>
      <c r="AR2592" s="23"/>
      <c r="AS2592" s="23"/>
      <c r="AT2592" s="23" t="s">
        <v>7644</v>
      </c>
      <c r="AU2592" s="23"/>
      <c r="AV2592" s="23"/>
      <c r="AW2592" s="23"/>
      <c r="AX2592" s="23"/>
      <c r="AY2592" s="23"/>
      <c r="AZ2592" s="23"/>
      <c r="BA2592" s="23"/>
      <c r="BB2592" s="23"/>
      <c r="BC2592" s="23"/>
      <c r="BD2592" s="23"/>
      <c r="BE2592" s="23"/>
      <c r="BF2592" s="23"/>
      <c r="BG2592" s="23"/>
      <c r="BH2592" s="23"/>
      <c r="BI2592" s="23"/>
      <c r="BJ2592" s="23"/>
      <c r="BK2592" s="23"/>
      <c r="BL2592" s="23"/>
    </row>
    <row r="2593" spans="1:64" s="24" customFormat="1" x14ac:dyDescent="0.35">
      <c r="A2593" s="21">
        <v>102873</v>
      </c>
      <c r="B2593" s="23" t="s">
        <v>6245</v>
      </c>
      <c r="C2593" s="23">
        <v>0</v>
      </c>
      <c r="D2593" s="23">
        <v>0</v>
      </c>
      <c r="E2593" s="23">
        <v>1</v>
      </c>
      <c r="F2593" s="23" t="s">
        <v>6004</v>
      </c>
      <c r="G2593" s="23" t="s">
        <v>0</v>
      </c>
      <c r="H2593" s="23" t="s">
        <v>5850</v>
      </c>
      <c r="I2593" s="23" t="s">
        <v>248</v>
      </c>
      <c r="J2593" s="23">
        <v>43.836999999999996</v>
      </c>
      <c r="K2593" s="23">
        <v>-79.198999999999998</v>
      </c>
      <c r="L2593" s="23" t="s">
        <v>7645</v>
      </c>
      <c r="M2593" s="23">
        <v>2016</v>
      </c>
      <c r="N2593" s="23"/>
      <c r="O2593" s="23"/>
      <c r="P2593" s="23"/>
      <c r="Q2593" s="23"/>
      <c r="R2593" s="23"/>
      <c r="S2593" s="23"/>
      <c r="T2593" s="23"/>
      <c r="U2593" s="23"/>
      <c r="V2593" s="23"/>
      <c r="W2593" s="23"/>
      <c r="X2593" s="23"/>
      <c r="Y2593" s="23"/>
      <c r="Z2593" s="23"/>
      <c r="AA2593" s="23"/>
      <c r="AB2593" s="23" t="s">
        <v>6246</v>
      </c>
      <c r="AC2593" s="23"/>
      <c r="AD2593" s="23"/>
      <c r="AE2593" s="23">
        <v>0.34799999999999998</v>
      </c>
      <c r="AF2593" s="23"/>
      <c r="AG2593" s="23"/>
      <c r="AH2593" s="23"/>
      <c r="AI2593" s="23"/>
      <c r="AJ2593" s="23"/>
      <c r="AK2593" s="23"/>
      <c r="AL2593" s="23"/>
      <c r="AM2593" s="23"/>
      <c r="AN2593" s="23"/>
      <c r="AO2593" s="23"/>
      <c r="AP2593" s="23"/>
      <c r="AQ2593" s="23"/>
      <c r="AR2593" s="23"/>
      <c r="AS2593" s="23"/>
      <c r="AT2593" s="23" t="s">
        <v>7644</v>
      </c>
      <c r="AU2593" s="23"/>
      <c r="AV2593" s="23"/>
      <c r="AW2593" s="23"/>
      <c r="AX2593" s="23"/>
      <c r="AY2593" s="23"/>
      <c r="AZ2593" s="23"/>
      <c r="BA2593" s="23"/>
      <c r="BB2593" s="23"/>
      <c r="BC2593" s="23"/>
      <c r="BD2593" s="23"/>
      <c r="BE2593" s="23"/>
      <c r="BF2593" s="23"/>
      <c r="BG2593" s="23"/>
      <c r="BH2593" s="23"/>
      <c r="BI2593" s="23"/>
      <c r="BJ2593" s="23"/>
      <c r="BK2593" s="23"/>
      <c r="BL2593" s="23"/>
    </row>
    <row r="2594" spans="1:64" s="24" customFormat="1" x14ac:dyDescent="0.35">
      <c r="A2594" s="21">
        <v>102874</v>
      </c>
      <c r="B2594" s="23" t="s">
        <v>6247</v>
      </c>
      <c r="C2594" s="23">
        <v>0</v>
      </c>
      <c r="D2594" s="23">
        <v>0</v>
      </c>
      <c r="E2594" s="23">
        <v>1</v>
      </c>
      <c r="F2594" s="23" t="s">
        <v>6004</v>
      </c>
      <c r="G2594" s="23" t="s">
        <v>0</v>
      </c>
      <c r="H2594" s="23" t="s">
        <v>5850</v>
      </c>
      <c r="I2594" s="23" t="s">
        <v>248</v>
      </c>
      <c r="J2594" s="23">
        <v>43.838000000000001</v>
      </c>
      <c r="K2594" s="23">
        <v>-79.197999999999993</v>
      </c>
      <c r="L2594" s="23" t="s">
        <v>7645</v>
      </c>
      <c r="M2594" s="23">
        <v>2016</v>
      </c>
      <c r="N2594" s="23"/>
      <c r="O2594" s="23"/>
      <c r="P2594" s="23"/>
      <c r="Q2594" s="23"/>
      <c r="R2594" s="23"/>
      <c r="S2594" s="23"/>
      <c r="T2594" s="23"/>
      <c r="U2594" s="23"/>
      <c r="V2594" s="23"/>
      <c r="W2594" s="23"/>
      <c r="X2594" s="23"/>
      <c r="Y2594" s="23"/>
      <c r="Z2594" s="23"/>
      <c r="AA2594" s="23"/>
      <c r="AB2594" s="23" t="s">
        <v>6248</v>
      </c>
      <c r="AC2594" s="23"/>
      <c r="AD2594" s="23"/>
      <c r="AE2594" s="23">
        <v>0.48</v>
      </c>
      <c r="AF2594" s="23"/>
      <c r="AG2594" s="23"/>
      <c r="AH2594" s="23"/>
      <c r="AI2594" s="23"/>
      <c r="AJ2594" s="23"/>
      <c r="AK2594" s="23"/>
      <c r="AL2594" s="23"/>
      <c r="AM2594" s="23"/>
      <c r="AN2594" s="23"/>
      <c r="AO2594" s="23"/>
      <c r="AP2594" s="23"/>
      <c r="AQ2594" s="23"/>
      <c r="AR2594" s="23"/>
      <c r="AS2594" s="23"/>
      <c r="AT2594" s="23" t="s">
        <v>7644</v>
      </c>
      <c r="AU2594" s="23"/>
      <c r="AV2594" s="23"/>
      <c r="AW2594" s="23"/>
      <c r="AX2594" s="23"/>
      <c r="AY2594" s="23"/>
      <c r="AZ2594" s="23"/>
      <c r="BA2594" s="23"/>
      <c r="BB2594" s="23"/>
      <c r="BC2594" s="23"/>
      <c r="BD2594" s="23"/>
      <c r="BE2594" s="23"/>
      <c r="BF2594" s="23"/>
      <c r="BG2594" s="23"/>
      <c r="BH2594" s="23"/>
      <c r="BI2594" s="23"/>
      <c r="BJ2594" s="23"/>
      <c r="BK2594" s="23"/>
      <c r="BL2594" s="23"/>
    </row>
    <row r="2595" spans="1:64" s="24" customFormat="1" x14ac:dyDescent="0.35">
      <c r="A2595" s="21">
        <v>102875</v>
      </c>
      <c r="B2595" s="23" t="s">
        <v>6249</v>
      </c>
      <c r="C2595" s="23">
        <v>0</v>
      </c>
      <c r="D2595" s="23">
        <v>0</v>
      </c>
      <c r="E2595" s="23">
        <v>1</v>
      </c>
      <c r="F2595" s="23" t="s">
        <v>6020</v>
      </c>
      <c r="G2595" s="23"/>
      <c r="H2595" s="23" t="s">
        <v>5850</v>
      </c>
      <c r="I2595" s="23" t="s">
        <v>248</v>
      </c>
      <c r="J2595" s="23">
        <v>43.838999999999999</v>
      </c>
      <c r="K2595" s="23">
        <v>-79.196999999999989</v>
      </c>
      <c r="L2595" s="23" t="s">
        <v>7645</v>
      </c>
      <c r="M2595" s="23">
        <v>2015</v>
      </c>
      <c r="N2595" s="23"/>
      <c r="O2595" s="23"/>
      <c r="P2595" s="23"/>
      <c r="Q2595" s="23"/>
      <c r="R2595" s="23"/>
      <c r="S2595" s="23"/>
      <c r="T2595" s="23"/>
      <c r="U2595" s="23"/>
      <c r="V2595" s="23"/>
      <c r="W2595" s="23"/>
      <c r="X2595" s="23"/>
      <c r="Y2595" s="23"/>
      <c r="Z2595" s="23"/>
      <c r="AA2595" s="23"/>
      <c r="AB2595" s="23" t="s">
        <v>6250</v>
      </c>
      <c r="AC2595" s="23"/>
      <c r="AD2595" s="23"/>
      <c r="AE2595" s="23">
        <v>0.14399999999999999</v>
      </c>
      <c r="AF2595" s="23"/>
      <c r="AG2595" s="23"/>
      <c r="AH2595" s="23"/>
      <c r="AI2595" s="23"/>
      <c r="AJ2595" s="23"/>
      <c r="AK2595" s="23"/>
      <c r="AL2595" s="23"/>
      <c r="AM2595" s="23"/>
      <c r="AN2595" s="23"/>
      <c r="AO2595" s="23"/>
      <c r="AP2595" s="23"/>
      <c r="AQ2595" s="23"/>
      <c r="AR2595" s="23"/>
      <c r="AS2595" s="23"/>
      <c r="AT2595" s="23" t="s">
        <v>7644</v>
      </c>
      <c r="AU2595" s="23"/>
      <c r="AV2595" s="23"/>
      <c r="AW2595" s="23"/>
      <c r="AX2595" s="23"/>
      <c r="AY2595" s="23"/>
      <c r="AZ2595" s="23"/>
      <c r="BA2595" s="23"/>
      <c r="BB2595" s="23"/>
      <c r="BC2595" s="23"/>
      <c r="BD2595" s="23"/>
      <c r="BE2595" s="23"/>
      <c r="BF2595" s="23"/>
      <c r="BG2595" s="23"/>
      <c r="BH2595" s="23"/>
      <c r="BI2595" s="23"/>
      <c r="BJ2595" s="23"/>
      <c r="BK2595" s="23"/>
      <c r="BL2595" s="23"/>
    </row>
    <row r="2596" spans="1:64" s="24" customFormat="1" x14ac:dyDescent="0.35">
      <c r="A2596" s="21">
        <v>102876</v>
      </c>
      <c r="B2596" s="23" t="s">
        <v>6251</v>
      </c>
      <c r="C2596" s="23">
        <v>0</v>
      </c>
      <c r="D2596" s="23">
        <v>0</v>
      </c>
      <c r="E2596" s="23">
        <v>1</v>
      </c>
      <c r="F2596" s="23" t="s">
        <v>6020</v>
      </c>
      <c r="G2596" s="23"/>
      <c r="H2596" s="23" t="s">
        <v>5850</v>
      </c>
      <c r="I2596" s="23" t="s">
        <v>248</v>
      </c>
      <c r="J2596" s="23">
        <v>43.839999999999996</v>
      </c>
      <c r="K2596" s="23">
        <v>-79.195999999999998</v>
      </c>
      <c r="L2596" s="23" t="s">
        <v>7645</v>
      </c>
      <c r="M2596" s="23">
        <v>2015</v>
      </c>
      <c r="N2596" s="23"/>
      <c r="O2596" s="23"/>
      <c r="P2596" s="23"/>
      <c r="Q2596" s="23"/>
      <c r="R2596" s="23"/>
      <c r="S2596" s="23"/>
      <c r="T2596" s="23"/>
      <c r="U2596" s="23"/>
      <c r="V2596" s="23"/>
      <c r="W2596" s="23"/>
      <c r="X2596" s="23"/>
      <c r="Y2596" s="23"/>
      <c r="Z2596" s="23"/>
      <c r="AA2596" s="23"/>
      <c r="AB2596" s="23" t="s">
        <v>6252</v>
      </c>
      <c r="AC2596" s="23"/>
      <c r="AD2596" s="23"/>
      <c r="AE2596" s="23">
        <v>0.1288</v>
      </c>
      <c r="AF2596" s="23"/>
      <c r="AG2596" s="23"/>
      <c r="AH2596" s="23"/>
      <c r="AI2596" s="23"/>
      <c r="AJ2596" s="23"/>
      <c r="AK2596" s="23"/>
      <c r="AL2596" s="23"/>
      <c r="AM2596" s="23"/>
      <c r="AN2596" s="23"/>
      <c r="AO2596" s="23"/>
      <c r="AP2596" s="23"/>
      <c r="AQ2596" s="23"/>
      <c r="AR2596" s="23"/>
      <c r="AS2596" s="23"/>
      <c r="AT2596" s="23" t="s">
        <v>7644</v>
      </c>
      <c r="AU2596" s="23"/>
      <c r="AV2596" s="23"/>
      <c r="AW2596" s="23"/>
      <c r="AX2596" s="23"/>
      <c r="AY2596" s="23"/>
      <c r="AZ2596" s="23"/>
      <c r="BA2596" s="23"/>
      <c r="BB2596" s="23"/>
      <c r="BC2596" s="23"/>
      <c r="BD2596" s="23"/>
      <c r="BE2596" s="23"/>
      <c r="BF2596" s="23"/>
      <c r="BG2596" s="23"/>
      <c r="BH2596" s="23"/>
      <c r="BI2596" s="23"/>
      <c r="BJ2596" s="23"/>
      <c r="BK2596" s="23"/>
      <c r="BL2596" s="23"/>
    </row>
    <row r="2597" spans="1:64" s="24" customFormat="1" x14ac:dyDescent="0.35">
      <c r="A2597" s="21">
        <v>102877</v>
      </c>
      <c r="B2597" s="23" t="s">
        <v>6253</v>
      </c>
      <c r="C2597" s="23">
        <v>0</v>
      </c>
      <c r="D2597" s="23">
        <v>0</v>
      </c>
      <c r="E2597" s="23">
        <v>1</v>
      </c>
      <c r="F2597" s="23" t="s">
        <v>2525</v>
      </c>
      <c r="G2597" s="23" t="s">
        <v>0</v>
      </c>
      <c r="H2597" s="23" t="s">
        <v>5850</v>
      </c>
      <c r="I2597" s="23" t="s">
        <v>248</v>
      </c>
      <c r="J2597" s="23">
        <v>43.841000000000001</v>
      </c>
      <c r="K2597" s="23">
        <v>-79.194999999999993</v>
      </c>
      <c r="L2597" s="23" t="s">
        <v>7645</v>
      </c>
      <c r="M2597" s="23">
        <v>2016</v>
      </c>
      <c r="N2597" s="23"/>
      <c r="O2597" s="23"/>
      <c r="P2597" s="23"/>
      <c r="Q2597" s="23"/>
      <c r="R2597" s="23"/>
      <c r="S2597" s="23"/>
      <c r="T2597" s="23"/>
      <c r="U2597" s="23"/>
      <c r="V2597" s="23"/>
      <c r="W2597" s="23"/>
      <c r="X2597" s="23"/>
      <c r="Y2597" s="23"/>
      <c r="Z2597" s="23"/>
      <c r="AA2597" s="23"/>
      <c r="AB2597" s="23" t="s">
        <v>6254</v>
      </c>
      <c r="AC2597" s="23"/>
      <c r="AD2597" s="23"/>
      <c r="AE2597" s="23">
        <v>0.5</v>
      </c>
      <c r="AF2597" s="23"/>
      <c r="AG2597" s="23"/>
      <c r="AH2597" s="23"/>
      <c r="AI2597" s="23"/>
      <c r="AJ2597" s="23"/>
      <c r="AK2597" s="23"/>
      <c r="AL2597" s="23"/>
      <c r="AM2597" s="23"/>
      <c r="AN2597" s="23"/>
      <c r="AO2597" s="23"/>
      <c r="AP2597" s="23"/>
      <c r="AQ2597" s="23"/>
      <c r="AR2597" s="23"/>
      <c r="AS2597" s="23"/>
      <c r="AT2597" s="23" t="s">
        <v>7644</v>
      </c>
      <c r="AU2597" s="23"/>
      <c r="AV2597" s="23"/>
      <c r="AW2597" s="23"/>
      <c r="AX2597" s="23"/>
      <c r="AY2597" s="23"/>
      <c r="AZ2597" s="23"/>
      <c r="BA2597" s="23"/>
      <c r="BB2597" s="23"/>
      <c r="BC2597" s="23"/>
      <c r="BD2597" s="23"/>
      <c r="BE2597" s="23"/>
      <c r="BF2597" s="23"/>
      <c r="BG2597" s="23"/>
      <c r="BH2597" s="23"/>
      <c r="BI2597" s="23"/>
      <c r="BJ2597" s="23"/>
      <c r="BK2597" s="23"/>
      <c r="BL2597" s="23"/>
    </row>
    <row r="2598" spans="1:64" s="24" customFormat="1" x14ac:dyDescent="0.35">
      <c r="A2598" s="21">
        <v>102878</v>
      </c>
      <c r="B2598" s="23" t="s">
        <v>6255</v>
      </c>
      <c r="C2598" s="23">
        <v>0</v>
      </c>
      <c r="D2598" s="23">
        <v>0</v>
      </c>
      <c r="E2598" s="23">
        <v>1</v>
      </c>
      <c r="F2598" s="23" t="s">
        <v>2525</v>
      </c>
      <c r="G2598" s="23" t="s">
        <v>0</v>
      </c>
      <c r="H2598" s="23" t="s">
        <v>5850</v>
      </c>
      <c r="I2598" s="23" t="s">
        <v>248</v>
      </c>
      <c r="J2598" s="23">
        <v>43.841999999999999</v>
      </c>
      <c r="K2598" s="23">
        <v>-79.194000000000003</v>
      </c>
      <c r="L2598" s="23" t="s">
        <v>7645</v>
      </c>
      <c r="M2598" s="23">
        <v>2016</v>
      </c>
      <c r="N2598" s="23"/>
      <c r="O2598" s="23"/>
      <c r="P2598" s="23"/>
      <c r="Q2598" s="23"/>
      <c r="R2598" s="23"/>
      <c r="S2598" s="23"/>
      <c r="T2598" s="23"/>
      <c r="U2598" s="23"/>
      <c r="V2598" s="23"/>
      <c r="W2598" s="23"/>
      <c r="X2598" s="23"/>
      <c r="Y2598" s="23"/>
      <c r="Z2598" s="23"/>
      <c r="AA2598" s="23"/>
      <c r="AB2598" s="23" t="s">
        <v>6256</v>
      </c>
      <c r="AC2598" s="23"/>
      <c r="AD2598" s="23"/>
      <c r="AE2598" s="23">
        <v>0.35</v>
      </c>
      <c r="AF2598" s="23"/>
      <c r="AG2598" s="23"/>
      <c r="AH2598" s="23"/>
      <c r="AI2598" s="23"/>
      <c r="AJ2598" s="23"/>
      <c r="AK2598" s="23"/>
      <c r="AL2598" s="23"/>
      <c r="AM2598" s="23"/>
      <c r="AN2598" s="23"/>
      <c r="AO2598" s="23"/>
      <c r="AP2598" s="23"/>
      <c r="AQ2598" s="23"/>
      <c r="AR2598" s="23"/>
      <c r="AS2598" s="23"/>
      <c r="AT2598" s="23" t="s">
        <v>7644</v>
      </c>
      <c r="AU2598" s="23"/>
      <c r="AV2598" s="23"/>
      <c r="AW2598" s="23"/>
      <c r="AX2598" s="23"/>
      <c r="AY2598" s="23"/>
      <c r="AZ2598" s="23"/>
      <c r="BA2598" s="23"/>
      <c r="BB2598" s="23"/>
      <c r="BC2598" s="23"/>
      <c r="BD2598" s="23"/>
      <c r="BE2598" s="23"/>
      <c r="BF2598" s="23"/>
      <c r="BG2598" s="23"/>
      <c r="BH2598" s="23"/>
      <c r="BI2598" s="23"/>
      <c r="BJ2598" s="23"/>
      <c r="BK2598" s="23"/>
      <c r="BL2598" s="23"/>
    </row>
    <row r="2599" spans="1:64" s="24" customFormat="1" x14ac:dyDescent="0.35">
      <c r="A2599" s="21">
        <v>102879</v>
      </c>
      <c r="B2599" s="23" t="s">
        <v>6257</v>
      </c>
      <c r="C2599" s="23">
        <v>0</v>
      </c>
      <c r="D2599" s="23">
        <v>0</v>
      </c>
      <c r="E2599" s="23">
        <v>1</v>
      </c>
      <c r="F2599" s="23" t="s">
        <v>2525</v>
      </c>
      <c r="G2599" s="23"/>
      <c r="H2599" s="23" t="s">
        <v>5850</v>
      </c>
      <c r="I2599" s="23" t="s">
        <v>248</v>
      </c>
      <c r="J2599" s="23">
        <v>43.842999999999996</v>
      </c>
      <c r="K2599" s="23">
        <v>-79.192999999999998</v>
      </c>
      <c r="L2599" s="23" t="s">
        <v>7645</v>
      </c>
      <c r="M2599" s="23">
        <v>2016</v>
      </c>
      <c r="N2599" s="23"/>
      <c r="O2599" s="23"/>
      <c r="P2599" s="23"/>
      <c r="Q2599" s="23"/>
      <c r="R2599" s="23"/>
      <c r="S2599" s="23"/>
      <c r="T2599" s="23"/>
      <c r="U2599" s="23"/>
      <c r="V2599" s="23"/>
      <c r="W2599" s="23"/>
      <c r="X2599" s="23"/>
      <c r="Y2599" s="23"/>
      <c r="Z2599" s="23"/>
      <c r="AA2599" s="23"/>
      <c r="AB2599" s="23" t="s">
        <v>6258</v>
      </c>
      <c r="AC2599" s="23"/>
      <c r="AD2599" s="23"/>
      <c r="AE2599" s="23">
        <v>0.15</v>
      </c>
      <c r="AF2599" s="23"/>
      <c r="AG2599" s="23"/>
      <c r="AH2599" s="23"/>
      <c r="AI2599" s="23"/>
      <c r="AJ2599" s="23"/>
      <c r="AK2599" s="23"/>
      <c r="AL2599" s="23"/>
      <c r="AM2599" s="23"/>
      <c r="AN2599" s="23"/>
      <c r="AO2599" s="23"/>
      <c r="AP2599" s="23"/>
      <c r="AQ2599" s="23"/>
      <c r="AR2599" s="23"/>
      <c r="AS2599" s="23"/>
      <c r="AT2599" s="23" t="s">
        <v>7644</v>
      </c>
      <c r="AU2599" s="23"/>
      <c r="AV2599" s="23"/>
      <c r="AW2599" s="23"/>
      <c r="AX2599" s="23"/>
      <c r="AY2599" s="23"/>
      <c r="AZ2599" s="23"/>
      <c r="BA2599" s="23"/>
      <c r="BB2599" s="23"/>
      <c r="BC2599" s="23"/>
      <c r="BD2599" s="23"/>
      <c r="BE2599" s="23"/>
      <c r="BF2599" s="23"/>
      <c r="BG2599" s="23"/>
      <c r="BH2599" s="23"/>
      <c r="BI2599" s="23"/>
      <c r="BJ2599" s="23"/>
      <c r="BK2599" s="23"/>
      <c r="BL2599" s="23"/>
    </row>
    <row r="2600" spans="1:64" s="24" customFormat="1" x14ac:dyDescent="0.35">
      <c r="A2600" s="21">
        <v>102880</v>
      </c>
      <c r="B2600" s="23" t="s">
        <v>6259</v>
      </c>
      <c r="C2600" s="23">
        <v>0</v>
      </c>
      <c r="D2600" s="23">
        <v>0</v>
      </c>
      <c r="E2600" s="23">
        <v>1</v>
      </c>
      <c r="F2600" s="23" t="s">
        <v>2525</v>
      </c>
      <c r="G2600" s="23" t="s">
        <v>0</v>
      </c>
      <c r="H2600" s="23" t="s">
        <v>5850</v>
      </c>
      <c r="I2600" s="23" t="s">
        <v>248</v>
      </c>
      <c r="J2600" s="23">
        <v>43.844000000000001</v>
      </c>
      <c r="K2600" s="23">
        <v>-79.191999999999993</v>
      </c>
      <c r="L2600" s="23" t="s">
        <v>7645</v>
      </c>
      <c r="M2600" s="23">
        <v>2016</v>
      </c>
      <c r="N2600" s="23"/>
      <c r="O2600" s="23"/>
      <c r="P2600" s="23"/>
      <c r="Q2600" s="23"/>
      <c r="R2600" s="23"/>
      <c r="S2600" s="23"/>
      <c r="T2600" s="23"/>
      <c r="U2600" s="23"/>
      <c r="V2600" s="23"/>
      <c r="W2600" s="23"/>
      <c r="X2600" s="23"/>
      <c r="Y2600" s="23"/>
      <c r="Z2600" s="23"/>
      <c r="AA2600" s="23"/>
      <c r="AB2600" s="23" t="s">
        <v>6260</v>
      </c>
      <c r="AC2600" s="23"/>
      <c r="AD2600" s="23"/>
      <c r="AE2600" s="23">
        <v>0.3</v>
      </c>
      <c r="AF2600" s="23"/>
      <c r="AG2600" s="23"/>
      <c r="AH2600" s="23"/>
      <c r="AI2600" s="23"/>
      <c r="AJ2600" s="23"/>
      <c r="AK2600" s="23"/>
      <c r="AL2600" s="23"/>
      <c r="AM2600" s="23"/>
      <c r="AN2600" s="23"/>
      <c r="AO2600" s="23"/>
      <c r="AP2600" s="23"/>
      <c r="AQ2600" s="23"/>
      <c r="AR2600" s="23"/>
      <c r="AS2600" s="23"/>
      <c r="AT2600" s="23" t="s">
        <v>7644</v>
      </c>
      <c r="AU2600" s="23"/>
      <c r="AV2600" s="23"/>
      <c r="AW2600" s="23"/>
      <c r="AX2600" s="23"/>
      <c r="AY2600" s="23"/>
      <c r="AZ2600" s="23"/>
      <c r="BA2600" s="23"/>
      <c r="BB2600" s="23"/>
      <c r="BC2600" s="23"/>
      <c r="BD2600" s="23"/>
      <c r="BE2600" s="23"/>
      <c r="BF2600" s="23"/>
      <c r="BG2600" s="23"/>
      <c r="BH2600" s="23"/>
      <c r="BI2600" s="23"/>
      <c r="BJ2600" s="23"/>
      <c r="BK2600" s="23"/>
      <c r="BL2600" s="23"/>
    </row>
    <row r="2601" spans="1:64" s="24" customFormat="1" x14ac:dyDescent="0.35">
      <c r="A2601" s="21">
        <v>102881</v>
      </c>
      <c r="B2601" s="23" t="s">
        <v>6261</v>
      </c>
      <c r="C2601" s="23">
        <v>0</v>
      </c>
      <c r="D2601" s="23">
        <v>0</v>
      </c>
      <c r="E2601" s="23">
        <v>1</v>
      </c>
      <c r="F2601" s="23" t="s">
        <v>2525</v>
      </c>
      <c r="G2601" s="23" t="s">
        <v>0</v>
      </c>
      <c r="H2601" s="23" t="s">
        <v>5850</v>
      </c>
      <c r="I2601" s="23" t="s">
        <v>248</v>
      </c>
      <c r="J2601" s="23">
        <v>43.844999999999999</v>
      </c>
      <c r="K2601" s="23">
        <v>-79.191000000000003</v>
      </c>
      <c r="L2601" s="23" t="s">
        <v>7645</v>
      </c>
      <c r="M2601" s="23">
        <v>2016</v>
      </c>
      <c r="N2601" s="23"/>
      <c r="O2601" s="23"/>
      <c r="P2601" s="23"/>
      <c r="Q2601" s="23"/>
      <c r="R2601" s="23"/>
      <c r="S2601" s="23"/>
      <c r="T2601" s="23"/>
      <c r="U2601" s="23"/>
      <c r="V2601" s="23"/>
      <c r="W2601" s="23"/>
      <c r="X2601" s="23"/>
      <c r="Y2601" s="23"/>
      <c r="Z2601" s="23"/>
      <c r="AA2601" s="23"/>
      <c r="AB2601" s="23" t="s">
        <v>6262</v>
      </c>
      <c r="AC2601" s="23"/>
      <c r="AD2601" s="23"/>
      <c r="AE2601" s="23">
        <v>0.5</v>
      </c>
      <c r="AF2601" s="23"/>
      <c r="AG2601" s="23"/>
      <c r="AH2601" s="23"/>
      <c r="AI2601" s="23"/>
      <c r="AJ2601" s="23"/>
      <c r="AK2601" s="23"/>
      <c r="AL2601" s="23"/>
      <c r="AM2601" s="23"/>
      <c r="AN2601" s="23"/>
      <c r="AO2601" s="23"/>
      <c r="AP2601" s="23"/>
      <c r="AQ2601" s="23"/>
      <c r="AR2601" s="23"/>
      <c r="AS2601" s="23"/>
      <c r="AT2601" s="23" t="s">
        <v>7644</v>
      </c>
      <c r="AU2601" s="23"/>
      <c r="AV2601" s="23"/>
      <c r="AW2601" s="23"/>
      <c r="AX2601" s="23"/>
      <c r="AY2601" s="23"/>
      <c r="AZ2601" s="23"/>
      <c r="BA2601" s="23"/>
      <c r="BB2601" s="23"/>
      <c r="BC2601" s="23"/>
      <c r="BD2601" s="23"/>
      <c r="BE2601" s="23"/>
      <c r="BF2601" s="23"/>
      <c r="BG2601" s="23"/>
      <c r="BH2601" s="23"/>
      <c r="BI2601" s="23"/>
      <c r="BJ2601" s="23"/>
      <c r="BK2601" s="23"/>
      <c r="BL2601" s="23"/>
    </row>
    <row r="2602" spans="1:64" s="24" customFormat="1" x14ac:dyDescent="0.35">
      <c r="A2602" s="21">
        <v>102882</v>
      </c>
      <c r="B2602" s="23" t="s">
        <v>6263</v>
      </c>
      <c r="C2602" s="23">
        <v>0</v>
      </c>
      <c r="D2602" s="23">
        <v>0</v>
      </c>
      <c r="E2602" s="23">
        <v>1</v>
      </c>
      <c r="F2602" s="23" t="s">
        <v>2525</v>
      </c>
      <c r="G2602" s="23"/>
      <c r="H2602" s="23" t="s">
        <v>5850</v>
      </c>
      <c r="I2602" s="23" t="s">
        <v>248</v>
      </c>
      <c r="J2602" s="23">
        <v>43.845999999999997</v>
      </c>
      <c r="K2602" s="23">
        <v>-79.19</v>
      </c>
      <c r="L2602" s="23" t="s">
        <v>7645</v>
      </c>
      <c r="M2602" s="23">
        <v>2016</v>
      </c>
      <c r="N2602" s="23"/>
      <c r="O2602" s="23"/>
      <c r="P2602" s="23"/>
      <c r="Q2602" s="23"/>
      <c r="R2602" s="23"/>
      <c r="S2602" s="23"/>
      <c r="T2602" s="23"/>
      <c r="U2602" s="23"/>
      <c r="V2602" s="23"/>
      <c r="W2602" s="23"/>
      <c r="X2602" s="23"/>
      <c r="Y2602" s="23"/>
      <c r="Z2602" s="23"/>
      <c r="AA2602" s="23"/>
      <c r="AB2602" s="23" t="s">
        <v>6264</v>
      </c>
      <c r="AC2602" s="23"/>
      <c r="AD2602" s="23"/>
      <c r="AE2602" s="23">
        <v>0.15</v>
      </c>
      <c r="AF2602" s="23"/>
      <c r="AG2602" s="23"/>
      <c r="AH2602" s="23"/>
      <c r="AI2602" s="23"/>
      <c r="AJ2602" s="23"/>
      <c r="AK2602" s="23"/>
      <c r="AL2602" s="23"/>
      <c r="AM2602" s="23"/>
      <c r="AN2602" s="23"/>
      <c r="AO2602" s="23"/>
      <c r="AP2602" s="23"/>
      <c r="AQ2602" s="23"/>
      <c r="AR2602" s="23"/>
      <c r="AS2602" s="23"/>
      <c r="AT2602" s="23" t="s">
        <v>7644</v>
      </c>
      <c r="AU2602" s="23"/>
      <c r="AV2602" s="23"/>
      <c r="AW2602" s="23"/>
      <c r="AX2602" s="23"/>
      <c r="AY2602" s="23"/>
      <c r="AZ2602" s="23"/>
      <c r="BA2602" s="23"/>
      <c r="BB2602" s="23"/>
      <c r="BC2602" s="23"/>
      <c r="BD2602" s="23"/>
      <c r="BE2602" s="23"/>
      <c r="BF2602" s="23"/>
      <c r="BG2602" s="23"/>
      <c r="BH2602" s="23"/>
      <c r="BI2602" s="23"/>
      <c r="BJ2602" s="23"/>
      <c r="BK2602" s="23"/>
      <c r="BL2602" s="23"/>
    </row>
    <row r="2603" spans="1:64" s="24" customFormat="1" x14ac:dyDescent="0.35">
      <c r="A2603" s="21">
        <v>102883</v>
      </c>
      <c r="B2603" s="23" t="s">
        <v>6265</v>
      </c>
      <c r="C2603" s="23">
        <v>0</v>
      </c>
      <c r="D2603" s="23">
        <v>0</v>
      </c>
      <c r="E2603" s="23">
        <v>1</v>
      </c>
      <c r="F2603" s="23" t="s">
        <v>6015</v>
      </c>
      <c r="G2603" s="23"/>
      <c r="H2603" s="23" t="s">
        <v>5850</v>
      </c>
      <c r="I2603" s="23" t="s">
        <v>248</v>
      </c>
      <c r="J2603" s="23">
        <v>43.847000000000001</v>
      </c>
      <c r="K2603" s="23">
        <v>-79.188999999999993</v>
      </c>
      <c r="L2603" s="23" t="s">
        <v>7645</v>
      </c>
      <c r="M2603" s="23">
        <v>2015</v>
      </c>
      <c r="N2603" s="23"/>
      <c r="O2603" s="23"/>
      <c r="P2603" s="23"/>
      <c r="Q2603" s="23"/>
      <c r="R2603" s="23"/>
      <c r="S2603" s="23"/>
      <c r="T2603" s="23"/>
      <c r="U2603" s="23"/>
      <c r="V2603" s="23"/>
      <c r="W2603" s="23"/>
      <c r="X2603" s="23"/>
      <c r="Y2603" s="23"/>
      <c r="Z2603" s="23"/>
      <c r="AA2603" s="23"/>
      <c r="AB2603" s="23" t="s">
        <v>6266</v>
      </c>
      <c r="AC2603" s="23"/>
      <c r="AD2603" s="23"/>
      <c r="AE2603" s="23">
        <v>0.13200000000000001</v>
      </c>
      <c r="AF2603" s="23"/>
      <c r="AG2603" s="23"/>
      <c r="AH2603" s="23"/>
      <c r="AI2603" s="23"/>
      <c r="AJ2603" s="23"/>
      <c r="AK2603" s="23"/>
      <c r="AL2603" s="23"/>
      <c r="AM2603" s="23"/>
      <c r="AN2603" s="23"/>
      <c r="AO2603" s="23"/>
      <c r="AP2603" s="23"/>
      <c r="AQ2603" s="23"/>
      <c r="AR2603" s="23"/>
      <c r="AS2603" s="23"/>
      <c r="AT2603" s="23" t="s">
        <v>7644</v>
      </c>
      <c r="AU2603" s="23"/>
      <c r="AV2603" s="23"/>
      <c r="AW2603" s="23"/>
      <c r="AX2603" s="23"/>
      <c r="AY2603" s="23"/>
      <c r="AZ2603" s="23"/>
      <c r="BA2603" s="23"/>
      <c r="BB2603" s="23"/>
      <c r="BC2603" s="23"/>
      <c r="BD2603" s="23"/>
      <c r="BE2603" s="23"/>
      <c r="BF2603" s="23"/>
      <c r="BG2603" s="23"/>
      <c r="BH2603" s="23"/>
      <c r="BI2603" s="23"/>
      <c r="BJ2603" s="23"/>
      <c r="BK2603" s="23"/>
      <c r="BL2603" s="23"/>
    </row>
    <row r="2604" spans="1:64" s="24" customFormat="1" x14ac:dyDescent="0.35">
      <c r="A2604" s="21">
        <v>102884</v>
      </c>
      <c r="B2604" s="23" t="s">
        <v>6267</v>
      </c>
      <c r="C2604" s="23">
        <v>0</v>
      </c>
      <c r="D2604" s="23">
        <v>0</v>
      </c>
      <c r="E2604" s="23">
        <v>1</v>
      </c>
      <c r="F2604" s="23" t="s">
        <v>1995</v>
      </c>
      <c r="G2604" s="23" t="s">
        <v>0</v>
      </c>
      <c r="H2604" s="23" t="s">
        <v>5850</v>
      </c>
      <c r="I2604" s="23" t="s">
        <v>248</v>
      </c>
      <c r="J2604" s="23">
        <v>43.847999999999999</v>
      </c>
      <c r="K2604" s="23">
        <v>-79.188000000000002</v>
      </c>
      <c r="L2604" s="23" t="s">
        <v>7645</v>
      </c>
      <c r="M2604" s="23">
        <v>2015</v>
      </c>
      <c r="N2604" s="23"/>
      <c r="O2604" s="23"/>
      <c r="P2604" s="23"/>
      <c r="Q2604" s="23"/>
      <c r="R2604" s="23"/>
      <c r="S2604" s="23"/>
      <c r="T2604" s="23"/>
      <c r="U2604" s="23"/>
      <c r="V2604" s="23"/>
      <c r="W2604" s="23"/>
      <c r="X2604" s="23"/>
      <c r="Y2604" s="23"/>
      <c r="Z2604" s="23"/>
      <c r="AA2604" s="23"/>
      <c r="AB2604" s="23" t="s">
        <v>6268</v>
      </c>
      <c r="AC2604" s="23"/>
      <c r="AD2604" s="23"/>
      <c r="AE2604" s="23">
        <v>0.35</v>
      </c>
      <c r="AF2604" s="23"/>
      <c r="AG2604" s="23"/>
      <c r="AH2604" s="23"/>
      <c r="AI2604" s="23"/>
      <c r="AJ2604" s="23"/>
      <c r="AK2604" s="23"/>
      <c r="AL2604" s="23"/>
      <c r="AM2604" s="23"/>
      <c r="AN2604" s="23"/>
      <c r="AO2604" s="23"/>
      <c r="AP2604" s="23"/>
      <c r="AQ2604" s="23"/>
      <c r="AR2604" s="23"/>
      <c r="AS2604" s="23"/>
      <c r="AT2604" s="23" t="s">
        <v>7644</v>
      </c>
      <c r="AU2604" s="23"/>
      <c r="AV2604" s="23"/>
      <c r="AW2604" s="23"/>
      <c r="AX2604" s="23"/>
      <c r="AY2604" s="23"/>
      <c r="AZ2604" s="23"/>
      <c r="BA2604" s="23"/>
      <c r="BB2604" s="23"/>
      <c r="BC2604" s="23"/>
      <c r="BD2604" s="23"/>
      <c r="BE2604" s="23"/>
      <c r="BF2604" s="23"/>
      <c r="BG2604" s="23"/>
      <c r="BH2604" s="23"/>
      <c r="BI2604" s="23"/>
      <c r="BJ2604" s="23"/>
      <c r="BK2604" s="23"/>
      <c r="BL2604" s="23"/>
    </row>
    <row r="2605" spans="1:64" s="24" customFormat="1" x14ac:dyDescent="0.35">
      <c r="A2605" s="21">
        <v>102885</v>
      </c>
      <c r="B2605" s="23" t="s">
        <v>6269</v>
      </c>
      <c r="C2605" s="23">
        <v>0</v>
      </c>
      <c r="D2605" s="23">
        <v>0</v>
      </c>
      <c r="E2605" s="23">
        <v>1</v>
      </c>
      <c r="F2605" s="23"/>
      <c r="G2605" s="23"/>
      <c r="H2605" s="23" t="s">
        <v>5850</v>
      </c>
      <c r="I2605" s="23" t="s">
        <v>248</v>
      </c>
      <c r="J2605" s="23">
        <v>43.848999999999997</v>
      </c>
      <c r="K2605" s="23">
        <v>-79.186999999999998</v>
      </c>
      <c r="L2605" s="23" t="s">
        <v>7645</v>
      </c>
      <c r="M2605" s="23">
        <v>2014</v>
      </c>
      <c r="N2605" s="23"/>
      <c r="O2605" s="23"/>
      <c r="P2605" s="23"/>
      <c r="Q2605" s="23"/>
      <c r="R2605" s="23"/>
      <c r="S2605" s="23"/>
      <c r="T2605" s="23"/>
      <c r="U2605" s="23"/>
      <c r="V2605" s="23"/>
      <c r="W2605" s="23"/>
      <c r="X2605" s="23"/>
      <c r="Y2605" s="23"/>
      <c r="Z2605" s="23"/>
      <c r="AA2605" s="23"/>
      <c r="AB2605" s="23" t="s">
        <v>6270</v>
      </c>
      <c r="AC2605" s="23"/>
      <c r="AD2605" s="23"/>
      <c r="AE2605" s="23"/>
      <c r="AF2605" s="23"/>
      <c r="AG2605" s="23"/>
      <c r="AH2605" s="23"/>
      <c r="AI2605" s="23"/>
      <c r="AJ2605" s="23"/>
      <c r="AK2605" s="23"/>
      <c r="AL2605" s="23"/>
      <c r="AM2605" s="23"/>
      <c r="AN2605" s="23"/>
      <c r="AO2605" s="23"/>
      <c r="AP2605" s="23"/>
      <c r="AQ2605" s="23"/>
      <c r="AR2605" s="23"/>
      <c r="AS2605" s="23"/>
      <c r="AT2605" s="23" t="s">
        <v>7651</v>
      </c>
      <c r="AU2605" s="23"/>
      <c r="AV2605" s="23"/>
      <c r="AW2605" s="23"/>
      <c r="AX2605" s="23"/>
      <c r="AY2605" s="23"/>
      <c r="AZ2605" s="23"/>
      <c r="BA2605" s="23"/>
      <c r="BB2605" s="23"/>
      <c r="BC2605" s="23"/>
      <c r="BD2605" s="23"/>
      <c r="BE2605" s="23"/>
      <c r="BF2605" s="23"/>
      <c r="BG2605" s="23"/>
      <c r="BH2605" s="23"/>
      <c r="BI2605" s="23"/>
      <c r="BJ2605" s="23"/>
      <c r="BK2605" s="23"/>
      <c r="BL2605" s="23"/>
    </row>
    <row r="2606" spans="1:64" s="24" customFormat="1" x14ac:dyDescent="0.35">
      <c r="A2606" s="21">
        <v>102886</v>
      </c>
      <c r="B2606" s="23" t="s">
        <v>6271</v>
      </c>
      <c r="C2606" s="23">
        <v>0</v>
      </c>
      <c r="D2606" s="23">
        <v>0</v>
      </c>
      <c r="E2606" s="23">
        <v>1</v>
      </c>
      <c r="F2606" s="23" t="s">
        <v>6020</v>
      </c>
      <c r="G2606" s="23"/>
      <c r="H2606" s="23" t="s">
        <v>5850</v>
      </c>
      <c r="I2606" s="23" t="s">
        <v>248</v>
      </c>
      <c r="J2606" s="23">
        <v>43.85</v>
      </c>
      <c r="K2606" s="23">
        <v>-79.185999999999993</v>
      </c>
      <c r="L2606" s="23" t="s">
        <v>7645</v>
      </c>
      <c r="M2606" s="23">
        <v>2015</v>
      </c>
      <c r="N2606" s="23"/>
      <c r="O2606" s="23"/>
      <c r="P2606" s="23"/>
      <c r="Q2606" s="23"/>
      <c r="R2606" s="23"/>
      <c r="S2606" s="23"/>
      <c r="T2606" s="23"/>
      <c r="U2606" s="23"/>
      <c r="V2606" s="23"/>
      <c r="W2606" s="23"/>
      <c r="X2606" s="23"/>
      <c r="Y2606" s="23"/>
      <c r="Z2606" s="23"/>
      <c r="AA2606" s="23"/>
      <c r="AB2606" s="23" t="s">
        <v>6272</v>
      </c>
      <c r="AC2606" s="23"/>
      <c r="AD2606" s="23"/>
      <c r="AE2606" s="23">
        <v>0.11600000000000001</v>
      </c>
      <c r="AF2606" s="23"/>
      <c r="AG2606" s="23"/>
      <c r="AH2606" s="23"/>
      <c r="AI2606" s="23"/>
      <c r="AJ2606" s="23"/>
      <c r="AK2606" s="23"/>
      <c r="AL2606" s="23"/>
      <c r="AM2606" s="23"/>
      <c r="AN2606" s="23"/>
      <c r="AO2606" s="23"/>
      <c r="AP2606" s="23"/>
      <c r="AQ2606" s="23"/>
      <c r="AR2606" s="23"/>
      <c r="AS2606" s="23"/>
      <c r="AT2606" s="23" t="s">
        <v>7644</v>
      </c>
      <c r="AU2606" s="23"/>
      <c r="AV2606" s="23"/>
      <c r="AW2606" s="23"/>
      <c r="AX2606" s="23"/>
      <c r="AY2606" s="23"/>
      <c r="AZ2606" s="23"/>
      <c r="BA2606" s="23"/>
      <c r="BB2606" s="23"/>
      <c r="BC2606" s="23"/>
      <c r="BD2606" s="23"/>
      <c r="BE2606" s="23"/>
      <c r="BF2606" s="23"/>
      <c r="BG2606" s="23"/>
      <c r="BH2606" s="23"/>
      <c r="BI2606" s="23"/>
      <c r="BJ2606" s="23"/>
      <c r="BK2606" s="23"/>
      <c r="BL2606" s="23"/>
    </row>
    <row r="2607" spans="1:64" s="24" customFormat="1" x14ac:dyDescent="0.35">
      <c r="A2607" s="21">
        <v>102887</v>
      </c>
      <c r="B2607" s="23" t="s">
        <v>6273</v>
      </c>
      <c r="C2607" s="23">
        <v>0</v>
      </c>
      <c r="D2607" s="23">
        <v>0</v>
      </c>
      <c r="E2607" s="23">
        <v>1</v>
      </c>
      <c r="F2607" s="23" t="s">
        <v>6015</v>
      </c>
      <c r="G2607" s="23"/>
      <c r="H2607" s="23" t="s">
        <v>5850</v>
      </c>
      <c r="I2607" s="23" t="s">
        <v>248</v>
      </c>
      <c r="J2607" s="23">
        <v>43.850999999999999</v>
      </c>
      <c r="K2607" s="23">
        <v>-79.185000000000002</v>
      </c>
      <c r="L2607" s="23" t="s">
        <v>7645</v>
      </c>
      <c r="M2607" s="23">
        <v>2016</v>
      </c>
      <c r="N2607" s="23"/>
      <c r="O2607" s="23"/>
      <c r="P2607" s="23"/>
      <c r="Q2607" s="23"/>
      <c r="R2607" s="23"/>
      <c r="S2607" s="23"/>
      <c r="T2607" s="23"/>
      <c r="U2607" s="23"/>
      <c r="V2607" s="23"/>
      <c r="W2607" s="23"/>
      <c r="X2607" s="23"/>
      <c r="Y2607" s="23"/>
      <c r="Z2607" s="23"/>
      <c r="AA2607" s="23"/>
      <c r="AB2607" s="23" t="s">
        <v>6274</v>
      </c>
      <c r="AC2607" s="23"/>
      <c r="AD2607" s="23"/>
      <c r="AE2607" s="23">
        <v>0.104</v>
      </c>
      <c r="AF2607" s="23"/>
      <c r="AG2607" s="23"/>
      <c r="AH2607" s="23"/>
      <c r="AI2607" s="23"/>
      <c r="AJ2607" s="23"/>
      <c r="AK2607" s="23"/>
      <c r="AL2607" s="23"/>
      <c r="AM2607" s="23"/>
      <c r="AN2607" s="23"/>
      <c r="AO2607" s="23"/>
      <c r="AP2607" s="23"/>
      <c r="AQ2607" s="23"/>
      <c r="AR2607" s="23"/>
      <c r="AS2607" s="23"/>
      <c r="AT2607" s="23" t="s">
        <v>7644</v>
      </c>
      <c r="AU2607" s="23"/>
      <c r="AV2607" s="23"/>
      <c r="AW2607" s="23"/>
      <c r="AX2607" s="23"/>
      <c r="AY2607" s="23"/>
      <c r="AZ2607" s="23"/>
      <c r="BA2607" s="23"/>
      <c r="BB2607" s="23"/>
      <c r="BC2607" s="23"/>
      <c r="BD2607" s="23"/>
      <c r="BE2607" s="23"/>
      <c r="BF2607" s="23"/>
      <c r="BG2607" s="23"/>
      <c r="BH2607" s="23"/>
      <c r="BI2607" s="23"/>
      <c r="BJ2607" s="23"/>
      <c r="BK2607" s="23"/>
      <c r="BL2607" s="23"/>
    </row>
    <row r="2608" spans="1:64" s="24" customFormat="1" x14ac:dyDescent="0.35">
      <c r="A2608" s="21">
        <v>102889</v>
      </c>
      <c r="B2608" s="23" t="s">
        <v>6275</v>
      </c>
      <c r="C2608" s="23">
        <v>0</v>
      </c>
      <c r="D2608" s="23">
        <v>0</v>
      </c>
      <c r="E2608" s="23">
        <v>1</v>
      </c>
      <c r="F2608" s="23" t="s">
        <v>6276</v>
      </c>
      <c r="G2608" s="23" t="s">
        <v>0</v>
      </c>
      <c r="H2608" s="23" t="s">
        <v>5850</v>
      </c>
      <c r="I2608" s="23" t="s">
        <v>248</v>
      </c>
      <c r="J2608" s="23">
        <v>43.853000000000002</v>
      </c>
      <c r="K2608" s="23">
        <v>-79.182999999999993</v>
      </c>
      <c r="L2608" s="23" t="s">
        <v>7645</v>
      </c>
      <c r="M2608" s="23">
        <v>2012</v>
      </c>
      <c r="N2608" s="23"/>
      <c r="O2608" s="23"/>
      <c r="P2608" s="23"/>
      <c r="Q2608" s="23"/>
      <c r="R2608" s="23"/>
      <c r="S2608" s="23"/>
      <c r="T2608" s="23"/>
      <c r="U2608" s="23"/>
      <c r="V2608" s="23"/>
      <c r="W2608" s="23"/>
      <c r="X2608" s="23"/>
      <c r="Y2608" s="23"/>
      <c r="Z2608" s="23"/>
      <c r="AA2608" s="23"/>
      <c r="AB2608" s="23" t="s">
        <v>6277</v>
      </c>
      <c r="AC2608" s="23"/>
      <c r="AD2608" s="23"/>
      <c r="AE2608" s="23">
        <v>0.25</v>
      </c>
      <c r="AF2608" s="23"/>
      <c r="AG2608" s="23"/>
      <c r="AH2608" s="23"/>
      <c r="AI2608" s="23"/>
      <c r="AJ2608" s="23"/>
      <c r="AK2608" s="23"/>
      <c r="AL2608" s="23"/>
      <c r="AM2608" s="23"/>
      <c r="AN2608" s="23"/>
      <c r="AO2608" s="23"/>
      <c r="AP2608" s="23"/>
      <c r="AQ2608" s="23"/>
      <c r="AR2608" s="23"/>
      <c r="AS2608" s="23"/>
      <c r="AT2608" s="23" t="s">
        <v>7644</v>
      </c>
      <c r="AU2608" s="23"/>
      <c r="AV2608" s="23"/>
      <c r="AW2608" s="23"/>
      <c r="AX2608" s="23"/>
      <c r="AY2608" s="23"/>
      <c r="AZ2608" s="23"/>
      <c r="BA2608" s="23"/>
      <c r="BB2608" s="23"/>
      <c r="BC2608" s="23"/>
      <c r="BD2608" s="23"/>
      <c r="BE2608" s="23"/>
      <c r="BF2608" s="23"/>
      <c r="BG2608" s="23"/>
      <c r="BH2608" s="23"/>
      <c r="BI2608" s="23"/>
      <c r="BJ2608" s="23"/>
      <c r="BK2608" s="23"/>
      <c r="BL2608" s="23"/>
    </row>
    <row r="2609" spans="1:64" s="24" customFormat="1" x14ac:dyDescent="0.35">
      <c r="A2609" s="21">
        <v>102890</v>
      </c>
      <c r="B2609" s="23" t="s">
        <v>6278</v>
      </c>
      <c r="C2609" s="23">
        <v>0</v>
      </c>
      <c r="D2609" s="23">
        <v>0</v>
      </c>
      <c r="E2609" s="23">
        <v>1</v>
      </c>
      <c r="F2609" s="23" t="s">
        <v>6020</v>
      </c>
      <c r="G2609" s="23"/>
      <c r="H2609" s="23" t="s">
        <v>5850</v>
      </c>
      <c r="I2609" s="23" t="s">
        <v>248</v>
      </c>
      <c r="J2609" s="23">
        <v>43.853999999999999</v>
      </c>
      <c r="K2609" s="23">
        <v>-79.182000000000002</v>
      </c>
      <c r="L2609" s="23" t="s">
        <v>7645</v>
      </c>
      <c r="M2609" s="23">
        <v>2016</v>
      </c>
      <c r="N2609" s="23"/>
      <c r="O2609" s="23"/>
      <c r="P2609" s="23"/>
      <c r="Q2609" s="23"/>
      <c r="R2609" s="23"/>
      <c r="S2609" s="23"/>
      <c r="T2609" s="23"/>
      <c r="U2609" s="23"/>
      <c r="V2609" s="23"/>
      <c r="W2609" s="23"/>
      <c r="X2609" s="23"/>
      <c r="Y2609" s="23"/>
      <c r="Z2609" s="23"/>
      <c r="AA2609" s="23"/>
      <c r="AB2609" s="23" t="s">
        <v>6279</v>
      </c>
      <c r="AC2609" s="23"/>
      <c r="AD2609" s="23"/>
      <c r="AE2609" s="23">
        <v>0.12</v>
      </c>
      <c r="AF2609" s="23"/>
      <c r="AG2609" s="23"/>
      <c r="AH2609" s="23"/>
      <c r="AI2609" s="23"/>
      <c r="AJ2609" s="23"/>
      <c r="AK2609" s="23"/>
      <c r="AL2609" s="23"/>
      <c r="AM2609" s="23"/>
      <c r="AN2609" s="23"/>
      <c r="AO2609" s="23"/>
      <c r="AP2609" s="23"/>
      <c r="AQ2609" s="23"/>
      <c r="AR2609" s="23"/>
      <c r="AS2609" s="23"/>
      <c r="AT2609" s="23" t="s">
        <v>7644</v>
      </c>
      <c r="AU2609" s="23"/>
      <c r="AV2609" s="23"/>
      <c r="AW2609" s="23"/>
      <c r="AX2609" s="23"/>
      <c r="AY2609" s="23"/>
      <c r="AZ2609" s="23"/>
      <c r="BA2609" s="23"/>
      <c r="BB2609" s="23"/>
      <c r="BC2609" s="23"/>
      <c r="BD2609" s="23"/>
      <c r="BE2609" s="23"/>
      <c r="BF2609" s="23"/>
      <c r="BG2609" s="23"/>
      <c r="BH2609" s="23"/>
      <c r="BI2609" s="23"/>
      <c r="BJ2609" s="23"/>
      <c r="BK2609" s="23"/>
      <c r="BL2609" s="23"/>
    </row>
    <row r="2610" spans="1:64" s="24" customFormat="1" x14ac:dyDescent="0.35">
      <c r="A2610" s="21">
        <v>102891</v>
      </c>
      <c r="B2610" s="23" t="s">
        <v>6280</v>
      </c>
      <c r="C2610" s="23">
        <v>0</v>
      </c>
      <c r="D2610" s="23">
        <v>0</v>
      </c>
      <c r="E2610" s="23">
        <v>1</v>
      </c>
      <c r="F2610" s="23" t="s">
        <v>5981</v>
      </c>
      <c r="G2610" s="23"/>
      <c r="H2610" s="23" t="s">
        <v>5850</v>
      </c>
      <c r="I2610" s="23" t="s">
        <v>248</v>
      </c>
      <c r="J2610" s="23">
        <v>43.854999999999997</v>
      </c>
      <c r="K2610" s="23">
        <v>-79.180999999999997</v>
      </c>
      <c r="L2610" s="23" t="s">
        <v>7645</v>
      </c>
      <c r="M2610" s="23">
        <v>2016</v>
      </c>
      <c r="N2610" s="23"/>
      <c r="O2610" s="23"/>
      <c r="P2610" s="23"/>
      <c r="Q2610" s="23"/>
      <c r="R2610" s="23"/>
      <c r="S2610" s="23"/>
      <c r="T2610" s="23"/>
      <c r="U2610" s="23"/>
      <c r="V2610" s="23"/>
      <c r="W2610" s="23"/>
      <c r="X2610" s="23"/>
      <c r="Y2610" s="23"/>
      <c r="Z2610" s="23"/>
      <c r="AA2610" s="23"/>
      <c r="AB2610" s="23" t="s">
        <v>6281</v>
      </c>
      <c r="AC2610" s="23"/>
      <c r="AD2610" s="23"/>
      <c r="AE2610" s="23">
        <v>0.15</v>
      </c>
      <c r="AF2610" s="23"/>
      <c r="AG2610" s="23"/>
      <c r="AH2610" s="23"/>
      <c r="AI2610" s="23"/>
      <c r="AJ2610" s="23"/>
      <c r="AK2610" s="23"/>
      <c r="AL2610" s="23"/>
      <c r="AM2610" s="23"/>
      <c r="AN2610" s="23"/>
      <c r="AO2610" s="23"/>
      <c r="AP2610" s="23"/>
      <c r="AQ2610" s="23"/>
      <c r="AR2610" s="23"/>
      <c r="AS2610" s="23"/>
      <c r="AT2610" s="23" t="s">
        <v>7644</v>
      </c>
      <c r="AU2610" s="23"/>
      <c r="AV2610" s="23"/>
      <c r="AW2610" s="23"/>
      <c r="AX2610" s="23"/>
      <c r="AY2610" s="23"/>
      <c r="AZ2610" s="23"/>
      <c r="BA2610" s="23"/>
      <c r="BB2610" s="23"/>
      <c r="BC2610" s="23"/>
      <c r="BD2610" s="23"/>
      <c r="BE2610" s="23"/>
      <c r="BF2610" s="23"/>
      <c r="BG2610" s="23"/>
      <c r="BH2610" s="23"/>
      <c r="BI2610" s="23"/>
      <c r="BJ2610" s="23"/>
      <c r="BK2610" s="23"/>
      <c r="BL2610" s="23"/>
    </row>
    <row r="2611" spans="1:64" s="24" customFormat="1" x14ac:dyDescent="0.35">
      <c r="A2611" s="21">
        <v>102892</v>
      </c>
      <c r="B2611" s="23" t="s">
        <v>6282</v>
      </c>
      <c r="C2611" s="23">
        <v>0</v>
      </c>
      <c r="D2611" s="23">
        <v>0</v>
      </c>
      <c r="E2611" s="23">
        <v>1</v>
      </c>
      <c r="F2611" s="23" t="s">
        <v>6283</v>
      </c>
      <c r="G2611" s="23"/>
      <c r="H2611" s="23" t="s">
        <v>5850</v>
      </c>
      <c r="I2611" s="23" t="s">
        <v>248</v>
      </c>
      <c r="J2611" s="23">
        <v>43.856000000000002</v>
      </c>
      <c r="K2611" s="23">
        <v>-79.179999999999993</v>
      </c>
      <c r="L2611" s="23" t="s">
        <v>7645</v>
      </c>
      <c r="M2611" s="23">
        <v>2012</v>
      </c>
      <c r="N2611" s="23"/>
      <c r="O2611" s="23"/>
      <c r="P2611" s="23"/>
      <c r="Q2611" s="23"/>
      <c r="R2611" s="23"/>
      <c r="S2611" s="23"/>
      <c r="T2611" s="23"/>
      <c r="U2611" s="23"/>
      <c r="V2611" s="23"/>
      <c r="W2611" s="23"/>
      <c r="X2611" s="23"/>
      <c r="Y2611" s="23"/>
      <c r="Z2611" s="23"/>
      <c r="AA2611" s="23"/>
      <c r="AB2611" s="23" t="s">
        <v>6284</v>
      </c>
      <c r="AC2611" s="23"/>
      <c r="AD2611" s="23"/>
      <c r="AE2611" s="23">
        <v>0.12</v>
      </c>
      <c r="AF2611" s="23"/>
      <c r="AG2611" s="23"/>
      <c r="AH2611" s="23"/>
      <c r="AI2611" s="23"/>
      <c r="AJ2611" s="23"/>
      <c r="AK2611" s="23"/>
      <c r="AL2611" s="23"/>
      <c r="AM2611" s="23"/>
      <c r="AN2611" s="23"/>
      <c r="AO2611" s="23"/>
      <c r="AP2611" s="23"/>
      <c r="AQ2611" s="23"/>
      <c r="AR2611" s="23"/>
      <c r="AS2611" s="23"/>
      <c r="AT2611" s="23" t="s">
        <v>7644</v>
      </c>
      <c r="AU2611" s="23"/>
      <c r="AV2611" s="23"/>
      <c r="AW2611" s="23"/>
      <c r="AX2611" s="23"/>
      <c r="AY2611" s="23"/>
      <c r="AZ2611" s="23"/>
      <c r="BA2611" s="23"/>
      <c r="BB2611" s="23"/>
      <c r="BC2611" s="23"/>
      <c r="BD2611" s="23"/>
      <c r="BE2611" s="23"/>
      <c r="BF2611" s="23"/>
      <c r="BG2611" s="23"/>
      <c r="BH2611" s="23"/>
      <c r="BI2611" s="23"/>
      <c r="BJ2611" s="23"/>
      <c r="BK2611" s="23"/>
      <c r="BL2611" s="23"/>
    </row>
    <row r="2612" spans="1:64" s="24" customFormat="1" x14ac:dyDescent="0.35">
      <c r="A2612" s="21">
        <v>102893</v>
      </c>
      <c r="B2612" s="23" t="s">
        <v>6285</v>
      </c>
      <c r="C2612" s="23">
        <v>0</v>
      </c>
      <c r="D2612" s="23">
        <v>0</v>
      </c>
      <c r="E2612" s="23">
        <v>1</v>
      </c>
      <c r="F2612" s="23" t="s">
        <v>6015</v>
      </c>
      <c r="G2612" s="23"/>
      <c r="H2612" s="23" t="s">
        <v>5850</v>
      </c>
      <c r="I2612" s="23" t="s">
        <v>248</v>
      </c>
      <c r="J2612" s="23">
        <v>43.856999999999999</v>
      </c>
      <c r="K2612" s="23">
        <v>-79.179000000000002</v>
      </c>
      <c r="L2612" s="23" t="s">
        <v>7645</v>
      </c>
      <c r="M2612" s="23">
        <v>2015</v>
      </c>
      <c r="N2612" s="23"/>
      <c r="O2612" s="23"/>
      <c r="P2612" s="23"/>
      <c r="Q2612" s="23"/>
      <c r="R2612" s="23"/>
      <c r="S2612" s="23"/>
      <c r="T2612" s="23"/>
      <c r="U2612" s="23"/>
      <c r="V2612" s="23"/>
      <c r="W2612" s="23"/>
      <c r="X2612" s="23"/>
      <c r="Y2612" s="23"/>
      <c r="Z2612" s="23"/>
      <c r="AA2612" s="23"/>
      <c r="AB2612" s="23" t="s">
        <v>6286</v>
      </c>
      <c r="AC2612" s="23"/>
      <c r="AD2612" s="23"/>
      <c r="AE2612" s="23">
        <v>0.13200000000000001</v>
      </c>
      <c r="AF2612" s="23"/>
      <c r="AG2612" s="23"/>
      <c r="AH2612" s="23"/>
      <c r="AI2612" s="23"/>
      <c r="AJ2612" s="23"/>
      <c r="AK2612" s="23"/>
      <c r="AL2612" s="23"/>
      <c r="AM2612" s="23"/>
      <c r="AN2612" s="23"/>
      <c r="AO2612" s="23"/>
      <c r="AP2612" s="23"/>
      <c r="AQ2612" s="23"/>
      <c r="AR2612" s="23"/>
      <c r="AS2612" s="23"/>
      <c r="AT2612" s="23" t="s">
        <v>7644</v>
      </c>
      <c r="AU2612" s="23"/>
      <c r="AV2612" s="23"/>
      <c r="AW2612" s="23"/>
      <c r="AX2612" s="23"/>
      <c r="AY2612" s="23"/>
      <c r="AZ2612" s="23"/>
      <c r="BA2612" s="23"/>
      <c r="BB2612" s="23"/>
      <c r="BC2612" s="23"/>
      <c r="BD2612" s="23"/>
      <c r="BE2612" s="23"/>
      <c r="BF2612" s="23"/>
      <c r="BG2612" s="23"/>
      <c r="BH2612" s="23"/>
      <c r="BI2612" s="23"/>
      <c r="BJ2612" s="23"/>
      <c r="BK2612" s="23"/>
      <c r="BL2612" s="23"/>
    </row>
    <row r="2613" spans="1:64" s="24" customFormat="1" x14ac:dyDescent="0.35">
      <c r="A2613" s="21">
        <v>102894</v>
      </c>
      <c r="B2613" s="23" t="s">
        <v>6287</v>
      </c>
      <c r="C2613" s="23">
        <v>0</v>
      </c>
      <c r="D2613" s="23">
        <v>0</v>
      </c>
      <c r="E2613" s="23">
        <v>1</v>
      </c>
      <c r="F2613" s="23" t="s">
        <v>6015</v>
      </c>
      <c r="G2613" s="23"/>
      <c r="H2613" s="23" t="s">
        <v>5850</v>
      </c>
      <c r="I2613" s="23" t="s">
        <v>248</v>
      </c>
      <c r="J2613" s="23">
        <v>43.857999999999997</v>
      </c>
      <c r="K2613" s="23">
        <v>-79.177999999999997</v>
      </c>
      <c r="L2613" s="23" t="s">
        <v>7645</v>
      </c>
      <c r="M2613" s="23">
        <v>2016</v>
      </c>
      <c r="N2613" s="23"/>
      <c r="O2613" s="23"/>
      <c r="P2613" s="23"/>
      <c r="Q2613" s="23"/>
      <c r="R2613" s="23"/>
      <c r="S2613" s="23"/>
      <c r="T2613" s="23"/>
      <c r="U2613" s="23"/>
      <c r="V2613" s="23"/>
      <c r="W2613" s="23"/>
      <c r="X2613" s="23"/>
      <c r="Y2613" s="23"/>
      <c r="Z2613" s="23"/>
      <c r="AA2613" s="23"/>
      <c r="AB2613" s="23" t="s">
        <v>6288</v>
      </c>
      <c r="AC2613" s="23"/>
      <c r="AD2613" s="23"/>
      <c r="AE2613" s="23">
        <v>0.12</v>
      </c>
      <c r="AF2613" s="23"/>
      <c r="AG2613" s="23"/>
      <c r="AH2613" s="23"/>
      <c r="AI2613" s="23"/>
      <c r="AJ2613" s="23"/>
      <c r="AK2613" s="23"/>
      <c r="AL2613" s="23"/>
      <c r="AM2613" s="23"/>
      <c r="AN2613" s="23"/>
      <c r="AO2613" s="23"/>
      <c r="AP2613" s="23"/>
      <c r="AQ2613" s="23"/>
      <c r="AR2613" s="23"/>
      <c r="AS2613" s="23"/>
      <c r="AT2613" s="23" t="s">
        <v>7644</v>
      </c>
      <c r="AU2613" s="23"/>
      <c r="AV2613" s="23"/>
      <c r="AW2613" s="23"/>
      <c r="AX2613" s="23"/>
      <c r="AY2613" s="23"/>
      <c r="AZ2613" s="23"/>
      <c r="BA2613" s="23"/>
      <c r="BB2613" s="23"/>
      <c r="BC2613" s="23"/>
      <c r="BD2613" s="23"/>
      <c r="BE2613" s="23"/>
      <c r="BF2613" s="23"/>
      <c r="BG2613" s="23"/>
      <c r="BH2613" s="23"/>
      <c r="BI2613" s="23"/>
      <c r="BJ2613" s="23"/>
      <c r="BK2613" s="23"/>
      <c r="BL2613" s="23"/>
    </row>
    <row r="2614" spans="1:64" s="24" customFormat="1" x14ac:dyDescent="0.35">
      <c r="A2614" s="21">
        <v>102895</v>
      </c>
      <c r="B2614" s="23" t="s">
        <v>6289</v>
      </c>
      <c r="C2614" s="23">
        <v>0</v>
      </c>
      <c r="D2614" s="23">
        <v>0</v>
      </c>
      <c r="E2614" s="23">
        <v>1</v>
      </c>
      <c r="F2614" s="23" t="s">
        <v>1936</v>
      </c>
      <c r="G2614" s="23"/>
      <c r="H2614" s="23" t="s">
        <v>5850</v>
      </c>
      <c r="I2614" s="23" t="s">
        <v>248</v>
      </c>
      <c r="J2614" s="23">
        <v>43.859000000000002</v>
      </c>
      <c r="K2614" s="23">
        <v>-79.176999999999992</v>
      </c>
      <c r="L2614" s="23" t="s">
        <v>7645</v>
      </c>
      <c r="M2614" s="23">
        <v>2015</v>
      </c>
      <c r="N2614" s="23"/>
      <c r="O2614" s="23"/>
      <c r="P2614" s="23"/>
      <c r="Q2614" s="23"/>
      <c r="R2614" s="23"/>
      <c r="S2614" s="23"/>
      <c r="T2614" s="23"/>
      <c r="U2614" s="23"/>
      <c r="V2614" s="23"/>
      <c r="W2614" s="23"/>
      <c r="X2614" s="23"/>
      <c r="Y2614" s="23"/>
      <c r="Z2614" s="23"/>
      <c r="AA2614" s="23"/>
      <c r="AB2614" s="23" t="s">
        <v>6290</v>
      </c>
      <c r="AC2614" s="23"/>
      <c r="AD2614" s="23"/>
      <c r="AE2614" s="23">
        <v>0.2</v>
      </c>
      <c r="AF2614" s="23"/>
      <c r="AG2614" s="23"/>
      <c r="AH2614" s="23"/>
      <c r="AI2614" s="23"/>
      <c r="AJ2614" s="23"/>
      <c r="AK2614" s="23"/>
      <c r="AL2614" s="23"/>
      <c r="AM2614" s="23"/>
      <c r="AN2614" s="23"/>
      <c r="AO2614" s="23"/>
      <c r="AP2614" s="23"/>
      <c r="AQ2614" s="23"/>
      <c r="AR2614" s="23"/>
      <c r="AS2614" s="23"/>
      <c r="AT2614" s="23" t="s">
        <v>7644</v>
      </c>
      <c r="AU2614" s="23"/>
      <c r="AV2614" s="23"/>
      <c r="AW2614" s="23"/>
      <c r="AX2614" s="23"/>
      <c r="AY2614" s="23"/>
      <c r="AZ2614" s="23"/>
      <c r="BA2614" s="23"/>
      <c r="BB2614" s="23"/>
      <c r="BC2614" s="23"/>
      <c r="BD2614" s="23"/>
      <c r="BE2614" s="23"/>
      <c r="BF2614" s="23"/>
      <c r="BG2614" s="23"/>
      <c r="BH2614" s="23"/>
      <c r="BI2614" s="23"/>
      <c r="BJ2614" s="23"/>
      <c r="BK2614" s="23"/>
      <c r="BL2614" s="23"/>
    </row>
    <row r="2615" spans="1:64" s="24" customFormat="1" x14ac:dyDescent="0.35">
      <c r="A2615" s="21">
        <v>102896</v>
      </c>
      <c r="B2615" s="23" t="s">
        <v>6291</v>
      </c>
      <c r="C2615" s="23">
        <v>0</v>
      </c>
      <c r="D2615" s="23">
        <v>0</v>
      </c>
      <c r="E2615" s="23">
        <v>1</v>
      </c>
      <c r="F2615" s="23" t="s">
        <v>1443</v>
      </c>
      <c r="G2615" s="23" t="s">
        <v>0</v>
      </c>
      <c r="H2615" s="23" t="s">
        <v>5850</v>
      </c>
      <c r="I2615" s="23" t="s">
        <v>248</v>
      </c>
      <c r="J2615" s="23">
        <v>43.86</v>
      </c>
      <c r="K2615" s="23">
        <v>-79.176000000000002</v>
      </c>
      <c r="L2615" s="23" t="s">
        <v>7645</v>
      </c>
      <c r="M2615" s="23">
        <v>2013</v>
      </c>
      <c r="N2615" s="23"/>
      <c r="O2615" s="23"/>
      <c r="P2615" s="23"/>
      <c r="Q2615" s="23"/>
      <c r="R2615" s="23"/>
      <c r="S2615" s="23"/>
      <c r="T2615" s="23"/>
      <c r="U2615" s="23"/>
      <c r="V2615" s="23"/>
      <c r="W2615" s="23"/>
      <c r="X2615" s="23"/>
      <c r="Y2615" s="23"/>
      <c r="Z2615" s="23"/>
      <c r="AA2615" s="23"/>
      <c r="AB2615" s="23" t="s">
        <v>6292</v>
      </c>
      <c r="AC2615" s="23"/>
      <c r="AD2615" s="23"/>
      <c r="AE2615" s="23">
        <v>0.5</v>
      </c>
      <c r="AF2615" s="23"/>
      <c r="AG2615" s="23"/>
      <c r="AH2615" s="23"/>
      <c r="AI2615" s="23"/>
      <c r="AJ2615" s="23"/>
      <c r="AK2615" s="23"/>
      <c r="AL2615" s="23"/>
      <c r="AM2615" s="23"/>
      <c r="AN2615" s="23"/>
      <c r="AO2615" s="23"/>
      <c r="AP2615" s="23"/>
      <c r="AQ2615" s="23"/>
      <c r="AR2615" s="23"/>
      <c r="AS2615" s="23"/>
      <c r="AT2615" s="23" t="s">
        <v>7644</v>
      </c>
      <c r="AU2615" s="23"/>
      <c r="AV2615" s="23"/>
      <c r="AW2615" s="23"/>
      <c r="AX2615" s="23"/>
      <c r="AY2615" s="23"/>
      <c r="AZ2615" s="23"/>
      <c r="BA2615" s="23"/>
      <c r="BB2615" s="23"/>
      <c r="BC2615" s="23"/>
      <c r="BD2615" s="23"/>
      <c r="BE2615" s="23"/>
      <c r="BF2615" s="23"/>
      <c r="BG2615" s="23"/>
      <c r="BH2615" s="23"/>
      <c r="BI2615" s="23"/>
      <c r="BJ2615" s="23"/>
      <c r="BK2615" s="23"/>
      <c r="BL2615" s="23"/>
    </row>
    <row r="2616" spans="1:64" s="24" customFormat="1" x14ac:dyDescent="0.35">
      <c r="A2616" s="21">
        <v>102899</v>
      </c>
      <c r="B2616" s="23" t="s">
        <v>6293</v>
      </c>
      <c r="C2616" s="23">
        <v>0</v>
      </c>
      <c r="D2616" s="23">
        <v>0</v>
      </c>
      <c r="E2616" s="23">
        <v>1</v>
      </c>
      <c r="F2616" s="23" t="s">
        <v>6015</v>
      </c>
      <c r="G2616" s="23"/>
      <c r="H2616" s="23" t="s">
        <v>5850</v>
      </c>
      <c r="I2616" s="23" t="s">
        <v>248</v>
      </c>
      <c r="J2616" s="23">
        <v>43.863</v>
      </c>
      <c r="K2616" s="23">
        <v>-79.173000000000002</v>
      </c>
      <c r="L2616" s="23" t="s">
        <v>7645</v>
      </c>
      <c r="M2616" s="23">
        <v>2016</v>
      </c>
      <c r="N2616" s="23"/>
      <c r="O2616" s="23"/>
      <c r="P2616" s="23"/>
      <c r="Q2616" s="23"/>
      <c r="R2616" s="23"/>
      <c r="S2616" s="23"/>
      <c r="T2616" s="23"/>
      <c r="U2616" s="23"/>
      <c r="V2616" s="23"/>
      <c r="W2616" s="23"/>
      <c r="X2616" s="23"/>
      <c r="Y2616" s="23"/>
      <c r="Z2616" s="23"/>
      <c r="AA2616" s="23"/>
      <c r="AB2616" s="23" t="s">
        <v>6294</v>
      </c>
      <c r="AC2616" s="23"/>
      <c r="AD2616" s="23"/>
      <c r="AE2616" s="23">
        <v>0.192</v>
      </c>
      <c r="AF2616" s="23"/>
      <c r="AG2616" s="23"/>
      <c r="AH2616" s="23"/>
      <c r="AI2616" s="23"/>
      <c r="AJ2616" s="23"/>
      <c r="AK2616" s="23"/>
      <c r="AL2616" s="23"/>
      <c r="AM2616" s="23"/>
      <c r="AN2616" s="23"/>
      <c r="AO2616" s="23"/>
      <c r="AP2616" s="23"/>
      <c r="AQ2616" s="23"/>
      <c r="AR2616" s="23"/>
      <c r="AS2616" s="23"/>
      <c r="AT2616" s="23" t="s">
        <v>7644</v>
      </c>
      <c r="AU2616" s="23"/>
      <c r="AV2616" s="23"/>
      <c r="AW2616" s="23"/>
      <c r="AX2616" s="23"/>
      <c r="AY2616" s="23"/>
      <c r="AZ2616" s="23"/>
      <c r="BA2616" s="23"/>
      <c r="BB2616" s="23"/>
      <c r="BC2616" s="23"/>
      <c r="BD2616" s="23"/>
      <c r="BE2616" s="23"/>
      <c r="BF2616" s="23"/>
      <c r="BG2616" s="23"/>
      <c r="BH2616" s="23"/>
      <c r="BI2616" s="23"/>
      <c r="BJ2616" s="23"/>
      <c r="BK2616" s="23"/>
      <c r="BL2616" s="23"/>
    </row>
    <row r="2617" spans="1:64" s="24" customFormat="1" x14ac:dyDescent="0.35">
      <c r="A2617" s="21">
        <v>102900</v>
      </c>
      <c r="B2617" s="23" t="s">
        <v>6295</v>
      </c>
      <c r="C2617" s="23">
        <v>0</v>
      </c>
      <c r="D2617" s="23">
        <v>0</v>
      </c>
      <c r="E2617" s="23">
        <v>1</v>
      </c>
      <c r="F2617" s="23" t="s">
        <v>6015</v>
      </c>
      <c r="G2617" s="23"/>
      <c r="H2617" s="23" t="s">
        <v>5850</v>
      </c>
      <c r="I2617" s="23" t="s">
        <v>248</v>
      </c>
      <c r="J2617" s="23">
        <v>43.863999999999997</v>
      </c>
      <c r="K2617" s="23">
        <v>-79.171999999999997</v>
      </c>
      <c r="L2617" s="23" t="s">
        <v>7645</v>
      </c>
      <c r="M2617" s="23">
        <v>2016</v>
      </c>
      <c r="N2617" s="23"/>
      <c r="O2617" s="23"/>
      <c r="P2617" s="23"/>
      <c r="Q2617" s="23"/>
      <c r="R2617" s="23"/>
      <c r="S2617" s="23"/>
      <c r="T2617" s="23"/>
      <c r="U2617" s="23"/>
      <c r="V2617" s="23"/>
      <c r="W2617" s="23"/>
      <c r="X2617" s="23"/>
      <c r="Y2617" s="23"/>
      <c r="Z2617" s="23"/>
      <c r="AA2617" s="23"/>
      <c r="AB2617" s="23" t="s">
        <v>6296</v>
      </c>
      <c r="AC2617" s="23"/>
      <c r="AD2617" s="23"/>
      <c r="AE2617" s="23">
        <v>0.17199999999999999</v>
      </c>
      <c r="AF2617" s="23"/>
      <c r="AG2617" s="23"/>
      <c r="AH2617" s="23"/>
      <c r="AI2617" s="23"/>
      <c r="AJ2617" s="23"/>
      <c r="AK2617" s="23"/>
      <c r="AL2617" s="23"/>
      <c r="AM2617" s="23"/>
      <c r="AN2617" s="23"/>
      <c r="AO2617" s="23"/>
      <c r="AP2617" s="23"/>
      <c r="AQ2617" s="23"/>
      <c r="AR2617" s="23"/>
      <c r="AS2617" s="23"/>
      <c r="AT2617" s="23" t="s">
        <v>7644</v>
      </c>
      <c r="AU2617" s="23"/>
      <c r="AV2617" s="23"/>
      <c r="AW2617" s="23"/>
      <c r="AX2617" s="23"/>
      <c r="AY2617" s="23"/>
      <c r="AZ2617" s="23"/>
      <c r="BA2617" s="23"/>
      <c r="BB2617" s="23"/>
      <c r="BC2617" s="23"/>
      <c r="BD2617" s="23"/>
      <c r="BE2617" s="23"/>
      <c r="BF2617" s="23"/>
      <c r="BG2617" s="23"/>
      <c r="BH2617" s="23"/>
      <c r="BI2617" s="23"/>
      <c r="BJ2617" s="23"/>
      <c r="BK2617" s="23"/>
      <c r="BL2617" s="23"/>
    </row>
    <row r="2618" spans="1:64" s="24" customFormat="1" x14ac:dyDescent="0.35">
      <c r="A2618" s="21">
        <v>102901</v>
      </c>
      <c r="B2618" s="23" t="s">
        <v>6297</v>
      </c>
      <c r="C2618" s="23">
        <v>0</v>
      </c>
      <c r="D2618" s="23">
        <v>0</v>
      </c>
      <c r="E2618" s="23">
        <v>1</v>
      </c>
      <c r="F2618" s="23" t="s">
        <v>6015</v>
      </c>
      <c r="G2618" s="23"/>
      <c r="H2618" s="23" t="s">
        <v>5850</v>
      </c>
      <c r="I2618" s="23" t="s">
        <v>248</v>
      </c>
      <c r="J2618" s="23">
        <v>43.865000000000002</v>
      </c>
      <c r="K2618" s="23">
        <v>-79.170999999999992</v>
      </c>
      <c r="L2618" s="23" t="s">
        <v>7645</v>
      </c>
      <c r="M2618" s="23">
        <v>2016</v>
      </c>
      <c r="N2618" s="23"/>
      <c r="O2618" s="23"/>
      <c r="P2618" s="23"/>
      <c r="Q2618" s="23"/>
      <c r="R2618" s="23"/>
      <c r="S2618" s="23"/>
      <c r="T2618" s="23"/>
      <c r="U2618" s="23"/>
      <c r="V2618" s="23"/>
      <c r="W2618" s="23"/>
      <c r="X2618" s="23"/>
      <c r="Y2618" s="23"/>
      <c r="Z2618" s="23"/>
      <c r="AA2618" s="23"/>
      <c r="AB2618" s="23" t="s">
        <v>6298</v>
      </c>
      <c r="AC2618" s="23"/>
      <c r="AD2618" s="23"/>
      <c r="AE2618" s="23">
        <v>0.1288</v>
      </c>
      <c r="AF2618" s="23"/>
      <c r="AG2618" s="23"/>
      <c r="AH2618" s="23"/>
      <c r="AI2618" s="23"/>
      <c r="AJ2618" s="23"/>
      <c r="AK2618" s="23"/>
      <c r="AL2618" s="23"/>
      <c r="AM2618" s="23"/>
      <c r="AN2618" s="23"/>
      <c r="AO2618" s="23"/>
      <c r="AP2618" s="23"/>
      <c r="AQ2618" s="23"/>
      <c r="AR2618" s="23"/>
      <c r="AS2618" s="23"/>
      <c r="AT2618" s="23" t="s">
        <v>7644</v>
      </c>
      <c r="AU2618" s="23"/>
      <c r="AV2618" s="23"/>
      <c r="AW2618" s="23"/>
      <c r="AX2618" s="23"/>
      <c r="AY2618" s="23"/>
      <c r="AZ2618" s="23"/>
      <c r="BA2618" s="23"/>
      <c r="BB2618" s="23"/>
      <c r="BC2618" s="23"/>
      <c r="BD2618" s="23"/>
      <c r="BE2618" s="23"/>
      <c r="BF2618" s="23"/>
      <c r="BG2618" s="23"/>
      <c r="BH2618" s="23"/>
      <c r="BI2618" s="23"/>
      <c r="BJ2618" s="23"/>
      <c r="BK2618" s="23"/>
      <c r="BL2618" s="23"/>
    </row>
    <row r="2619" spans="1:64" s="24" customFormat="1" x14ac:dyDescent="0.35">
      <c r="A2619" s="21">
        <v>102902</v>
      </c>
      <c r="B2619" s="23" t="s">
        <v>6299</v>
      </c>
      <c r="C2619" s="23">
        <v>0</v>
      </c>
      <c r="D2619" s="23">
        <v>0</v>
      </c>
      <c r="E2619" s="23">
        <v>1</v>
      </c>
      <c r="F2619" s="23" t="s">
        <v>6015</v>
      </c>
      <c r="G2619" s="23"/>
      <c r="H2619" s="23" t="s">
        <v>5850</v>
      </c>
      <c r="I2619" s="23" t="s">
        <v>248</v>
      </c>
      <c r="J2619" s="23">
        <v>43.866</v>
      </c>
      <c r="K2619" s="23">
        <v>-79.17</v>
      </c>
      <c r="L2619" s="23" t="s">
        <v>7645</v>
      </c>
      <c r="M2619" s="23">
        <v>2016</v>
      </c>
      <c r="N2619" s="23"/>
      <c r="O2619" s="23"/>
      <c r="P2619" s="23"/>
      <c r="Q2619" s="23"/>
      <c r="R2619" s="23"/>
      <c r="S2619" s="23"/>
      <c r="T2619" s="23"/>
      <c r="U2619" s="23"/>
      <c r="V2619" s="23"/>
      <c r="W2619" s="23"/>
      <c r="X2619" s="23"/>
      <c r="Y2619" s="23"/>
      <c r="Z2619" s="23"/>
      <c r="AA2619" s="23"/>
      <c r="AB2619" s="23" t="s">
        <v>6300</v>
      </c>
      <c r="AC2619" s="23"/>
      <c r="AD2619" s="23"/>
      <c r="AE2619" s="23">
        <v>0.128</v>
      </c>
      <c r="AF2619" s="23"/>
      <c r="AG2619" s="23"/>
      <c r="AH2619" s="23"/>
      <c r="AI2619" s="23"/>
      <c r="AJ2619" s="23"/>
      <c r="AK2619" s="23"/>
      <c r="AL2619" s="23"/>
      <c r="AM2619" s="23"/>
      <c r="AN2619" s="23"/>
      <c r="AO2619" s="23"/>
      <c r="AP2619" s="23"/>
      <c r="AQ2619" s="23"/>
      <c r="AR2619" s="23"/>
      <c r="AS2619" s="23"/>
      <c r="AT2619" s="23" t="s">
        <v>7644</v>
      </c>
      <c r="AU2619" s="23"/>
      <c r="AV2619" s="23"/>
      <c r="AW2619" s="23"/>
      <c r="AX2619" s="23"/>
      <c r="AY2619" s="23"/>
      <c r="AZ2619" s="23"/>
      <c r="BA2619" s="23"/>
      <c r="BB2619" s="23"/>
      <c r="BC2619" s="23"/>
      <c r="BD2619" s="23"/>
      <c r="BE2619" s="23"/>
      <c r="BF2619" s="23"/>
      <c r="BG2619" s="23"/>
      <c r="BH2619" s="23"/>
      <c r="BI2619" s="23"/>
      <c r="BJ2619" s="23"/>
      <c r="BK2619" s="23"/>
      <c r="BL2619" s="23"/>
    </row>
    <row r="2620" spans="1:64" s="24" customFormat="1" x14ac:dyDescent="0.35">
      <c r="A2620" s="21">
        <v>102903</v>
      </c>
      <c r="B2620" s="23" t="s">
        <v>6301</v>
      </c>
      <c r="C2620" s="23">
        <v>0</v>
      </c>
      <c r="D2620" s="23">
        <v>0</v>
      </c>
      <c r="E2620" s="23">
        <v>1</v>
      </c>
      <c r="F2620" s="23" t="s">
        <v>6020</v>
      </c>
      <c r="G2620" s="23"/>
      <c r="H2620" s="23" t="s">
        <v>5850</v>
      </c>
      <c r="I2620" s="23" t="s">
        <v>248</v>
      </c>
      <c r="J2620" s="23">
        <v>43.866999999999997</v>
      </c>
      <c r="K2620" s="23">
        <v>-79.168999999999997</v>
      </c>
      <c r="L2620" s="23" t="s">
        <v>7645</v>
      </c>
      <c r="M2620" s="23">
        <v>2016</v>
      </c>
      <c r="N2620" s="23"/>
      <c r="O2620" s="23"/>
      <c r="P2620" s="23"/>
      <c r="Q2620" s="23"/>
      <c r="R2620" s="23"/>
      <c r="S2620" s="23"/>
      <c r="T2620" s="23"/>
      <c r="U2620" s="23"/>
      <c r="V2620" s="23"/>
      <c r="W2620" s="23"/>
      <c r="X2620" s="23"/>
      <c r="Y2620" s="23"/>
      <c r="Z2620" s="23"/>
      <c r="AA2620" s="23"/>
      <c r="AB2620" s="23" t="s">
        <v>6302</v>
      </c>
      <c r="AC2620" s="23"/>
      <c r="AD2620" s="23"/>
      <c r="AE2620" s="23">
        <v>0.17199999999999999</v>
      </c>
      <c r="AF2620" s="23"/>
      <c r="AG2620" s="23"/>
      <c r="AH2620" s="23"/>
      <c r="AI2620" s="23"/>
      <c r="AJ2620" s="23"/>
      <c r="AK2620" s="23"/>
      <c r="AL2620" s="23"/>
      <c r="AM2620" s="23"/>
      <c r="AN2620" s="23"/>
      <c r="AO2620" s="23"/>
      <c r="AP2620" s="23"/>
      <c r="AQ2620" s="23"/>
      <c r="AR2620" s="23"/>
      <c r="AS2620" s="23"/>
      <c r="AT2620" s="23" t="s">
        <v>7644</v>
      </c>
      <c r="AU2620" s="23"/>
      <c r="AV2620" s="23"/>
      <c r="AW2620" s="23"/>
      <c r="AX2620" s="23"/>
      <c r="AY2620" s="23"/>
      <c r="AZ2620" s="23"/>
      <c r="BA2620" s="23"/>
      <c r="BB2620" s="23"/>
      <c r="BC2620" s="23"/>
      <c r="BD2620" s="23"/>
      <c r="BE2620" s="23"/>
      <c r="BF2620" s="23"/>
      <c r="BG2620" s="23"/>
      <c r="BH2620" s="23"/>
      <c r="BI2620" s="23"/>
      <c r="BJ2620" s="23"/>
      <c r="BK2620" s="23"/>
      <c r="BL2620" s="23"/>
    </row>
    <row r="2621" spans="1:64" s="24" customFormat="1" x14ac:dyDescent="0.35">
      <c r="A2621" s="21">
        <v>102904</v>
      </c>
      <c r="B2621" s="23" t="s">
        <v>6303</v>
      </c>
      <c r="C2621" s="23">
        <v>0</v>
      </c>
      <c r="D2621" s="23">
        <v>0</v>
      </c>
      <c r="E2621" s="23">
        <v>1</v>
      </c>
      <c r="F2621" s="23" t="s">
        <v>6015</v>
      </c>
      <c r="G2621" s="23"/>
      <c r="H2621" s="23" t="s">
        <v>5850</v>
      </c>
      <c r="I2621" s="23" t="s">
        <v>248</v>
      </c>
      <c r="J2621" s="23">
        <v>43.868000000000002</v>
      </c>
      <c r="K2621" s="23">
        <v>-79.167999999999992</v>
      </c>
      <c r="L2621" s="23" t="s">
        <v>7645</v>
      </c>
      <c r="M2621" s="23">
        <v>2016</v>
      </c>
      <c r="N2621" s="23"/>
      <c r="O2621" s="23"/>
      <c r="P2621" s="23"/>
      <c r="Q2621" s="23"/>
      <c r="R2621" s="23"/>
      <c r="S2621" s="23"/>
      <c r="T2621" s="23"/>
      <c r="U2621" s="23"/>
      <c r="V2621" s="23"/>
      <c r="W2621" s="23"/>
      <c r="X2621" s="23"/>
      <c r="Y2621" s="23"/>
      <c r="Z2621" s="23"/>
      <c r="AA2621" s="23"/>
      <c r="AB2621" s="23" t="s">
        <v>6304</v>
      </c>
      <c r="AC2621" s="23"/>
      <c r="AD2621" s="23"/>
      <c r="AE2621" s="23">
        <v>0.1128</v>
      </c>
      <c r="AF2621" s="23"/>
      <c r="AG2621" s="23"/>
      <c r="AH2621" s="23"/>
      <c r="AI2621" s="23"/>
      <c r="AJ2621" s="23"/>
      <c r="AK2621" s="23"/>
      <c r="AL2621" s="23"/>
      <c r="AM2621" s="23"/>
      <c r="AN2621" s="23"/>
      <c r="AO2621" s="23"/>
      <c r="AP2621" s="23"/>
      <c r="AQ2621" s="23"/>
      <c r="AR2621" s="23"/>
      <c r="AS2621" s="23"/>
      <c r="AT2621" s="23" t="s">
        <v>7644</v>
      </c>
      <c r="AU2621" s="23"/>
      <c r="AV2621" s="23"/>
      <c r="AW2621" s="23"/>
      <c r="AX2621" s="23"/>
      <c r="AY2621" s="23"/>
      <c r="AZ2621" s="23"/>
      <c r="BA2621" s="23"/>
      <c r="BB2621" s="23"/>
      <c r="BC2621" s="23"/>
      <c r="BD2621" s="23"/>
      <c r="BE2621" s="23"/>
      <c r="BF2621" s="23"/>
      <c r="BG2621" s="23"/>
      <c r="BH2621" s="23"/>
      <c r="BI2621" s="23"/>
      <c r="BJ2621" s="23"/>
      <c r="BK2621" s="23"/>
      <c r="BL2621" s="23"/>
    </row>
    <row r="2622" spans="1:64" s="24" customFormat="1" x14ac:dyDescent="0.35">
      <c r="A2622" s="21">
        <v>102905</v>
      </c>
      <c r="B2622" s="23" t="s">
        <v>6305</v>
      </c>
      <c r="C2622" s="23">
        <v>0</v>
      </c>
      <c r="D2622" s="23">
        <v>0</v>
      </c>
      <c r="E2622" s="23">
        <v>1</v>
      </c>
      <c r="F2622" s="23" t="s">
        <v>6015</v>
      </c>
      <c r="G2622" s="23"/>
      <c r="H2622" s="23" t="s">
        <v>5850</v>
      </c>
      <c r="I2622" s="23" t="s">
        <v>248</v>
      </c>
      <c r="J2622" s="23">
        <v>43.869</v>
      </c>
      <c r="K2622" s="23">
        <v>-79.167000000000002</v>
      </c>
      <c r="L2622" s="23" t="s">
        <v>7645</v>
      </c>
      <c r="M2622" s="23">
        <v>2016</v>
      </c>
      <c r="N2622" s="23"/>
      <c r="O2622" s="23"/>
      <c r="P2622" s="23"/>
      <c r="Q2622" s="23"/>
      <c r="R2622" s="23"/>
      <c r="S2622" s="23"/>
      <c r="T2622" s="23"/>
      <c r="U2622" s="23"/>
      <c r="V2622" s="23"/>
      <c r="W2622" s="23"/>
      <c r="X2622" s="23"/>
      <c r="Y2622" s="23"/>
      <c r="Z2622" s="23"/>
      <c r="AA2622" s="23"/>
      <c r="AB2622" s="23" t="s">
        <v>6306</v>
      </c>
      <c r="AC2622" s="23"/>
      <c r="AD2622" s="23"/>
      <c r="AE2622" s="23">
        <v>0.1288</v>
      </c>
      <c r="AF2622" s="23"/>
      <c r="AG2622" s="23"/>
      <c r="AH2622" s="23"/>
      <c r="AI2622" s="23"/>
      <c r="AJ2622" s="23"/>
      <c r="AK2622" s="23"/>
      <c r="AL2622" s="23"/>
      <c r="AM2622" s="23"/>
      <c r="AN2622" s="23"/>
      <c r="AO2622" s="23"/>
      <c r="AP2622" s="23"/>
      <c r="AQ2622" s="23"/>
      <c r="AR2622" s="23"/>
      <c r="AS2622" s="23"/>
      <c r="AT2622" s="23" t="s">
        <v>7644</v>
      </c>
      <c r="AU2622" s="23"/>
      <c r="AV2622" s="23"/>
      <c r="AW2622" s="23"/>
      <c r="AX2622" s="23"/>
      <c r="AY2622" s="23"/>
      <c r="AZ2622" s="23"/>
      <c r="BA2622" s="23"/>
      <c r="BB2622" s="23"/>
      <c r="BC2622" s="23"/>
      <c r="BD2622" s="23"/>
      <c r="BE2622" s="23"/>
      <c r="BF2622" s="23"/>
      <c r="BG2622" s="23"/>
      <c r="BH2622" s="23"/>
      <c r="BI2622" s="23"/>
      <c r="BJ2622" s="23"/>
      <c r="BK2622" s="23"/>
      <c r="BL2622" s="23"/>
    </row>
    <row r="2623" spans="1:64" s="24" customFormat="1" x14ac:dyDescent="0.35">
      <c r="A2623" s="21">
        <v>102906</v>
      </c>
      <c r="B2623" s="23" t="s">
        <v>6307</v>
      </c>
      <c r="C2623" s="23">
        <v>0</v>
      </c>
      <c r="D2623" s="23">
        <v>0</v>
      </c>
      <c r="E2623" s="23">
        <v>1</v>
      </c>
      <c r="F2623" s="23" t="s">
        <v>6308</v>
      </c>
      <c r="G2623" s="23"/>
      <c r="H2623" s="23" t="s">
        <v>5850</v>
      </c>
      <c r="I2623" s="23" t="s">
        <v>248</v>
      </c>
      <c r="J2623" s="23">
        <v>43.87</v>
      </c>
      <c r="K2623" s="23">
        <v>-79.165999999999997</v>
      </c>
      <c r="L2623" s="23" t="s">
        <v>7645</v>
      </c>
      <c r="M2623" s="23">
        <v>2012</v>
      </c>
      <c r="N2623" s="23"/>
      <c r="O2623" s="23"/>
      <c r="P2623" s="23"/>
      <c r="Q2623" s="23"/>
      <c r="R2623" s="23"/>
      <c r="S2623" s="23"/>
      <c r="T2623" s="23"/>
      <c r="U2623" s="23"/>
      <c r="V2623" s="23"/>
      <c r="W2623" s="23"/>
      <c r="X2623" s="23"/>
      <c r="Y2623" s="23"/>
      <c r="Z2623" s="23"/>
      <c r="AA2623" s="23"/>
      <c r="AB2623" s="23" t="s">
        <v>6309</v>
      </c>
      <c r="AC2623" s="23"/>
      <c r="AD2623" s="23"/>
      <c r="AE2623" s="23">
        <v>0.184</v>
      </c>
      <c r="AF2623" s="23"/>
      <c r="AG2623" s="23"/>
      <c r="AH2623" s="23"/>
      <c r="AI2623" s="23"/>
      <c r="AJ2623" s="23"/>
      <c r="AK2623" s="23"/>
      <c r="AL2623" s="23"/>
      <c r="AM2623" s="23"/>
      <c r="AN2623" s="23"/>
      <c r="AO2623" s="23"/>
      <c r="AP2623" s="23"/>
      <c r="AQ2623" s="23"/>
      <c r="AR2623" s="23"/>
      <c r="AS2623" s="23"/>
      <c r="AT2623" s="23" t="s">
        <v>7644</v>
      </c>
      <c r="AU2623" s="23"/>
      <c r="AV2623" s="23"/>
      <c r="AW2623" s="23"/>
      <c r="AX2623" s="23"/>
      <c r="AY2623" s="23"/>
      <c r="AZ2623" s="23"/>
      <c r="BA2623" s="23"/>
      <c r="BB2623" s="23"/>
      <c r="BC2623" s="23"/>
      <c r="BD2623" s="23"/>
      <c r="BE2623" s="23"/>
      <c r="BF2623" s="23"/>
      <c r="BG2623" s="23"/>
      <c r="BH2623" s="23"/>
      <c r="BI2623" s="23"/>
      <c r="BJ2623" s="23"/>
      <c r="BK2623" s="23"/>
      <c r="BL2623" s="23"/>
    </row>
    <row r="2624" spans="1:64" s="24" customFormat="1" x14ac:dyDescent="0.35">
      <c r="A2624" s="21">
        <v>102908</v>
      </c>
      <c r="B2624" s="23" t="s">
        <v>6310</v>
      </c>
      <c r="C2624" s="23">
        <v>0</v>
      </c>
      <c r="D2624" s="23">
        <v>0</v>
      </c>
      <c r="E2624" s="23">
        <v>1</v>
      </c>
      <c r="F2624" s="23" t="s">
        <v>6311</v>
      </c>
      <c r="G2624" s="23"/>
      <c r="H2624" s="23" t="s">
        <v>5850</v>
      </c>
      <c r="I2624" s="23" t="s">
        <v>248</v>
      </c>
      <c r="J2624" s="23">
        <v>43.872</v>
      </c>
      <c r="K2624" s="23">
        <v>-79.164000000000001</v>
      </c>
      <c r="L2624" s="23" t="s">
        <v>7645</v>
      </c>
      <c r="M2624" s="23">
        <v>2014</v>
      </c>
      <c r="N2624" s="23"/>
      <c r="O2624" s="23"/>
      <c r="P2624" s="23"/>
      <c r="Q2624" s="23"/>
      <c r="R2624" s="23"/>
      <c r="S2624" s="23"/>
      <c r="T2624" s="23"/>
      <c r="U2624" s="23"/>
      <c r="V2624" s="23"/>
      <c r="W2624" s="23"/>
      <c r="X2624" s="23"/>
      <c r="Y2624" s="23"/>
      <c r="Z2624" s="23"/>
      <c r="AA2624" s="23"/>
      <c r="AB2624" s="23" t="s">
        <v>6312</v>
      </c>
      <c r="AC2624" s="23"/>
      <c r="AD2624" s="23"/>
      <c r="AE2624" s="23">
        <v>0.16</v>
      </c>
      <c r="AF2624" s="23"/>
      <c r="AG2624" s="23"/>
      <c r="AH2624" s="23"/>
      <c r="AI2624" s="23"/>
      <c r="AJ2624" s="23"/>
      <c r="AK2624" s="23"/>
      <c r="AL2624" s="23"/>
      <c r="AM2624" s="23"/>
      <c r="AN2624" s="23"/>
      <c r="AO2624" s="23"/>
      <c r="AP2624" s="23"/>
      <c r="AQ2624" s="23"/>
      <c r="AR2624" s="23"/>
      <c r="AS2624" s="23"/>
      <c r="AT2624" s="23" t="s">
        <v>7644</v>
      </c>
      <c r="AU2624" s="23"/>
      <c r="AV2624" s="23"/>
      <c r="AW2624" s="23"/>
      <c r="AX2624" s="23"/>
      <c r="AY2624" s="23"/>
      <c r="AZ2624" s="23"/>
      <c r="BA2624" s="23"/>
      <c r="BB2624" s="23"/>
      <c r="BC2624" s="23"/>
      <c r="BD2624" s="23"/>
      <c r="BE2624" s="23"/>
      <c r="BF2624" s="23"/>
      <c r="BG2624" s="23"/>
      <c r="BH2624" s="23"/>
      <c r="BI2624" s="23"/>
      <c r="BJ2624" s="23"/>
      <c r="BK2624" s="23"/>
      <c r="BL2624" s="23"/>
    </row>
    <row r="2625" spans="1:64" s="24" customFormat="1" x14ac:dyDescent="0.35">
      <c r="A2625" s="21">
        <v>102909</v>
      </c>
      <c r="B2625" s="23" t="s">
        <v>6313</v>
      </c>
      <c r="C2625" s="23">
        <v>0</v>
      </c>
      <c r="D2625" s="23">
        <v>0</v>
      </c>
      <c r="E2625" s="23">
        <v>1</v>
      </c>
      <c r="F2625" s="23" t="s">
        <v>6314</v>
      </c>
      <c r="G2625" s="23"/>
      <c r="H2625" s="23" t="s">
        <v>5850</v>
      </c>
      <c r="I2625" s="23" t="s">
        <v>248</v>
      </c>
      <c r="J2625" s="23">
        <v>43.872999999999998</v>
      </c>
      <c r="K2625" s="23">
        <v>-79.162999999999997</v>
      </c>
      <c r="L2625" s="23" t="s">
        <v>7645</v>
      </c>
      <c r="M2625" s="23">
        <v>2015</v>
      </c>
      <c r="N2625" s="23"/>
      <c r="O2625" s="23"/>
      <c r="P2625" s="23"/>
      <c r="Q2625" s="23"/>
      <c r="R2625" s="23"/>
      <c r="S2625" s="23"/>
      <c r="T2625" s="23"/>
      <c r="U2625" s="23"/>
      <c r="V2625" s="23"/>
      <c r="W2625" s="23"/>
      <c r="X2625" s="23"/>
      <c r="Y2625" s="23"/>
      <c r="Z2625" s="23"/>
      <c r="AA2625" s="23"/>
      <c r="AB2625" s="23" t="s">
        <v>6315</v>
      </c>
      <c r="AC2625" s="23"/>
      <c r="AD2625" s="23"/>
      <c r="AE2625" s="23">
        <v>0.21</v>
      </c>
      <c r="AF2625" s="23"/>
      <c r="AG2625" s="23"/>
      <c r="AH2625" s="23"/>
      <c r="AI2625" s="23"/>
      <c r="AJ2625" s="23"/>
      <c r="AK2625" s="23"/>
      <c r="AL2625" s="23"/>
      <c r="AM2625" s="23"/>
      <c r="AN2625" s="23"/>
      <c r="AO2625" s="23"/>
      <c r="AP2625" s="23"/>
      <c r="AQ2625" s="23"/>
      <c r="AR2625" s="23"/>
      <c r="AS2625" s="23"/>
      <c r="AT2625" s="23" t="s">
        <v>7644</v>
      </c>
      <c r="AU2625" s="23"/>
      <c r="AV2625" s="23"/>
      <c r="AW2625" s="23"/>
      <c r="AX2625" s="23"/>
      <c r="AY2625" s="23"/>
      <c r="AZ2625" s="23"/>
      <c r="BA2625" s="23"/>
      <c r="BB2625" s="23"/>
      <c r="BC2625" s="23"/>
      <c r="BD2625" s="23"/>
      <c r="BE2625" s="23"/>
      <c r="BF2625" s="23"/>
      <c r="BG2625" s="23"/>
      <c r="BH2625" s="23"/>
      <c r="BI2625" s="23"/>
      <c r="BJ2625" s="23"/>
      <c r="BK2625" s="23"/>
      <c r="BL2625" s="23"/>
    </row>
    <row r="2626" spans="1:64" s="24" customFormat="1" x14ac:dyDescent="0.35">
      <c r="A2626" s="21">
        <v>102910</v>
      </c>
      <c r="B2626" s="23" t="s">
        <v>6316</v>
      </c>
      <c r="C2626" s="23">
        <v>0</v>
      </c>
      <c r="D2626" s="23">
        <v>0</v>
      </c>
      <c r="E2626" s="23">
        <v>1</v>
      </c>
      <c r="F2626" s="23" t="s">
        <v>6020</v>
      </c>
      <c r="G2626" s="23"/>
      <c r="H2626" s="23" t="s">
        <v>5850</v>
      </c>
      <c r="I2626" s="23" t="s">
        <v>248</v>
      </c>
      <c r="J2626" s="23">
        <v>43.873999999999995</v>
      </c>
      <c r="K2626" s="23">
        <v>-79.161999999999992</v>
      </c>
      <c r="L2626" s="23" t="s">
        <v>7645</v>
      </c>
      <c r="M2626" s="23">
        <v>2015</v>
      </c>
      <c r="N2626" s="23"/>
      <c r="O2626" s="23"/>
      <c r="P2626" s="23"/>
      <c r="Q2626" s="23"/>
      <c r="R2626" s="23"/>
      <c r="S2626" s="23"/>
      <c r="T2626" s="23"/>
      <c r="U2626" s="23"/>
      <c r="V2626" s="23"/>
      <c r="W2626" s="23"/>
      <c r="X2626" s="23"/>
      <c r="Y2626" s="23"/>
      <c r="Z2626" s="23"/>
      <c r="AA2626" s="23"/>
      <c r="AB2626" s="23" t="s">
        <v>6317</v>
      </c>
      <c r="AC2626" s="23"/>
      <c r="AD2626" s="23"/>
      <c r="AE2626" s="23">
        <v>0.188</v>
      </c>
      <c r="AF2626" s="23"/>
      <c r="AG2626" s="23"/>
      <c r="AH2626" s="23"/>
      <c r="AI2626" s="23"/>
      <c r="AJ2626" s="23"/>
      <c r="AK2626" s="23"/>
      <c r="AL2626" s="23"/>
      <c r="AM2626" s="23"/>
      <c r="AN2626" s="23"/>
      <c r="AO2626" s="23"/>
      <c r="AP2626" s="23"/>
      <c r="AQ2626" s="23"/>
      <c r="AR2626" s="23"/>
      <c r="AS2626" s="23"/>
      <c r="AT2626" s="23" t="s">
        <v>7644</v>
      </c>
      <c r="AU2626" s="23"/>
      <c r="AV2626" s="23"/>
      <c r="AW2626" s="23"/>
      <c r="AX2626" s="23"/>
      <c r="AY2626" s="23"/>
      <c r="AZ2626" s="23"/>
      <c r="BA2626" s="23"/>
      <c r="BB2626" s="23"/>
      <c r="BC2626" s="23"/>
      <c r="BD2626" s="23"/>
      <c r="BE2626" s="23"/>
      <c r="BF2626" s="23"/>
      <c r="BG2626" s="23"/>
      <c r="BH2626" s="23"/>
      <c r="BI2626" s="23"/>
      <c r="BJ2626" s="23"/>
      <c r="BK2626" s="23"/>
      <c r="BL2626" s="23"/>
    </row>
    <row r="2627" spans="1:64" s="24" customFormat="1" x14ac:dyDescent="0.35">
      <c r="A2627" s="21">
        <v>102911</v>
      </c>
      <c r="B2627" s="23" t="s">
        <v>6318</v>
      </c>
      <c r="C2627" s="23">
        <v>0</v>
      </c>
      <c r="D2627" s="23">
        <v>0</v>
      </c>
      <c r="E2627" s="23">
        <v>1</v>
      </c>
      <c r="F2627" s="23" t="s">
        <v>6015</v>
      </c>
      <c r="G2627" s="23"/>
      <c r="H2627" s="23" t="s">
        <v>5850</v>
      </c>
      <c r="I2627" s="23" t="s">
        <v>248</v>
      </c>
      <c r="J2627" s="23">
        <v>43.875</v>
      </c>
      <c r="K2627" s="23">
        <v>-79.161000000000001</v>
      </c>
      <c r="L2627" s="23" t="s">
        <v>7645</v>
      </c>
      <c r="M2627" s="23">
        <v>2016</v>
      </c>
      <c r="N2627" s="23"/>
      <c r="O2627" s="23"/>
      <c r="P2627" s="23"/>
      <c r="Q2627" s="23"/>
      <c r="R2627" s="23"/>
      <c r="S2627" s="23"/>
      <c r="T2627" s="23"/>
      <c r="U2627" s="23"/>
      <c r="V2627" s="23"/>
      <c r="W2627" s="23"/>
      <c r="X2627" s="23"/>
      <c r="Y2627" s="23"/>
      <c r="Z2627" s="23"/>
      <c r="AA2627" s="23"/>
      <c r="AB2627" s="23" t="s">
        <v>6319</v>
      </c>
      <c r="AC2627" s="23"/>
      <c r="AD2627" s="23"/>
      <c r="AE2627" s="23">
        <v>0.13200000000000001</v>
      </c>
      <c r="AF2627" s="23"/>
      <c r="AG2627" s="23"/>
      <c r="AH2627" s="23"/>
      <c r="AI2627" s="23"/>
      <c r="AJ2627" s="23"/>
      <c r="AK2627" s="23"/>
      <c r="AL2627" s="23"/>
      <c r="AM2627" s="23"/>
      <c r="AN2627" s="23"/>
      <c r="AO2627" s="23"/>
      <c r="AP2627" s="23"/>
      <c r="AQ2627" s="23"/>
      <c r="AR2627" s="23"/>
      <c r="AS2627" s="23"/>
      <c r="AT2627" s="23" t="s">
        <v>7644</v>
      </c>
      <c r="AU2627" s="23"/>
      <c r="AV2627" s="23"/>
      <c r="AW2627" s="23"/>
      <c r="AX2627" s="23"/>
      <c r="AY2627" s="23"/>
      <c r="AZ2627" s="23"/>
      <c r="BA2627" s="23"/>
      <c r="BB2627" s="23"/>
      <c r="BC2627" s="23"/>
      <c r="BD2627" s="23"/>
      <c r="BE2627" s="23"/>
      <c r="BF2627" s="23"/>
      <c r="BG2627" s="23"/>
      <c r="BH2627" s="23"/>
      <c r="BI2627" s="23"/>
      <c r="BJ2627" s="23"/>
      <c r="BK2627" s="23"/>
      <c r="BL2627" s="23"/>
    </row>
    <row r="2628" spans="1:64" s="24" customFormat="1" x14ac:dyDescent="0.35">
      <c r="A2628" s="21">
        <v>102912</v>
      </c>
      <c r="B2628" s="23" t="s">
        <v>6320</v>
      </c>
      <c r="C2628" s="23">
        <v>0</v>
      </c>
      <c r="D2628" s="23">
        <v>0</v>
      </c>
      <c r="E2628" s="23">
        <v>1</v>
      </c>
      <c r="F2628" s="23" t="s">
        <v>6015</v>
      </c>
      <c r="G2628" s="23"/>
      <c r="H2628" s="23" t="s">
        <v>5850</v>
      </c>
      <c r="I2628" s="23" t="s">
        <v>248</v>
      </c>
      <c r="J2628" s="23">
        <v>43.875999999999998</v>
      </c>
      <c r="K2628" s="23">
        <v>-79.16</v>
      </c>
      <c r="L2628" s="23" t="s">
        <v>7645</v>
      </c>
      <c r="M2628" s="23">
        <v>2015</v>
      </c>
      <c r="N2628" s="23"/>
      <c r="O2628" s="23"/>
      <c r="P2628" s="23"/>
      <c r="Q2628" s="23"/>
      <c r="R2628" s="23"/>
      <c r="S2628" s="23"/>
      <c r="T2628" s="23"/>
      <c r="U2628" s="23"/>
      <c r="V2628" s="23"/>
      <c r="W2628" s="23"/>
      <c r="X2628" s="23"/>
      <c r="Y2628" s="23"/>
      <c r="Z2628" s="23"/>
      <c r="AA2628" s="23"/>
      <c r="AB2628" s="23" t="s">
        <v>6321</v>
      </c>
      <c r="AC2628" s="23"/>
      <c r="AD2628" s="23"/>
      <c r="AE2628" s="23">
        <v>0.152</v>
      </c>
      <c r="AF2628" s="23"/>
      <c r="AG2628" s="23"/>
      <c r="AH2628" s="23"/>
      <c r="AI2628" s="23"/>
      <c r="AJ2628" s="23"/>
      <c r="AK2628" s="23"/>
      <c r="AL2628" s="23"/>
      <c r="AM2628" s="23"/>
      <c r="AN2628" s="23"/>
      <c r="AO2628" s="23"/>
      <c r="AP2628" s="23"/>
      <c r="AQ2628" s="23"/>
      <c r="AR2628" s="23"/>
      <c r="AS2628" s="23"/>
      <c r="AT2628" s="23" t="s">
        <v>7644</v>
      </c>
      <c r="AU2628" s="23"/>
      <c r="AV2628" s="23"/>
      <c r="AW2628" s="23"/>
      <c r="AX2628" s="23"/>
      <c r="AY2628" s="23"/>
      <c r="AZ2628" s="23"/>
      <c r="BA2628" s="23"/>
      <c r="BB2628" s="23"/>
      <c r="BC2628" s="23"/>
      <c r="BD2628" s="23"/>
      <c r="BE2628" s="23"/>
      <c r="BF2628" s="23"/>
      <c r="BG2628" s="23"/>
      <c r="BH2628" s="23"/>
      <c r="BI2628" s="23"/>
      <c r="BJ2628" s="23"/>
      <c r="BK2628" s="23"/>
      <c r="BL2628" s="23"/>
    </row>
    <row r="2629" spans="1:64" s="24" customFormat="1" x14ac:dyDescent="0.35">
      <c r="A2629" s="21">
        <v>102913</v>
      </c>
      <c r="B2629" s="23" t="s">
        <v>6322</v>
      </c>
      <c r="C2629" s="23">
        <v>0</v>
      </c>
      <c r="D2629" s="23">
        <v>0</v>
      </c>
      <c r="E2629" s="23">
        <v>1</v>
      </c>
      <c r="F2629" s="23" t="s">
        <v>6020</v>
      </c>
      <c r="G2629" s="23"/>
      <c r="H2629" s="23" t="s">
        <v>5850</v>
      </c>
      <c r="I2629" s="23" t="s">
        <v>248</v>
      </c>
      <c r="J2629" s="23">
        <v>43.876999999999995</v>
      </c>
      <c r="K2629" s="23">
        <v>-79.158999999999992</v>
      </c>
      <c r="L2629" s="23" t="s">
        <v>7645</v>
      </c>
      <c r="M2629" s="23">
        <v>2015</v>
      </c>
      <c r="N2629" s="23"/>
      <c r="O2629" s="23"/>
      <c r="P2629" s="23"/>
      <c r="Q2629" s="23"/>
      <c r="R2629" s="23"/>
      <c r="S2629" s="23"/>
      <c r="T2629" s="23"/>
      <c r="U2629" s="23"/>
      <c r="V2629" s="23"/>
      <c r="W2629" s="23"/>
      <c r="X2629" s="23"/>
      <c r="Y2629" s="23"/>
      <c r="Z2629" s="23"/>
      <c r="AA2629" s="23"/>
      <c r="AB2629" s="23" t="s">
        <v>6323</v>
      </c>
      <c r="AC2629" s="23"/>
      <c r="AD2629" s="23"/>
      <c r="AE2629" s="23">
        <v>0.24</v>
      </c>
      <c r="AF2629" s="23"/>
      <c r="AG2629" s="23"/>
      <c r="AH2629" s="23"/>
      <c r="AI2629" s="23"/>
      <c r="AJ2629" s="23"/>
      <c r="AK2629" s="23"/>
      <c r="AL2629" s="23"/>
      <c r="AM2629" s="23"/>
      <c r="AN2629" s="23"/>
      <c r="AO2629" s="23"/>
      <c r="AP2629" s="23"/>
      <c r="AQ2629" s="23"/>
      <c r="AR2629" s="23"/>
      <c r="AS2629" s="23"/>
      <c r="AT2629" s="23" t="s">
        <v>7644</v>
      </c>
      <c r="AU2629" s="23"/>
      <c r="AV2629" s="23"/>
      <c r="AW2629" s="23"/>
      <c r="AX2629" s="23"/>
      <c r="AY2629" s="23"/>
      <c r="AZ2629" s="23"/>
      <c r="BA2629" s="23"/>
      <c r="BB2629" s="23"/>
      <c r="BC2629" s="23"/>
      <c r="BD2629" s="23"/>
      <c r="BE2629" s="23"/>
      <c r="BF2629" s="23"/>
      <c r="BG2629" s="23"/>
      <c r="BH2629" s="23"/>
      <c r="BI2629" s="23"/>
      <c r="BJ2629" s="23"/>
      <c r="BK2629" s="23"/>
      <c r="BL2629" s="23"/>
    </row>
    <row r="2630" spans="1:64" s="24" customFormat="1" x14ac:dyDescent="0.35">
      <c r="A2630" s="21">
        <v>102914</v>
      </c>
      <c r="B2630" s="23" t="s">
        <v>6324</v>
      </c>
      <c r="C2630" s="23">
        <v>0</v>
      </c>
      <c r="D2630" s="23">
        <v>0</v>
      </c>
      <c r="E2630" s="23">
        <v>1</v>
      </c>
      <c r="F2630" s="23" t="s">
        <v>6020</v>
      </c>
      <c r="G2630" s="23"/>
      <c r="H2630" s="23" t="s">
        <v>5850</v>
      </c>
      <c r="I2630" s="23" t="s">
        <v>248</v>
      </c>
      <c r="J2630" s="23">
        <v>43.878</v>
      </c>
      <c r="K2630" s="23">
        <v>-79.158000000000001</v>
      </c>
      <c r="L2630" s="23" t="s">
        <v>7645</v>
      </c>
      <c r="M2630" s="23">
        <v>2015</v>
      </c>
      <c r="N2630" s="23"/>
      <c r="O2630" s="23"/>
      <c r="P2630" s="23"/>
      <c r="Q2630" s="23"/>
      <c r="R2630" s="23"/>
      <c r="S2630" s="23"/>
      <c r="T2630" s="23"/>
      <c r="U2630" s="23"/>
      <c r="V2630" s="23"/>
      <c r="W2630" s="23"/>
      <c r="X2630" s="23"/>
      <c r="Y2630" s="23"/>
      <c r="Z2630" s="23"/>
      <c r="AA2630" s="23"/>
      <c r="AB2630" s="23" t="s">
        <v>6325</v>
      </c>
      <c r="AC2630" s="23"/>
      <c r="AD2630" s="23"/>
      <c r="AE2630" s="23">
        <v>0.1288</v>
      </c>
      <c r="AF2630" s="23"/>
      <c r="AG2630" s="23"/>
      <c r="AH2630" s="23"/>
      <c r="AI2630" s="23"/>
      <c r="AJ2630" s="23"/>
      <c r="AK2630" s="23"/>
      <c r="AL2630" s="23"/>
      <c r="AM2630" s="23"/>
      <c r="AN2630" s="23"/>
      <c r="AO2630" s="23"/>
      <c r="AP2630" s="23"/>
      <c r="AQ2630" s="23"/>
      <c r="AR2630" s="23"/>
      <c r="AS2630" s="23"/>
      <c r="AT2630" s="23" t="s">
        <v>7644</v>
      </c>
      <c r="AU2630" s="23"/>
      <c r="AV2630" s="23"/>
      <c r="AW2630" s="23"/>
      <c r="AX2630" s="23"/>
      <c r="AY2630" s="23"/>
      <c r="AZ2630" s="23"/>
      <c r="BA2630" s="23"/>
      <c r="BB2630" s="23"/>
      <c r="BC2630" s="23"/>
      <c r="BD2630" s="23"/>
      <c r="BE2630" s="23"/>
      <c r="BF2630" s="23"/>
      <c r="BG2630" s="23"/>
      <c r="BH2630" s="23"/>
      <c r="BI2630" s="23"/>
      <c r="BJ2630" s="23"/>
      <c r="BK2630" s="23"/>
      <c r="BL2630" s="23"/>
    </row>
    <row r="2631" spans="1:64" s="24" customFormat="1" x14ac:dyDescent="0.35">
      <c r="A2631" s="21">
        <v>102915</v>
      </c>
      <c r="B2631" s="23" t="s">
        <v>6326</v>
      </c>
      <c r="C2631" s="23">
        <v>0</v>
      </c>
      <c r="D2631" s="23">
        <v>0</v>
      </c>
      <c r="E2631" s="23">
        <v>1</v>
      </c>
      <c r="F2631" s="23" t="s">
        <v>6020</v>
      </c>
      <c r="G2631" s="23"/>
      <c r="H2631" s="23" t="s">
        <v>5850</v>
      </c>
      <c r="I2631" s="23" t="s">
        <v>248</v>
      </c>
      <c r="J2631" s="23">
        <v>43.878999999999998</v>
      </c>
      <c r="K2631" s="23">
        <v>-79.156999999999996</v>
      </c>
      <c r="L2631" s="23" t="s">
        <v>7645</v>
      </c>
      <c r="M2631" s="23">
        <v>2015</v>
      </c>
      <c r="N2631" s="23"/>
      <c r="O2631" s="23"/>
      <c r="P2631" s="23"/>
      <c r="Q2631" s="23"/>
      <c r="R2631" s="23"/>
      <c r="S2631" s="23"/>
      <c r="T2631" s="23"/>
      <c r="U2631" s="23"/>
      <c r="V2631" s="23"/>
      <c r="W2631" s="23"/>
      <c r="X2631" s="23"/>
      <c r="Y2631" s="23"/>
      <c r="Z2631" s="23"/>
      <c r="AA2631" s="23"/>
      <c r="AB2631" s="23" t="s">
        <v>6327</v>
      </c>
      <c r="AC2631" s="23"/>
      <c r="AD2631" s="23"/>
      <c r="AE2631" s="23">
        <v>0.24</v>
      </c>
      <c r="AF2631" s="23"/>
      <c r="AG2631" s="23"/>
      <c r="AH2631" s="23"/>
      <c r="AI2631" s="23"/>
      <c r="AJ2631" s="23"/>
      <c r="AK2631" s="23"/>
      <c r="AL2631" s="23"/>
      <c r="AM2631" s="23"/>
      <c r="AN2631" s="23"/>
      <c r="AO2631" s="23"/>
      <c r="AP2631" s="23"/>
      <c r="AQ2631" s="23"/>
      <c r="AR2631" s="23"/>
      <c r="AS2631" s="23"/>
      <c r="AT2631" s="23" t="s">
        <v>7644</v>
      </c>
      <c r="AU2631" s="23"/>
      <c r="AV2631" s="23"/>
      <c r="AW2631" s="23"/>
      <c r="AX2631" s="23"/>
      <c r="AY2631" s="23"/>
      <c r="AZ2631" s="23"/>
      <c r="BA2631" s="23"/>
      <c r="BB2631" s="23"/>
      <c r="BC2631" s="23"/>
      <c r="BD2631" s="23"/>
      <c r="BE2631" s="23"/>
      <c r="BF2631" s="23"/>
      <c r="BG2631" s="23"/>
      <c r="BH2631" s="23"/>
      <c r="BI2631" s="23"/>
      <c r="BJ2631" s="23"/>
      <c r="BK2631" s="23"/>
      <c r="BL2631" s="23"/>
    </row>
    <row r="2632" spans="1:64" s="24" customFormat="1" x14ac:dyDescent="0.35">
      <c r="A2632" s="21">
        <v>102916</v>
      </c>
      <c r="B2632" s="23" t="s">
        <v>6328</v>
      </c>
      <c r="C2632" s="23">
        <v>0</v>
      </c>
      <c r="D2632" s="23">
        <v>0</v>
      </c>
      <c r="E2632" s="23">
        <v>1</v>
      </c>
      <c r="F2632" s="23" t="s">
        <v>6020</v>
      </c>
      <c r="G2632" s="23"/>
      <c r="H2632" s="23" t="s">
        <v>5850</v>
      </c>
      <c r="I2632" s="23" t="s">
        <v>248</v>
      </c>
      <c r="J2632" s="23">
        <v>43.879999999999995</v>
      </c>
      <c r="K2632" s="23">
        <v>-79.155999999999992</v>
      </c>
      <c r="L2632" s="23" t="s">
        <v>7645</v>
      </c>
      <c r="M2632" s="23">
        <v>2015</v>
      </c>
      <c r="N2632" s="23"/>
      <c r="O2632" s="23"/>
      <c r="P2632" s="23"/>
      <c r="Q2632" s="23"/>
      <c r="R2632" s="23"/>
      <c r="S2632" s="23"/>
      <c r="T2632" s="23"/>
      <c r="U2632" s="23"/>
      <c r="V2632" s="23"/>
      <c r="W2632" s="23"/>
      <c r="X2632" s="23"/>
      <c r="Y2632" s="23"/>
      <c r="Z2632" s="23"/>
      <c r="AA2632" s="23"/>
      <c r="AB2632" s="23" t="s">
        <v>6329</v>
      </c>
      <c r="AC2632" s="23"/>
      <c r="AD2632" s="23"/>
      <c r="AE2632" s="23">
        <v>0.24</v>
      </c>
      <c r="AF2632" s="23"/>
      <c r="AG2632" s="23"/>
      <c r="AH2632" s="23"/>
      <c r="AI2632" s="23"/>
      <c r="AJ2632" s="23"/>
      <c r="AK2632" s="23"/>
      <c r="AL2632" s="23"/>
      <c r="AM2632" s="23"/>
      <c r="AN2632" s="23"/>
      <c r="AO2632" s="23"/>
      <c r="AP2632" s="23"/>
      <c r="AQ2632" s="23"/>
      <c r="AR2632" s="23"/>
      <c r="AS2632" s="23"/>
      <c r="AT2632" s="23" t="s">
        <v>7644</v>
      </c>
      <c r="AU2632" s="23"/>
      <c r="AV2632" s="23"/>
      <c r="AW2632" s="23"/>
      <c r="AX2632" s="23"/>
      <c r="AY2632" s="23"/>
      <c r="AZ2632" s="23"/>
      <c r="BA2632" s="23"/>
      <c r="BB2632" s="23"/>
      <c r="BC2632" s="23"/>
      <c r="BD2632" s="23"/>
      <c r="BE2632" s="23"/>
      <c r="BF2632" s="23"/>
      <c r="BG2632" s="23"/>
      <c r="BH2632" s="23"/>
      <c r="BI2632" s="23"/>
      <c r="BJ2632" s="23"/>
      <c r="BK2632" s="23"/>
      <c r="BL2632" s="23"/>
    </row>
    <row r="2633" spans="1:64" s="24" customFormat="1" x14ac:dyDescent="0.35">
      <c r="A2633" s="21">
        <v>102917</v>
      </c>
      <c r="B2633" s="23" t="s">
        <v>6330</v>
      </c>
      <c r="C2633" s="23">
        <v>0</v>
      </c>
      <c r="D2633" s="23">
        <v>0</v>
      </c>
      <c r="E2633" s="23">
        <v>1</v>
      </c>
      <c r="F2633" s="23" t="s">
        <v>6020</v>
      </c>
      <c r="G2633" s="23"/>
      <c r="H2633" s="23" t="s">
        <v>5850</v>
      </c>
      <c r="I2633" s="23" t="s">
        <v>248</v>
      </c>
      <c r="J2633" s="23">
        <v>43.881</v>
      </c>
      <c r="K2633" s="23">
        <v>-79.155000000000001</v>
      </c>
      <c r="L2633" s="23" t="s">
        <v>7645</v>
      </c>
      <c r="M2633" s="23">
        <v>2015</v>
      </c>
      <c r="N2633" s="23"/>
      <c r="O2633" s="23"/>
      <c r="P2633" s="23"/>
      <c r="Q2633" s="23"/>
      <c r="R2633" s="23"/>
      <c r="S2633" s="23"/>
      <c r="T2633" s="23"/>
      <c r="U2633" s="23"/>
      <c r="V2633" s="23"/>
      <c r="W2633" s="23"/>
      <c r="X2633" s="23"/>
      <c r="Y2633" s="23"/>
      <c r="Z2633" s="23"/>
      <c r="AA2633" s="23"/>
      <c r="AB2633" s="23" t="s">
        <v>6331</v>
      </c>
      <c r="AC2633" s="23"/>
      <c r="AD2633" s="23"/>
      <c r="AE2633" s="23">
        <v>0.22559999999999999</v>
      </c>
      <c r="AF2633" s="23"/>
      <c r="AG2633" s="23"/>
      <c r="AH2633" s="23"/>
      <c r="AI2633" s="23"/>
      <c r="AJ2633" s="23"/>
      <c r="AK2633" s="23"/>
      <c r="AL2633" s="23"/>
      <c r="AM2633" s="23"/>
      <c r="AN2633" s="23"/>
      <c r="AO2633" s="23"/>
      <c r="AP2633" s="23"/>
      <c r="AQ2633" s="23"/>
      <c r="AR2633" s="23"/>
      <c r="AS2633" s="23"/>
      <c r="AT2633" s="23" t="s">
        <v>7644</v>
      </c>
      <c r="AU2633" s="23"/>
      <c r="AV2633" s="23"/>
      <c r="AW2633" s="23"/>
      <c r="AX2633" s="23"/>
      <c r="AY2633" s="23"/>
      <c r="AZ2633" s="23"/>
      <c r="BA2633" s="23"/>
      <c r="BB2633" s="23"/>
      <c r="BC2633" s="23"/>
      <c r="BD2633" s="23"/>
      <c r="BE2633" s="23"/>
      <c r="BF2633" s="23"/>
      <c r="BG2633" s="23"/>
      <c r="BH2633" s="23"/>
      <c r="BI2633" s="23"/>
      <c r="BJ2633" s="23"/>
      <c r="BK2633" s="23"/>
      <c r="BL2633" s="23"/>
    </row>
    <row r="2634" spans="1:64" s="24" customFormat="1" x14ac:dyDescent="0.35">
      <c r="A2634" s="21">
        <v>102918</v>
      </c>
      <c r="B2634" s="23" t="s">
        <v>6332</v>
      </c>
      <c r="C2634" s="23">
        <v>0</v>
      </c>
      <c r="D2634" s="23">
        <v>0</v>
      </c>
      <c r="E2634" s="23">
        <v>1</v>
      </c>
      <c r="F2634" s="23" t="s">
        <v>6333</v>
      </c>
      <c r="G2634" s="23"/>
      <c r="H2634" s="23" t="s">
        <v>5850</v>
      </c>
      <c r="I2634" s="23" t="s">
        <v>248</v>
      </c>
      <c r="J2634" s="23">
        <v>43.881999999999998</v>
      </c>
      <c r="K2634" s="23">
        <v>-79.153999999999996</v>
      </c>
      <c r="L2634" s="23" t="s">
        <v>7645</v>
      </c>
      <c r="M2634" s="23">
        <v>2012</v>
      </c>
      <c r="N2634" s="23"/>
      <c r="O2634" s="23"/>
      <c r="P2634" s="23"/>
      <c r="Q2634" s="23"/>
      <c r="R2634" s="23"/>
      <c r="S2634" s="23"/>
      <c r="T2634" s="23"/>
      <c r="U2634" s="23"/>
      <c r="V2634" s="23"/>
      <c r="W2634" s="23"/>
      <c r="X2634" s="23"/>
      <c r="Y2634" s="23"/>
      <c r="Z2634" s="23"/>
      <c r="AA2634" s="23"/>
      <c r="AB2634" s="23" t="s">
        <v>6334</v>
      </c>
      <c r="AC2634" s="23"/>
      <c r="AD2634" s="23"/>
      <c r="AE2634" s="23">
        <v>0.13500000000000001</v>
      </c>
      <c r="AF2634" s="23"/>
      <c r="AG2634" s="23"/>
      <c r="AH2634" s="23"/>
      <c r="AI2634" s="23"/>
      <c r="AJ2634" s="23"/>
      <c r="AK2634" s="23"/>
      <c r="AL2634" s="23"/>
      <c r="AM2634" s="23"/>
      <c r="AN2634" s="23"/>
      <c r="AO2634" s="23"/>
      <c r="AP2634" s="23"/>
      <c r="AQ2634" s="23"/>
      <c r="AR2634" s="23"/>
      <c r="AS2634" s="23"/>
      <c r="AT2634" s="23" t="s">
        <v>7644</v>
      </c>
      <c r="AU2634" s="23"/>
      <c r="AV2634" s="23"/>
      <c r="AW2634" s="23"/>
      <c r="AX2634" s="23"/>
      <c r="AY2634" s="23"/>
      <c r="AZ2634" s="23"/>
      <c r="BA2634" s="23"/>
      <c r="BB2634" s="23"/>
      <c r="BC2634" s="23"/>
      <c r="BD2634" s="23"/>
      <c r="BE2634" s="23"/>
      <c r="BF2634" s="23"/>
      <c r="BG2634" s="23"/>
      <c r="BH2634" s="23"/>
      <c r="BI2634" s="23"/>
      <c r="BJ2634" s="23"/>
      <c r="BK2634" s="23"/>
      <c r="BL2634" s="23"/>
    </row>
    <row r="2635" spans="1:64" s="24" customFormat="1" x14ac:dyDescent="0.35">
      <c r="A2635" s="21">
        <v>102919</v>
      </c>
      <c r="B2635" s="23" t="s">
        <v>6335</v>
      </c>
      <c r="C2635" s="23">
        <v>0</v>
      </c>
      <c r="D2635" s="23">
        <v>0</v>
      </c>
      <c r="E2635" s="23">
        <v>1</v>
      </c>
      <c r="F2635" s="23" t="s">
        <v>6336</v>
      </c>
      <c r="G2635" s="23" t="s">
        <v>0</v>
      </c>
      <c r="H2635" s="23" t="s">
        <v>5850</v>
      </c>
      <c r="I2635" s="23" t="s">
        <v>248</v>
      </c>
      <c r="J2635" s="23">
        <v>43.882999999999996</v>
      </c>
      <c r="K2635" s="23">
        <v>-79.152999999999992</v>
      </c>
      <c r="L2635" s="23" t="s">
        <v>7645</v>
      </c>
      <c r="M2635" s="23">
        <v>2014</v>
      </c>
      <c r="N2635" s="23"/>
      <c r="O2635" s="23"/>
      <c r="P2635" s="23"/>
      <c r="Q2635" s="23"/>
      <c r="R2635" s="23"/>
      <c r="S2635" s="23"/>
      <c r="T2635" s="23"/>
      <c r="U2635" s="23"/>
      <c r="V2635" s="23"/>
      <c r="W2635" s="23"/>
      <c r="X2635" s="23"/>
      <c r="Y2635" s="23"/>
      <c r="Z2635" s="23"/>
      <c r="AA2635" s="23"/>
      <c r="AB2635" s="23" t="s">
        <v>6337</v>
      </c>
      <c r="AC2635" s="23"/>
      <c r="AD2635" s="23"/>
      <c r="AE2635" s="23">
        <v>0.25</v>
      </c>
      <c r="AF2635" s="23"/>
      <c r="AG2635" s="23"/>
      <c r="AH2635" s="23"/>
      <c r="AI2635" s="23"/>
      <c r="AJ2635" s="23"/>
      <c r="AK2635" s="23"/>
      <c r="AL2635" s="23"/>
      <c r="AM2635" s="23"/>
      <c r="AN2635" s="23"/>
      <c r="AO2635" s="23"/>
      <c r="AP2635" s="23"/>
      <c r="AQ2635" s="23"/>
      <c r="AR2635" s="23"/>
      <c r="AS2635" s="23"/>
      <c r="AT2635" s="23" t="s">
        <v>7644</v>
      </c>
      <c r="AU2635" s="23"/>
      <c r="AV2635" s="23"/>
      <c r="AW2635" s="23"/>
      <c r="AX2635" s="23"/>
      <c r="AY2635" s="23"/>
      <c r="AZ2635" s="23"/>
      <c r="BA2635" s="23"/>
      <c r="BB2635" s="23"/>
      <c r="BC2635" s="23"/>
      <c r="BD2635" s="23"/>
      <c r="BE2635" s="23"/>
      <c r="BF2635" s="23"/>
      <c r="BG2635" s="23"/>
      <c r="BH2635" s="23"/>
      <c r="BI2635" s="23"/>
      <c r="BJ2635" s="23"/>
      <c r="BK2635" s="23"/>
      <c r="BL2635" s="23"/>
    </row>
    <row r="2636" spans="1:64" s="24" customFormat="1" x14ac:dyDescent="0.35">
      <c r="A2636" s="21">
        <v>102920</v>
      </c>
      <c r="B2636" s="23" t="s">
        <v>6338</v>
      </c>
      <c r="C2636" s="23">
        <v>0</v>
      </c>
      <c r="D2636" s="23">
        <v>0</v>
      </c>
      <c r="E2636" s="23">
        <v>1</v>
      </c>
      <c r="F2636" s="23" t="s">
        <v>6020</v>
      </c>
      <c r="G2636" s="23"/>
      <c r="H2636" s="23" t="s">
        <v>5850</v>
      </c>
      <c r="I2636" s="23" t="s">
        <v>248</v>
      </c>
      <c r="J2636" s="23">
        <v>43.884</v>
      </c>
      <c r="K2636" s="23">
        <v>-79.152000000000001</v>
      </c>
      <c r="L2636" s="23" t="s">
        <v>7645</v>
      </c>
      <c r="M2636" s="23">
        <v>2016</v>
      </c>
      <c r="N2636" s="23"/>
      <c r="O2636" s="23"/>
      <c r="P2636" s="23"/>
      <c r="Q2636" s="23"/>
      <c r="R2636" s="23"/>
      <c r="S2636" s="23"/>
      <c r="T2636" s="23"/>
      <c r="U2636" s="23"/>
      <c r="V2636" s="23"/>
      <c r="W2636" s="23"/>
      <c r="X2636" s="23"/>
      <c r="Y2636" s="23"/>
      <c r="Z2636" s="23"/>
      <c r="AA2636" s="23"/>
      <c r="AB2636" s="23" t="s">
        <v>6339</v>
      </c>
      <c r="AC2636" s="23"/>
      <c r="AD2636" s="23"/>
      <c r="AE2636" s="23">
        <v>0.20880000000000001</v>
      </c>
      <c r="AF2636" s="23"/>
      <c r="AG2636" s="23"/>
      <c r="AH2636" s="23"/>
      <c r="AI2636" s="23"/>
      <c r="AJ2636" s="23"/>
      <c r="AK2636" s="23"/>
      <c r="AL2636" s="23"/>
      <c r="AM2636" s="23"/>
      <c r="AN2636" s="23"/>
      <c r="AO2636" s="23"/>
      <c r="AP2636" s="23"/>
      <c r="AQ2636" s="23"/>
      <c r="AR2636" s="23"/>
      <c r="AS2636" s="23"/>
      <c r="AT2636" s="23" t="s">
        <v>7644</v>
      </c>
      <c r="AU2636" s="23"/>
      <c r="AV2636" s="23"/>
      <c r="AW2636" s="23"/>
      <c r="AX2636" s="23"/>
      <c r="AY2636" s="23"/>
      <c r="AZ2636" s="23"/>
      <c r="BA2636" s="23"/>
      <c r="BB2636" s="23"/>
      <c r="BC2636" s="23"/>
      <c r="BD2636" s="23"/>
      <c r="BE2636" s="23"/>
      <c r="BF2636" s="23"/>
      <c r="BG2636" s="23"/>
      <c r="BH2636" s="23"/>
      <c r="BI2636" s="23"/>
      <c r="BJ2636" s="23"/>
      <c r="BK2636" s="23"/>
      <c r="BL2636" s="23"/>
    </row>
    <row r="2637" spans="1:64" s="24" customFormat="1" x14ac:dyDescent="0.35">
      <c r="A2637" s="21">
        <v>102921</v>
      </c>
      <c r="B2637" s="23" t="s">
        <v>6340</v>
      </c>
      <c r="C2637" s="23">
        <v>0</v>
      </c>
      <c r="D2637" s="23">
        <v>0</v>
      </c>
      <c r="E2637" s="23">
        <v>1</v>
      </c>
      <c r="F2637" s="23" t="s">
        <v>6341</v>
      </c>
      <c r="G2637" s="23" t="s">
        <v>0</v>
      </c>
      <c r="H2637" s="23" t="s">
        <v>5850</v>
      </c>
      <c r="I2637" s="23" t="s">
        <v>248</v>
      </c>
      <c r="J2637" s="23">
        <v>43.884999999999998</v>
      </c>
      <c r="K2637" s="23">
        <v>-79.150999999999996</v>
      </c>
      <c r="L2637" s="23" t="s">
        <v>7645</v>
      </c>
      <c r="M2637" s="23">
        <v>2015</v>
      </c>
      <c r="N2637" s="23"/>
      <c r="O2637" s="23"/>
      <c r="P2637" s="23"/>
      <c r="Q2637" s="23"/>
      <c r="R2637" s="23"/>
      <c r="S2637" s="23"/>
      <c r="T2637" s="23"/>
      <c r="U2637" s="23"/>
      <c r="V2637" s="23"/>
      <c r="W2637" s="23"/>
      <c r="X2637" s="23"/>
      <c r="Y2637" s="23"/>
      <c r="Z2637" s="23"/>
      <c r="AA2637" s="23"/>
      <c r="AB2637" s="23" t="s">
        <v>6342</v>
      </c>
      <c r="AC2637" s="23"/>
      <c r="AD2637" s="23"/>
      <c r="AE2637" s="23">
        <v>0.35</v>
      </c>
      <c r="AF2637" s="23"/>
      <c r="AG2637" s="23"/>
      <c r="AH2637" s="23"/>
      <c r="AI2637" s="23"/>
      <c r="AJ2637" s="23"/>
      <c r="AK2637" s="23"/>
      <c r="AL2637" s="23"/>
      <c r="AM2637" s="23"/>
      <c r="AN2637" s="23"/>
      <c r="AO2637" s="23"/>
      <c r="AP2637" s="23"/>
      <c r="AQ2637" s="23"/>
      <c r="AR2637" s="23"/>
      <c r="AS2637" s="23"/>
      <c r="AT2637" s="23" t="s">
        <v>7644</v>
      </c>
      <c r="AU2637" s="23"/>
      <c r="AV2637" s="23"/>
      <c r="AW2637" s="23"/>
      <c r="AX2637" s="23"/>
      <c r="AY2637" s="23"/>
      <c r="AZ2637" s="23"/>
      <c r="BA2637" s="23"/>
      <c r="BB2637" s="23"/>
      <c r="BC2637" s="23"/>
      <c r="BD2637" s="23"/>
      <c r="BE2637" s="23"/>
      <c r="BF2637" s="23"/>
      <c r="BG2637" s="23"/>
      <c r="BH2637" s="23"/>
      <c r="BI2637" s="23"/>
      <c r="BJ2637" s="23"/>
      <c r="BK2637" s="23"/>
      <c r="BL2637" s="23"/>
    </row>
    <row r="2638" spans="1:64" s="24" customFormat="1" x14ac:dyDescent="0.35">
      <c r="A2638" s="21">
        <v>102922</v>
      </c>
      <c r="B2638" s="23" t="s">
        <v>6343</v>
      </c>
      <c r="C2638" s="23">
        <v>0</v>
      </c>
      <c r="D2638" s="23">
        <v>0</v>
      </c>
      <c r="E2638" s="23">
        <v>1</v>
      </c>
      <c r="F2638" s="23" t="s">
        <v>2234</v>
      </c>
      <c r="G2638" s="23" t="s">
        <v>0</v>
      </c>
      <c r="H2638" s="23" t="s">
        <v>5850</v>
      </c>
      <c r="I2638" s="23" t="s">
        <v>248</v>
      </c>
      <c r="J2638" s="23">
        <v>43.885999999999996</v>
      </c>
      <c r="K2638" s="23">
        <v>-79.149999999999991</v>
      </c>
      <c r="L2638" s="23" t="s">
        <v>7645</v>
      </c>
      <c r="M2638" s="23">
        <v>2016</v>
      </c>
      <c r="N2638" s="23"/>
      <c r="O2638" s="23"/>
      <c r="P2638" s="23"/>
      <c r="Q2638" s="23"/>
      <c r="R2638" s="23"/>
      <c r="S2638" s="23"/>
      <c r="T2638" s="23"/>
      <c r="U2638" s="23"/>
      <c r="V2638" s="23"/>
      <c r="W2638" s="23"/>
      <c r="X2638" s="23"/>
      <c r="Y2638" s="23"/>
      <c r="Z2638" s="23"/>
      <c r="AA2638" s="23"/>
      <c r="AB2638" s="23" t="s">
        <v>6344</v>
      </c>
      <c r="AC2638" s="23"/>
      <c r="AD2638" s="23"/>
      <c r="AE2638" s="23">
        <v>0.25</v>
      </c>
      <c r="AF2638" s="23"/>
      <c r="AG2638" s="23"/>
      <c r="AH2638" s="23"/>
      <c r="AI2638" s="23"/>
      <c r="AJ2638" s="23"/>
      <c r="AK2638" s="23"/>
      <c r="AL2638" s="23"/>
      <c r="AM2638" s="23"/>
      <c r="AN2638" s="23"/>
      <c r="AO2638" s="23"/>
      <c r="AP2638" s="23"/>
      <c r="AQ2638" s="23"/>
      <c r="AR2638" s="23"/>
      <c r="AS2638" s="23"/>
      <c r="AT2638" s="23" t="s">
        <v>7644</v>
      </c>
      <c r="AU2638" s="23"/>
      <c r="AV2638" s="23"/>
      <c r="AW2638" s="23"/>
      <c r="AX2638" s="23"/>
      <c r="AY2638" s="23"/>
      <c r="AZ2638" s="23"/>
      <c r="BA2638" s="23"/>
      <c r="BB2638" s="23"/>
      <c r="BC2638" s="23"/>
      <c r="BD2638" s="23"/>
      <c r="BE2638" s="23"/>
      <c r="BF2638" s="23"/>
      <c r="BG2638" s="23"/>
      <c r="BH2638" s="23"/>
      <c r="BI2638" s="23"/>
      <c r="BJ2638" s="23"/>
      <c r="BK2638" s="23"/>
      <c r="BL2638" s="23"/>
    </row>
    <row r="2639" spans="1:64" s="24" customFormat="1" x14ac:dyDescent="0.35">
      <c r="A2639" s="21">
        <v>102923</v>
      </c>
      <c r="B2639" s="23" t="s">
        <v>6345</v>
      </c>
      <c r="C2639" s="23">
        <v>0</v>
      </c>
      <c r="D2639" s="23">
        <v>0</v>
      </c>
      <c r="E2639" s="23">
        <v>1</v>
      </c>
      <c r="F2639" s="23" t="s">
        <v>2333</v>
      </c>
      <c r="G2639" s="23"/>
      <c r="H2639" s="23" t="s">
        <v>5850</v>
      </c>
      <c r="I2639" s="23" t="s">
        <v>248</v>
      </c>
      <c r="J2639" s="23">
        <v>43.887</v>
      </c>
      <c r="K2639" s="23">
        <v>-79.149000000000001</v>
      </c>
      <c r="L2639" s="23" t="s">
        <v>7645</v>
      </c>
      <c r="M2639" s="23"/>
      <c r="N2639" s="23"/>
      <c r="O2639" s="23"/>
      <c r="P2639" s="23"/>
      <c r="Q2639" s="23"/>
      <c r="R2639" s="23"/>
      <c r="S2639" s="23"/>
      <c r="T2639" s="23"/>
      <c r="U2639" s="23"/>
      <c r="V2639" s="23"/>
      <c r="W2639" s="23"/>
      <c r="X2639" s="23"/>
      <c r="Y2639" s="23"/>
      <c r="Z2639" s="23"/>
      <c r="AA2639" s="23"/>
      <c r="AB2639" s="23" t="s">
        <v>6346</v>
      </c>
      <c r="AC2639" s="23"/>
      <c r="AD2639" s="23"/>
      <c r="AE2639" s="23">
        <v>0.2</v>
      </c>
      <c r="AF2639" s="23"/>
      <c r="AG2639" s="23"/>
      <c r="AH2639" s="23"/>
      <c r="AI2639" s="23"/>
      <c r="AJ2639" s="23"/>
      <c r="AK2639" s="23"/>
      <c r="AL2639" s="23"/>
      <c r="AM2639" s="23"/>
      <c r="AN2639" s="23"/>
      <c r="AO2639" s="23"/>
      <c r="AP2639" s="23"/>
      <c r="AQ2639" s="23"/>
      <c r="AR2639" s="23"/>
      <c r="AS2639" s="23"/>
      <c r="AT2639" s="23" t="s">
        <v>7644</v>
      </c>
      <c r="AU2639" s="23"/>
      <c r="AV2639" s="23"/>
      <c r="AW2639" s="23"/>
      <c r="AX2639" s="23"/>
      <c r="AY2639" s="23"/>
      <c r="AZ2639" s="23"/>
      <c r="BA2639" s="23"/>
      <c r="BB2639" s="23"/>
      <c r="BC2639" s="23"/>
      <c r="BD2639" s="23"/>
      <c r="BE2639" s="23"/>
      <c r="BF2639" s="23"/>
      <c r="BG2639" s="23"/>
      <c r="BH2639" s="23"/>
      <c r="BI2639" s="23"/>
      <c r="BJ2639" s="23"/>
      <c r="BK2639" s="23"/>
      <c r="BL2639" s="23"/>
    </row>
    <row r="2640" spans="1:64" s="24" customFormat="1" x14ac:dyDescent="0.35">
      <c r="A2640" s="21">
        <v>102924</v>
      </c>
      <c r="B2640" s="23" t="s">
        <v>6347</v>
      </c>
      <c r="C2640" s="23">
        <v>0</v>
      </c>
      <c r="D2640" s="23">
        <v>0</v>
      </c>
      <c r="E2640" s="23">
        <v>1</v>
      </c>
      <c r="F2640" s="23" t="s">
        <v>2234</v>
      </c>
      <c r="G2640" s="23" t="s">
        <v>0</v>
      </c>
      <c r="H2640" s="23" t="s">
        <v>5850</v>
      </c>
      <c r="I2640" s="23" t="s">
        <v>248</v>
      </c>
      <c r="J2640" s="23">
        <v>43.887999999999998</v>
      </c>
      <c r="K2640" s="23">
        <v>-79.147999999999996</v>
      </c>
      <c r="L2640" s="23" t="s">
        <v>7645</v>
      </c>
      <c r="M2640" s="23">
        <v>2016</v>
      </c>
      <c r="N2640" s="23"/>
      <c r="O2640" s="23"/>
      <c r="P2640" s="23"/>
      <c r="Q2640" s="23"/>
      <c r="R2640" s="23"/>
      <c r="S2640" s="23"/>
      <c r="T2640" s="23"/>
      <c r="U2640" s="23"/>
      <c r="V2640" s="23"/>
      <c r="W2640" s="23"/>
      <c r="X2640" s="23"/>
      <c r="Y2640" s="23"/>
      <c r="Z2640" s="23"/>
      <c r="AA2640" s="23"/>
      <c r="AB2640" s="23" t="s">
        <v>6348</v>
      </c>
      <c r="AC2640" s="23"/>
      <c r="AD2640" s="23"/>
      <c r="AE2640" s="23">
        <v>0.15</v>
      </c>
      <c r="AF2640" s="23"/>
      <c r="AG2640" s="23"/>
      <c r="AH2640" s="23"/>
      <c r="AI2640" s="23"/>
      <c r="AJ2640" s="23"/>
      <c r="AK2640" s="23"/>
      <c r="AL2640" s="23"/>
      <c r="AM2640" s="23"/>
      <c r="AN2640" s="23"/>
      <c r="AO2640" s="23"/>
      <c r="AP2640" s="23"/>
      <c r="AQ2640" s="23"/>
      <c r="AR2640" s="23"/>
      <c r="AS2640" s="23"/>
      <c r="AT2640" s="23" t="s">
        <v>7644</v>
      </c>
      <c r="AU2640" s="23"/>
      <c r="AV2640" s="23"/>
      <c r="AW2640" s="23"/>
      <c r="AX2640" s="23"/>
      <c r="AY2640" s="23"/>
      <c r="AZ2640" s="23"/>
      <c r="BA2640" s="23"/>
      <c r="BB2640" s="23"/>
      <c r="BC2640" s="23"/>
      <c r="BD2640" s="23"/>
      <c r="BE2640" s="23"/>
      <c r="BF2640" s="23"/>
      <c r="BG2640" s="23"/>
      <c r="BH2640" s="23"/>
      <c r="BI2640" s="23"/>
      <c r="BJ2640" s="23"/>
      <c r="BK2640" s="23"/>
      <c r="BL2640" s="23"/>
    </row>
    <row r="2641" spans="1:64" s="24" customFormat="1" x14ac:dyDescent="0.35">
      <c r="A2641" s="21">
        <v>102925</v>
      </c>
      <c r="B2641" s="23" t="s">
        <v>6349</v>
      </c>
      <c r="C2641" s="23">
        <v>0</v>
      </c>
      <c r="D2641" s="23">
        <v>0</v>
      </c>
      <c r="E2641" s="23">
        <v>1</v>
      </c>
      <c r="F2641" s="23" t="s">
        <v>1561</v>
      </c>
      <c r="G2641" s="23" t="s">
        <v>0</v>
      </c>
      <c r="H2641" s="23" t="s">
        <v>5850</v>
      </c>
      <c r="I2641" s="23" t="s">
        <v>248</v>
      </c>
      <c r="J2641" s="23">
        <v>43.888999999999996</v>
      </c>
      <c r="K2641" s="23">
        <v>-79.146999999999991</v>
      </c>
      <c r="L2641" s="23" t="s">
        <v>7645</v>
      </c>
      <c r="M2641" s="23">
        <v>2016</v>
      </c>
      <c r="N2641" s="23"/>
      <c r="O2641" s="23"/>
      <c r="P2641" s="23"/>
      <c r="Q2641" s="23"/>
      <c r="R2641" s="23"/>
      <c r="S2641" s="23"/>
      <c r="T2641" s="23"/>
      <c r="U2641" s="23"/>
      <c r="V2641" s="23"/>
      <c r="W2641" s="23"/>
      <c r="X2641" s="23"/>
      <c r="Y2641" s="23"/>
      <c r="Z2641" s="23"/>
      <c r="AA2641" s="23"/>
      <c r="AB2641" s="23" t="s">
        <v>6350</v>
      </c>
      <c r="AC2641" s="23"/>
      <c r="AD2641" s="23"/>
      <c r="AE2641" s="23">
        <v>0.5</v>
      </c>
      <c r="AF2641" s="23"/>
      <c r="AG2641" s="23"/>
      <c r="AH2641" s="23"/>
      <c r="AI2641" s="23"/>
      <c r="AJ2641" s="23"/>
      <c r="AK2641" s="23"/>
      <c r="AL2641" s="23"/>
      <c r="AM2641" s="23"/>
      <c r="AN2641" s="23"/>
      <c r="AO2641" s="23"/>
      <c r="AP2641" s="23"/>
      <c r="AQ2641" s="23"/>
      <c r="AR2641" s="23"/>
      <c r="AS2641" s="23"/>
      <c r="AT2641" s="23" t="s">
        <v>7644</v>
      </c>
      <c r="AU2641" s="23"/>
      <c r="AV2641" s="23"/>
      <c r="AW2641" s="23"/>
      <c r="AX2641" s="23"/>
      <c r="AY2641" s="23"/>
      <c r="AZ2641" s="23"/>
      <c r="BA2641" s="23"/>
      <c r="BB2641" s="23"/>
      <c r="BC2641" s="23"/>
      <c r="BD2641" s="23"/>
      <c r="BE2641" s="23"/>
      <c r="BF2641" s="23"/>
      <c r="BG2641" s="23"/>
      <c r="BH2641" s="23"/>
      <c r="BI2641" s="23"/>
      <c r="BJ2641" s="23"/>
      <c r="BK2641" s="23"/>
      <c r="BL2641" s="23"/>
    </row>
    <row r="2642" spans="1:64" s="24" customFormat="1" x14ac:dyDescent="0.35">
      <c r="A2642" s="21">
        <v>102926</v>
      </c>
      <c r="B2642" s="23" t="s">
        <v>6351</v>
      </c>
      <c r="C2642" s="23">
        <v>0</v>
      </c>
      <c r="D2642" s="23">
        <v>0</v>
      </c>
      <c r="E2642" s="23">
        <v>1</v>
      </c>
      <c r="F2642" s="23" t="s">
        <v>1561</v>
      </c>
      <c r="G2642" s="23" t="s">
        <v>0</v>
      </c>
      <c r="H2642" s="23" t="s">
        <v>5850</v>
      </c>
      <c r="I2642" s="23" t="s">
        <v>248</v>
      </c>
      <c r="J2642" s="23">
        <v>43.89</v>
      </c>
      <c r="K2642" s="23">
        <v>-79.146000000000001</v>
      </c>
      <c r="L2642" s="23" t="s">
        <v>7645</v>
      </c>
      <c r="M2642" s="23">
        <v>2016</v>
      </c>
      <c r="N2642" s="23"/>
      <c r="O2642" s="23"/>
      <c r="P2642" s="23"/>
      <c r="Q2642" s="23"/>
      <c r="R2642" s="23"/>
      <c r="S2642" s="23"/>
      <c r="T2642" s="23"/>
      <c r="U2642" s="23"/>
      <c r="V2642" s="23"/>
      <c r="W2642" s="23"/>
      <c r="X2642" s="23"/>
      <c r="Y2642" s="23"/>
      <c r="Z2642" s="23"/>
      <c r="AA2642" s="23"/>
      <c r="AB2642" s="23" t="s">
        <v>6352</v>
      </c>
      <c r="AC2642" s="23"/>
      <c r="AD2642" s="23"/>
      <c r="AE2642" s="23">
        <v>0.5</v>
      </c>
      <c r="AF2642" s="23"/>
      <c r="AG2642" s="23"/>
      <c r="AH2642" s="23"/>
      <c r="AI2642" s="23"/>
      <c r="AJ2642" s="23"/>
      <c r="AK2642" s="23"/>
      <c r="AL2642" s="23"/>
      <c r="AM2642" s="23"/>
      <c r="AN2642" s="23"/>
      <c r="AO2642" s="23"/>
      <c r="AP2642" s="23"/>
      <c r="AQ2642" s="23"/>
      <c r="AR2642" s="23"/>
      <c r="AS2642" s="23"/>
      <c r="AT2642" s="23" t="s">
        <v>7644</v>
      </c>
      <c r="AU2642" s="23"/>
      <c r="AV2642" s="23"/>
      <c r="AW2642" s="23"/>
      <c r="AX2642" s="23"/>
      <c r="AY2642" s="23"/>
      <c r="AZ2642" s="23"/>
      <c r="BA2642" s="23"/>
      <c r="BB2642" s="23"/>
      <c r="BC2642" s="23"/>
      <c r="BD2642" s="23"/>
      <c r="BE2642" s="23"/>
      <c r="BF2642" s="23"/>
      <c r="BG2642" s="23"/>
      <c r="BH2642" s="23"/>
      <c r="BI2642" s="23"/>
      <c r="BJ2642" s="23"/>
      <c r="BK2642" s="23"/>
      <c r="BL2642" s="23"/>
    </row>
    <row r="2643" spans="1:64" s="24" customFormat="1" x14ac:dyDescent="0.35">
      <c r="A2643" s="21">
        <v>102927</v>
      </c>
      <c r="B2643" s="23" t="s">
        <v>6353</v>
      </c>
      <c r="C2643" s="23">
        <v>0</v>
      </c>
      <c r="D2643" s="23">
        <v>0</v>
      </c>
      <c r="E2643" s="23">
        <v>1</v>
      </c>
      <c r="F2643" s="23" t="s">
        <v>2234</v>
      </c>
      <c r="G2643" s="23" t="s">
        <v>0</v>
      </c>
      <c r="H2643" s="23" t="s">
        <v>5850</v>
      </c>
      <c r="I2643" s="23" t="s">
        <v>248</v>
      </c>
      <c r="J2643" s="23">
        <v>43.890999999999998</v>
      </c>
      <c r="K2643" s="23">
        <v>-79.144999999999996</v>
      </c>
      <c r="L2643" s="23" t="s">
        <v>7645</v>
      </c>
      <c r="M2643" s="23">
        <v>2016</v>
      </c>
      <c r="N2643" s="23"/>
      <c r="O2643" s="23"/>
      <c r="P2643" s="23"/>
      <c r="Q2643" s="23"/>
      <c r="R2643" s="23"/>
      <c r="S2643" s="23"/>
      <c r="T2643" s="23"/>
      <c r="U2643" s="23"/>
      <c r="V2643" s="23"/>
      <c r="W2643" s="23"/>
      <c r="X2643" s="23"/>
      <c r="Y2643" s="23"/>
      <c r="Z2643" s="23"/>
      <c r="AA2643" s="23"/>
      <c r="AB2643" s="23" t="s">
        <v>6354</v>
      </c>
      <c r="AC2643" s="23"/>
      <c r="AD2643" s="23"/>
      <c r="AE2643" s="23">
        <v>0.45</v>
      </c>
      <c r="AF2643" s="23"/>
      <c r="AG2643" s="23"/>
      <c r="AH2643" s="23"/>
      <c r="AI2643" s="23"/>
      <c r="AJ2643" s="23"/>
      <c r="AK2643" s="23"/>
      <c r="AL2643" s="23"/>
      <c r="AM2643" s="23"/>
      <c r="AN2643" s="23"/>
      <c r="AO2643" s="23"/>
      <c r="AP2643" s="23"/>
      <c r="AQ2643" s="23"/>
      <c r="AR2643" s="23"/>
      <c r="AS2643" s="23"/>
      <c r="AT2643" s="23" t="s">
        <v>7644</v>
      </c>
      <c r="AU2643" s="23"/>
      <c r="AV2643" s="23"/>
      <c r="AW2643" s="23"/>
      <c r="AX2643" s="23"/>
      <c r="AY2643" s="23"/>
      <c r="AZ2643" s="23"/>
      <c r="BA2643" s="23"/>
      <c r="BB2643" s="23"/>
      <c r="BC2643" s="23"/>
      <c r="BD2643" s="23"/>
      <c r="BE2643" s="23"/>
      <c r="BF2643" s="23"/>
      <c r="BG2643" s="23"/>
      <c r="BH2643" s="23"/>
      <c r="BI2643" s="23"/>
      <c r="BJ2643" s="23"/>
      <c r="BK2643" s="23"/>
      <c r="BL2643" s="23"/>
    </row>
    <row r="2644" spans="1:64" s="24" customFormat="1" x14ac:dyDescent="0.35">
      <c r="A2644" s="21">
        <v>102928</v>
      </c>
      <c r="B2644" s="23" t="s">
        <v>6355</v>
      </c>
      <c r="C2644" s="23">
        <v>0</v>
      </c>
      <c r="D2644" s="23">
        <v>0</v>
      </c>
      <c r="E2644" s="23">
        <v>1</v>
      </c>
      <c r="F2644" s="23" t="s">
        <v>2234</v>
      </c>
      <c r="G2644" s="23" t="s">
        <v>0</v>
      </c>
      <c r="H2644" s="23" t="s">
        <v>5850</v>
      </c>
      <c r="I2644" s="23" t="s">
        <v>248</v>
      </c>
      <c r="J2644" s="23">
        <v>43.891999999999996</v>
      </c>
      <c r="K2644" s="23">
        <v>-79.143999999999991</v>
      </c>
      <c r="L2644" s="23" t="s">
        <v>7645</v>
      </c>
      <c r="M2644" s="23">
        <v>2016</v>
      </c>
      <c r="N2644" s="23"/>
      <c r="O2644" s="23"/>
      <c r="P2644" s="23"/>
      <c r="Q2644" s="23"/>
      <c r="R2644" s="23"/>
      <c r="S2644" s="23"/>
      <c r="T2644" s="23"/>
      <c r="U2644" s="23"/>
      <c r="V2644" s="23"/>
      <c r="W2644" s="23"/>
      <c r="X2644" s="23"/>
      <c r="Y2644" s="23"/>
      <c r="Z2644" s="23"/>
      <c r="AA2644" s="23"/>
      <c r="AB2644" s="23" t="s">
        <v>6356</v>
      </c>
      <c r="AC2644" s="23"/>
      <c r="AD2644" s="23"/>
      <c r="AE2644" s="23">
        <v>0.2</v>
      </c>
      <c r="AF2644" s="23"/>
      <c r="AG2644" s="23"/>
      <c r="AH2644" s="23"/>
      <c r="AI2644" s="23"/>
      <c r="AJ2644" s="23"/>
      <c r="AK2644" s="23"/>
      <c r="AL2644" s="23"/>
      <c r="AM2644" s="23"/>
      <c r="AN2644" s="23"/>
      <c r="AO2644" s="23"/>
      <c r="AP2644" s="23"/>
      <c r="AQ2644" s="23"/>
      <c r="AR2644" s="23"/>
      <c r="AS2644" s="23"/>
      <c r="AT2644" s="23" t="s">
        <v>7644</v>
      </c>
      <c r="AU2644" s="23"/>
      <c r="AV2644" s="23"/>
      <c r="AW2644" s="23"/>
      <c r="AX2644" s="23"/>
      <c r="AY2644" s="23"/>
      <c r="AZ2644" s="23"/>
      <c r="BA2644" s="23"/>
      <c r="BB2644" s="23"/>
      <c r="BC2644" s="23"/>
      <c r="BD2644" s="23"/>
      <c r="BE2644" s="23"/>
      <c r="BF2644" s="23"/>
      <c r="BG2644" s="23"/>
      <c r="BH2644" s="23"/>
      <c r="BI2644" s="23"/>
      <c r="BJ2644" s="23"/>
      <c r="BK2644" s="23"/>
      <c r="BL2644" s="23"/>
    </row>
    <row r="2645" spans="1:64" s="24" customFormat="1" x14ac:dyDescent="0.35">
      <c r="A2645" s="21">
        <v>102929</v>
      </c>
      <c r="B2645" s="23" t="s">
        <v>6357</v>
      </c>
      <c r="C2645" s="23">
        <v>0</v>
      </c>
      <c r="D2645" s="23">
        <v>0</v>
      </c>
      <c r="E2645" s="23">
        <v>1</v>
      </c>
      <c r="F2645" s="23" t="s">
        <v>2234</v>
      </c>
      <c r="G2645" s="23" t="s">
        <v>0</v>
      </c>
      <c r="H2645" s="23" t="s">
        <v>5850</v>
      </c>
      <c r="I2645" s="23" t="s">
        <v>248</v>
      </c>
      <c r="J2645" s="23">
        <v>43.893000000000001</v>
      </c>
      <c r="K2645" s="23">
        <v>-79.143000000000001</v>
      </c>
      <c r="L2645" s="23" t="s">
        <v>7645</v>
      </c>
      <c r="M2645" s="23">
        <v>2016</v>
      </c>
      <c r="N2645" s="23"/>
      <c r="O2645" s="23"/>
      <c r="P2645" s="23"/>
      <c r="Q2645" s="23"/>
      <c r="R2645" s="23"/>
      <c r="S2645" s="23"/>
      <c r="T2645" s="23"/>
      <c r="U2645" s="23"/>
      <c r="V2645" s="23"/>
      <c r="W2645" s="23"/>
      <c r="X2645" s="23"/>
      <c r="Y2645" s="23"/>
      <c r="Z2645" s="23"/>
      <c r="AA2645" s="23"/>
      <c r="AB2645" s="23" t="s">
        <v>6358</v>
      </c>
      <c r="AC2645" s="23"/>
      <c r="AD2645" s="23"/>
      <c r="AE2645" s="23">
        <v>0.44</v>
      </c>
      <c r="AF2645" s="23"/>
      <c r="AG2645" s="23"/>
      <c r="AH2645" s="23"/>
      <c r="AI2645" s="23"/>
      <c r="AJ2645" s="23"/>
      <c r="AK2645" s="23"/>
      <c r="AL2645" s="23"/>
      <c r="AM2645" s="23"/>
      <c r="AN2645" s="23"/>
      <c r="AO2645" s="23"/>
      <c r="AP2645" s="23"/>
      <c r="AQ2645" s="23"/>
      <c r="AR2645" s="23"/>
      <c r="AS2645" s="23"/>
      <c r="AT2645" s="23" t="s">
        <v>7644</v>
      </c>
      <c r="AU2645" s="23"/>
      <c r="AV2645" s="23"/>
      <c r="AW2645" s="23"/>
      <c r="AX2645" s="23"/>
      <c r="AY2645" s="23"/>
      <c r="AZ2645" s="23"/>
      <c r="BA2645" s="23"/>
      <c r="BB2645" s="23"/>
      <c r="BC2645" s="23"/>
      <c r="BD2645" s="23"/>
      <c r="BE2645" s="23"/>
      <c r="BF2645" s="23"/>
      <c r="BG2645" s="23"/>
      <c r="BH2645" s="23"/>
      <c r="BI2645" s="23"/>
      <c r="BJ2645" s="23"/>
      <c r="BK2645" s="23"/>
      <c r="BL2645" s="23"/>
    </row>
    <row r="2646" spans="1:64" s="24" customFormat="1" x14ac:dyDescent="0.35">
      <c r="A2646" s="21">
        <v>102930</v>
      </c>
      <c r="B2646" s="23" t="s">
        <v>6359</v>
      </c>
      <c r="C2646" s="23">
        <v>0</v>
      </c>
      <c r="D2646" s="23">
        <v>0</v>
      </c>
      <c r="E2646" s="23">
        <v>1</v>
      </c>
      <c r="F2646" s="23" t="s">
        <v>6044</v>
      </c>
      <c r="G2646" s="23" t="s">
        <v>0</v>
      </c>
      <c r="H2646" s="23" t="s">
        <v>5850</v>
      </c>
      <c r="I2646" s="23" t="s">
        <v>248</v>
      </c>
      <c r="J2646" s="23">
        <v>43.893999999999998</v>
      </c>
      <c r="K2646" s="23">
        <v>-79.141999999999996</v>
      </c>
      <c r="L2646" s="23" t="s">
        <v>7645</v>
      </c>
      <c r="M2646" s="23">
        <v>2016</v>
      </c>
      <c r="N2646" s="23"/>
      <c r="O2646" s="23"/>
      <c r="P2646" s="23"/>
      <c r="Q2646" s="23"/>
      <c r="R2646" s="23"/>
      <c r="S2646" s="23"/>
      <c r="T2646" s="23"/>
      <c r="U2646" s="23"/>
      <c r="V2646" s="23"/>
      <c r="W2646" s="23"/>
      <c r="X2646" s="23"/>
      <c r="Y2646" s="23"/>
      <c r="Z2646" s="23"/>
      <c r="AA2646" s="23"/>
      <c r="AB2646" s="23" t="s">
        <v>6360</v>
      </c>
      <c r="AC2646" s="23"/>
      <c r="AD2646" s="23"/>
      <c r="AE2646" s="23">
        <v>0.11600000000000001</v>
      </c>
      <c r="AF2646" s="23"/>
      <c r="AG2646" s="23"/>
      <c r="AH2646" s="23"/>
      <c r="AI2646" s="23"/>
      <c r="AJ2646" s="23"/>
      <c r="AK2646" s="23"/>
      <c r="AL2646" s="23"/>
      <c r="AM2646" s="23"/>
      <c r="AN2646" s="23"/>
      <c r="AO2646" s="23"/>
      <c r="AP2646" s="23"/>
      <c r="AQ2646" s="23"/>
      <c r="AR2646" s="23"/>
      <c r="AS2646" s="23"/>
      <c r="AT2646" s="23" t="s">
        <v>7644</v>
      </c>
      <c r="AU2646" s="23"/>
      <c r="AV2646" s="23"/>
      <c r="AW2646" s="23"/>
      <c r="AX2646" s="23"/>
      <c r="AY2646" s="23"/>
      <c r="AZ2646" s="23"/>
      <c r="BA2646" s="23"/>
      <c r="BB2646" s="23"/>
      <c r="BC2646" s="23"/>
      <c r="BD2646" s="23"/>
      <c r="BE2646" s="23"/>
      <c r="BF2646" s="23"/>
      <c r="BG2646" s="23"/>
      <c r="BH2646" s="23"/>
      <c r="BI2646" s="23"/>
      <c r="BJ2646" s="23"/>
      <c r="BK2646" s="23"/>
      <c r="BL2646" s="23"/>
    </row>
    <row r="2647" spans="1:64" s="24" customFormat="1" x14ac:dyDescent="0.35">
      <c r="A2647" s="21">
        <v>102931</v>
      </c>
      <c r="B2647" s="23" t="s">
        <v>6361</v>
      </c>
      <c r="C2647" s="23">
        <v>0</v>
      </c>
      <c r="D2647" s="23">
        <v>0</v>
      </c>
      <c r="E2647" s="23">
        <v>1</v>
      </c>
      <c r="F2647" s="23" t="s">
        <v>6361</v>
      </c>
      <c r="G2647" s="23"/>
      <c r="H2647" s="23" t="s">
        <v>5850</v>
      </c>
      <c r="I2647" s="23" t="s">
        <v>248</v>
      </c>
      <c r="J2647" s="23">
        <v>43.894999999999996</v>
      </c>
      <c r="K2647" s="23">
        <v>-79.140999999999991</v>
      </c>
      <c r="L2647" s="23" t="s">
        <v>7645</v>
      </c>
      <c r="M2647" s="23">
        <v>1990</v>
      </c>
      <c r="N2647" s="23"/>
      <c r="O2647" s="23"/>
      <c r="P2647" s="23">
        <v>6111</v>
      </c>
      <c r="Q2647" s="23"/>
      <c r="R2647" s="23"/>
      <c r="S2647" s="23"/>
      <c r="T2647" s="23"/>
      <c r="U2647" s="23"/>
      <c r="V2647" s="23"/>
      <c r="W2647" s="23"/>
      <c r="X2647" s="23"/>
      <c r="Y2647" s="23"/>
      <c r="Z2647" s="23"/>
      <c r="AA2647" s="23"/>
      <c r="AB2647" s="23" t="s">
        <v>6362</v>
      </c>
      <c r="AC2647" s="23"/>
      <c r="AD2647" s="23"/>
      <c r="AE2647" s="23"/>
      <c r="AF2647" s="23"/>
      <c r="AG2647" s="23"/>
      <c r="AH2647" s="23"/>
      <c r="AI2647" s="23"/>
      <c r="AJ2647" s="23"/>
      <c r="AK2647" s="23"/>
      <c r="AL2647" s="23"/>
      <c r="AM2647" s="23"/>
      <c r="AN2647" s="23"/>
      <c r="AO2647" s="23"/>
      <c r="AP2647" s="23"/>
      <c r="AQ2647" s="23"/>
      <c r="AR2647" s="23"/>
      <c r="AS2647" s="23"/>
      <c r="AT2647" s="23" t="s">
        <v>7651</v>
      </c>
      <c r="AU2647" s="23"/>
      <c r="AV2647" s="23"/>
      <c r="AW2647" s="23"/>
      <c r="AX2647" s="23"/>
      <c r="AY2647" s="23"/>
      <c r="AZ2647" s="23"/>
      <c r="BA2647" s="23"/>
      <c r="BB2647" s="23"/>
      <c r="BC2647" s="23"/>
      <c r="BD2647" s="23"/>
      <c r="BE2647" s="23"/>
      <c r="BF2647" s="23"/>
      <c r="BG2647" s="23"/>
      <c r="BH2647" s="23"/>
      <c r="BI2647" s="23"/>
      <c r="BJ2647" s="23"/>
      <c r="BK2647" s="23"/>
      <c r="BL2647" s="23"/>
    </row>
    <row r="2648" spans="1:64" s="24" customFormat="1" x14ac:dyDescent="0.35">
      <c r="A2648" s="21">
        <v>102932</v>
      </c>
      <c r="B2648" s="23" t="s">
        <v>6363</v>
      </c>
      <c r="C2648" s="23">
        <v>0</v>
      </c>
      <c r="D2648" s="23">
        <v>0</v>
      </c>
      <c r="E2648" s="23">
        <v>1</v>
      </c>
      <c r="F2648" s="23" t="s">
        <v>6364</v>
      </c>
      <c r="G2648" s="23" t="s">
        <v>0</v>
      </c>
      <c r="H2648" s="23" t="s">
        <v>5850</v>
      </c>
      <c r="I2648" s="23" t="s">
        <v>248</v>
      </c>
      <c r="J2648" s="23">
        <v>43.896000000000001</v>
      </c>
      <c r="K2648" s="23">
        <v>-79.14</v>
      </c>
      <c r="L2648" s="23" t="s">
        <v>7645</v>
      </c>
      <c r="M2648" s="23">
        <v>2013</v>
      </c>
      <c r="N2648" s="23"/>
      <c r="O2648" s="23"/>
      <c r="P2648" s="23"/>
      <c r="Q2648" s="23"/>
      <c r="R2648" s="23"/>
      <c r="S2648" s="23"/>
      <c r="T2648" s="23"/>
      <c r="U2648" s="23"/>
      <c r="V2648" s="23"/>
      <c r="W2648" s="23"/>
      <c r="X2648" s="23"/>
      <c r="Y2648" s="23"/>
      <c r="Z2648" s="23"/>
      <c r="AA2648" s="23"/>
      <c r="AB2648" s="23" t="s">
        <v>6365</v>
      </c>
      <c r="AC2648" s="23"/>
      <c r="AD2648" s="23"/>
      <c r="AE2648" s="23">
        <v>0.25</v>
      </c>
      <c r="AF2648" s="23"/>
      <c r="AG2648" s="23"/>
      <c r="AH2648" s="23"/>
      <c r="AI2648" s="23"/>
      <c r="AJ2648" s="23"/>
      <c r="AK2648" s="23"/>
      <c r="AL2648" s="23"/>
      <c r="AM2648" s="23"/>
      <c r="AN2648" s="23"/>
      <c r="AO2648" s="23"/>
      <c r="AP2648" s="23"/>
      <c r="AQ2648" s="23"/>
      <c r="AR2648" s="23"/>
      <c r="AS2648" s="23"/>
      <c r="AT2648" s="23" t="s">
        <v>7644</v>
      </c>
      <c r="AU2648" s="23"/>
      <c r="AV2648" s="23"/>
      <c r="AW2648" s="23"/>
      <c r="AX2648" s="23"/>
      <c r="AY2648" s="23"/>
      <c r="AZ2648" s="23"/>
      <c r="BA2648" s="23"/>
      <c r="BB2648" s="23"/>
      <c r="BC2648" s="23"/>
      <c r="BD2648" s="23"/>
      <c r="BE2648" s="23"/>
      <c r="BF2648" s="23"/>
      <c r="BG2648" s="23"/>
      <c r="BH2648" s="23"/>
      <c r="BI2648" s="23"/>
      <c r="BJ2648" s="23"/>
      <c r="BK2648" s="23"/>
      <c r="BL2648" s="23"/>
    </row>
    <row r="2649" spans="1:64" s="24" customFormat="1" x14ac:dyDescent="0.35">
      <c r="A2649" s="21">
        <v>102933</v>
      </c>
      <c r="B2649" s="23" t="s">
        <v>6366</v>
      </c>
      <c r="C2649" s="23">
        <v>0</v>
      </c>
      <c r="D2649" s="23">
        <v>0</v>
      </c>
      <c r="E2649" s="23">
        <v>1</v>
      </c>
      <c r="F2649" s="23" t="s">
        <v>1805</v>
      </c>
      <c r="G2649" s="23" t="s">
        <v>0</v>
      </c>
      <c r="H2649" s="23" t="s">
        <v>5850</v>
      </c>
      <c r="I2649" s="23" t="s">
        <v>248</v>
      </c>
      <c r="J2649" s="23">
        <v>43.896999999999998</v>
      </c>
      <c r="K2649" s="23">
        <v>-79.138999999999996</v>
      </c>
      <c r="L2649" s="23" t="s">
        <v>7645</v>
      </c>
      <c r="M2649" s="23">
        <v>2016</v>
      </c>
      <c r="N2649" s="23"/>
      <c r="O2649" s="23"/>
      <c r="P2649" s="23"/>
      <c r="Q2649" s="23"/>
      <c r="R2649" s="23"/>
      <c r="S2649" s="23"/>
      <c r="T2649" s="23"/>
      <c r="U2649" s="23"/>
      <c r="V2649" s="23"/>
      <c r="W2649" s="23"/>
      <c r="X2649" s="23"/>
      <c r="Y2649" s="23"/>
      <c r="Z2649" s="23"/>
      <c r="AA2649" s="23"/>
      <c r="AB2649" s="23" t="s">
        <v>6367</v>
      </c>
      <c r="AC2649" s="23"/>
      <c r="AD2649" s="23"/>
      <c r="AE2649" s="23">
        <v>0.2</v>
      </c>
      <c r="AF2649" s="23"/>
      <c r="AG2649" s="23"/>
      <c r="AH2649" s="23"/>
      <c r="AI2649" s="23"/>
      <c r="AJ2649" s="23"/>
      <c r="AK2649" s="23"/>
      <c r="AL2649" s="23"/>
      <c r="AM2649" s="23"/>
      <c r="AN2649" s="23"/>
      <c r="AO2649" s="23"/>
      <c r="AP2649" s="23"/>
      <c r="AQ2649" s="23"/>
      <c r="AR2649" s="23"/>
      <c r="AS2649" s="23"/>
      <c r="AT2649" s="23" t="s">
        <v>7644</v>
      </c>
      <c r="AU2649" s="23"/>
      <c r="AV2649" s="23"/>
      <c r="AW2649" s="23"/>
      <c r="AX2649" s="23"/>
      <c r="AY2649" s="23"/>
      <c r="AZ2649" s="23"/>
      <c r="BA2649" s="23"/>
      <c r="BB2649" s="23"/>
      <c r="BC2649" s="23"/>
      <c r="BD2649" s="23"/>
      <c r="BE2649" s="23"/>
      <c r="BF2649" s="23"/>
      <c r="BG2649" s="23"/>
      <c r="BH2649" s="23"/>
      <c r="BI2649" s="23"/>
      <c r="BJ2649" s="23"/>
      <c r="BK2649" s="23"/>
      <c r="BL2649" s="23"/>
    </row>
    <row r="2650" spans="1:64" s="24" customFormat="1" x14ac:dyDescent="0.35">
      <c r="A2650" s="21">
        <v>102934</v>
      </c>
      <c r="B2650" s="23" t="s">
        <v>6368</v>
      </c>
      <c r="C2650" s="23">
        <v>0</v>
      </c>
      <c r="D2650" s="23">
        <v>0</v>
      </c>
      <c r="E2650" s="23">
        <v>1</v>
      </c>
      <c r="F2650" s="23" t="s">
        <v>4493</v>
      </c>
      <c r="G2650" s="23" t="s">
        <v>0</v>
      </c>
      <c r="H2650" s="23" t="s">
        <v>5850</v>
      </c>
      <c r="I2650" s="23" t="s">
        <v>248</v>
      </c>
      <c r="J2650" s="23">
        <v>43.897999999999996</v>
      </c>
      <c r="K2650" s="23">
        <v>-79.137999999999991</v>
      </c>
      <c r="L2650" s="23" t="s">
        <v>7645</v>
      </c>
      <c r="M2650" s="23">
        <v>2015</v>
      </c>
      <c r="N2650" s="23"/>
      <c r="O2650" s="23"/>
      <c r="P2650" s="23"/>
      <c r="Q2650" s="23"/>
      <c r="R2650" s="23"/>
      <c r="S2650" s="23"/>
      <c r="T2650" s="23"/>
      <c r="U2650" s="23"/>
      <c r="V2650" s="23"/>
      <c r="W2650" s="23"/>
      <c r="X2650" s="23"/>
      <c r="Y2650" s="23"/>
      <c r="Z2650" s="23"/>
      <c r="AA2650" s="23"/>
      <c r="AB2650" s="23" t="s">
        <v>6369</v>
      </c>
      <c r="AC2650" s="23"/>
      <c r="AD2650" s="23"/>
      <c r="AE2650" s="23">
        <v>0.5</v>
      </c>
      <c r="AF2650" s="23"/>
      <c r="AG2650" s="23"/>
      <c r="AH2650" s="23"/>
      <c r="AI2650" s="23"/>
      <c r="AJ2650" s="23"/>
      <c r="AK2650" s="23"/>
      <c r="AL2650" s="23"/>
      <c r="AM2650" s="23"/>
      <c r="AN2650" s="23"/>
      <c r="AO2650" s="23"/>
      <c r="AP2650" s="23"/>
      <c r="AQ2650" s="23"/>
      <c r="AR2650" s="23"/>
      <c r="AS2650" s="23"/>
      <c r="AT2650" s="23" t="s">
        <v>7644</v>
      </c>
      <c r="AU2650" s="23"/>
      <c r="AV2650" s="23"/>
      <c r="AW2650" s="23"/>
      <c r="AX2650" s="23"/>
      <c r="AY2650" s="23"/>
      <c r="AZ2650" s="23"/>
      <c r="BA2650" s="23"/>
      <c r="BB2650" s="23"/>
      <c r="BC2650" s="23"/>
      <c r="BD2650" s="23"/>
      <c r="BE2650" s="23"/>
      <c r="BF2650" s="23"/>
      <c r="BG2650" s="23"/>
      <c r="BH2650" s="23"/>
      <c r="BI2650" s="23"/>
      <c r="BJ2650" s="23"/>
      <c r="BK2650" s="23"/>
      <c r="BL2650" s="23"/>
    </row>
    <row r="2651" spans="1:64" s="24" customFormat="1" x14ac:dyDescent="0.35">
      <c r="A2651" s="21">
        <v>102935</v>
      </c>
      <c r="B2651" s="23" t="s">
        <v>6370</v>
      </c>
      <c r="C2651" s="23">
        <v>0</v>
      </c>
      <c r="D2651" s="23">
        <v>0</v>
      </c>
      <c r="E2651" s="23">
        <v>1</v>
      </c>
      <c r="F2651" s="23" t="s">
        <v>1805</v>
      </c>
      <c r="G2651" s="23" t="s">
        <v>0</v>
      </c>
      <c r="H2651" s="23" t="s">
        <v>5850</v>
      </c>
      <c r="I2651" s="23" t="s">
        <v>248</v>
      </c>
      <c r="J2651" s="23">
        <v>43.899000000000001</v>
      </c>
      <c r="K2651" s="23">
        <v>-79.137</v>
      </c>
      <c r="L2651" s="23" t="s">
        <v>7645</v>
      </c>
      <c r="M2651" s="23">
        <v>2016</v>
      </c>
      <c r="N2651" s="23"/>
      <c r="O2651" s="23"/>
      <c r="P2651" s="23"/>
      <c r="Q2651" s="23"/>
      <c r="R2651" s="23"/>
      <c r="S2651" s="23"/>
      <c r="T2651" s="23"/>
      <c r="U2651" s="23"/>
      <c r="V2651" s="23"/>
      <c r="W2651" s="23"/>
      <c r="X2651" s="23"/>
      <c r="Y2651" s="23"/>
      <c r="Z2651" s="23"/>
      <c r="AA2651" s="23"/>
      <c r="AB2651" s="23" t="s">
        <v>6371</v>
      </c>
      <c r="AC2651" s="23"/>
      <c r="AD2651" s="23"/>
      <c r="AE2651" s="23">
        <v>0.5</v>
      </c>
      <c r="AF2651" s="23"/>
      <c r="AG2651" s="23"/>
      <c r="AH2651" s="23"/>
      <c r="AI2651" s="23"/>
      <c r="AJ2651" s="23"/>
      <c r="AK2651" s="23"/>
      <c r="AL2651" s="23"/>
      <c r="AM2651" s="23"/>
      <c r="AN2651" s="23"/>
      <c r="AO2651" s="23"/>
      <c r="AP2651" s="23"/>
      <c r="AQ2651" s="23"/>
      <c r="AR2651" s="23"/>
      <c r="AS2651" s="23"/>
      <c r="AT2651" s="23" t="s">
        <v>7644</v>
      </c>
      <c r="AU2651" s="23"/>
      <c r="AV2651" s="23"/>
      <c r="AW2651" s="23"/>
      <c r="AX2651" s="23"/>
      <c r="AY2651" s="23"/>
      <c r="AZ2651" s="23"/>
      <c r="BA2651" s="23"/>
      <c r="BB2651" s="23"/>
      <c r="BC2651" s="23"/>
      <c r="BD2651" s="23"/>
      <c r="BE2651" s="23"/>
      <c r="BF2651" s="23"/>
      <c r="BG2651" s="23"/>
      <c r="BH2651" s="23"/>
      <c r="BI2651" s="23"/>
      <c r="BJ2651" s="23"/>
      <c r="BK2651" s="23"/>
      <c r="BL2651" s="23"/>
    </row>
    <row r="2652" spans="1:64" s="24" customFormat="1" x14ac:dyDescent="0.35">
      <c r="A2652" s="21">
        <v>102936</v>
      </c>
      <c r="B2652" s="23" t="s">
        <v>6372</v>
      </c>
      <c r="C2652" s="23">
        <v>0</v>
      </c>
      <c r="D2652" s="23">
        <v>0</v>
      </c>
      <c r="E2652" s="23">
        <v>1</v>
      </c>
      <c r="F2652" s="23" t="s">
        <v>6044</v>
      </c>
      <c r="G2652" s="23" t="s">
        <v>0</v>
      </c>
      <c r="H2652" s="23" t="s">
        <v>5850</v>
      </c>
      <c r="I2652" s="23" t="s">
        <v>248</v>
      </c>
      <c r="J2652" s="23">
        <v>43.9</v>
      </c>
      <c r="K2652" s="23">
        <v>-79.135999999999996</v>
      </c>
      <c r="L2652" s="23" t="s">
        <v>7645</v>
      </c>
      <c r="M2652" s="23">
        <v>2016</v>
      </c>
      <c r="N2652" s="23"/>
      <c r="O2652" s="23"/>
      <c r="P2652" s="23"/>
      <c r="Q2652" s="23"/>
      <c r="R2652" s="23"/>
      <c r="S2652" s="23"/>
      <c r="T2652" s="23"/>
      <c r="U2652" s="23"/>
      <c r="V2652" s="23"/>
      <c r="W2652" s="23"/>
      <c r="X2652" s="23"/>
      <c r="Y2652" s="23"/>
      <c r="Z2652" s="23"/>
      <c r="AA2652" s="23"/>
      <c r="AB2652" s="23" t="s">
        <v>6373</v>
      </c>
      <c r="AC2652" s="23"/>
      <c r="AD2652" s="23"/>
      <c r="AE2652" s="23">
        <v>0.13200000000000001</v>
      </c>
      <c r="AF2652" s="23"/>
      <c r="AG2652" s="23"/>
      <c r="AH2652" s="23"/>
      <c r="AI2652" s="23"/>
      <c r="AJ2652" s="23"/>
      <c r="AK2652" s="23"/>
      <c r="AL2652" s="23"/>
      <c r="AM2652" s="23"/>
      <c r="AN2652" s="23"/>
      <c r="AO2652" s="23"/>
      <c r="AP2652" s="23"/>
      <c r="AQ2652" s="23"/>
      <c r="AR2652" s="23"/>
      <c r="AS2652" s="23"/>
      <c r="AT2652" s="23" t="s">
        <v>7644</v>
      </c>
      <c r="AU2652" s="23"/>
      <c r="AV2652" s="23"/>
      <c r="AW2652" s="23"/>
      <c r="AX2652" s="23"/>
      <c r="AY2652" s="23"/>
      <c r="AZ2652" s="23"/>
      <c r="BA2652" s="23"/>
      <c r="BB2652" s="23"/>
      <c r="BC2652" s="23"/>
      <c r="BD2652" s="23"/>
      <c r="BE2652" s="23"/>
      <c r="BF2652" s="23"/>
      <c r="BG2652" s="23"/>
      <c r="BH2652" s="23"/>
      <c r="BI2652" s="23"/>
      <c r="BJ2652" s="23"/>
      <c r="BK2652" s="23"/>
      <c r="BL2652" s="23"/>
    </row>
    <row r="2653" spans="1:64" s="24" customFormat="1" x14ac:dyDescent="0.35">
      <c r="A2653" s="21">
        <v>102937</v>
      </c>
      <c r="B2653" s="23" t="s">
        <v>6374</v>
      </c>
      <c r="C2653" s="23">
        <v>0</v>
      </c>
      <c r="D2653" s="23">
        <v>0</v>
      </c>
      <c r="E2653" s="23">
        <v>1</v>
      </c>
      <c r="F2653" s="23" t="s">
        <v>6283</v>
      </c>
      <c r="G2653" s="23" t="s">
        <v>0</v>
      </c>
      <c r="H2653" s="23" t="s">
        <v>5850</v>
      </c>
      <c r="I2653" s="23" t="s">
        <v>248</v>
      </c>
      <c r="J2653" s="23">
        <v>43.900999999999996</v>
      </c>
      <c r="K2653" s="23">
        <v>-79.134999999999991</v>
      </c>
      <c r="L2653" s="23" t="s">
        <v>7645</v>
      </c>
      <c r="M2653" s="23">
        <v>2015</v>
      </c>
      <c r="N2653" s="23"/>
      <c r="O2653" s="23"/>
      <c r="P2653" s="23"/>
      <c r="Q2653" s="23"/>
      <c r="R2653" s="23"/>
      <c r="S2653" s="23"/>
      <c r="T2653" s="23"/>
      <c r="U2653" s="23"/>
      <c r="V2653" s="23"/>
      <c r="W2653" s="23"/>
      <c r="X2653" s="23"/>
      <c r="Y2653" s="23"/>
      <c r="Z2653" s="23"/>
      <c r="AA2653" s="23"/>
      <c r="AB2653" s="23" t="s">
        <v>6375</v>
      </c>
      <c r="AC2653" s="23"/>
      <c r="AD2653" s="23"/>
      <c r="AE2653" s="23">
        <v>0.24</v>
      </c>
      <c r="AF2653" s="23"/>
      <c r="AG2653" s="23"/>
      <c r="AH2653" s="23"/>
      <c r="AI2653" s="23"/>
      <c r="AJ2653" s="23"/>
      <c r="AK2653" s="23"/>
      <c r="AL2653" s="23"/>
      <c r="AM2653" s="23"/>
      <c r="AN2653" s="23"/>
      <c r="AO2653" s="23"/>
      <c r="AP2653" s="23"/>
      <c r="AQ2653" s="23"/>
      <c r="AR2653" s="23"/>
      <c r="AS2653" s="23"/>
      <c r="AT2653" s="23" t="s">
        <v>7644</v>
      </c>
      <c r="AU2653" s="23"/>
      <c r="AV2653" s="23"/>
      <c r="AW2653" s="23"/>
      <c r="AX2653" s="23"/>
      <c r="AY2653" s="23"/>
      <c r="AZ2653" s="23"/>
      <c r="BA2653" s="23"/>
      <c r="BB2653" s="23"/>
      <c r="BC2653" s="23"/>
      <c r="BD2653" s="23"/>
      <c r="BE2653" s="23"/>
      <c r="BF2653" s="23"/>
      <c r="BG2653" s="23"/>
      <c r="BH2653" s="23"/>
      <c r="BI2653" s="23"/>
      <c r="BJ2653" s="23"/>
      <c r="BK2653" s="23"/>
      <c r="BL2653" s="23"/>
    </row>
    <row r="2654" spans="1:64" s="24" customFormat="1" x14ac:dyDescent="0.35">
      <c r="A2654" s="21">
        <v>102938</v>
      </c>
      <c r="B2654" s="23" t="s">
        <v>6376</v>
      </c>
      <c r="C2654" s="23">
        <v>0</v>
      </c>
      <c r="D2654" s="23">
        <v>0</v>
      </c>
      <c r="E2654" s="23">
        <v>1</v>
      </c>
      <c r="F2654" s="23" t="s">
        <v>6377</v>
      </c>
      <c r="G2654" s="23" t="s">
        <v>0</v>
      </c>
      <c r="H2654" s="23" t="s">
        <v>5850</v>
      </c>
      <c r="I2654" s="23" t="s">
        <v>248</v>
      </c>
      <c r="J2654" s="23">
        <v>43.902000000000001</v>
      </c>
      <c r="K2654" s="23">
        <v>-79.134</v>
      </c>
      <c r="L2654" s="23" t="s">
        <v>7645</v>
      </c>
      <c r="M2654" s="23">
        <v>2012</v>
      </c>
      <c r="N2654" s="23"/>
      <c r="O2654" s="23"/>
      <c r="P2654" s="23"/>
      <c r="Q2654" s="23"/>
      <c r="R2654" s="23"/>
      <c r="S2654" s="23"/>
      <c r="T2654" s="23"/>
      <c r="U2654" s="23"/>
      <c r="V2654" s="23"/>
      <c r="W2654" s="23"/>
      <c r="X2654" s="23"/>
      <c r="Y2654" s="23"/>
      <c r="Z2654" s="23"/>
      <c r="AA2654" s="23"/>
      <c r="AB2654" s="23" t="s">
        <v>6378</v>
      </c>
      <c r="AC2654" s="23"/>
      <c r="AD2654" s="23"/>
      <c r="AE2654" s="23">
        <v>0.25</v>
      </c>
      <c r="AF2654" s="23"/>
      <c r="AG2654" s="23"/>
      <c r="AH2654" s="23"/>
      <c r="AI2654" s="23"/>
      <c r="AJ2654" s="23"/>
      <c r="AK2654" s="23"/>
      <c r="AL2654" s="23"/>
      <c r="AM2654" s="23"/>
      <c r="AN2654" s="23"/>
      <c r="AO2654" s="23"/>
      <c r="AP2654" s="23"/>
      <c r="AQ2654" s="23"/>
      <c r="AR2654" s="23"/>
      <c r="AS2654" s="23"/>
      <c r="AT2654" s="23" t="s">
        <v>7644</v>
      </c>
      <c r="AU2654" s="23"/>
      <c r="AV2654" s="23"/>
      <c r="AW2654" s="23"/>
      <c r="AX2654" s="23"/>
      <c r="AY2654" s="23"/>
      <c r="AZ2654" s="23"/>
      <c r="BA2654" s="23"/>
      <c r="BB2654" s="23"/>
      <c r="BC2654" s="23"/>
      <c r="BD2654" s="23"/>
      <c r="BE2654" s="23"/>
      <c r="BF2654" s="23"/>
      <c r="BG2654" s="23"/>
      <c r="BH2654" s="23"/>
      <c r="BI2654" s="23"/>
      <c r="BJ2654" s="23"/>
      <c r="BK2654" s="23"/>
      <c r="BL2654" s="23"/>
    </row>
    <row r="2655" spans="1:64" s="24" customFormat="1" x14ac:dyDescent="0.35">
      <c r="A2655" s="21">
        <v>102939</v>
      </c>
      <c r="B2655" s="23" t="s">
        <v>6379</v>
      </c>
      <c r="C2655" s="23">
        <v>0</v>
      </c>
      <c r="D2655" s="23">
        <v>0</v>
      </c>
      <c r="E2655" s="23">
        <v>1</v>
      </c>
      <c r="F2655" s="23" t="s">
        <v>2170</v>
      </c>
      <c r="G2655" s="23" t="s">
        <v>0</v>
      </c>
      <c r="H2655" s="23" t="s">
        <v>5850</v>
      </c>
      <c r="I2655" s="23" t="s">
        <v>248</v>
      </c>
      <c r="J2655" s="23">
        <v>43.902999999999999</v>
      </c>
      <c r="K2655" s="23">
        <v>-79.132999999999996</v>
      </c>
      <c r="L2655" s="23" t="s">
        <v>7645</v>
      </c>
      <c r="M2655" s="23">
        <v>2013</v>
      </c>
      <c r="N2655" s="23"/>
      <c r="O2655" s="23"/>
      <c r="P2655" s="23"/>
      <c r="Q2655" s="23"/>
      <c r="R2655" s="23"/>
      <c r="S2655" s="23"/>
      <c r="T2655" s="23"/>
      <c r="U2655" s="23"/>
      <c r="V2655" s="23"/>
      <c r="W2655" s="23"/>
      <c r="X2655" s="23"/>
      <c r="Y2655" s="23"/>
      <c r="Z2655" s="23"/>
      <c r="AA2655" s="23"/>
      <c r="AB2655" s="23" t="s">
        <v>6380</v>
      </c>
      <c r="AC2655" s="23"/>
      <c r="AD2655" s="23"/>
      <c r="AE2655" s="23">
        <v>0.15</v>
      </c>
      <c r="AF2655" s="23"/>
      <c r="AG2655" s="23"/>
      <c r="AH2655" s="23"/>
      <c r="AI2655" s="23"/>
      <c r="AJ2655" s="23"/>
      <c r="AK2655" s="23"/>
      <c r="AL2655" s="23"/>
      <c r="AM2655" s="23"/>
      <c r="AN2655" s="23"/>
      <c r="AO2655" s="23"/>
      <c r="AP2655" s="23"/>
      <c r="AQ2655" s="23"/>
      <c r="AR2655" s="23"/>
      <c r="AS2655" s="23"/>
      <c r="AT2655" s="23" t="s">
        <v>7644</v>
      </c>
      <c r="AU2655" s="23"/>
      <c r="AV2655" s="23"/>
      <c r="AW2655" s="23"/>
      <c r="AX2655" s="23"/>
      <c r="AY2655" s="23"/>
      <c r="AZ2655" s="23"/>
      <c r="BA2655" s="23"/>
      <c r="BB2655" s="23"/>
      <c r="BC2655" s="23"/>
      <c r="BD2655" s="23"/>
      <c r="BE2655" s="23"/>
      <c r="BF2655" s="23"/>
      <c r="BG2655" s="23"/>
      <c r="BH2655" s="23"/>
      <c r="BI2655" s="23"/>
      <c r="BJ2655" s="23"/>
      <c r="BK2655" s="23"/>
      <c r="BL2655" s="23"/>
    </row>
    <row r="2656" spans="1:64" s="24" customFormat="1" x14ac:dyDescent="0.35">
      <c r="A2656" s="21">
        <v>102940</v>
      </c>
      <c r="B2656" s="23" t="s">
        <v>6381</v>
      </c>
      <c r="C2656" s="23">
        <v>0</v>
      </c>
      <c r="D2656" s="23">
        <v>0</v>
      </c>
      <c r="E2656" s="23">
        <v>1</v>
      </c>
      <c r="F2656" s="23" t="s">
        <v>1687</v>
      </c>
      <c r="G2656" s="23" t="s">
        <v>0</v>
      </c>
      <c r="H2656" s="23" t="s">
        <v>5850</v>
      </c>
      <c r="I2656" s="23" t="s">
        <v>248</v>
      </c>
      <c r="J2656" s="23">
        <v>43.903999999999996</v>
      </c>
      <c r="K2656" s="23">
        <v>-79.131999999999991</v>
      </c>
      <c r="L2656" s="23" t="s">
        <v>7645</v>
      </c>
      <c r="M2656" s="23">
        <v>2014</v>
      </c>
      <c r="N2656" s="23"/>
      <c r="O2656" s="23"/>
      <c r="P2656" s="23"/>
      <c r="Q2656" s="23"/>
      <c r="R2656" s="23"/>
      <c r="S2656" s="23"/>
      <c r="T2656" s="23"/>
      <c r="U2656" s="23"/>
      <c r="V2656" s="23"/>
      <c r="W2656" s="23"/>
      <c r="X2656" s="23"/>
      <c r="Y2656" s="23"/>
      <c r="Z2656" s="23"/>
      <c r="AA2656" s="23"/>
      <c r="AB2656" s="23" t="s">
        <v>6382</v>
      </c>
      <c r="AC2656" s="23"/>
      <c r="AD2656" s="23"/>
      <c r="AE2656" s="23">
        <v>0.17499999999999999</v>
      </c>
      <c r="AF2656" s="23"/>
      <c r="AG2656" s="23"/>
      <c r="AH2656" s="23"/>
      <c r="AI2656" s="23"/>
      <c r="AJ2656" s="23"/>
      <c r="AK2656" s="23"/>
      <c r="AL2656" s="23"/>
      <c r="AM2656" s="23"/>
      <c r="AN2656" s="23"/>
      <c r="AO2656" s="23"/>
      <c r="AP2656" s="23"/>
      <c r="AQ2656" s="23"/>
      <c r="AR2656" s="23"/>
      <c r="AS2656" s="23"/>
      <c r="AT2656" s="23" t="s">
        <v>7644</v>
      </c>
      <c r="AU2656" s="23"/>
      <c r="AV2656" s="23"/>
      <c r="AW2656" s="23"/>
      <c r="AX2656" s="23"/>
      <c r="AY2656" s="23"/>
      <c r="AZ2656" s="23"/>
      <c r="BA2656" s="23"/>
      <c r="BB2656" s="23"/>
      <c r="BC2656" s="23"/>
      <c r="BD2656" s="23"/>
      <c r="BE2656" s="23"/>
      <c r="BF2656" s="23"/>
      <c r="BG2656" s="23"/>
      <c r="BH2656" s="23"/>
      <c r="BI2656" s="23"/>
      <c r="BJ2656" s="23"/>
      <c r="BK2656" s="23"/>
      <c r="BL2656" s="23"/>
    </row>
    <row r="2657" spans="1:64" s="24" customFormat="1" x14ac:dyDescent="0.35">
      <c r="A2657" s="21">
        <v>102941</v>
      </c>
      <c r="B2657" s="23" t="s">
        <v>6383</v>
      </c>
      <c r="C2657" s="23">
        <v>0</v>
      </c>
      <c r="D2657" s="23">
        <v>0</v>
      </c>
      <c r="E2657" s="23">
        <v>1</v>
      </c>
      <c r="F2657" s="23" t="s">
        <v>1687</v>
      </c>
      <c r="G2657" s="23" t="s">
        <v>0</v>
      </c>
      <c r="H2657" s="23" t="s">
        <v>5850</v>
      </c>
      <c r="I2657" s="23" t="s">
        <v>248</v>
      </c>
      <c r="J2657" s="23">
        <v>43.905000000000001</v>
      </c>
      <c r="K2657" s="23">
        <v>-79.131</v>
      </c>
      <c r="L2657" s="23" t="s">
        <v>7645</v>
      </c>
      <c r="M2657" s="23">
        <v>2013</v>
      </c>
      <c r="N2657" s="23"/>
      <c r="O2657" s="23"/>
      <c r="P2657" s="23"/>
      <c r="Q2657" s="23"/>
      <c r="R2657" s="23"/>
      <c r="S2657" s="23"/>
      <c r="T2657" s="23"/>
      <c r="U2657" s="23"/>
      <c r="V2657" s="23"/>
      <c r="W2657" s="23"/>
      <c r="X2657" s="23"/>
      <c r="Y2657" s="23"/>
      <c r="Z2657" s="23"/>
      <c r="AA2657" s="23"/>
      <c r="AB2657" s="23" t="s">
        <v>6384</v>
      </c>
      <c r="AC2657" s="23"/>
      <c r="AD2657" s="23"/>
      <c r="AE2657" s="23">
        <v>0.15</v>
      </c>
      <c r="AF2657" s="23"/>
      <c r="AG2657" s="23"/>
      <c r="AH2657" s="23"/>
      <c r="AI2657" s="23"/>
      <c r="AJ2657" s="23"/>
      <c r="AK2657" s="23"/>
      <c r="AL2657" s="23"/>
      <c r="AM2657" s="23"/>
      <c r="AN2657" s="23"/>
      <c r="AO2657" s="23"/>
      <c r="AP2657" s="23"/>
      <c r="AQ2657" s="23"/>
      <c r="AR2657" s="23"/>
      <c r="AS2657" s="23"/>
      <c r="AT2657" s="23" t="s">
        <v>7644</v>
      </c>
      <c r="AU2657" s="23"/>
      <c r="AV2657" s="23"/>
      <c r="AW2657" s="23"/>
      <c r="AX2657" s="23"/>
      <c r="AY2657" s="23"/>
      <c r="AZ2657" s="23"/>
      <c r="BA2657" s="23"/>
      <c r="BB2657" s="23"/>
      <c r="BC2657" s="23"/>
      <c r="BD2657" s="23"/>
      <c r="BE2657" s="23"/>
      <c r="BF2657" s="23"/>
      <c r="BG2657" s="23"/>
      <c r="BH2657" s="23"/>
      <c r="BI2657" s="23"/>
      <c r="BJ2657" s="23"/>
      <c r="BK2657" s="23"/>
      <c r="BL2657" s="23"/>
    </row>
    <row r="2658" spans="1:64" s="24" customFormat="1" x14ac:dyDescent="0.35">
      <c r="A2658" s="21">
        <v>102942</v>
      </c>
      <c r="B2658" s="23" t="s">
        <v>6385</v>
      </c>
      <c r="C2658" s="23">
        <v>0</v>
      </c>
      <c r="D2658" s="23">
        <v>0</v>
      </c>
      <c r="E2658" s="23">
        <v>1</v>
      </c>
      <c r="F2658" s="23" t="s">
        <v>1687</v>
      </c>
      <c r="G2658" s="23" t="s">
        <v>0</v>
      </c>
      <c r="H2658" s="23" t="s">
        <v>5850</v>
      </c>
      <c r="I2658" s="23" t="s">
        <v>248</v>
      </c>
      <c r="J2658" s="23">
        <v>43.905999999999999</v>
      </c>
      <c r="K2658" s="23">
        <v>-79.13</v>
      </c>
      <c r="L2658" s="23" t="s">
        <v>7645</v>
      </c>
      <c r="M2658" s="23">
        <v>2014</v>
      </c>
      <c r="N2658" s="23"/>
      <c r="O2658" s="23"/>
      <c r="P2658" s="23"/>
      <c r="Q2658" s="23"/>
      <c r="R2658" s="23"/>
      <c r="S2658" s="23"/>
      <c r="T2658" s="23"/>
      <c r="U2658" s="23"/>
      <c r="V2658" s="23"/>
      <c r="W2658" s="23"/>
      <c r="X2658" s="23"/>
      <c r="Y2658" s="23"/>
      <c r="Z2658" s="23"/>
      <c r="AA2658" s="23"/>
      <c r="AB2658" s="23" t="s">
        <v>6386</v>
      </c>
      <c r="AC2658" s="23"/>
      <c r="AD2658" s="23"/>
      <c r="AE2658" s="23">
        <v>0.25</v>
      </c>
      <c r="AF2658" s="23"/>
      <c r="AG2658" s="23"/>
      <c r="AH2658" s="23"/>
      <c r="AI2658" s="23"/>
      <c r="AJ2658" s="23"/>
      <c r="AK2658" s="23"/>
      <c r="AL2658" s="23"/>
      <c r="AM2658" s="23"/>
      <c r="AN2658" s="23"/>
      <c r="AO2658" s="23"/>
      <c r="AP2658" s="23"/>
      <c r="AQ2658" s="23"/>
      <c r="AR2658" s="23"/>
      <c r="AS2658" s="23"/>
      <c r="AT2658" s="23" t="s">
        <v>7644</v>
      </c>
      <c r="AU2658" s="23"/>
      <c r="AV2658" s="23"/>
      <c r="AW2658" s="23"/>
      <c r="AX2658" s="23"/>
      <c r="AY2658" s="23"/>
      <c r="AZ2658" s="23"/>
      <c r="BA2658" s="23"/>
      <c r="BB2658" s="23"/>
      <c r="BC2658" s="23"/>
      <c r="BD2658" s="23"/>
      <c r="BE2658" s="23"/>
      <c r="BF2658" s="23"/>
      <c r="BG2658" s="23"/>
      <c r="BH2658" s="23"/>
      <c r="BI2658" s="23"/>
      <c r="BJ2658" s="23"/>
      <c r="BK2658" s="23"/>
      <c r="BL2658" s="23"/>
    </row>
    <row r="2659" spans="1:64" s="24" customFormat="1" x14ac:dyDescent="0.35">
      <c r="A2659" s="21">
        <v>102943</v>
      </c>
      <c r="B2659" s="23" t="s">
        <v>6387</v>
      </c>
      <c r="C2659" s="23">
        <v>0</v>
      </c>
      <c r="D2659" s="23">
        <v>0</v>
      </c>
      <c r="E2659" s="23">
        <v>1</v>
      </c>
      <c r="F2659" s="23" t="s">
        <v>1687</v>
      </c>
      <c r="G2659" s="23" t="s">
        <v>0</v>
      </c>
      <c r="H2659" s="23" t="s">
        <v>5850</v>
      </c>
      <c r="I2659" s="23" t="s">
        <v>248</v>
      </c>
      <c r="J2659" s="23">
        <v>43.906999999999996</v>
      </c>
      <c r="K2659" s="23">
        <v>-79.128999999999991</v>
      </c>
      <c r="L2659" s="23" t="s">
        <v>7645</v>
      </c>
      <c r="M2659" s="23">
        <v>2014</v>
      </c>
      <c r="N2659" s="23"/>
      <c r="O2659" s="23"/>
      <c r="P2659" s="23"/>
      <c r="Q2659" s="23"/>
      <c r="R2659" s="23"/>
      <c r="S2659" s="23"/>
      <c r="T2659" s="23"/>
      <c r="U2659" s="23"/>
      <c r="V2659" s="23"/>
      <c r="W2659" s="23"/>
      <c r="X2659" s="23"/>
      <c r="Y2659" s="23"/>
      <c r="Z2659" s="23"/>
      <c r="AA2659" s="23"/>
      <c r="AB2659" s="23" t="s">
        <v>6388</v>
      </c>
      <c r="AC2659" s="23"/>
      <c r="AD2659" s="23"/>
      <c r="AE2659" s="23">
        <v>0.15</v>
      </c>
      <c r="AF2659" s="23"/>
      <c r="AG2659" s="23"/>
      <c r="AH2659" s="23"/>
      <c r="AI2659" s="23"/>
      <c r="AJ2659" s="23"/>
      <c r="AK2659" s="23"/>
      <c r="AL2659" s="23"/>
      <c r="AM2659" s="23"/>
      <c r="AN2659" s="23"/>
      <c r="AO2659" s="23"/>
      <c r="AP2659" s="23"/>
      <c r="AQ2659" s="23"/>
      <c r="AR2659" s="23"/>
      <c r="AS2659" s="23"/>
      <c r="AT2659" s="23" t="s">
        <v>7644</v>
      </c>
      <c r="AU2659" s="23"/>
      <c r="AV2659" s="23"/>
      <c r="AW2659" s="23"/>
      <c r="AX2659" s="23"/>
      <c r="AY2659" s="23"/>
      <c r="AZ2659" s="23"/>
      <c r="BA2659" s="23"/>
      <c r="BB2659" s="23"/>
      <c r="BC2659" s="23"/>
      <c r="BD2659" s="23"/>
      <c r="BE2659" s="23"/>
      <c r="BF2659" s="23"/>
      <c r="BG2659" s="23"/>
      <c r="BH2659" s="23"/>
      <c r="BI2659" s="23"/>
      <c r="BJ2659" s="23"/>
      <c r="BK2659" s="23"/>
      <c r="BL2659" s="23"/>
    </row>
    <row r="2660" spans="1:64" s="24" customFormat="1" x14ac:dyDescent="0.35">
      <c r="A2660" s="21">
        <v>102944</v>
      </c>
      <c r="B2660" s="23" t="s">
        <v>6389</v>
      </c>
      <c r="C2660" s="23">
        <v>0</v>
      </c>
      <c r="D2660" s="23">
        <v>0</v>
      </c>
      <c r="E2660" s="23">
        <v>1</v>
      </c>
      <c r="F2660" s="23" t="s">
        <v>6390</v>
      </c>
      <c r="G2660" s="23" t="s">
        <v>0</v>
      </c>
      <c r="H2660" s="23" t="s">
        <v>5850</v>
      </c>
      <c r="I2660" s="23" t="s">
        <v>248</v>
      </c>
      <c r="J2660" s="23">
        <v>43.908000000000001</v>
      </c>
      <c r="K2660" s="23">
        <v>-79.128</v>
      </c>
      <c r="L2660" s="23" t="s">
        <v>7645</v>
      </c>
      <c r="M2660" s="23">
        <v>2015</v>
      </c>
      <c r="N2660" s="23"/>
      <c r="O2660" s="23"/>
      <c r="P2660" s="23"/>
      <c r="Q2660" s="23"/>
      <c r="R2660" s="23"/>
      <c r="S2660" s="23"/>
      <c r="T2660" s="23"/>
      <c r="U2660" s="23"/>
      <c r="V2660" s="23"/>
      <c r="W2660" s="23"/>
      <c r="X2660" s="23"/>
      <c r="Y2660" s="23"/>
      <c r="Z2660" s="23"/>
      <c r="AA2660" s="23"/>
      <c r="AB2660" s="23" t="s">
        <v>6391</v>
      </c>
      <c r="AC2660" s="23"/>
      <c r="AD2660" s="23"/>
      <c r="AE2660" s="23">
        <v>0.35</v>
      </c>
      <c r="AF2660" s="23"/>
      <c r="AG2660" s="23"/>
      <c r="AH2660" s="23"/>
      <c r="AI2660" s="23"/>
      <c r="AJ2660" s="23"/>
      <c r="AK2660" s="23"/>
      <c r="AL2660" s="23"/>
      <c r="AM2660" s="23"/>
      <c r="AN2660" s="23"/>
      <c r="AO2660" s="23"/>
      <c r="AP2660" s="23"/>
      <c r="AQ2660" s="23"/>
      <c r="AR2660" s="23"/>
      <c r="AS2660" s="23"/>
      <c r="AT2660" s="23" t="s">
        <v>7644</v>
      </c>
      <c r="AU2660" s="23"/>
      <c r="AV2660" s="23"/>
      <c r="AW2660" s="23"/>
      <c r="AX2660" s="23"/>
      <c r="AY2660" s="23"/>
      <c r="AZ2660" s="23"/>
      <c r="BA2660" s="23"/>
      <c r="BB2660" s="23"/>
      <c r="BC2660" s="23"/>
      <c r="BD2660" s="23"/>
      <c r="BE2660" s="23"/>
      <c r="BF2660" s="23"/>
      <c r="BG2660" s="23"/>
      <c r="BH2660" s="23"/>
      <c r="BI2660" s="23"/>
      <c r="BJ2660" s="23"/>
      <c r="BK2660" s="23"/>
      <c r="BL2660" s="23"/>
    </row>
    <row r="2661" spans="1:64" s="24" customFormat="1" x14ac:dyDescent="0.35">
      <c r="A2661" s="21">
        <v>102945</v>
      </c>
      <c r="B2661" s="23" t="s">
        <v>6392</v>
      </c>
      <c r="C2661" s="23">
        <v>0</v>
      </c>
      <c r="D2661" s="23">
        <v>0</v>
      </c>
      <c r="E2661" s="23">
        <v>1</v>
      </c>
      <c r="F2661" s="23" t="s">
        <v>1687</v>
      </c>
      <c r="G2661" s="23" t="s">
        <v>0</v>
      </c>
      <c r="H2661" s="23" t="s">
        <v>5850</v>
      </c>
      <c r="I2661" s="23" t="s">
        <v>248</v>
      </c>
      <c r="J2661" s="23">
        <v>43.908999999999999</v>
      </c>
      <c r="K2661" s="23">
        <v>-79.126999999999995</v>
      </c>
      <c r="L2661" s="23" t="s">
        <v>7645</v>
      </c>
      <c r="M2661" s="23">
        <v>2014</v>
      </c>
      <c r="N2661" s="23"/>
      <c r="O2661" s="23"/>
      <c r="P2661" s="23"/>
      <c r="Q2661" s="23"/>
      <c r="R2661" s="23"/>
      <c r="S2661" s="23"/>
      <c r="T2661" s="23"/>
      <c r="U2661" s="23"/>
      <c r="V2661" s="23"/>
      <c r="W2661" s="23"/>
      <c r="X2661" s="23"/>
      <c r="Y2661" s="23"/>
      <c r="Z2661" s="23"/>
      <c r="AA2661" s="23"/>
      <c r="AB2661" s="23" t="s">
        <v>6393</v>
      </c>
      <c r="AC2661" s="23"/>
      <c r="AD2661" s="23"/>
      <c r="AE2661" s="23">
        <v>0.35</v>
      </c>
      <c r="AF2661" s="23"/>
      <c r="AG2661" s="23"/>
      <c r="AH2661" s="23"/>
      <c r="AI2661" s="23"/>
      <c r="AJ2661" s="23"/>
      <c r="AK2661" s="23"/>
      <c r="AL2661" s="23"/>
      <c r="AM2661" s="23"/>
      <c r="AN2661" s="23"/>
      <c r="AO2661" s="23"/>
      <c r="AP2661" s="23"/>
      <c r="AQ2661" s="23"/>
      <c r="AR2661" s="23"/>
      <c r="AS2661" s="23"/>
      <c r="AT2661" s="23" t="s">
        <v>7644</v>
      </c>
      <c r="AU2661" s="23"/>
      <c r="AV2661" s="23"/>
      <c r="AW2661" s="23"/>
      <c r="AX2661" s="23"/>
      <c r="AY2661" s="23"/>
      <c r="AZ2661" s="23"/>
      <c r="BA2661" s="23"/>
      <c r="BB2661" s="23"/>
      <c r="BC2661" s="23"/>
      <c r="BD2661" s="23"/>
      <c r="BE2661" s="23"/>
      <c r="BF2661" s="23"/>
      <c r="BG2661" s="23"/>
      <c r="BH2661" s="23"/>
      <c r="BI2661" s="23"/>
      <c r="BJ2661" s="23"/>
      <c r="BK2661" s="23"/>
      <c r="BL2661" s="23"/>
    </row>
    <row r="2662" spans="1:64" s="24" customFormat="1" x14ac:dyDescent="0.35">
      <c r="A2662" s="21">
        <v>102946</v>
      </c>
      <c r="B2662" s="23" t="s">
        <v>6394</v>
      </c>
      <c r="C2662" s="23">
        <v>0</v>
      </c>
      <c r="D2662" s="23">
        <v>0</v>
      </c>
      <c r="E2662" s="23">
        <v>1</v>
      </c>
      <c r="F2662" s="23" t="s">
        <v>1687</v>
      </c>
      <c r="G2662" s="23" t="s">
        <v>0</v>
      </c>
      <c r="H2662" s="23" t="s">
        <v>5850</v>
      </c>
      <c r="I2662" s="23" t="s">
        <v>248</v>
      </c>
      <c r="J2662" s="23">
        <v>43.91</v>
      </c>
      <c r="K2662" s="23">
        <v>-79.125999999999991</v>
      </c>
      <c r="L2662" s="23" t="s">
        <v>7645</v>
      </c>
      <c r="M2662" s="23">
        <v>2014</v>
      </c>
      <c r="N2662" s="23"/>
      <c r="O2662" s="23"/>
      <c r="P2662" s="23"/>
      <c r="Q2662" s="23"/>
      <c r="R2662" s="23"/>
      <c r="S2662" s="23"/>
      <c r="T2662" s="23"/>
      <c r="U2662" s="23"/>
      <c r="V2662" s="23"/>
      <c r="W2662" s="23"/>
      <c r="X2662" s="23"/>
      <c r="Y2662" s="23"/>
      <c r="Z2662" s="23"/>
      <c r="AA2662" s="23"/>
      <c r="AB2662" s="23" t="s">
        <v>6395</v>
      </c>
      <c r="AC2662" s="23"/>
      <c r="AD2662" s="23"/>
      <c r="AE2662" s="23">
        <v>0.25</v>
      </c>
      <c r="AF2662" s="23"/>
      <c r="AG2662" s="23"/>
      <c r="AH2662" s="23"/>
      <c r="AI2662" s="23"/>
      <c r="AJ2662" s="23"/>
      <c r="AK2662" s="23"/>
      <c r="AL2662" s="23"/>
      <c r="AM2662" s="23"/>
      <c r="AN2662" s="23"/>
      <c r="AO2662" s="23"/>
      <c r="AP2662" s="23"/>
      <c r="AQ2662" s="23"/>
      <c r="AR2662" s="23"/>
      <c r="AS2662" s="23"/>
      <c r="AT2662" s="23" t="s">
        <v>7644</v>
      </c>
      <c r="AU2662" s="23"/>
      <c r="AV2662" s="23"/>
      <c r="AW2662" s="23"/>
      <c r="AX2662" s="23"/>
      <c r="AY2662" s="23"/>
      <c r="AZ2662" s="23"/>
      <c r="BA2662" s="23"/>
      <c r="BB2662" s="23"/>
      <c r="BC2662" s="23"/>
      <c r="BD2662" s="23"/>
      <c r="BE2662" s="23"/>
      <c r="BF2662" s="23"/>
      <c r="BG2662" s="23"/>
      <c r="BH2662" s="23"/>
      <c r="BI2662" s="23"/>
      <c r="BJ2662" s="23"/>
      <c r="BK2662" s="23"/>
      <c r="BL2662" s="23"/>
    </row>
    <row r="2663" spans="1:64" s="24" customFormat="1" x14ac:dyDescent="0.35">
      <c r="A2663" s="21">
        <v>102947</v>
      </c>
      <c r="B2663" s="23" t="s">
        <v>6396</v>
      </c>
      <c r="C2663" s="23">
        <v>0</v>
      </c>
      <c r="D2663" s="23">
        <v>0</v>
      </c>
      <c r="E2663" s="23">
        <v>1</v>
      </c>
      <c r="F2663" s="23" t="s">
        <v>1687</v>
      </c>
      <c r="G2663" s="23" t="s">
        <v>0</v>
      </c>
      <c r="H2663" s="23" t="s">
        <v>5850</v>
      </c>
      <c r="I2663" s="23" t="s">
        <v>248</v>
      </c>
      <c r="J2663" s="23">
        <v>43.911000000000001</v>
      </c>
      <c r="K2663" s="23">
        <v>-79.125</v>
      </c>
      <c r="L2663" s="23" t="s">
        <v>7645</v>
      </c>
      <c r="M2663" s="23">
        <v>2014</v>
      </c>
      <c r="N2663" s="23"/>
      <c r="O2663" s="23"/>
      <c r="P2663" s="23"/>
      <c r="Q2663" s="23"/>
      <c r="R2663" s="23"/>
      <c r="S2663" s="23"/>
      <c r="T2663" s="23"/>
      <c r="U2663" s="23"/>
      <c r="V2663" s="23"/>
      <c r="W2663" s="23"/>
      <c r="X2663" s="23"/>
      <c r="Y2663" s="23"/>
      <c r="Z2663" s="23"/>
      <c r="AA2663" s="23"/>
      <c r="AB2663" s="23" t="s">
        <v>6397</v>
      </c>
      <c r="AC2663" s="23"/>
      <c r="AD2663" s="23"/>
      <c r="AE2663" s="23">
        <v>0.25</v>
      </c>
      <c r="AF2663" s="23"/>
      <c r="AG2663" s="23"/>
      <c r="AH2663" s="23"/>
      <c r="AI2663" s="23"/>
      <c r="AJ2663" s="23"/>
      <c r="AK2663" s="23"/>
      <c r="AL2663" s="23"/>
      <c r="AM2663" s="23"/>
      <c r="AN2663" s="23"/>
      <c r="AO2663" s="23"/>
      <c r="AP2663" s="23"/>
      <c r="AQ2663" s="23"/>
      <c r="AR2663" s="23"/>
      <c r="AS2663" s="23"/>
      <c r="AT2663" s="23" t="s">
        <v>7644</v>
      </c>
      <c r="AU2663" s="23"/>
      <c r="AV2663" s="23"/>
      <c r="AW2663" s="23"/>
      <c r="AX2663" s="23"/>
      <c r="AY2663" s="23"/>
      <c r="AZ2663" s="23"/>
      <c r="BA2663" s="23"/>
      <c r="BB2663" s="23"/>
      <c r="BC2663" s="23"/>
      <c r="BD2663" s="23"/>
      <c r="BE2663" s="23"/>
      <c r="BF2663" s="23"/>
      <c r="BG2663" s="23"/>
      <c r="BH2663" s="23"/>
      <c r="BI2663" s="23"/>
      <c r="BJ2663" s="23"/>
      <c r="BK2663" s="23"/>
      <c r="BL2663" s="23"/>
    </row>
    <row r="2664" spans="1:64" s="24" customFormat="1" x14ac:dyDescent="0.35">
      <c r="A2664" s="21">
        <v>102948</v>
      </c>
      <c r="B2664" s="23" t="s">
        <v>6398</v>
      </c>
      <c r="C2664" s="23">
        <v>0</v>
      </c>
      <c r="D2664" s="23">
        <v>0</v>
      </c>
      <c r="E2664" s="23">
        <v>1</v>
      </c>
      <c r="F2664" s="23" t="s">
        <v>1687</v>
      </c>
      <c r="G2664" s="23" t="s">
        <v>0</v>
      </c>
      <c r="H2664" s="23" t="s">
        <v>5850</v>
      </c>
      <c r="I2664" s="23" t="s">
        <v>248</v>
      </c>
      <c r="J2664" s="23">
        <v>43.911999999999999</v>
      </c>
      <c r="K2664" s="23">
        <v>-79.123999999999995</v>
      </c>
      <c r="L2664" s="23" t="s">
        <v>7645</v>
      </c>
      <c r="M2664" s="23">
        <v>2014</v>
      </c>
      <c r="N2664" s="23"/>
      <c r="O2664" s="23"/>
      <c r="P2664" s="23"/>
      <c r="Q2664" s="23"/>
      <c r="R2664" s="23"/>
      <c r="S2664" s="23"/>
      <c r="T2664" s="23"/>
      <c r="U2664" s="23"/>
      <c r="V2664" s="23"/>
      <c r="W2664" s="23"/>
      <c r="X2664" s="23"/>
      <c r="Y2664" s="23"/>
      <c r="Z2664" s="23"/>
      <c r="AA2664" s="23"/>
      <c r="AB2664" s="23" t="s">
        <v>6399</v>
      </c>
      <c r="AC2664" s="23"/>
      <c r="AD2664" s="23"/>
      <c r="AE2664" s="23">
        <v>0.35</v>
      </c>
      <c r="AF2664" s="23"/>
      <c r="AG2664" s="23"/>
      <c r="AH2664" s="23"/>
      <c r="AI2664" s="23"/>
      <c r="AJ2664" s="23"/>
      <c r="AK2664" s="23"/>
      <c r="AL2664" s="23"/>
      <c r="AM2664" s="23"/>
      <c r="AN2664" s="23"/>
      <c r="AO2664" s="23"/>
      <c r="AP2664" s="23"/>
      <c r="AQ2664" s="23"/>
      <c r="AR2664" s="23"/>
      <c r="AS2664" s="23"/>
      <c r="AT2664" s="23" t="s">
        <v>7644</v>
      </c>
      <c r="AU2664" s="23"/>
      <c r="AV2664" s="23"/>
      <c r="AW2664" s="23"/>
      <c r="AX2664" s="23"/>
      <c r="AY2664" s="23"/>
      <c r="AZ2664" s="23"/>
      <c r="BA2664" s="23"/>
      <c r="BB2664" s="23"/>
      <c r="BC2664" s="23"/>
      <c r="BD2664" s="23"/>
      <c r="BE2664" s="23"/>
      <c r="BF2664" s="23"/>
      <c r="BG2664" s="23"/>
      <c r="BH2664" s="23"/>
      <c r="BI2664" s="23"/>
      <c r="BJ2664" s="23"/>
      <c r="BK2664" s="23"/>
      <c r="BL2664" s="23"/>
    </row>
    <row r="2665" spans="1:64" s="24" customFormat="1" x14ac:dyDescent="0.35">
      <c r="A2665" s="21">
        <v>102949</v>
      </c>
      <c r="B2665" s="23" t="s">
        <v>6400</v>
      </c>
      <c r="C2665" s="23">
        <v>0</v>
      </c>
      <c r="D2665" s="23">
        <v>0</v>
      </c>
      <c r="E2665" s="23">
        <v>1</v>
      </c>
      <c r="F2665" s="23" t="s">
        <v>6004</v>
      </c>
      <c r="G2665" s="23" t="s">
        <v>0</v>
      </c>
      <c r="H2665" s="23" t="s">
        <v>5850</v>
      </c>
      <c r="I2665" s="23" t="s">
        <v>248</v>
      </c>
      <c r="J2665" s="23">
        <v>43.912999999999997</v>
      </c>
      <c r="K2665" s="23">
        <v>-79.12299999999999</v>
      </c>
      <c r="L2665" s="23" t="s">
        <v>7645</v>
      </c>
      <c r="M2665" s="23">
        <v>2016</v>
      </c>
      <c r="N2665" s="23"/>
      <c r="O2665" s="23"/>
      <c r="P2665" s="23"/>
      <c r="Q2665" s="23"/>
      <c r="R2665" s="23"/>
      <c r="S2665" s="23"/>
      <c r="T2665" s="23"/>
      <c r="U2665" s="23"/>
      <c r="V2665" s="23"/>
      <c r="W2665" s="23"/>
      <c r="X2665" s="23"/>
      <c r="Y2665" s="23"/>
      <c r="Z2665" s="23"/>
      <c r="AA2665" s="23"/>
      <c r="AB2665" s="23" t="s">
        <v>6401</v>
      </c>
      <c r="AC2665" s="23"/>
      <c r="AD2665" s="23"/>
      <c r="AE2665" s="23">
        <v>0.192</v>
      </c>
      <c r="AF2665" s="23"/>
      <c r="AG2665" s="23"/>
      <c r="AH2665" s="23"/>
      <c r="AI2665" s="23"/>
      <c r="AJ2665" s="23"/>
      <c r="AK2665" s="23"/>
      <c r="AL2665" s="23"/>
      <c r="AM2665" s="23"/>
      <c r="AN2665" s="23"/>
      <c r="AO2665" s="23"/>
      <c r="AP2665" s="23"/>
      <c r="AQ2665" s="23"/>
      <c r="AR2665" s="23"/>
      <c r="AS2665" s="23"/>
      <c r="AT2665" s="23" t="s">
        <v>7644</v>
      </c>
      <c r="AU2665" s="23"/>
      <c r="AV2665" s="23"/>
      <c r="AW2665" s="23"/>
      <c r="AX2665" s="23"/>
      <c r="AY2665" s="23"/>
      <c r="AZ2665" s="23"/>
      <c r="BA2665" s="23"/>
      <c r="BB2665" s="23"/>
      <c r="BC2665" s="23"/>
      <c r="BD2665" s="23"/>
      <c r="BE2665" s="23"/>
      <c r="BF2665" s="23"/>
      <c r="BG2665" s="23"/>
      <c r="BH2665" s="23"/>
      <c r="BI2665" s="23"/>
      <c r="BJ2665" s="23"/>
      <c r="BK2665" s="23"/>
      <c r="BL2665" s="23"/>
    </row>
    <row r="2666" spans="1:64" s="24" customFormat="1" x14ac:dyDescent="0.35">
      <c r="A2666" s="21">
        <v>102950</v>
      </c>
      <c r="B2666" s="23" t="s">
        <v>6402</v>
      </c>
      <c r="C2666" s="23">
        <v>0</v>
      </c>
      <c r="D2666" s="23">
        <v>0</v>
      </c>
      <c r="E2666" s="23">
        <v>1</v>
      </c>
      <c r="F2666" s="23" t="s">
        <v>6004</v>
      </c>
      <c r="G2666" s="23" t="s">
        <v>0</v>
      </c>
      <c r="H2666" s="23" t="s">
        <v>5850</v>
      </c>
      <c r="I2666" s="23" t="s">
        <v>248</v>
      </c>
      <c r="J2666" s="23">
        <v>43.914000000000001</v>
      </c>
      <c r="K2666" s="23">
        <v>-79.122</v>
      </c>
      <c r="L2666" s="23" t="s">
        <v>7645</v>
      </c>
      <c r="M2666" s="23">
        <v>2015</v>
      </c>
      <c r="N2666" s="23"/>
      <c r="O2666" s="23"/>
      <c r="P2666" s="23"/>
      <c r="Q2666" s="23"/>
      <c r="R2666" s="23"/>
      <c r="S2666" s="23"/>
      <c r="T2666" s="23"/>
      <c r="U2666" s="23"/>
      <c r="V2666" s="23"/>
      <c r="W2666" s="23"/>
      <c r="X2666" s="23"/>
      <c r="Y2666" s="23"/>
      <c r="Z2666" s="23"/>
      <c r="AA2666" s="23"/>
      <c r="AB2666" s="23" t="s">
        <v>6403</v>
      </c>
      <c r="AC2666" s="23"/>
      <c r="AD2666" s="23"/>
      <c r="AE2666" s="23">
        <v>0.3216</v>
      </c>
      <c r="AF2666" s="23"/>
      <c r="AG2666" s="23"/>
      <c r="AH2666" s="23"/>
      <c r="AI2666" s="23"/>
      <c r="AJ2666" s="23"/>
      <c r="AK2666" s="23"/>
      <c r="AL2666" s="23"/>
      <c r="AM2666" s="23"/>
      <c r="AN2666" s="23"/>
      <c r="AO2666" s="23"/>
      <c r="AP2666" s="23"/>
      <c r="AQ2666" s="23"/>
      <c r="AR2666" s="23"/>
      <c r="AS2666" s="23"/>
      <c r="AT2666" s="23" t="s">
        <v>7644</v>
      </c>
      <c r="AU2666" s="23"/>
      <c r="AV2666" s="23"/>
      <c r="AW2666" s="23"/>
      <c r="AX2666" s="23"/>
      <c r="AY2666" s="23"/>
      <c r="AZ2666" s="23"/>
      <c r="BA2666" s="23"/>
      <c r="BB2666" s="23"/>
      <c r="BC2666" s="23"/>
      <c r="BD2666" s="23"/>
      <c r="BE2666" s="23"/>
      <c r="BF2666" s="23"/>
      <c r="BG2666" s="23"/>
      <c r="BH2666" s="23"/>
      <c r="BI2666" s="23"/>
      <c r="BJ2666" s="23"/>
      <c r="BK2666" s="23"/>
      <c r="BL2666" s="23"/>
    </row>
    <row r="2667" spans="1:64" s="24" customFormat="1" x14ac:dyDescent="0.35">
      <c r="A2667" s="21">
        <v>102951</v>
      </c>
      <c r="B2667" s="23" t="s">
        <v>6404</v>
      </c>
      <c r="C2667" s="23">
        <v>0</v>
      </c>
      <c r="D2667" s="23">
        <v>0</v>
      </c>
      <c r="E2667" s="23">
        <v>1</v>
      </c>
      <c r="F2667" s="23" t="s">
        <v>6044</v>
      </c>
      <c r="G2667" s="23" t="s">
        <v>0</v>
      </c>
      <c r="H2667" s="23" t="s">
        <v>5850</v>
      </c>
      <c r="I2667" s="23" t="s">
        <v>248</v>
      </c>
      <c r="J2667" s="23">
        <v>43.914999999999999</v>
      </c>
      <c r="K2667" s="23">
        <v>-79.120999999999995</v>
      </c>
      <c r="L2667" s="23" t="s">
        <v>7645</v>
      </c>
      <c r="M2667" s="23">
        <v>2016</v>
      </c>
      <c r="N2667" s="23"/>
      <c r="O2667" s="23"/>
      <c r="P2667" s="23"/>
      <c r="Q2667" s="23"/>
      <c r="R2667" s="23"/>
      <c r="S2667" s="23"/>
      <c r="T2667" s="23"/>
      <c r="U2667" s="23"/>
      <c r="V2667" s="23"/>
      <c r="W2667" s="23"/>
      <c r="X2667" s="23"/>
      <c r="Y2667" s="23"/>
      <c r="Z2667" s="23"/>
      <c r="AA2667" s="23"/>
      <c r="AB2667" s="23" t="s">
        <v>6405</v>
      </c>
      <c r="AC2667" s="23"/>
      <c r="AD2667" s="23"/>
      <c r="AE2667" s="23">
        <v>0.108</v>
      </c>
      <c r="AF2667" s="23"/>
      <c r="AG2667" s="23"/>
      <c r="AH2667" s="23"/>
      <c r="AI2667" s="23"/>
      <c r="AJ2667" s="23"/>
      <c r="AK2667" s="23"/>
      <c r="AL2667" s="23"/>
      <c r="AM2667" s="23"/>
      <c r="AN2667" s="23"/>
      <c r="AO2667" s="23"/>
      <c r="AP2667" s="23"/>
      <c r="AQ2667" s="23"/>
      <c r="AR2667" s="23"/>
      <c r="AS2667" s="23"/>
      <c r="AT2667" s="23" t="s">
        <v>7644</v>
      </c>
      <c r="AU2667" s="23"/>
      <c r="AV2667" s="23"/>
      <c r="AW2667" s="23"/>
      <c r="AX2667" s="23"/>
      <c r="AY2667" s="23"/>
      <c r="AZ2667" s="23"/>
      <c r="BA2667" s="23"/>
      <c r="BB2667" s="23"/>
      <c r="BC2667" s="23"/>
      <c r="BD2667" s="23"/>
      <c r="BE2667" s="23"/>
      <c r="BF2667" s="23"/>
      <c r="BG2667" s="23"/>
      <c r="BH2667" s="23"/>
      <c r="BI2667" s="23"/>
      <c r="BJ2667" s="23"/>
      <c r="BK2667" s="23"/>
      <c r="BL2667" s="23"/>
    </row>
    <row r="2668" spans="1:64" s="24" customFormat="1" x14ac:dyDescent="0.35">
      <c r="A2668" s="21">
        <v>102952</v>
      </c>
      <c r="B2668" s="23" t="s">
        <v>6406</v>
      </c>
      <c r="C2668" s="23">
        <v>0</v>
      </c>
      <c r="D2668" s="23">
        <v>0</v>
      </c>
      <c r="E2668" s="23">
        <v>1</v>
      </c>
      <c r="F2668" s="23" t="s">
        <v>6044</v>
      </c>
      <c r="G2668" s="23" t="s">
        <v>0</v>
      </c>
      <c r="H2668" s="23" t="s">
        <v>5850</v>
      </c>
      <c r="I2668" s="23" t="s">
        <v>248</v>
      </c>
      <c r="J2668" s="23">
        <v>43.915999999999997</v>
      </c>
      <c r="K2668" s="23">
        <v>-79.11999999999999</v>
      </c>
      <c r="L2668" s="23" t="s">
        <v>7645</v>
      </c>
      <c r="M2668" s="23">
        <v>2016</v>
      </c>
      <c r="N2668" s="23"/>
      <c r="O2668" s="23"/>
      <c r="P2668" s="23"/>
      <c r="Q2668" s="23"/>
      <c r="R2668" s="23"/>
      <c r="S2668" s="23"/>
      <c r="T2668" s="23"/>
      <c r="U2668" s="23"/>
      <c r="V2668" s="23"/>
      <c r="W2668" s="23"/>
      <c r="X2668" s="23"/>
      <c r="Y2668" s="23"/>
      <c r="Z2668" s="23"/>
      <c r="AA2668" s="23"/>
      <c r="AB2668" s="23" t="s">
        <v>6407</v>
      </c>
      <c r="AC2668" s="23"/>
      <c r="AD2668" s="23"/>
      <c r="AE2668" s="23">
        <v>0.1288</v>
      </c>
      <c r="AF2668" s="23"/>
      <c r="AG2668" s="23"/>
      <c r="AH2668" s="23"/>
      <c r="AI2668" s="23"/>
      <c r="AJ2668" s="23"/>
      <c r="AK2668" s="23"/>
      <c r="AL2668" s="23"/>
      <c r="AM2668" s="23"/>
      <c r="AN2668" s="23"/>
      <c r="AO2668" s="23"/>
      <c r="AP2668" s="23"/>
      <c r="AQ2668" s="23"/>
      <c r="AR2668" s="23"/>
      <c r="AS2668" s="23"/>
      <c r="AT2668" s="23" t="s">
        <v>7644</v>
      </c>
      <c r="AU2668" s="23"/>
      <c r="AV2668" s="23"/>
      <c r="AW2668" s="23"/>
      <c r="AX2668" s="23"/>
      <c r="AY2668" s="23"/>
      <c r="AZ2668" s="23"/>
      <c r="BA2668" s="23"/>
      <c r="BB2668" s="23"/>
      <c r="BC2668" s="23"/>
      <c r="BD2668" s="23"/>
      <c r="BE2668" s="23"/>
      <c r="BF2668" s="23"/>
      <c r="BG2668" s="23"/>
      <c r="BH2668" s="23"/>
      <c r="BI2668" s="23"/>
      <c r="BJ2668" s="23"/>
      <c r="BK2668" s="23"/>
      <c r="BL2668" s="23"/>
    </row>
    <row r="2669" spans="1:64" s="24" customFormat="1" x14ac:dyDescent="0.35">
      <c r="A2669" s="21">
        <v>102953</v>
      </c>
      <c r="B2669" s="23" t="s">
        <v>6408</v>
      </c>
      <c r="C2669" s="23">
        <v>0</v>
      </c>
      <c r="D2669" s="23">
        <v>0</v>
      </c>
      <c r="E2669" s="23">
        <v>1</v>
      </c>
      <c r="F2669" s="23" t="s">
        <v>1962</v>
      </c>
      <c r="G2669" s="23" t="s">
        <v>2743</v>
      </c>
      <c r="H2669" s="23" t="s">
        <v>5850</v>
      </c>
      <c r="I2669" s="23" t="s">
        <v>248</v>
      </c>
      <c r="J2669" s="23">
        <v>43.917000000000002</v>
      </c>
      <c r="K2669" s="23">
        <v>-79.119</v>
      </c>
      <c r="L2669" s="23" t="s">
        <v>7645</v>
      </c>
      <c r="M2669" s="23">
        <v>2015</v>
      </c>
      <c r="N2669" s="23"/>
      <c r="O2669" s="23"/>
      <c r="P2669" s="23"/>
      <c r="Q2669" s="23"/>
      <c r="R2669" s="23"/>
      <c r="S2669" s="23"/>
      <c r="T2669" s="23"/>
      <c r="U2669" s="23"/>
      <c r="V2669" s="23"/>
      <c r="W2669" s="23"/>
      <c r="X2669" s="23"/>
      <c r="Y2669" s="23"/>
      <c r="Z2669" s="23"/>
      <c r="AA2669" s="23"/>
      <c r="AB2669" s="23" t="s">
        <v>6409</v>
      </c>
      <c r="AC2669" s="23"/>
      <c r="AD2669" s="23"/>
      <c r="AE2669" s="23">
        <v>0.35</v>
      </c>
      <c r="AF2669" s="23"/>
      <c r="AG2669" s="23"/>
      <c r="AH2669" s="23"/>
      <c r="AI2669" s="23"/>
      <c r="AJ2669" s="23"/>
      <c r="AK2669" s="23"/>
      <c r="AL2669" s="23"/>
      <c r="AM2669" s="23"/>
      <c r="AN2669" s="23"/>
      <c r="AO2669" s="23"/>
      <c r="AP2669" s="23"/>
      <c r="AQ2669" s="23"/>
      <c r="AR2669" s="23"/>
      <c r="AS2669" s="23"/>
      <c r="AT2669" s="23" t="s">
        <v>7644</v>
      </c>
      <c r="AU2669" s="23"/>
      <c r="AV2669" s="23"/>
      <c r="AW2669" s="23"/>
      <c r="AX2669" s="23"/>
      <c r="AY2669" s="23"/>
      <c r="AZ2669" s="23"/>
      <c r="BA2669" s="23"/>
      <c r="BB2669" s="23"/>
      <c r="BC2669" s="23"/>
      <c r="BD2669" s="23"/>
      <c r="BE2669" s="23"/>
      <c r="BF2669" s="23"/>
      <c r="BG2669" s="23"/>
      <c r="BH2669" s="23"/>
      <c r="BI2669" s="23"/>
      <c r="BJ2669" s="23"/>
      <c r="BK2669" s="23"/>
      <c r="BL2669" s="23"/>
    </row>
    <row r="2670" spans="1:64" s="24" customFormat="1" x14ac:dyDescent="0.35">
      <c r="A2670" s="21">
        <v>102954</v>
      </c>
      <c r="B2670" s="23" t="s">
        <v>6410</v>
      </c>
      <c r="C2670" s="23">
        <v>0</v>
      </c>
      <c r="D2670" s="23">
        <v>0</v>
      </c>
      <c r="E2670" s="23">
        <v>1</v>
      </c>
      <c r="F2670" s="23" t="s">
        <v>1962</v>
      </c>
      <c r="G2670" s="23" t="s">
        <v>2743</v>
      </c>
      <c r="H2670" s="23" t="s">
        <v>5850</v>
      </c>
      <c r="I2670" s="23" t="s">
        <v>248</v>
      </c>
      <c r="J2670" s="23">
        <v>43.917999999999999</v>
      </c>
      <c r="K2670" s="23">
        <v>-79.117999999999995</v>
      </c>
      <c r="L2670" s="23" t="s">
        <v>7645</v>
      </c>
      <c r="M2670" s="23">
        <v>2015</v>
      </c>
      <c r="N2670" s="23"/>
      <c r="O2670" s="23"/>
      <c r="P2670" s="23"/>
      <c r="Q2670" s="23"/>
      <c r="R2670" s="23"/>
      <c r="S2670" s="23"/>
      <c r="T2670" s="23"/>
      <c r="U2670" s="23"/>
      <c r="V2670" s="23"/>
      <c r="W2670" s="23"/>
      <c r="X2670" s="23"/>
      <c r="Y2670" s="23"/>
      <c r="Z2670" s="23"/>
      <c r="AA2670" s="23"/>
      <c r="AB2670" s="23" t="s">
        <v>6411</v>
      </c>
      <c r="AC2670" s="23"/>
      <c r="AD2670" s="23"/>
      <c r="AE2670" s="23">
        <v>0.5</v>
      </c>
      <c r="AF2670" s="23"/>
      <c r="AG2670" s="23"/>
      <c r="AH2670" s="23"/>
      <c r="AI2670" s="23"/>
      <c r="AJ2670" s="23"/>
      <c r="AK2670" s="23"/>
      <c r="AL2670" s="23"/>
      <c r="AM2670" s="23"/>
      <c r="AN2670" s="23"/>
      <c r="AO2670" s="23"/>
      <c r="AP2670" s="23"/>
      <c r="AQ2670" s="23"/>
      <c r="AR2670" s="23"/>
      <c r="AS2670" s="23"/>
      <c r="AT2670" s="23" t="s">
        <v>7644</v>
      </c>
      <c r="AU2670" s="23"/>
      <c r="AV2670" s="23"/>
      <c r="AW2670" s="23"/>
      <c r="AX2670" s="23"/>
      <c r="AY2670" s="23"/>
      <c r="AZ2670" s="23"/>
      <c r="BA2670" s="23"/>
      <c r="BB2670" s="23"/>
      <c r="BC2670" s="23"/>
      <c r="BD2670" s="23"/>
      <c r="BE2670" s="23"/>
      <c r="BF2670" s="23"/>
      <c r="BG2670" s="23"/>
      <c r="BH2670" s="23"/>
      <c r="BI2670" s="23"/>
      <c r="BJ2670" s="23"/>
      <c r="BK2670" s="23"/>
      <c r="BL2670" s="23"/>
    </row>
    <row r="2671" spans="1:64" s="24" customFormat="1" x14ac:dyDescent="0.35">
      <c r="A2671" s="21">
        <v>102955</v>
      </c>
      <c r="B2671" s="23" t="s">
        <v>6412</v>
      </c>
      <c r="C2671" s="23">
        <v>0</v>
      </c>
      <c r="D2671" s="23">
        <v>0</v>
      </c>
      <c r="E2671" s="23">
        <v>1</v>
      </c>
      <c r="F2671" s="23" t="s">
        <v>1962</v>
      </c>
      <c r="G2671" s="23" t="s">
        <v>2743</v>
      </c>
      <c r="H2671" s="23" t="s">
        <v>5850</v>
      </c>
      <c r="I2671" s="23" t="s">
        <v>248</v>
      </c>
      <c r="J2671" s="23">
        <v>43.918999999999997</v>
      </c>
      <c r="K2671" s="23">
        <v>-79.11699999999999</v>
      </c>
      <c r="L2671" s="23" t="s">
        <v>7645</v>
      </c>
      <c r="M2671" s="23">
        <v>2015</v>
      </c>
      <c r="N2671" s="23"/>
      <c r="O2671" s="23"/>
      <c r="P2671" s="23"/>
      <c r="Q2671" s="23"/>
      <c r="R2671" s="23"/>
      <c r="S2671" s="23"/>
      <c r="T2671" s="23"/>
      <c r="U2671" s="23"/>
      <c r="V2671" s="23"/>
      <c r="W2671" s="23"/>
      <c r="X2671" s="23"/>
      <c r="Y2671" s="23"/>
      <c r="Z2671" s="23"/>
      <c r="AA2671" s="23"/>
      <c r="AB2671" s="23" t="s">
        <v>6413</v>
      </c>
      <c r="AC2671" s="23"/>
      <c r="AD2671" s="23"/>
      <c r="AE2671" s="23">
        <v>0.25</v>
      </c>
      <c r="AF2671" s="23"/>
      <c r="AG2671" s="23"/>
      <c r="AH2671" s="23"/>
      <c r="AI2671" s="23"/>
      <c r="AJ2671" s="23"/>
      <c r="AK2671" s="23"/>
      <c r="AL2671" s="23"/>
      <c r="AM2671" s="23"/>
      <c r="AN2671" s="23"/>
      <c r="AO2671" s="23"/>
      <c r="AP2671" s="23"/>
      <c r="AQ2671" s="23"/>
      <c r="AR2671" s="23"/>
      <c r="AS2671" s="23"/>
      <c r="AT2671" s="23" t="s">
        <v>7644</v>
      </c>
      <c r="AU2671" s="23"/>
      <c r="AV2671" s="23"/>
      <c r="AW2671" s="23"/>
      <c r="AX2671" s="23"/>
      <c r="AY2671" s="23"/>
      <c r="AZ2671" s="23"/>
      <c r="BA2671" s="23"/>
      <c r="BB2671" s="23"/>
      <c r="BC2671" s="23"/>
      <c r="BD2671" s="23"/>
      <c r="BE2671" s="23"/>
      <c r="BF2671" s="23"/>
      <c r="BG2671" s="23"/>
      <c r="BH2671" s="23"/>
      <c r="BI2671" s="23"/>
      <c r="BJ2671" s="23"/>
      <c r="BK2671" s="23"/>
      <c r="BL2671" s="23"/>
    </row>
    <row r="2672" spans="1:64" s="24" customFormat="1" x14ac:dyDescent="0.35">
      <c r="A2672" s="21">
        <v>102956</v>
      </c>
      <c r="B2672" s="23" t="s">
        <v>6414</v>
      </c>
      <c r="C2672" s="23">
        <v>0</v>
      </c>
      <c r="D2672" s="23">
        <v>0</v>
      </c>
      <c r="E2672" s="23">
        <v>1</v>
      </c>
      <c r="F2672" s="23" t="s">
        <v>1962</v>
      </c>
      <c r="G2672" s="23" t="s">
        <v>2743</v>
      </c>
      <c r="H2672" s="23" t="s">
        <v>5850</v>
      </c>
      <c r="I2672" s="23" t="s">
        <v>248</v>
      </c>
      <c r="J2672" s="23">
        <v>43.92</v>
      </c>
      <c r="K2672" s="23">
        <v>-79.116</v>
      </c>
      <c r="L2672" s="23" t="s">
        <v>7645</v>
      </c>
      <c r="M2672" s="23">
        <v>2015</v>
      </c>
      <c r="N2672" s="23"/>
      <c r="O2672" s="23"/>
      <c r="P2672" s="23"/>
      <c r="Q2672" s="23"/>
      <c r="R2672" s="23"/>
      <c r="S2672" s="23"/>
      <c r="T2672" s="23"/>
      <c r="U2672" s="23"/>
      <c r="V2672" s="23"/>
      <c r="W2672" s="23"/>
      <c r="X2672" s="23"/>
      <c r="Y2672" s="23"/>
      <c r="Z2672" s="23"/>
      <c r="AA2672" s="23"/>
      <c r="AB2672" s="23" t="s">
        <v>6415</v>
      </c>
      <c r="AC2672" s="23"/>
      <c r="AD2672" s="23"/>
      <c r="AE2672" s="23">
        <v>0.2</v>
      </c>
      <c r="AF2672" s="23"/>
      <c r="AG2672" s="23"/>
      <c r="AH2672" s="23"/>
      <c r="AI2672" s="23"/>
      <c r="AJ2672" s="23"/>
      <c r="AK2672" s="23"/>
      <c r="AL2672" s="23"/>
      <c r="AM2672" s="23"/>
      <c r="AN2672" s="23"/>
      <c r="AO2672" s="23"/>
      <c r="AP2672" s="23"/>
      <c r="AQ2672" s="23"/>
      <c r="AR2672" s="23"/>
      <c r="AS2672" s="23"/>
      <c r="AT2672" s="23" t="s">
        <v>7644</v>
      </c>
      <c r="AU2672" s="23"/>
      <c r="AV2672" s="23"/>
      <c r="AW2672" s="23"/>
      <c r="AX2672" s="23"/>
      <c r="AY2672" s="23"/>
      <c r="AZ2672" s="23"/>
      <c r="BA2672" s="23"/>
      <c r="BB2672" s="23"/>
      <c r="BC2672" s="23"/>
      <c r="BD2672" s="23"/>
      <c r="BE2672" s="23"/>
      <c r="BF2672" s="23"/>
      <c r="BG2672" s="23"/>
      <c r="BH2672" s="23"/>
      <c r="BI2672" s="23"/>
      <c r="BJ2672" s="23"/>
      <c r="BK2672" s="23"/>
      <c r="BL2672" s="23"/>
    </row>
    <row r="2673" spans="1:64" s="24" customFormat="1" x14ac:dyDescent="0.35">
      <c r="A2673" s="21">
        <v>102957</v>
      </c>
      <c r="B2673" s="23" t="s">
        <v>6416</v>
      </c>
      <c r="C2673" s="23">
        <v>0</v>
      </c>
      <c r="D2673" s="23">
        <v>0</v>
      </c>
      <c r="E2673" s="23">
        <v>1</v>
      </c>
      <c r="F2673" s="23" t="s">
        <v>1962</v>
      </c>
      <c r="G2673" s="23" t="s">
        <v>2743</v>
      </c>
      <c r="H2673" s="23" t="s">
        <v>5850</v>
      </c>
      <c r="I2673" s="23" t="s">
        <v>248</v>
      </c>
      <c r="J2673" s="23">
        <v>43.920999999999999</v>
      </c>
      <c r="K2673" s="23">
        <v>-79.114999999999995</v>
      </c>
      <c r="L2673" s="23" t="s">
        <v>7645</v>
      </c>
      <c r="M2673" s="23">
        <v>2015</v>
      </c>
      <c r="N2673" s="23"/>
      <c r="O2673" s="23"/>
      <c r="P2673" s="23"/>
      <c r="Q2673" s="23"/>
      <c r="R2673" s="23"/>
      <c r="S2673" s="23"/>
      <c r="T2673" s="23"/>
      <c r="U2673" s="23"/>
      <c r="V2673" s="23"/>
      <c r="W2673" s="23"/>
      <c r="X2673" s="23"/>
      <c r="Y2673" s="23"/>
      <c r="Z2673" s="23"/>
      <c r="AA2673" s="23"/>
      <c r="AB2673" s="23" t="s">
        <v>6417</v>
      </c>
      <c r="AC2673" s="23"/>
      <c r="AD2673" s="23"/>
      <c r="AE2673" s="23">
        <v>0.25</v>
      </c>
      <c r="AF2673" s="23"/>
      <c r="AG2673" s="23"/>
      <c r="AH2673" s="23"/>
      <c r="AI2673" s="23"/>
      <c r="AJ2673" s="23"/>
      <c r="AK2673" s="23"/>
      <c r="AL2673" s="23"/>
      <c r="AM2673" s="23"/>
      <c r="AN2673" s="23"/>
      <c r="AO2673" s="23"/>
      <c r="AP2673" s="23"/>
      <c r="AQ2673" s="23"/>
      <c r="AR2673" s="23"/>
      <c r="AS2673" s="23"/>
      <c r="AT2673" s="23" t="s">
        <v>7644</v>
      </c>
      <c r="AU2673" s="23"/>
      <c r="AV2673" s="23"/>
      <c r="AW2673" s="23"/>
      <c r="AX2673" s="23"/>
      <c r="AY2673" s="23"/>
      <c r="AZ2673" s="23"/>
      <c r="BA2673" s="23"/>
      <c r="BB2673" s="23"/>
      <c r="BC2673" s="23"/>
      <c r="BD2673" s="23"/>
      <c r="BE2673" s="23"/>
      <c r="BF2673" s="23"/>
      <c r="BG2673" s="23"/>
      <c r="BH2673" s="23"/>
      <c r="BI2673" s="23"/>
      <c r="BJ2673" s="23"/>
      <c r="BK2673" s="23"/>
      <c r="BL2673" s="23"/>
    </row>
    <row r="2674" spans="1:64" s="24" customFormat="1" x14ac:dyDescent="0.35">
      <c r="A2674" s="21">
        <v>102958</v>
      </c>
      <c r="B2674" s="23" t="s">
        <v>6418</v>
      </c>
      <c r="C2674" s="23">
        <v>0</v>
      </c>
      <c r="D2674" s="23">
        <v>0</v>
      </c>
      <c r="E2674" s="23">
        <v>1</v>
      </c>
      <c r="F2674" s="23" t="s">
        <v>1962</v>
      </c>
      <c r="G2674" s="23" t="s">
        <v>2743</v>
      </c>
      <c r="H2674" s="23" t="s">
        <v>5850</v>
      </c>
      <c r="I2674" s="23" t="s">
        <v>248</v>
      </c>
      <c r="J2674" s="23">
        <v>43.921999999999997</v>
      </c>
      <c r="K2674" s="23">
        <v>-79.11399999999999</v>
      </c>
      <c r="L2674" s="23" t="s">
        <v>7645</v>
      </c>
      <c r="M2674" s="23">
        <v>2015</v>
      </c>
      <c r="N2674" s="23"/>
      <c r="O2674" s="23"/>
      <c r="P2674" s="23"/>
      <c r="Q2674" s="23"/>
      <c r="R2674" s="23"/>
      <c r="S2674" s="23"/>
      <c r="T2674" s="23"/>
      <c r="U2674" s="23"/>
      <c r="V2674" s="23"/>
      <c r="W2674" s="23"/>
      <c r="X2674" s="23"/>
      <c r="Y2674" s="23"/>
      <c r="Z2674" s="23"/>
      <c r="AA2674" s="23"/>
      <c r="AB2674" s="23" t="s">
        <v>6419</v>
      </c>
      <c r="AC2674" s="23"/>
      <c r="AD2674" s="23"/>
      <c r="AE2674" s="23">
        <v>0.25</v>
      </c>
      <c r="AF2674" s="23"/>
      <c r="AG2674" s="23"/>
      <c r="AH2674" s="23"/>
      <c r="AI2674" s="23"/>
      <c r="AJ2674" s="23"/>
      <c r="AK2674" s="23"/>
      <c r="AL2674" s="23"/>
      <c r="AM2674" s="23"/>
      <c r="AN2674" s="23"/>
      <c r="AO2674" s="23"/>
      <c r="AP2674" s="23"/>
      <c r="AQ2674" s="23"/>
      <c r="AR2674" s="23"/>
      <c r="AS2674" s="23"/>
      <c r="AT2674" s="23" t="s">
        <v>7644</v>
      </c>
      <c r="AU2674" s="23"/>
      <c r="AV2674" s="23"/>
      <c r="AW2674" s="23"/>
      <c r="AX2674" s="23"/>
      <c r="AY2674" s="23"/>
      <c r="AZ2674" s="23"/>
      <c r="BA2674" s="23"/>
      <c r="BB2674" s="23"/>
      <c r="BC2674" s="23"/>
      <c r="BD2674" s="23"/>
      <c r="BE2674" s="23"/>
      <c r="BF2674" s="23"/>
      <c r="BG2674" s="23"/>
      <c r="BH2674" s="23"/>
      <c r="BI2674" s="23"/>
      <c r="BJ2674" s="23"/>
      <c r="BK2674" s="23"/>
      <c r="BL2674" s="23"/>
    </row>
    <row r="2675" spans="1:64" s="24" customFormat="1" x14ac:dyDescent="0.35">
      <c r="A2675" s="21">
        <v>102960</v>
      </c>
      <c r="B2675" s="23" t="s">
        <v>6420</v>
      </c>
      <c r="C2675" s="23">
        <v>0</v>
      </c>
      <c r="D2675" s="23">
        <v>0</v>
      </c>
      <c r="E2675" s="23">
        <v>1</v>
      </c>
      <c r="F2675" s="23" t="s">
        <v>6420</v>
      </c>
      <c r="G2675" s="23"/>
      <c r="H2675" s="23" t="s">
        <v>5850</v>
      </c>
      <c r="I2675" s="23" t="s">
        <v>248</v>
      </c>
      <c r="J2675" s="23">
        <v>43.923999999999999</v>
      </c>
      <c r="K2675" s="23">
        <v>-79.111999999999995</v>
      </c>
      <c r="L2675" s="23" t="s">
        <v>7645</v>
      </c>
      <c r="M2675" s="23">
        <v>1999</v>
      </c>
      <c r="N2675" s="23"/>
      <c r="O2675" s="23"/>
      <c r="P2675" s="23">
        <v>531</v>
      </c>
      <c r="Q2675" s="23"/>
      <c r="R2675" s="23"/>
      <c r="S2675" s="23"/>
      <c r="T2675" s="23"/>
      <c r="U2675" s="23"/>
      <c r="V2675" s="23"/>
      <c r="W2675" s="23"/>
      <c r="X2675" s="23"/>
      <c r="Y2675" s="23"/>
      <c r="Z2675" s="23"/>
      <c r="AA2675" s="23"/>
      <c r="AB2675" s="23" t="s">
        <v>6421</v>
      </c>
      <c r="AC2675" s="23"/>
      <c r="AD2675" s="23"/>
      <c r="AE2675" s="23"/>
      <c r="AF2675" s="23"/>
      <c r="AG2675" s="23"/>
      <c r="AH2675" s="23"/>
      <c r="AI2675" s="23"/>
      <c r="AJ2675" s="23"/>
      <c r="AK2675" s="23"/>
      <c r="AL2675" s="23"/>
      <c r="AM2675" s="23"/>
      <c r="AN2675" s="23"/>
      <c r="AO2675" s="23"/>
      <c r="AP2675" s="23"/>
      <c r="AQ2675" s="23"/>
      <c r="AR2675" s="23"/>
      <c r="AS2675" s="23"/>
      <c r="AT2675" s="23" t="s">
        <v>7651</v>
      </c>
      <c r="AU2675" s="23"/>
      <c r="AV2675" s="23"/>
      <c r="AW2675" s="23"/>
      <c r="AX2675" s="23"/>
      <c r="AY2675" s="23"/>
      <c r="AZ2675" s="23"/>
      <c r="BA2675" s="23"/>
      <c r="BB2675" s="23"/>
      <c r="BC2675" s="23"/>
      <c r="BD2675" s="23"/>
      <c r="BE2675" s="23"/>
      <c r="BF2675" s="23"/>
      <c r="BG2675" s="23"/>
      <c r="BH2675" s="23"/>
      <c r="BI2675" s="23"/>
      <c r="BJ2675" s="23"/>
      <c r="BK2675" s="23"/>
      <c r="BL2675" s="23"/>
    </row>
    <row r="2676" spans="1:64" s="24" customFormat="1" x14ac:dyDescent="0.35">
      <c r="A2676" s="21">
        <v>102961</v>
      </c>
      <c r="B2676" s="23" t="s">
        <v>6422</v>
      </c>
      <c r="C2676" s="23">
        <v>0</v>
      </c>
      <c r="D2676" s="23">
        <v>0</v>
      </c>
      <c r="E2676" s="23">
        <v>1</v>
      </c>
      <c r="F2676" s="23"/>
      <c r="G2676" s="23"/>
      <c r="H2676" s="23" t="s">
        <v>5850</v>
      </c>
      <c r="I2676" s="23" t="s">
        <v>248</v>
      </c>
      <c r="J2676" s="23">
        <v>43.924999999999997</v>
      </c>
      <c r="K2676" s="23">
        <v>-79.11099999999999</v>
      </c>
      <c r="L2676" s="23" t="s">
        <v>7645</v>
      </c>
      <c r="M2676" s="23"/>
      <c r="N2676" s="23"/>
      <c r="O2676" s="23"/>
      <c r="P2676" s="23"/>
      <c r="Q2676" s="23"/>
      <c r="R2676" s="23"/>
      <c r="S2676" s="23"/>
      <c r="T2676" s="23"/>
      <c r="U2676" s="23"/>
      <c r="V2676" s="23"/>
      <c r="W2676" s="23"/>
      <c r="X2676" s="23"/>
      <c r="Y2676" s="23"/>
      <c r="Z2676" s="23"/>
      <c r="AA2676" s="23"/>
      <c r="AB2676" s="23" t="s">
        <v>6423</v>
      </c>
      <c r="AC2676" s="23"/>
      <c r="AD2676" s="23"/>
      <c r="AE2676" s="23"/>
      <c r="AF2676" s="23"/>
      <c r="AG2676" s="23"/>
      <c r="AH2676" s="23"/>
      <c r="AI2676" s="23"/>
      <c r="AJ2676" s="23"/>
      <c r="AK2676" s="23"/>
      <c r="AL2676" s="23"/>
      <c r="AM2676" s="23"/>
      <c r="AN2676" s="23"/>
      <c r="AO2676" s="23"/>
      <c r="AP2676" s="23"/>
      <c r="AQ2676" s="23"/>
      <c r="AR2676" s="23"/>
      <c r="AS2676" s="23"/>
      <c r="AT2676" s="23" t="s">
        <v>7651</v>
      </c>
      <c r="AU2676" s="23"/>
      <c r="AV2676" s="23"/>
      <c r="AW2676" s="23"/>
      <c r="AX2676" s="23"/>
      <c r="AY2676" s="23"/>
      <c r="AZ2676" s="23"/>
      <c r="BA2676" s="23"/>
      <c r="BB2676" s="23"/>
      <c r="BC2676" s="23"/>
      <c r="BD2676" s="23"/>
      <c r="BE2676" s="23"/>
      <c r="BF2676" s="23"/>
      <c r="BG2676" s="23"/>
      <c r="BH2676" s="23"/>
      <c r="BI2676" s="23"/>
      <c r="BJ2676" s="23"/>
      <c r="BK2676" s="23"/>
      <c r="BL2676" s="23"/>
    </row>
    <row r="2677" spans="1:64" s="24" customFormat="1" x14ac:dyDescent="0.35">
      <c r="A2677" s="21">
        <v>102964</v>
      </c>
      <c r="B2677" s="23" t="s">
        <v>6424</v>
      </c>
      <c r="C2677" s="23">
        <v>0</v>
      </c>
      <c r="D2677" s="23">
        <v>0</v>
      </c>
      <c r="E2677" s="23">
        <v>1</v>
      </c>
      <c r="F2677" s="23" t="s">
        <v>6044</v>
      </c>
      <c r="G2677" s="23" t="s">
        <v>0</v>
      </c>
      <c r="H2677" s="23" t="s">
        <v>5850</v>
      </c>
      <c r="I2677" s="23" t="s">
        <v>248</v>
      </c>
      <c r="J2677" s="23">
        <v>43.927999999999997</v>
      </c>
      <c r="K2677" s="23">
        <v>-79.10799999999999</v>
      </c>
      <c r="L2677" s="23" t="s">
        <v>7645</v>
      </c>
      <c r="M2677" s="23">
        <v>2015</v>
      </c>
      <c r="N2677" s="23"/>
      <c r="O2677" s="23"/>
      <c r="P2677" s="23"/>
      <c r="Q2677" s="23"/>
      <c r="R2677" s="23"/>
      <c r="S2677" s="23"/>
      <c r="T2677" s="23"/>
      <c r="U2677" s="23"/>
      <c r="V2677" s="23"/>
      <c r="W2677" s="23"/>
      <c r="X2677" s="23"/>
      <c r="Y2677" s="23"/>
      <c r="Z2677" s="23"/>
      <c r="AA2677" s="23"/>
      <c r="AB2677" s="23" t="s">
        <v>6425</v>
      </c>
      <c r="AC2677" s="23"/>
      <c r="AD2677" s="23"/>
      <c r="AE2677" s="23">
        <v>0.16800000000000001</v>
      </c>
      <c r="AF2677" s="23"/>
      <c r="AG2677" s="23"/>
      <c r="AH2677" s="23"/>
      <c r="AI2677" s="23"/>
      <c r="AJ2677" s="23"/>
      <c r="AK2677" s="23"/>
      <c r="AL2677" s="23"/>
      <c r="AM2677" s="23"/>
      <c r="AN2677" s="23"/>
      <c r="AO2677" s="23"/>
      <c r="AP2677" s="23"/>
      <c r="AQ2677" s="23"/>
      <c r="AR2677" s="23"/>
      <c r="AS2677" s="23"/>
      <c r="AT2677" s="23" t="s">
        <v>7644</v>
      </c>
      <c r="AU2677" s="23"/>
      <c r="AV2677" s="23"/>
      <c r="AW2677" s="23"/>
      <c r="AX2677" s="23"/>
      <c r="AY2677" s="23"/>
      <c r="AZ2677" s="23"/>
      <c r="BA2677" s="23"/>
      <c r="BB2677" s="23"/>
      <c r="BC2677" s="23"/>
      <c r="BD2677" s="23"/>
      <c r="BE2677" s="23"/>
      <c r="BF2677" s="23"/>
      <c r="BG2677" s="23"/>
      <c r="BH2677" s="23"/>
      <c r="BI2677" s="23"/>
      <c r="BJ2677" s="23"/>
      <c r="BK2677" s="23"/>
      <c r="BL2677" s="23"/>
    </row>
    <row r="2678" spans="1:64" s="24" customFormat="1" x14ac:dyDescent="0.35">
      <c r="A2678" s="21">
        <v>102965</v>
      </c>
      <c r="B2678" s="23" t="s">
        <v>6426</v>
      </c>
      <c r="C2678" s="23">
        <v>0</v>
      </c>
      <c r="D2678" s="23">
        <v>0</v>
      </c>
      <c r="E2678" s="23">
        <v>1</v>
      </c>
      <c r="F2678" s="23" t="s">
        <v>6004</v>
      </c>
      <c r="G2678" s="23" t="s">
        <v>0</v>
      </c>
      <c r="H2678" s="23" t="s">
        <v>5850</v>
      </c>
      <c r="I2678" s="23" t="s">
        <v>248</v>
      </c>
      <c r="J2678" s="23">
        <v>43.929000000000002</v>
      </c>
      <c r="K2678" s="23">
        <v>-79.106999999999999</v>
      </c>
      <c r="L2678" s="23" t="s">
        <v>7645</v>
      </c>
      <c r="M2678" s="23">
        <v>2015</v>
      </c>
      <c r="N2678" s="23"/>
      <c r="O2678" s="23"/>
      <c r="P2678" s="23"/>
      <c r="Q2678" s="23"/>
      <c r="R2678" s="23"/>
      <c r="S2678" s="23"/>
      <c r="T2678" s="23"/>
      <c r="U2678" s="23"/>
      <c r="V2678" s="23"/>
      <c r="W2678" s="23"/>
      <c r="X2678" s="23"/>
      <c r="Y2678" s="23"/>
      <c r="Z2678" s="23"/>
      <c r="AA2678" s="23"/>
      <c r="AB2678" s="23" t="s">
        <v>6427</v>
      </c>
      <c r="AC2678" s="23"/>
      <c r="AD2678" s="23"/>
      <c r="AE2678" s="23">
        <v>0.42399999999999999</v>
      </c>
      <c r="AF2678" s="23"/>
      <c r="AG2678" s="23"/>
      <c r="AH2678" s="23"/>
      <c r="AI2678" s="23"/>
      <c r="AJ2678" s="23"/>
      <c r="AK2678" s="23"/>
      <c r="AL2678" s="23"/>
      <c r="AM2678" s="23"/>
      <c r="AN2678" s="23"/>
      <c r="AO2678" s="23"/>
      <c r="AP2678" s="23"/>
      <c r="AQ2678" s="23"/>
      <c r="AR2678" s="23"/>
      <c r="AS2678" s="23"/>
      <c r="AT2678" s="23" t="s">
        <v>7644</v>
      </c>
      <c r="AU2678" s="23"/>
      <c r="AV2678" s="23"/>
      <c r="AW2678" s="23"/>
      <c r="AX2678" s="23"/>
      <c r="AY2678" s="23"/>
      <c r="AZ2678" s="23"/>
      <c r="BA2678" s="23"/>
      <c r="BB2678" s="23"/>
      <c r="BC2678" s="23"/>
      <c r="BD2678" s="23"/>
      <c r="BE2678" s="23"/>
      <c r="BF2678" s="23"/>
      <c r="BG2678" s="23"/>
      <c r="BH2678" s="23"/>
      <c r="BI2678" s="23"/>
      <c r="BJ2678" s="23"/>
      <c r="BK2678" s="23"/>
      <c r="BL2678" s="23"/>
    </row>
    <row r="2679" spans="1:64" s="24" customFormat="1" x14ac:dyDescent="0.35">
      <c r="A2679" s="21">
        <v>102966</v>
      </c>
      <c r="B2679" s="23" t="s">
        <v>6428</v>
      </c>
      <c r="C2679" s="23">
        <v>0</v>
      </c>
      <c r="D2679" s="23">
        <v>0</v>
      </c>
      <c r="E2679" s="23">
        <v>1</v>
      </c>
      <c r="F2679" s="23" t="s">
        <v>6044</v>
      </c>
      <c r="G2679" s="23" t="s">
        <v>0</v>
      </c>
      <c r="H2679" s="23" t="s">
        <v>5850</v>
      </c>
      <c r="I2679" s="23" t="s">
        <v>248</v>
      </c>
      <c r="J2679" s="23">
        <v>43.93</v>
      </c>
      <c r="K2679" s="23">
        <v>-79.105999999999995</v>
      </c>
      <c r="L2679" s="23" t="s">
        <v>7645</v>
      </c>
      <c r="M2679" s="23">
        <v>2016</v>
      </c>
      <c r="N2679" s="23"/>
      <c r="O2679" s="23"/>
      <c r="P2679" s="23"/>
      <c r="Q2679" s="23"/>
      <c r="R2679" s="23"/>
      <c r="S2679" s="23"/>
      <c r="T2679" s="23"/>
      <c r="U2679" s="23"/>
      <c r="V2679" s="23"/>
      <c r="W2679" s="23"/>
      <c r="X2679" s="23"/>
      <c r="Y2679" s="23"/>
      <c r="Z2679" s="23"/>
      <c r="AA2679" s="23"/>
      <c r="AB2679" s="23" t="s">
        <v>6429</v>
      </c>
      <c r="AC2679" s="23"/>
      <c r="AD2679" s="23"/>
      <c r="AE2679" s="23">
        <v>0.108</v>
      </c>
      <c r="AF2679" s="23"/>
      <c r="AG2679" s="23"/>
      <c r="AH2679" s="23"/>
      <c r="AI2679" s="23"/>
      <c r="AJ2679" s="23"/>
      <c r="AK2679" s="23"/>
      <c r="AL2679" s="23"/>
      <c r="AM2679" s="23"/>
      <c r="AN2679" s="23"/>
      <c r="AO2679" s="23"/>
      <c r="AP2679" s="23"/>
      <c r="AQ2679" s="23"/>
      <c r="AR2679" s="23"/>
      <c r="AS2679" s="23"/>
      <c r="AT2679" s="23" t="s">
        <v>7644</v>
      </c>
      <c r="AU2679" s="23"/>
      <c r="AV2679" s="23"/>
      <c r="AW2679" s="23"/>
      <c r="AX2679" s="23"/>
      <c r="AY2679" s="23"/>
      <c r="AZ2679" s="23"/>
      <c r="BA2679" s="23"/>
      <c r="BB2679" s="23"/>
      <c r="BC2679" s="23"/>
      <c r="BD2679" s="23"/>
      <c r="BE2679" s="23"/>
      <c r="BF2679" s="23"/>
      <c r="BG2679" s="23"/>
      <c r="BH2679" s="23"/>
      <c r="BI2679" s="23"/>
      <c r="BJ2679" s="23"/>
      <c r="BK2679" s="23"/>
      <c r="BL2679" s="23"/>
    </row>
    <row r="2680" spans="1:64" s="24" customFormat="1" x14ac:dyDescent="0.35">
      <c r="A2680" s="21">
        <v>102967</v>
      </c>
      <c r="B2680" s="23" t="s">
        <v>6430</v>
      </c>
      <c r="C2680" s="23">
        <v>0</v>
      </c>
      <c r="D2680" s="23">
        <v>0</v>
      </c>
      <c r="E2680" s="23">
        <v>1</v>
      </c>
      <c r="F2680" s="23" t="s">
        <v>6004</v>
      </c>
      <c r="G2680" s="23" t="s">
        <v>0</v>
      </c>
      <c r="H2680" s="23" t="s">
        <v>5850</v>
      </c>
      <c r="I2680" s="23" t="s">
        <v>248</v>
      </c>
      <c r="J2680" s="23">
        <v>43.930999999999997</v>
      </c>
      <c r="K2680" s="23">
        <v>-79.10499999999999</v>
      </c>
      <c r="L2680" s="23" t="s">
        <v>7645</v>
      </c>
      <c r="M2680" s="23">
        <v>2015</v>
      </c>
      <c r="N2680" s="23"/>
      <c r="O2680" s="23"/>
      <c r="P2680" s="23"/>
      <c r="Q2680" s="23"/>
      <c r="R2680" s="23"/>
      <c r="S2680" s="23"/>
      <c r="T2680" s="23"/>
      <c r="U2680" s="23"/>
      <c r="V2680" s="23"/>
      <c r="W2680" s="23"/>
      <c r="X2680" s="23"/>
      <c r="Y2680" s="23"/>
      <c r="Z2680" s="23"/>
      <c r="AA2680" s="23"/>
      <c r="AB2680" s="23" t="s">
        <v>6431</v>
      </c>
      <c r="AC2680" s="23"/>
      <c r="AD2680" s="23"/>
      <c r="AE2680" s="23">
        <v>0.22</v>
      </c>
      <c r="AF2680" s="23"/>
      <c r="AG2680" s="23"/>
      <c r="AH2680" s="23"/>
      <c r="AI2680" s="23"/>
      <c r="AJ2680" s="23"/>
      <c r="AK2680" s="23"/>
      <c r="AL2680" s="23"/>
      <c r="AM2680" s="23"/>
      <c r="AN2680" s="23"/>
      <c r="AO2680" s="23"/>
      <c r="AP2680" s="23"/>
      <c r="AQ2680" s="23"/>
      <c r="AR2680" s="23"/>
      <c r="AS2680" s="23"/>
      <c r="AT2680" s="23" t="s">
        <v>7644</v>
      </c>
      <c r="AU2680" s="23"/>
      <c r="AV2680" s="23"/>
      <c r="AW2680" s="23"/>
      <c r="AX2680" s="23"/>
      <c r="AY2680" s="23"/>
      <c r="AZ2680" s="23"/>
      <c r="BA2680" s="23"/>
      <c r="BB2680" s="23"/>
      <c r="BC2680" s="23"/>
      <c r="BD2680" s="23"/>
      <c r="BE2680" s="23"/>
      <c r="BF2680" s="23"/>
      <c r="BG2680" s="23"/>
      <c r="BH2680" s="23"/>
      <c r="BI2680" s="23"/>
      <c r="BJ2680" s="23"/>
      <c r="BK2680" s="23"/>
      <c r="BL2680" s="23"/>
    </row>
    <row r="2681" spans="1:64" s="24" customFormat="1" x14ac:dyDescent="0.35">
      <c r="A2681" s="21">
        <v>102968</v>
      </c>
      <c r="B2681" s="23" t="s">
        <v>6432</v>
      </c>
      <c r="C2681" s="23">
        <v>0</v>
      </c>
      <c r="D2681" s="23">
        <v>0</v>
      </c>
      <c r="E2681" s="23">
        <v>1</v>
      </c>
      <c r="F2681" s="23" t="s">
        <v>6004</v>
      </c>
      <c r="G2681" s="23" t="s">
        <v>0</v>
      </c>
      <c r="H2681" s="23" t="s">
        <v>5850</v>
      </c>
      <c r="I2681" s="23" t="s">
        <v>248</v>
      </c>
      <c r="J2681" s="23">
        <v>43.932000000000002</v>
      </c>
      <c r="K2681" s="23">
        <v>-79.103999999999999</v>
      </c>
      <c r="L2681" s="23" t="s">
        <v>7645</v>
      </c>
      <c r="M2681" s="23">
        <v>2015</v>
      </c>
      <c r="N2681" s="23"/>
      <c r="O2681" s="23"/>
      <c r="P2681" s="23"/>
      <c r="Q2681" s="23"/>
      <c r="R2681" s="23"/>
      <c r="S2681" s="23"/>
      <c r="T2681" s="23"/>
      <c r="U2681" s="23"/>
      <c r="V2681" s="23"/>
      <c r="W2681" s="23"/>
      <c r="X2681" s="23"/>
      <c r="Y2681" s="23"/>
      <c r="Z2681" s="23"/>
      <c r="AA2681" s="23"/>
      <c r="AB2681" s="23" t="s">
        <v>6433</v>
      </c>
      <c r="AC2681" s="23"/>
      <c r="AD2681" s="23"/>
      <c r="AE2681" s="23">
        <v>0.2024</v>
      </c>
      <c r="AF2681" s="23"/>
      <c r="AG2681" s="23"/>
      <c r="AH2681" s="23"/>
      <c r="AI2681" s="23"/>
      <c r="AJ2681" s="23"/>
      <c r="AK2681" s="23"/>
      <c r="AL2681" s="23"/>
      <c r="AM2681" s="23"/>
      <c r="AN2681" s="23"/>
      <c r="AO2681" s="23"/>
      <c r="AP2681" s="23"/>
      <c r="AQ2681" s="23"/>
      <c r="AR2681" s="23"/>
      <c r="AS2681" s="23"/>
      <c r="AT2681" s="23" t="s">
        <v>7644</v>
      </c>
      <c r="AU2681" s="23"/>
      <c r="AV2681" s="23"/>
      <c r="AW2681" s="23"/>
      <c r="AX2681" s="23"/>
      <c r="AY2681" s="23"/>
      <c r="AZ2681" s="23"/>
      <c r="BA2681" s="23"/>
      <c r="BB2681" s="23"/>
      <c r="BC2681" s="23"/>
      <c r="BD2681" s="23"/>
      <c r="BE2681" s="23"/>
      <c r="BF2681" s="23"/>
      <c r="BG2681" s="23"/>
      <c r="BH2681" s="23"/>
      <c r="BI2681" s="23"/>
      <c r="BJ2681" s="23"/>
      <c r="BK2681" s="23"/>
      <c r="BL2681" s="23"/>
    </row>
    <row r="2682" spans="1:64" s="24" customFormat="1" x14ac:dyDescent="0.35">
      <c r="A2682" s="21">
        <v>102969</v>
      </c>
      <c r="B2682" s="23" t="s">
        <v>6434</v>
      </c>
      <c r="C2682" s="23">
        <v>0</v>
      </c>
      <c r="D2682" s="23">
        <v>0</v>
      </c>
      <c r="E2682" s="23">
        <v>1</v>
      </c>
      <c r="F2682" s="23" t="s">
        <v>6004</v>
      </c>
      <c r="G2682" s="23" t="s">
        <v>0</v>
      </c>
      <c r="H2682" s="23" t="s">
        <v>5850</v>
      </c>
      <c r="I2682" s="23" t="s">
        <v>248</v>
      </c>
      <c r="J2682" s="23">
        <v>43.933</v>
      </c>
      <c r="K2682" s="23">
        <v>-79.102999999999994</v>
      </c>
      <c r="L2682" s="23" t="s">
        <v>7645</v>
      </c>
      <c r="M2682" s="23">
        <v>2015</v>
      </c>
      <c r="N2682" s="23"/>
      <c r="O2682" s="23"/>
      <c r="P2682" s="23"/>
      <c r="Q2682" s="23"/>
      <c r="R2682" s="23"/>
      <c r="S2682" s="23"/>
      <c r="T2682" s="23"/>
      <c r="U2682" s="23"/>
      <c r="V2682" s="23"/>
      <c r="W2682" s="23"/>
      <c r="X2682" s="23"/>
      <c r="Y2682" s="23"/>
      <c r="Z2682" s="23"/>
      <c r="AA2682" s="23"/>
      <c r="AB2682" s="23" t="s">
        <v>6435</v>
      </c>
      <c r="AC2682" s="23"/>
      <c r="AD2682" s="23"/>
      <c r="AE2682" s="23">
        <v>0.5</v>
      </c>
      <c r="AF2682" s="23"/>
      <c r="AG2682" s="23"/>
      <c r="AH2682" s="23"/>
      <c r="AI2682" s="23"/>
      <c r="AJ2682" s="23"/>
      <c r="AK2682" s="23"/>
      <c r="AL2682" s="23"/>
      <c r="AM2682" s="23"/>
      <c r="AN2682" s="23"/>
      <c r="AO2682" s="23"/>
      <c r="AP2682" s="23"/>
      <c r="AQ2682" s="23"/>
      <c r="AR2682" s="23"/>
      <c r="AS2682" s="23"/>
      <c r="AT2682" s="23" t="s">
        <v>7644</v>
      </c>
      <c r="AU2682" s="23"/>
      <c r="AV2682" s="23"/>
      <c r="AW2682" s="23"/>
      <c r="AX2682" s="23"/>
      <c r="AY2682" s="23"/>
      <c r="AZ2682" s="23"/>
      <c r="BA2682" s="23"/>
      <c r="BB2682" s="23"/>
      <c r="BC2682" s="23"/>
      <c r="BD2682" s="23"/>
      <c r="BE2682" s="23"/>
      <c r="BF2682" s="23"/>
      <c r="BG2682" s="23"/>
      <c r="BH2682" s="23"/>
      <c r="BI2682" s="23"/>
      <c r="BJ2682" s="23"/>
      <c r="BK2682" s="23"/>
      <c r="BL2682" s="23"/>
    </row>
    <row r="2683" spans="1:64" s="24" customFormat="1" x14ac:dyDescent="0.35">
      <c r="A2683" s="21">
        <v>102970</v>
      </c>
      <c r="B2683" s="23" t="s">
        <v>6436</v>
      </c>
      <c r="C2683" s="23">
        <v>0</v>
      </c>
      <c r="D2683" s="23">
        <v>0</v>
      </c>
      <c r="E2683" s="23">
        <v>1</v>
      </c>
      <c r="F2683" s="23" t="s">
        <v>6004</v>
      </c>
      <c r="G2683" s="23" t="s">
        <v>0</v>
      </c>
      <c r="H2683" s="23" t="s">
        <v>5850</v>
      </c>
      <c r="I2683" s="23" t="s">
        <v>248</v>
      </c>
      <c r="J2683" s="23">
        <v>43.933999999999997</v>
      </c>
      <c r="K2683" s="23">
        <v>-79.10199999999999</v>
      </c>
      <c r="L2683" s="23" t="s">
        <v>7645</v>
      </c>
      <c r="M2683" s="23">
        <v>2016</v>
      </c>
      <c r="N2683" s="23"/>
      <c r="O2683" s="23"/>
      <c r="P2683" s="23"/>
      <c r="Q2683" s="23"/>
      <c r="R2683" s="23"/>
      <c r="S2683" s="23"/>
      <c r="T2683" s="23"/>
      <c r="U2683" s="23"/>
      <c r="V2683" s="23"/>
      <c r="W2683" s="23"/>
      <c r="X2683" s="23"/>
      <c r="Y2683" s="23"/>
      <c r="Z2683" s="23"/>
      <c r="AA2683" s="23"/>
      <c r="AB2683" s="23" t="s">
        <v>6437</v>
      </c>
      <c r="AC2683" s="23"/>
      <c r="AD2683" s="23"/>
      <c r="AE2683" s="23">
        <v>0.192</v>
      </c>
      <c r="AF2683" s="23"/>
      <c r="AG2683" s="23"/>
      <c r="AH2683" s="23"/>
      <c r="AI2683" s="23"/>
      <c r="AJ2683" s="23"/>
      <c r="AK2683" s="23"/>
      <c r="AL2683" s="23"/>
      <c r="AM2683" s="23"/>
      <c r="AN2683" s="23"/>
      <c r="AO2683" s="23"/>
      <c r="AP2683" s="23"/>
      <c r="AQ2683" s="23"/>
      <c r="AR2683" s="23"/>
      <c r="AS2683" s="23"/>
      <c r="AT2683" s="23" t="s">
        <v>7644</v>
      </c>
      <c r="AU2683" s="23"/>
      <c r="AV2683" s="23"/>
      <c r="AW2683" s="23"/>
      <c r="AX2683" s="23"/>
      <c r="AY2683" s="23"/>
      <c r="AZ2683" s="23"/>
      <c r="BA2683" s="23"/>
      <c r="BB2683" s="23"/>
      <c r="BC2683" s="23"/>
      <c r="BD2683" s="23"/>
      <c r="BE2683" s="23"/>
      <c r="BF2683" s="23"/>
      <c r="BG2683" s="23"/>
      <c r="BH2683" s="23"/>
      <c r="BI2683" s="23"/>
      <c r="BJ2683" s="23"/>
      <c r="BK2683" s="23"/>
      <c r="BL2683" s="23"/>
    </row>
    <row r="2684" spans="1:64" s="24" customFormat="1" x14ac:dyDescent="0.35">
      <c r="A2684" s="21">
        <v>102971</v>
      </c>
      <c r="B2684" s="23" t="s">
        <v>6438</v>
      </c>
      <c r="C2684" s="23">
        <v>0</v>
      </c>
      <c r="D2684" s="23">
        <v>0</v>
      </c>
      <c r="E2684" s="23">
        <v>1</v>
      </c>
      <c r="F2684" s="23" t="s">
        <v>6044</v>
      </c>
      <c r="G2684" s="23" t="s">
        <v>0</v>
      </c>
      <c r="H2684" s="23" t="s">
        <v>5850</v>
      </c>
      <c r="I2684" s="23" t="s">
        <v>248</v>
      </c>
      <c r="J2684" s="23">
        <v>43.934999999999995</v>
      </c>
      <c r="K2684" s="23">
        <v>-79.100999999999999</v>
      </c>
      <c r="L2684" s="23" t="s">
        <v>7645</v>
      </c>
      <c r="M2684" s="23">
        <v>2016</v>
      </c>
      <c r="N2684" s="23"/>
      <c r="O2684" s="23"/>
      <c r="P2684" s="23"/>
      <c r="Q2684" s="23"/>
      <c r="R2684" s="23"/>
      <c r="S2684" s="23"/>
      <c r="T2684" s="23"/>
      <c r="U2684" s="23"/>
      <c r="V2684" s="23"/>
      <c r="W2684" s="23"/>
      <c r="X2684" s="23"/>
      <c r="Y2684" s="23"/>
      <c r="Z2684" s="23"/>
      <c r="AA2684" s="23"/>
      <c r="AB2684" s="23" t="s">
        <v>6439</v>
      </c>
      <c r="AC2684" s="23"/>
      <c r="AD2684" s="23"/>
      <c r="AE2684" s="23">
        <v>0.13600000000000001</v>
      </c>
      <c r="AF2684" s="23"/>
      <c r="AG2684" s="23"/>
      <c r="AH2684" s="23"/>
      <c r="AI2684" s="23"/>
      <c r="AJ2684" s="23"/>
      <c r="AK2684" s="23"/>
      <c r="AL2684" s="23"/>
      <c r="AM2684" s="23"/>
      <c r="AN2684" s="23"/>
      <c r="AO2684" s="23"/>
      <c r="AP2684" s="23"/>
      <c r="AQ2684" s="23"/>
      <c r="AR2684" s="23"/>
      <c r="AS2684" s="23"/>
      <c r="AT2684" s="23" t="s">
        <v>7644</v>
      </c>
      <c r="AU2684" s="23"/>
      <c r="AV2684" s="23"/>
      <c r="AW2684" s="23"/>
      <c r="AX2684" s="23"/>
      <c r="AY2684" s="23"/>
      <c r="AZ2684" s="23"/>
      <c r="BA2684" s="23"/>
      <c r="BB2684" s="23"/>
      <c r="BC2684" s="23"/>
      <c r="BD2684" s="23"/>
      <c r="BE2684" s="23"/>
      <c r="BF2684" s="23"/>
      <c r="BG2684" s="23"/>
      <c r="BH2684" s="23"/>
      <c r="BI2684" s="23"/>
      <c r="BJ2684" s="23"/>
      <c r="BK2684" s="23"/>
      <c r="BL2684" s="23"/>
    </row>
    <row r="2685" spans="1:64" s="24" customFormat="1" x14ac:dyDescent="0.35">
      <c r="A2685" s="21">
        <v>102972</v>
      </c>
      <c r="B2685" s="23" t="s">
        <v>6440</v>
      </c>
      <c r="C2685" s="23">
        <v>0</v>
      </c>
      <c r="D2685" s="23">
        <v>0</v>
      </c>
      <c r="E2685" s="23">
        <v>1</v>
      </c>
      <c r="F2685" s="23" t="s">
        <v>6004</v>
      </c>
      <c r="G2685" s="23" t="s">
        <v>0</v>
      </c>
      <c r="H2685" s="23" t="s">
        <v>5850</v>
      </c>
      <c r="I2685" s="23" t="s">
        <v>248</v>
      </c>
      <c r="J2685" s="23">
        <v>43.936</v>
      </c>
      <c r="K2685" s="23">
        <v>-79.099999999999994</v>
      </c>
      <c r="L2685" s="23" t="s">
        <v>7645</v>
      </c>
      <c r="M2685" s="23">
        <v>2015</v>
      </c>
      <c r="N2685" s="23"/>
      <c r="O2685" s="23"/>
      <c r="P2685" s="23"/>
      <c r="Q2685" s="23"/>
      <c r="R2685" s="23"/>
      <c r="S2685" s="23"/>
      <c r="T2685" s="23"/>
      <c r="U2685" s="23"/>
      <c r="V2685" s="23"/>
      <c r="W2685" s="23"/>
      <c r="X2685" s="23"/>
      <c r="Y2685" s="23"/>
      <c r="Z2685" s="23"/>
      <c r="AA2685" s="23"/>
      <c r="AB2685" s="23" t="s">
        <v>6441</v>
      </c>
      <c r="AC2685" s="23"/>
      <c r="AD2685" s="23"/>
      <c r="AE2685" s="23">
        <v>0.1128</v>
      </c>
      <c r="AF2685" s="23"/>
      <c r="AG2685" s="23"/>
      <c r="AH2685" s="23"/>
      <c r="AI2685" s="23"/>
      <c r="AJ2685" s="23"/>
      <c r="AK2685" s="23"/>
      <c r="AL2685" s="23"/>
      <c r="AM2685" s="23"/>
      <c r="AN2685" s="23"/>
      <c r="AO2685" s="23"/>
      <c r="AP2685" s="23"/>
      <c r="AQ2685" s="23"/>
      <c r="AR2685" s="23"/>
      <c r="AS2685" s="23"/>
      <c r="AT2685" s="23" t="s">
        <v>7644</v>
      </c>
      <c r="AU2685" s="23"/>
      <c r="AV2685" s="23"/>
      <c r="AW2685" s="23"/>
      <c r="AX2685" s="23"/>
      <c r="AY2685" s="23"/>
      <c r="AZ2685" s="23"/>
      <c r="BA2685" s="23"/>
      <c r="BB2685" s="23"/>
      <c r="BC2685" s="23"/>
      <c r="BD2685" s="23"/>
      <c r="BE2685" s="23"/>
      <c r="BF2685" s="23"/>
      <c r="BG2685" s="23"/>
      <c r="BH2685" s="23"/>
      <c r="BI2685" s="23"/>
      <c r="BJ2685" s="23"/>
      <c r="BK2685" s="23"/>
      <c r="BL2685" s="23"/>
    </row>
    <row r="2686" spans="1:64" s="24" customFormat="1" x14ac:dyDescent="0.35">
      <c r="A2686" s="21">
        <v>102973</v>
      </c>
      <c r="B2686" s="23" t="s">
        <v>6442</v>
      </c>
      <c r="C2686" s="23">
        <v>0</v>
      </c>
      <c r="D2686" s="23">
        <v>0</v>
      </c>
      <c r="E2686" s="23">
        <v>1</v>
      </c>
      <c r="F2686" s="23" t="s">
        <v>6044</v>
      </c>
      <c r="G2686" s="23" t="s">
        <v>0</v>
      </c>
      <c r="H2686" s="23" t="s">
        <v>5850</v>
      </c>
      <c r="I2686" s="23" t="s">
        <v>248</v>
      </c>
      <c r="J2686" s="23">
        <v>43.936999999999998</v>
      </c>
      <c r="K2686" s="23">
        <v>-79.09899999999999</v>
      </c>
      <c r="L2686" s="23" t="s">
        <v>7645</v>
      </c>
      <c r="M2686" s="23">
        <v>2016</v>
      </c>
      <c r="N2686" s="23"/>
      <c r="O2686" s="23"/>
      <c r="P2686" s="23"/>
      <c r="Q2686" s="23"/>
      <c r="R2686" s="23"/>
      <c r="S2686" s="23"/>
      <c r="T2686" s="23"/>
      <c r="U2686" s="23"/>
      <c r="V2686" s="23"/>
      <c r="W2686" s="23"/>
      <c r="X2686" s="23"/>
      <c r="Y2686" s="23"/>
      <c r="Z2686" s="23"/>
      <c r="AA2686" s="23"/>
      <c r="AB2686" s="23" t="s">
        <v>6443</v>
      </c>
      <c r="AC2686" s="23"/>
      <c r="AD2686" s="23"/>
      <c r="AE2686" s="23">
        <v>0.14399999999999999</v>
      </c>
      <c r="AF2686" s="23"/>
      <c r="AG2686" s="23"/>
      <c r="AH2686" s="23"/>
      <c r="AI2686" s="23"/>
      <c r="AJ2686" s="23"/>
      <c r="AK2686" s="23"/>
      <c r="AL2686" s="23"/>
      <c r="AM2686" s="23"/>
      <c r="AN2686" s="23"/>
      <c r="AO2686" s="23"/>
      <c r="AP2686" s="23"/>
      <c r="AQ2686" s="23"/>
      <c r="AR2686" s="23"/>
      <c r="AS2686" s="23"/>
      <c r="AT2686" s="23" t="s">
        <v>7644</v>
      </c>
      <c r="AU2686" s="23"/>
      <c r="AV2686" s="23"/>
      <c r="AW2686" s="23"/>
      <c r="AX2686" s="23"/>
      <c r="AY2686" s="23"/>
      <c r="AZ2686" s="23"/>
      <c r="BA2686" s="23"/>
      <c r="BB2686" s="23"/>
      <c r="BC2686" s="23"/>
      <c r="BD2686" s="23"/>
      <c r="BE2686" s="23"/>
      <c r="BF2686" s="23"/>
      <c r="BG2686" s="23"/>
      <c r="BH2686" s="23"/>
      <c r="BI2686" s="23"/>
      <c r="BJ2686" s="23"/>
      <c r="BK2686" s="23"/>
      <c r="BL2686" s="23"/>
    </row>
    <row r="2687" spans="1:64" s="24" customFormat="1" x14ac:dyDescent="0.35">
      <c r="A2687" s="21">
        <v>102974</v>
      </c>
      <c r="B2687" s="23" t="s">
        <v>6444</v>
      </c>
      <c r="C2687" s="23">
        <v>0</v>
      </c>
      <c r="D2687" s="23">
        <v>0</v>
      </c>
      <c r="E2687" s="23">
        <v>1</v>
      </c>
      <c r="F2687" s="23" t="s">
        <v>6004</v>
      </c>
      <c r="G2687" s="23" t="s">
        <v>0</v>
      </c>
      <c r="H2687" s="23" t="s">
        <v>5850</v>
      </c>
      <c r="I2687" s="23" t="s">
        <v>248</v>
      </c>
      <c r="J2687" s="23">
        <v>43.937999999999995</v>
      </c>
      <c r="K2687" s="23">
        <v>-79.097999999999999</v>
      </c>
      <c r="L2687" s="23" t="s">
        <v>7645</v>
      </c>
      <c r="M2687" s="23">
        <v>2015</v>
      </c>
      <c r="N2687" s="23"/>
      <c r="O2687" s="23"/>
      <c r="P2687" s="23"/>
      <c r="Q2687" s="23"/>
      <c r="R2687" s="23"/>
      <c r="S2687" s="23"/>
      <c r="T2687" s="23"/>
      <c r="U2687" s="23"/>
      <c r="V2687" s="23"/>
      <c r="W2687" s="23"/>
      <c r="X2687" s="23"/>
      <c r="Y2687" s="23"/>
      <c r="Z2687" s="23"/>
      <c r="AA2687" s="23"/>
      <c r="AB2687" s="23" t="s">
        <v>6445</v>
      </c>
      <c r="AC2687" s="23"/>
      <c r="AD2687" s="23"/>
      <c r="AE2687" s="23">
        <v>0.24</v>
      </c>
      <c r="AF2687" s="23"/>
      <c r="AG2687" s="23"/>
      <c r="AH2687" s="23"/>
      <c r="AI2687" s="23"/>
      <c r="AJ2687" s="23"/>
      <c r="AK2687" s="23"/>
      <c r="AL2687" s="23"/>
      <c r="AM2687" s="23"/>
      <c r="AN2687" s="23"/>
      <c r="AO2687" s="23"/>
      <c r="AP2687" s="23"/>
      <c r="AQ2687" s="23"/>
      <c r="AR2687" s="23"/>
      <c r="AS2687" s="23"/>
      <c r="AT2687" s="23" t="s">
        <v>7644</v>
      </c>
      <c r="AU2687" s="23"/>
      <c r="AV2687" s="23"/>
      <c r="AW2687" s="23"/>
      <c r="AX2687" s="23"/>
      <c r="AY2687" s="23"/>
      <c r="AZ2687" s="23"/>
      <c r="BA2687" s="23"/>
      <c r="BB2687" s="23"/>
      <c r="BC2687" s="23"/>
      <c r="BD2687" s="23"/>
      <c r="BE2687" s="23"/>
      <c r="BF2687" s="23"/>
      <c r="BG2687" s="23"/>
      <c r="BH2687" s="23"/>
      <c r="BI2687" s="23"/>
      <c r="BJ2687" s="23"/>
      <c r="BK2687" s="23"/>
      <c r="BL2687" s="23"/>
    </row>
    <row r="2688" spans="1:64" s="24" customFormat="1" x14ac:dyDescent="0.35">
      <c r="A2688" s="21">
        <v>102976</v>
      </c>
      <c r="B2688" s="23" t="s">
        <v>6446</v>
      </c>
      <c r="C2688" s="23">
        <v>0</v>
      </c>
      <c r="D2688" s="23">
        <v>0</v>
      </c>
      <c r="E2688" s="23">
        <v>1</v>
      </c>
      <c r="F2688" s="23" t="s">
        <v>6004</v>
      </c>
      <c r="G2688" s="23" t="s">
        <v>0</v>
      </c>
      <c r="H2688" s="23" t="s">
        <v>5850</v>
      </c>
      <c r="I2688" s="23" t="s">
        <v>248</v>
      </c>
      <c r="J2688" s="23">
        <v>43.94</v>
      </c>
      <c r="K2688" s="23">
        <v>-79.095999999999989</v>
      </c>
      <c r="L2688" s="23" t="s">
        <v>7645</v>
      </c>
      <c r="M2688" s="23">
        <v>2015</v>
      </c>
      <c r="N2688" s="23"/>
      <c r="O2688" s="23"/>
      <c r="P2688" s="23"/>
      <c r="Q2688" s="23"/>
      <c r="R2688" s="23"/>
      <c r="S2688" s="23"/>
      <c r="T2688" s="23"/>
      <c r="U2688" s="23"/>
      <c r="V2688" s="23"/>
      <c r="W2688" s="23"/>
      <c r="X2688" s="23"/>
      <c r="Y2688" s="23"/>
      <c r="Z2688" s="23"/>
      <c r="AA2688" s="23"/>
      <c r="AB2688" s="23" t="s">
        <v>6447</v>
      </c>
      <c r="AC2688" s="23"/>
      <c r="AD2688" s="23"/>
      <c r="AE2688" s="23">
        <v>0.21759999999999999</v>
      </c>
      <c r="AF2688" s="23"/>
      <c r="AG2688" s="23"/>
      <c r="AH2688" s="23"/>
      <c r="AI2688" s="23"/>
      <c r="AJ2688" s="23"/>
      <c r="AK2688" s="23"/>
      <c r="AL2688" s="23"/>
      <c r="AM2688" s="23"/>
      <c r="AN2688" s="23"/>
      <c r="AO2688" s="23"/>
      <c r="AP2688" s="23"/>
      <c r="AQ2688" s="23"/>
      <c r="AR2688" s="23"/>
      <c r="AS2688" s="23"/>
      <c r="AT2688" s="23" t="s">
        <v>7644</v>
      </c>
      <c r="AU2688" s="23"/>
      <c r="AV2688" s="23"/>
      <c r="AW2688" s="23"/>
      <c r="AX2688" s="23"/>
      <c r="AY2688" s="23"/>
      <c r="AZ2688" s="23"/>
      <c r="BA2688" s="23"/>
      <c r="BB2688" s="23"/>
      <c r="BC2688" s="23"/>
      <c r="BD2688" s="23"/>
      <c r="BE2688" s="23"/>
      <c r="BF2688" s="23"/>
      <c r="BG2688" s="23"/>
      <c r="BH2688" s="23"/>
      <c r="BI2688" s="23"/>
      <c r="BJ2688" s="23"/>
      <c r="BK2688" s="23"/>
      <c r="BL2688" s="23"/>
    </row>
    <row r="2689" spans="1:64" s="24" customFormat="1" x14ac:dyDescent="0.35">
      <c r="A2689" s="21">
        <v>102978</v>
      </c>
      <c r="B2689" s="23" t="s">
        <v>6448</v>
      </c>
      <c r="C2689" s="23">
        <v>0</v>
      </c>
      <c r="D2689" s="23">
        <v>0</v>
      </c>
      <c r="E2689" s="23">
        <v>1</v>
      </c>
      <c r="F2689" s="23"/>
      <c r="G2689" s="23"/>
      <c r="H2689" s="23" t="s">
        <v>5850</v>
      </c>
      <c r="I2689" s="23" t="s">
        <v>248</v>
      </c>
      <c r="J2689" s="23">
        <v>43.940999999999995</v>
      </c>
      <c r="K2689" s="23">
        <v>-79.094999999999999</v>
      </c>
      <c r="L2689" s="23" t="s">
        <v>7645</v>
      </c>
      <c r="M2689" s="23"/>
      <c r="N2689" s="23"/>
      <c r="O2689" s="23"/>
      <c r="P2689" s="23"/>
      <c r="Q2689" s="23"/>
      <c r="R2689" s="23"/>
      <c r="S2689" s="23"/>
      <c r="T2689" s="23"/>
      <c r="U2689" s="23"/>
      <c r="V2689" s="23"/>
      <c r="W2689" s="23"/>
      <c r="X2689" s="23"/>
      <c r="Y2689" s="23"/>
      <c r="Z2689" s="23"/>
      <c r="AA2689" s="23"/>
      <c r="AB2689" s="23" t="s">
        <v>6449</v>
      </c>
      <c r="AC2689" s="23"/>
      <c r="AD2689" s="23"/>
      <c r="AE2689" s="23"/>
      <c r="AF2689" s="23"/>
      <c r="AG2689" s="23"/>
      <c r="AH2689" s="23"/>
      <c r="AI2689" s="23"/>
      <c r="AJ2689" s="23"/>
      <c r="AK2689" s="23"/>
      <c r="AL2689" s="23"/>
      <c r="AM2689" s="23"/>
      <c r="AN2689" s="23"/>
      <c r="AO2689" s="23"/>
      <c r="AP2689" s="23"/>
      <c r="AQ2689" s="23"/>
      <c r="AR2689" s="23"/>
      <c r="AS2689" s="23"/>
      <c r="AT2689" s="23" t="s">
        <v>7651</v>
      </c>
      <c r="AU2689" s="23"/>
      <c r="AV2689" s="23"/>
      <c r="AW2689" s="23"/>
      <c r="AX2689" s="23"/>
      <c r="AY2689" s="23"/>
      <c r="AZ2689" s="23"/>
      <c r="BA2689" s="23"/>
      <c r="BB2689" s="23"/>
      <c r="BC2689" s="23"/>
      <c r="BD2689" s="23"/>
      <c r="BE2689" s="23"/>
      <c r="BF2689" s="23"/>
      <c r="BG2689" s="23"/>
      <c r="BH2689" s="23"/>
      <c r="BI2689" s="23"/>
      <c r="BJ2689" s="23"/>
      <c r="BK2689" s="23"/>
      <c r="BL2689" s="23"/>
    </row>
    <row r="2690" spans="1:64" s="24" customFormat="1" x14ac:dyDescent="0.35">
      <c r="A2690" s="21">
        <v>102979</v>
      </c>
      <c r="B2690" s="23" t="s">
        <v>6450</v>
      </c>
      <c r="C2690" s="23">
        <v>0</v>
      </c>
      <c r="D2690" s="23">
        <v>0</v>
      </c>
      <c r="E2690" s="23">
        <v>1</v>
      </c>
      <c r="F2690" s="23" t="s">
        <v>6044</v>
      </c>
      <c r="G2690" s="23" t="s">
        <v>0</v>
      </c>
      <c r="H2690" s="23" t="s">
        <v>5850</v>
      </c>
      <c r="I2690" s="23" t="s">
        <v>248</v>
      </c>
      <c r="J2690" s="23">
        <v>43.942</v>
      </c>
      <c r="K2690" s="23">
        <v>-79.093999999999994</v>
      </c>
      <c r="L2690" s="23" t="s">
        <v>7645</v>
      </c>
      <c r="M2690" s="23">
        <v>2016</v>
      </c>
      <c r="N2690" s="23"/>
      <c r="O2690" s="23"/>
      <c r="P2690" s="23"/>
      <c r="Q2690" s="23"/>
      <c r="R2690" s="23"/>
      <c r="S2690" s="23"/>
      <c r="T2690" s="23"/>
      <c r="U2690" s="23"/>
      <c r="V2690" s="23"/>
      <c r="W2690" s="23"/>
      <c r="X2690" s="23"/>
      <c r="Y2690" s="23"/>
      <c r="Z2690" s="23"/>
      <c r="AA2690" s="23"/>
      <c r="AB2690" s="23" t="s">
        <v>6451</v>
      </c>
      <c r="AC2690" s="23"/>
      <c r="AD2690" s="23"/>
      <c r="AE2690" s="23">
        <v>0.13600000000000001</v>
      </c>
      <c r="AF2690" s="23"/>
      <c r="AG2690" s="23"/>
      <c r="AH2690" s="23"/>
      <c r="AI2690" s="23"/>
      <c r="AJ2690" s="23"/>
      <c r="AK2690" s="23"/>
      <c r="AL2690" s="23"/>
      <c r="AM2690" s="23"/>
      <c r="AN2690" s="23"/>
      <c r="AO2690" s="23"/>
      <c r="AP2690" s="23"/>
      <c r="AQ2690" s="23"/>
      <c r="AR2690" s="23"/>
      <c r="AS2690" s="23"/>
      <c r="AT2690" s="23" t="s">
        <v>7644</v>
      </c>
      <c r="AU2690" s="23"/>
      <c r="AV2690" s="23"/>
      <c r="AW2690" s="23"/>
      <c r="AX2690" s="23"/>
      <c r="AY2690" s="23"/>
      <c r="AZ2690" s="23"/>
      <c r="BA2690" s="23"/>
      <c r="BB2690" s="23"/>
      <c r="BC2690" s="23"/>
      <c r="BD2690" s="23"/>
      <c r="BE2690" s="23"/>
      <c r="BF2690" s="23"/>
      <c r="BG2690" s="23"/>
      <c r="BH2690" s="23"/>
      <c r="BI2690" s="23"/>
      <c r="BJ2690" s="23"/>
      <c r="BK2690" s="23"/>
      <c r="BL2690" s="23"/>
    </row>
    <row r="2691" spans="1:64" s="24" customFormat="1" x14ac:dyDescent="0.35">
      <c r="A2691" s="21">
        <v>102980</v>
      </c>
      <c r="B2691" s="23" t="s">
        <v>6452</v>
      </c>
      <c r="C2691" s="23">
        <v>0</v>
      </c>
      <c r="D2691" s="23">
        <v>0</v>
      </c>
      <c r="E2691" s="23">
        <v>1</v>
      </c>
      <c r="F2691" s="23" t="s">
        <v>1632</v>
      </c>
      <c r="G2691" s="23" t="s">
        <v>0</v>
      </c>
      <c r="H2691" s="23" t="s">
        <v>6453</v>
      </c>
      <c r="I2691" s="23" t="s">
        <v>248</v>
      </c>
      <c r="J2691" s="23">
        <v>44.972999999999999</v>
      </c>
      <c r="K2691" s="23">
        <v>-78.275000000000006</v>
      </c>
      <c r="L2691" s="23" t="s">
        <v>7645</v>
      </c>
      <c r="M2691" s="23">
        <v>2016</v>
      </c>
      <c r="N2691" s="23"/>
      <c r="O2691" s="23"/>
      <c r="P2691" s="23"/>
      <c r="Q2691" s="23"/>
      <c r="R2691" s="23"/>
      <c r="S2691" s="23"/>
      <c r="T2691" s="23"/>
      <c r="U2691" s="23"/>
      <c r="V2691" s="23"/>
      <c r="W2691" s="23"/>
      <c r="X2691" s="23"/>
      <c r="Y2691" s="23"/>
      <c r="Z2691" s="23"/>
      <c r="AA2691" s="23"/>
      <c r="AB2691" s="23" t="s">
        <v>6454</v>
      </c>
      <c r="AC2691" s="23"/>
      <c r="AD2691" s="23"/>
      <c r="AE2691" s="23">
        <v>0.5</v>
      </c>
      <c r="AF2691" s="23"/>
      <c r="AG2691" s="23"/>
      <c r="AH2691" s="23"/>
      <c r="AI2691" s="23"/>
      <c r="AJ2691" s="23"/>
      <c r="AK2691" s="23"/>
      <c r="AL2691" s="23"/>
      <c r="AM2691" s="23"/>
      <c r="AN2691" s="23"/>
      <c r="AO2691" s="23"/>
      <c r="AP2691" s="23"/>
      <c r="AQ2691" s="23"/>
      <c r="AR2691" s="23"/>
      <c r="AS2691" s="23"/>
      <c r="AT2691" s="23" t="s">
        <v>7644</v>
      </c>
      <c r="AU2691" s="23"/>
      <c r="AV2691" s="23"/>
      <c r="AW2691" s="23"/>
      <c r="AX2691" s="23"/>
      <c r="AY2691" s="23"/>
      <c r="AZ2691" s="23"/>
      <c r="BA2691" s="23"/>
      <c r="BB2691" s="23"/>
      <c r="BC2691" s="23"/>
      <c r="BD2691" s="23"/>
      <c r="BE2691" s="23"/>
      <c r="BF2691" s="23"/>
      <c r="BG2691" s="23"/>
      <c r="BH2691" s="23"/>
      <c r="BI2691" s="23"/>
      <c r="BJ2691" s="23"/>
      <c r="BK2691" s="23"/>
      <c r="BL2691" s="23"/>
    </row>
    <row r="2692" spans="1:64" s="24" customFormat="1" x14ac:dyDescent="0.35">
      <c r="A2692" s="21">
        <v>102981</v>
      </c>
      <c r="B2692" s="23" t="s">
        <v>6455</v>
      </c>
      <c r="C2692" s="23">
        <v>0</v>
      </c>
      <c r="D2692" s="23">
        <v>0</v>
      </c>
      <c r="E2692" s="23">
        <v>1</v>
      </c>
      <c r="F2692" s="23" t="s">
        <v>1632</v>
      </c>
      <c r="G2692" s="23" t="s">
        <v>0</v>
      </c>
      <c r="H2692" s="23" t="s">
        <v>6453</v>
      </c>
      <c r="I2692" s="23" t="s">
        <v>248</v>
      </c>
      <c r="J2692" s="23">
        <v>44.973999999999997</v>
      </c>
      <c r="K2692" s="23">
        <v>-78.274000000000001</v>
      </c>
      <c r="L2692" s="23" t="s">
        <v>7645</v>
      </c>
      <c r="M2692" s="23">
        <v>2016</v>
      </c>
      <c r="N2692" s="23"/>
      <c r="O2692" s="23"/>
      <c r="P2692" s="23"/>
      <c r="Q2692" s="23"/>
      <c r="R2692" s="23"/>
      <c r="S2692" s="23"/>
      <c r="T2692" s="23"/>
      <c r="U2692" s="23"/>
      <c r="V2692" s="23"/>
      <c r="W2692" s="23"/>
      <c r="X2692" s="23"/>
      <c r="Y2692" s="23"/>
      <c r="Z2692" s="23"/>
      <c r="AA2692" s="23"/>
      <c r="AB2692" s="23" t="s">
        <v>6456</v>
      </c>
      <c r="AC2692" s="23"/>
      <c r="AD2692" s="23"/>
      <c r="AE2692" s="23">
        <v>0.5</v>
      </c>
      <c r="AF2692" s="23"/>
      <c r="AG2692" s="23"/>
      <c r="AH2692" s="23"/>
      <c r="AI2692" s="23"/>
      <c r="AJ2692" s="23"/>
      <c r="AK2692" s="23"/>
      <c r="AL2692" s="23"/>
      <c r="AM2692" s="23"/>
      <c r="AN2692" s="23"/>
      <c r="AO2692" s="23"/>
      <c r="AP2692" s="23"/>
      <c r="AQ2692" s="23"/>
      <c r="AR2692" s="23"/>
      <c r="AS2692" s="23"/>
      <c r="AT2692" s="23" t="s">
        <v>7644</v>
      </c>
      <c r="AU2692" s="23"/>
      <c r="AV2692" s="23"/>
      <c r="AW2692" s="23"/>
      <c r="AX2692" s="23"/>
      <c r="AY2692" s="23"/>
      <c r="AZ2692" s="23"/>
      <c r="BA2692" s="23"/>
      <c r="BB2692" s="23"/>
      <c r="BC2692" s="23"/>
      <c r="BD2692" s="23"/>
      <c r="BE2692" s="23"/>
      <c r="BF2692" s="23"/>
      <c r="BG2692" s="23"/>
      <c r="BH2692" s="23"/>
      <c r="BI2692" s="23"/>
      <c r="BJ2692" s="23"/>
      <c r="BK2692" s="23"/>
      <c r="BL2692" s="23"/>
    </row>
    <row r="2693" spans="1:64" s="24" customFormat="1" x14ac:dyDescent="0.35">
      <c r="A2693" s="21">
        <v>102982</v>
      </c>
      <c r="B2693" s="23" t="s">
        <v>6457</v>
      </c>
      <c r="C2693" s="23">
        <v>0</v>
      </c>
      <c r="D2693" s="23">
        <v>0</v>
      </c>
      <c r="E2693" s="23">
        <v>1</v>
      </c>
      <c r="F2693" s="23" t="s">
        <v>1632</v>
      </c>
      <c r="G2693" s="23" t="s">
        <v>0</v>
      </c>
      <c r="H2693" s="23" t="s">
        <v>6453</v>
      </c>
      <c r="I2693" s="23" t="s">
        <v>248</v>
      </c>
      <c r="J2693" s="23">
        <v>44.975000000000001</v>
      </c>
      <c r="K2693" s="23">
        <v>-78.27300000000001</v>
      </c>
      <c r="L2693" s="23" t="s">
        <v>7645</v>
      </c>
      <c r="M2693" s="23">
        <v>2016</v>
      </c>
      <c r="N2693" s="23"/>
      <c r="O2693" s="23"/>
      <c r="P2693" s="23"/>
      <c r="Q2693" s="23"/>
      <c r="R2693" s="23"/>
      <c r="S2693" s="23"/>
      <c r="T2693" s="23"/>
      <c r="U2693" s="23"/>
      <c r="V2693" s="23"/>
      <c r="W2693" s="23"/>
      <c r="X2693" s="23"/>
      <c r="Y2693" s="23"/>
      <c r="Z2693" s="23"/>
      <c r="AA2693" s="23"/>
      <c r="AB2693" s="23" t="s">
        <v>6458</v>
      </c>
      <c r="AC2693" s="23"/>
      <c r="AD2693" s="23"/>
      <c r="AE2693" s="23">
        <v>0.5</v>
      </c>
      <c r="AF2693" s="23"/>
      <c r="AG2693" s="23"/>
      <c r="AH2693" s="23"/>
      <c r="AI2693" s="23"/>
      <c r="AJ2693" s="23"/>
      <c r="AK2693" s="23"/>
      <c r="AL2693" s="23"/>
      <c r="AM2693" s="23"/>
      <c r="AN2693" s="23"/>
      <c r="AO2693" s="23"/>
      <c r="AP2693" s="23"/>
      <c r="AQ2693" s="23"/>
      <c r="AR2693" s="23"/>
      <c r="AS2693" s="23"/>
      <c r="AT2693" s="23" t="s">
        <v>7644</v>
      </c>
      <c r="AU2693" s="23"/>
      <c r="AV2693" s="23"/>
      <c r="AW2693" s="23"/>
      <c r="AX2693" s="23"/>
      <c r="AY2693" s="23"/>
      <c r="AZ2693" s="23"/>
      <c r="BA2693" s="23"/>
      <c r="BB2693" s="23"/>
      <c r="BC2693" s="23"/>
      <c r="BD2693" s="23"/>
      <c r="BE2693" s="23"/>
      <c r="BF2693" s="23"/>
      <c r="BG2693" s="23"/>
      <c r="BH2693" s="23"/>
      <c r="BI2693" s="23"/>
      <c r="BJ2693" s="23"/>
      <c r="BK2693" s="23"/>
      <c r="BL2693" s="23"/>
    </row>
    <row r="2694" spans="1:64" s="24" customFormat="1" x14ac:dyDescent="0.35">
      <c r="A2694" s="21">
        <v>102983</v>
      </c>
      <c r="B2694" s="23" t="s">
        <v>6459</v>
      </c>
      <c r="C2694" s="23">
        <v>0</v>
      </c>
      <c r="D2694" s="23">
        <v>0</v>
      </c>
      <c r="E2694" s="23">
        <v>1</v>
      </c>
      <c r="F2694" s="23" t="s">
        <v>1632</v>
      </c>
      <c r="G2694" s="23" t="s">
        <v>0</v>
      </c>
      <c r="H2694" s="23" t="s">
        <v>6453</v>
      </c>
      <c r="I2694" s="23" t="s">
        <v>248</v>
      </c>
      <c r="J2694" s="23">
        <v>44.975999999999999</v>
      </c>
      <c r="K2694" s="23">
        <v>-78.272000000000006</v>
      </c>
      <c r="L2694" s="23" t="s">
        <v>7645</v>
      </c>
      <c r="M2694" s="23">
        <v>2017</v>
      </c>
      <c r="N2694" s="23"/>
      <c r="O2694" s="23"/>
      <c r="P2694" s="23"/>
      <c r="Q2694" s="23"/>
      <c r="R2694" s="23"/>
      <c r="S2694" s="23"/>
      <c r="T2694" s="23"/>
      <c r="U2694" s="23"/>
      <c r="V2694" s="23"/>
      <c r="W2694" s="23"/>
      <c r="X2694" s="23"/>
      <c r="Y2694" s="23"/>
      <c r="Z2694" s="23"/>
      <c r="AA2694" s="23"/>
      <c r="AB2694" s="23" t="s">
        <v>6460</v>
      </c>
      <c r="AC2694" s="23"/>
      <c r="AD2694" s="23"/>
      <c r="AE2694" s="23">
        <v>0.5</v>
      </c>
      <c r="AF2694" s="23"/>
      <c r="AG2694" s="23"/>
      <c r="AH2694" s="23"/>
      <c r="AI2694" s="23"/>
      <c r="AJ2694" s="23"/>
      <c r="AK2694" s="23"/>
      <c r="AL2694" s="23"/>
      <c r="AM2694" s="23"/>
      <c r="AN2694" s="23"/>
      <c r="AO2694" s="23"/>
      <c r="AP2694" s="23"/>
      <c r="AQ2694" s="23"/>
      <c r="AR2694" s="23"/>
      <c r="AS2694" s="23"/>
      <c r="AT2694" s="23" t="s">
        <v>7644</v>
      </c>
      <c r="AU2694" s="23"/>
      <c r="AV2694" s="23"/>
      <c r="AW2694" s="23"/>
      <c r="AX2694" s="23"/>
      <c r="AY2694" s="23"/>
      <c r="AZ2694" s="23"/>
      <c r="BA2694" s="23"/>
      <c r="BB2694" s="23"/>
      <c r="BC2694" s="23"/>
      <c r="BD2694" s="23"/>
      <c r="BE2694" s="23"/>
      <c r="BF2694" s="23"/>
      <c r="BG2694" s="23"/>
      <c r="BH2694" s="23"/>
      <c r="BI2694" s="23"/>
      <c r="BJ2694" s="23"/>
      <c r="BK2694" s="23"/>
      <c r="BL2694" s="23"/>
    </row>
    <row r="2695" spans="1:64" s="24" customFormat="1" x14ac:dyDescent="0.35">
      <c r="A2695" s="21">
        <v>102984</v>
      </c>
      <c r="B2695" s="23" t="s">
        <v>6461</v>
      </c>
      <c r="C2695" s="23">
        <v>0</v>
      </c>
      <c r="D2695" s="23">
        <v>0</v>
      </c>
      <c r="E2695" s="23">
        <v>1</v>
      </c>
      <c r="F2695" s="23" t="s">
        <v>6462</v>
      </c>
      <c r="G2695" s="23" t="s">
        <v>0</v>
      </c>
      <c r="H2695" s="23" t="s">
        <v>6463</v>
      </c>
      <c r="I2695" s="23" t="s">
        <v>248</v>
      </c>
      <c r="J2695" s="23">
        <v>44.021999999999998</v>
      </c>
      <c r="K2695" s="23">
        <v>-79.805999999999997</v>
      </c>
      <c r="L2695" s="23" t="s">
        <v>7645</v>
      </c>
      <c r="M2695" s="23">
        <v>2012</v>
      </c>
      <c r="N2695" s="23"/>
      <c r="O2695" s="23"/>
      <c r="P2695" s="23"/>
      <c r="Q2695" s="23"/>
      <c r="R2695" s="23"/>
      <c r="S2695" s="23"/>
      <c r="T2695" s="23"/>
      <c r="U2695" s="23"/>
      <c r="V2695" s="23"/>
      <c r="W2695" s="23"/>
      <c r="X2695" s="23"/>
      <c r="Y2695" s="23"/>
      <c r="Z2695" s="23"/>
      <c r="AA2695" s="23"/>
      <c r="AB2695" s="23" t="s">
        <v>6464</v>
      </c>
      <c r="AC2695" s="23"/>
      <c r="AD2695" s="23"/>
      <c r="AE2695" s="23">
        <v>0.25</v>
      </c>
      <c r="AF2695" s="23"/>
      <c r="AG2695" s="23"/>
      <c r="AH2695" s="23"/>
      <c r="AI2695" s="23"/>
      <c r="AJ2695" s="23"/>
      <c r="AK2695" s="23"/>
      <c r="AL2695" s="23"/>
      <c r="AM2695" s="23"/>
      <c r="AN2695" s="23"/>
      <c r="AO2695" s="23"/>
      <c r="AP2695" s="23"/>
      <c r="AQ2695" s="23"/>
      <c r="AR2695" s="23"/>
      <c r="AS2695" s="23"/>
      <c r="AT2695" s="23" t="s">
        <v>7644</v>
      </c>
      <c r="AU2695" s="23"/>
      <c r="AV2695" s="23"/>
      <c r="AW2695" s="23"/>
      <c r="AX2695" s="23"/>
      <c r="AY2695" s="23"/>
      <c r="AZ2695" s="23"/>
      <c r="BA2695" s="23"/>
      <c r="BB2695" s="23"/>
      <c r="BC2695" s="23"/>
      <c r="BD2695" s="23"/>
      <c r="BE2695" s="23"/>
      <c r="BF2695" s="23"/>
      <c r="BG2695" s="23"/>
      <c r="BH2695" s="23"/>
      <c r="BI2695" s="23"/>
      <c r="BJ2695" s="23"/>
      <c r="BK2695" s="23"/>
      <c r="BL2695" s="23"/>
    </row>
    <row r="2696" spans="1:64" s="24" customFormat="1" x14ac:dyDescent="0.35">
      <c r="A2696" s="21">
        <v>102985</v>
      </c>
      <c r="B2696" s="23" t="s">
        <v>6465</v>
      </c>
      <c r="C2696" s="23">
        <v>0</v>
      </c>
      <c r="D2696" s="23">
        <v>0</v>
      </c>
      <c r="E2696" s="23">
        <v>1</v>
      </c>
      <c r="F2696" s="23" t="s">
        <v>1483</v>
      </c>
      <c r="G2696" s="23" t="s">
        <v>0</v>
      </c>
      <c r="H2696" s="23" t="s">
        <v>6463</v>
      </c>
      <c r="I2696" s="23" t="s">
        <v>248</v>
      </c>
      <c r="J2696" s="23">
        <v>44.022999999999996</v>
      </c>
      <c r="K2696" s="23">
        <v>-79.804999999999993</v>
      </c>
      <c r="L2696" s="23" t="s">
        <v>7645</v>
      </c>
      <c r="M2696" s="23">
        <v>2016</v>
      </c>
      <c r="N2696" s="23"/>
      <c r="O2696" s="23"/>
      <c r="P2696" s="23"/>
      <c r="Q2696" s="23"/>
      <c r="R2696" s="23"/>
      <c r="S2696" s="23"/>
      <c r="T2696" s="23"/>
      <c r="U2696" s="23"/>
      <c r="V2696" s="23"/>
      <c r="W2696" s="23"/>
      <c r="X2696" s="23"/>
      <c r="Y2696" s="23"/>
      <c r="Z2696" s="23"/>
      <c r="AA2696" s="23"/>
      <c r="AB2696" s="23" t="s">
        <v>6466</v>
      </c>
      <c r="AC2696" s="23"/>
      <c r="AD2696" s="23"/>
      <c r="AE2696" s="23">
        <v>0.25</v>
      </c>
      <c r="AF2696" s="23"/>
      <c r="AG2696" s="23"/>
      <c r="AH2696" s="23"/>
      <c r="AI2696" s="23"/>
      <c r="AJ2696" s="23"/>
      <c r="AK2696" s="23"/>
      <c r="AL2696" s="23"/>
      <c r="AM2696" s="23"/>
      <c r="AN2696" s="23"/>
      <c r="AO2696" s="23"/>
      <c r="AP2696" s="23"/>
      <c r="AQ2696" s="23"/>
      <c r="AR2696" s="23"/>
      <c r="AS2696" s="23"/>
      <c r="AT2696" s="23" t="s">
        <v>7644</v>
      </c>
      <c r="AU2696" s="23"/>
      <c r="AV2696" s="23"/>
      <c r="AW2696" s="23"/>
      <c r="AX2696" s="23"/>
      <c r="AY2696" s="23"/>
      <c r="AZ2696" s="23"/>
      <c r="BA2696" s="23"/>
      <c r="BB2696" s="23"/>
      <c r="BC2696" s="23"/>
      <c r="BD2696" s="23"/>
      <c r="BE2696" s="23"/>
      <c r="BF2696" s="23"/>
      <c r="BG2696" s="23"/>
      <c r="BH2696" s="23"/>
      <c r="BI2696" s="23"/>
      <c r="BJ2696" s="23"/>
      <c r="BK2696" s="23"/>
      <c r="BL2696" s="23"/>
    </row>
    <row r="2697" spans="1:64" s="24" customFormat="1" x14ac:dyDescent="0.35">
      <c r="A2697" s="21">
        <v>102986</v>
      </c>
      <c r="B2697" s="23" t="s">
        <v>6467</v>
      </c>
      <c r="C2697" s="23">
        <v>0</v>
      </c>
      <c r="D2697" s="23">
        <v>0</v>
      </c>
      <c r="E2697" s="23">
        <v>1</v>
      </c>
      <c r="F2697" s="23" t="s">
        <v>1422</v>
      </c>
      <c r="G2697" s="23" t="s">
        <v>0</v>
      </c>
      <c r="H2697" s="23" t="s">
        <v>6468</v>
      </c>
      <c r="I2697" s="23" t="s">
        <v>248</v>
      </c>
      <c r="J2697" s="23">
        <v>43.951000000000001</v>
      </c>
      <c r="K2697" s="23">
        <v>-80.224999999999994</v>
      </c>
      <c r="L2697" s="23" t="s">
        <v>7645</v>
      </c>
      <c r="M2697" s="23">
        <v>2014</v>
      </c>
      <c r="N2697" s="23"/>
      <c r="O2697" s="23"/>
      <c r="P2697" s="23"/>
      <c r="Q2697" s="23"/>
      <c r="R2697" s="23"/>
      <c r="S2697" s="23"/>
      <c r="T2697" s="23"/>
      <c r="U2697" s="23"/>
      <c r="V2697" s="23"/>
      <c r="W2697" s="23"/>
      <c r="X2697" s="23"/>
      <c r="Y2697" s="23"/>
      <c r="Z2697" s="23"/>
      <c r="AA2697" s="23"/>
      <c r="AB2697" s="23" t="s">
        <v>80</v>
      </c>
      <c r="AC2697" s="23"/>
      <c r="AD2697" s="23">
        <v>3</v>
      </c>
      <c r="AE2697" s="23">
        <v>6.15</v>
      </c>
      <c r="AF2697" s="23"/>
      <c r="AG2697" s="23">
        <v>15972.3</v>
      </c>
      <c r="AH2697" s="23"/>
      <c r="AI2697" s="23"/>
      <c r="AJ2697" s="23"/>
      <c r="AK2697" s="23"/>
      <c r="AL2697" s="23"/>
      <c r="AM2697" s="23"/>
      <c r="AN2697" s="23"/>
      <c r="AO2697" s="23"/>
      <c r="AP2697" s="23"/>
      <c r="AQ2697" s="23"/>
      <c r="AR2697" s="23"/>
      <c r="AS2697" s="23"/>
      <c r="AT2697" s="23" t="s">
        <v>7647</v>
      </c>
      <c r="AU2697" s="23"/>
      <c r="AV2697" s="23"/>
      <c r="AW2697" s="23"/>
      <c r="AX2697" s="23"/>
      <c r="AY2697" s="23"/>
      <c r="AZ2697" s="23"/>
      <c r="BA2697" s="23"/>
      <c r="BB2697" s="23"/>
      <c r="BC2697" s="23"/>
      <c r="BD2697" s="23"/>
      <c r="BE2697" s="23"/>
      <c r="BF2697" s="23"/>
      <c r="BG2697" s="23"/>
      <c r="BH2697" s="23"/>
      <c r="BI2697" s="23"/>
      <c r="BJ2697" s="23"/>
      <c r="BK2697" s="23"/>
      <c r="BL2697" s="23"/>
    </row>
    <row r="2698" spans="1:64" s="24" customFormat="1" x14ac:dyDescent="0.35">
      <c r="A2698" s="21">
        <v>102987</v>
      </c>
      <c r="B2698" s="23" t="s">
        <v>6469</v>
      </c>
      <c r="C2698" s="23">
        <v>0</v>
      </c>
      <c r="D2698" s="23">
        <v>0</v>
      </c>
      <c r="E2698" s="23">
        <v>1</v>
      </c>
      <c r="F2698" s="23" t="s">
        <v>6470</v>
      </c>
      <c r="G2698" s="23" t="s">
        <v>0</v>
      </c>
      <c r="H2698" s="23" t="s">
        <v>6471</v>
      </c>
      <c r="I2698" s="23" t="s">
        <v>248</v>
      </c>
      <c r="J2698" s="23">
        <v>44.121000000000002</v>
      </c>
      <c r="K2698" s="23">
        <v>-77.593000000000004</v>
      </c>
      <c r="L2698" s="23" t="s">
        <v>7645</v>
      </c>
      <c r="M2698" s="23">
        <v>1908</v>
      </c>
      <c r="N2698" s="23"/>
      <c r="O2698" s="23"/>
      <c r="P2698" s="23">
        <v>913</v>
      </c>
      <c r="Q2698" s="23"/>
      <c r="R2698" s="23"/>
      <c r="S2698" s="23"/>
      <c r="T2698" s="23"/>
      <c r="U2698" s="23"/>
      <c r="V2698" s="23"/>
      <c r="W2698" s="23"/>
      <c r="X2698" s="23"/>
      <c r="Y2698" s="23"/>
      <c r="Z2698" s="23"/>
      <c r="AA2698" s="23"/>
      <c r="AB2698" s="23" t="s">
        <v>61</v>
      </c>
      <c r="AC2698" s="23"/>
      <c r="AD2698" s="23">
        <v>2</v>
      </c>
      <c r="AE2698" s="23">
        <v>2</v>
      </c>
      <c r="AF2698" s="23"/>
      <c r="AG2698" s="23"/>
      <c r="AH2698" s="23"/>
      <c r="AI2698" s="23"/>
      <c r="AJ2698" s="23"/>
      <c r="AK2698" s="23"/>
      <c r="AL2698" s="23"/>
      <c r="AM2698" s="23"/>
      <c r="AN2698" s="23"/>
      <c r="AO2698" s="23"/>
      <c r="AP2698" s="23"/>
      <c r="AQ2698" s="23"/>
      <c r="AR2698" s="23"/>
      <c r="AS2698" s="23"/>
      <c r="AT2698" s="23" t="s">
        <v>7648</v>
      </c>
      <c r="AU2698" s="23"/>
      <c r="AV2698" s="23"/>
      <c r="AW2698" s="23"/>
      <c r="AX2698" s="23"/>
      <c r="AY2698" s="23"/>
      <c r="AZ2698" s="23"/>
      <c r="BA2698" s="23"/>
      <c r="BB2698" s="23"/>
      <c r="BC2698" s="23"/>
      <c r="BD2698" s="23"/>
      <c r="BE2698" s="23"/>
      <c r="BF2698" s="23"/>
      <c r="BG2698" s="23"/>
      <c r="BH2698" s="23"/>
      <c r="BI2698" s="23"/>
      <c r="BJ2698" s="23"/>
      <c r="BK2698" s="23"/>
      <c r="BL2698" s="23"/>
    </row>
    <row r="2699" spans="1:64" s="24" customFormat="1" x14ac:dyDescent="0.35">
      <c r="A2699" s="21">
        <v>102988</v>
      </c>
      <c r="B2699" s="23" t="s">
        <v>6472</v>
      </c>
      <c r="C2699" s="23">
        <v>0</v>
      </c>
      <c r="D2699" s="23">
        <v>0</v>
      </c>
      <c r="E2699" s="23">
        <v>1</v>
      </c>
      <c r="F2699" s="23" t="s">
        <v>1413</v>
      </c>
      <c r="G2699" s="23" t="s">
        <v>0</v>
      </c>
      <c r="H2699" s="23" t="s">
        <v>6473</v>
      </c>
      <c r="I2699" s="23" t="s">
        <v>248</v>
      </c>
      <c r="J2699" s="23">
        <v>44.203000000000003</v>
      </c>
      <c r="K2699" s="23">
        <v>-77.698999999999998</v>
      </c>
      <c r="L2699" s="23" t="s">
        <v>7645</v>
      </c>
      <c r="M2699" s="23">
        <v>1911</v>
      </c>
      <c r="N2699" s="23"/>
      <c r="O2699" s="23"/>
      <c r="P2699" s="23">
        <v>221</v>
      </c>
      <c r="Q2699" s="23"/>
      <c r="R2699" s="23"/>
      <c r="S2699" s="23"/>
      <c r="T2699" s="23"/>
      <c r="U2699" s="23"/>
      <c r="V2699" s="23"/>
      <c r="W2699" s="23"/>
      <c r="X2699" s="23"/>
      <c r="Y2699" s="23"/>
      <c r="Z2699" s="23"/>
      <c r="AA2699" s="23"/>
      <c r="AB2699" s="23" t="s">
        <v>1708</v>
      </c>
      <c r="AC2699" s="23"/>
      <c r="AD2699" s="23">
        <v>3</v>
      </c>
      <c r="AE2699" s="23">
        <v>2</v>
      </c>
      <c r="AF2699" s="23"/>
      <c r="AG2699" s="23"/>
      <c r="AH2699" s="23"/>
      <c r="AI2699" s="23"/>
      <c r="AJ2699" s="23"/>
      <c r="AK2699" s="23"/>
      <c r="AL2699" s="23"/>
      <c r="AM2699" s="23"/>
      <c r="AN2699" s="23"/>
      <c r="AO2699" s="23"/>
      <c r="AP2699" s="23"/>
      <c r="AQ2699" s="23"/>
      <c r="AR2699" s="23"/>
      <c r="AS2699" s="23"/>
      <c r="AT2699" s="23" t="s">
        <v>7648</v>
      </c>
      <c r="AU2699" s="23"/>
      <c r="AV2699" s="23"/>
      <c r="AW2699" s="23"/>
      <c r="AX2699" s="23"/>
      <c r="AY2699" s="23"/>
      <c r="AZ2699" s="23"/>
      <c r="BA2699" s="23"/>
      <c r="BB2699" s="23"/>
      <c r="BC2699" s="23"/>
      <c r="BD2699" s="23"/>
      <c r="BE2699" s="23"/>
      <c r="BF2699" s="23"/>
      <c r="BG2699" s="23"/>
      <c r="BH2699" s="23"/>
      <c r="BI2699" s="23"/>
      <c r="BJ2699" s="23"/>
      <c r="BK2699" s="23"/>
      <c r="BL2699" s="23"/>
    </row>
    <row r="2700" spans="1:64" s="24" customFormat="1" x14ac:dyDescent="0.35">
      <c r="A2700" s="21">
        <v>102989</v>
      </c>
      <c r="B2700" s="23" t="s">
        <v>3087</v>
      </c>
      <c r="C2700" s="23">
        <v>0</v>
      </c>
      <c r="D2700" s="23">
        <v>0</v>
      </c>
      <c r="E2700" s="23">
        <v>1</v>
      </c>
      <c r="F2700" s="23" t="s">
        <v>1413</v>
      </c>
      <c r="G2700" s="23" t="s">
        <v>0</v>
      </c>
      <c r="H2700" s="23" t="s">
        <v>6473</v>
      </c>
      <c r="I2700" s="23" t="s">
        <v>248</v>
      </c>
      <c r="J2700" s="23">
        <v>44.204000000000001</v>
      </c>
      <c r="K2700" s="23">
        <v>-77.697999999999993</v>
      </c>
      <c r="L2700" s="23" t="s">
        <v>7645</v>
      </c>
      <c r="M2700" s="23">
        <v>1913</v>
      </c>
      <c r="N2700" s="23"/>
      <c r="O2700" s="23"/>
      <c r="P2700" s="23">
        <v>2211</v>
      </c>
      <c r="Q2700" s="23"/>
      <c r="R2700" s="23"/>
      <c r="S2700" s="23"/>
      <c r="T2700" s="23"/>
      <c r="U2700" s="23"/>
      <c r="V2700" s="23"/>
      <c r="W2700" s="23"/>
      <c r="X2700" s="23"/>
      <c r="Y2700" s="23"/>
      <c r="Z2700" s="23"/>
      <c r="AA2700" s="23"/>
      <c r="AB2700" s="23" t="s">
        <v>1708</v>
      </c>
      <c r="AC2700" s="23"/>
      <c r="AD2700" s="23">
        <v>4</v>
      </c>
      <c r="AE2700" s="23">
        <v>3</v>
      </c>
      <c r="AF2700" s="23"/>
      <c r="AG2700" s="23"/>
      <c r="AH2700" s="23"/>
      <c r="AI2700" s="23"/>
      <c r="AJ2700" s="23"/>
      <c r="AK2700" s="23"/>
      <c r="AL2700" s="23"/>
      <c r="AM2700" s="23"/>
      <c r="AN2700" s="23"/>
      <c r="AO2700" s="23"/>
      <c r="AP2700" s="23"/>
      <c r="AQ2700" s="23"/>
      <c r="AR2700" s="23"/>
      <c r="AS2700" s="23"/>
      <c r="AT2700" s="23" t="s">
        <v>7648</v>
      </c>
      <c r="AU2700" s="23"/>
      <c r="AV2700" s="23"/>
      <c r="AW2700" s="23"/>
      <c r="AX2700" s="23"/>
      <c r="AY2700" s="23"/>
      <c r="AZ2700" s="23"/>
      <c r="BA2700" s="23"/>
      <c r="BB2700" s="23"/>
      <c r="BC2700" s="23"/>
      <c r="BD2700" s="23"/>
      <c r="BE2700" s="23"/>
      <c r="BF2700" s="23"/>
      <c r="BG2700" s="23"/>
      <c r="BH2700" s="23"/>
      <c r="BI2700" s="23"/>
      <c r="BJ2700" s="23"/>
      <c r="BK2700" s="23"/>
      <c r="BL2700" s="23"/>
    </row>
    <row r="2701" spans="1:64" s="24" customFormat="1" x14ac:dyDescent="0.35">
      <c r="A2701" s="21">
        <v>102990</v>
      </c>
      <c r="B2701" s="23" t="s">
        <v>6474</v>
      </c>
      <c r="C2701" s="23">
        <v>0</v>
      </c>
      <c r="D2701" s="23">
        <v>0</v>
      </c>
      <c r="E2701" s="23">
        <v>1</v>
      </c>
      <c r="F2701" s="23" t="s">
        <v>1413</v>
      </c>
      <c r="G2701" s="23" t="s">
        <v>0</v>
      </c>
      <c r="H2701" s="23" t="s">
        <v>6473</v>
      </c>
      <c r="I2701" s="23" t="s">
        <v>248</v>
      </c>
      <c r="J2701" s="23">
        <v>44.205000000000005</v>
      </c>
      <c r="K2701" s="23">
        <v>-77.697000000000003</v>
      </c>
      <c r="L2701" s="23" t="s">
        <v>7645</v>
      </c>
      <c r="M2701" s="23">
        <v>1925</v>
      </c>
      <c r="N2701" s="23"/>
      <c r="O2701" s="23"/>
      <c r="P2701" s="23">
        <v>2211</v>
      </c>
      <c r="Q2701" s="23"/>
      <c r="R2701" s="23"/>
      <c r="S2701" s="23"/>
      <c r="T2701" s="23"/>
      <c r="U2701" s="23"/>
      <c r="V2701" s="23"/>
      <c r="W2701" s="23"/>
      <c r="X2701" s="23"/>
      <c r="Y2701" s="23"/>
      <c r="Z2701" s="23"/>
      <c r="AA2701" s="23"/>
      <c r="AB2701" s="23" t="s">
        <v>6475</v>
      </c>
      <c r="AC2701" s="23"/>
      <c r="AD2701" s="23">
        <v>3</v>
      </c>
      <c r="AE2701" s="23">
        <v>4</v>
      </c>
      <c r="AF2701" s="23"/>
      <c r="AG2701" s="23"/>
      <c r="AH2701" s="23"/>
      <c r="AI2701" s="23"/>
      <c r="AJ2701" s="23"/>
      <c r="AK2701" s="23"/>
      <c r="AL2701" s="23"/>
      <c r="AM2701" s="23"/>
      <c r="AN2701" s="23"/>
      <c r="AO2701" s="23"/>
      <c r="AP2701" s="23"/>
      <c r="AQ2701" s="23"/>
      <c r="AR2701" s="23"/>
      <c r="AS2701" s="23"/>
      <c r="AT2701" s="23" t="s">
        <v>7648</v>
      </c>
      <c r="AU2701" s="23"/>
      <c r="AV2701" s="23"/>
      <c r="AW2701" s="23"/>
      <c r="AX2701" s="23"/>
      <c r="AY2701" s="23"/>
      <c r="AZ2701" s="23"/>
      <c r="BA2701" s="23"/>
      <c r="BB2701" s="23"/>
      <c r="BC2701" s="23"/>
      <c r="BD2701" s="23"/>
      <c r="BE2701" s="23"/>
      <c r="BF2701" s="23"/>
      <c r="BG2701" s="23"/>
      <c r="BH2701" s="23"/>
      <c r="BI2701" s="23"/>
      <c r="BJ2701" s="23"/>
      <c r="BK2701" s="23"/>
      <c r="BL2701" s="23"/>
    </row>
    <row r="2702" spans="1:64" s="24" customFormat="1" x14ac:dyDescent="0.35">
      <c r="A2702" s="21">
        <v>102991</v>
      </c>
      <c r="B2702" s="23" t="s">
        <v>6476</v>
      </c>
      <c r="C2702" s="23">
        <v>0</v>
      </c>
      <c r="D2702" s="23">
        <v>0</v>
      </c>
      <c r="E2702" s="23">
        <v>1</v>
      </c>
      <c r="F2702" s="23" t="s">
        <v>1413</v>
      </c>
      <c r="G2702" s="23" t="s">
        <v>0</v>
      </c>
      <c r="H2702" s="23" t="s">
        <v>6473</v>
      </c>
      <c r="I2702" s="23" t="s">
        <v>248</v>
      </c>
      <c r="J2702" s="23">
        <v>44.206000000000003</v>
      </c>
      <c r="K2702" s="23">
        <v>-77.695999999999998</v>
      </c>
      <c r="L2702" s="23" t="s">
        <v>7645</v>
      </c>
      <c r="M2702" s="23">
        <v>1913</v>
      </c>
      <c r="N2702" s="23"/>
      <c r="O2702" s="23"/>
      <c r="P2702" s="23">
        <v>221</v>
      </c>
      <c r="Q2702" s="23"/>
      <c r="R2702" s="23"/>
      <c r="S2702" s="23"/>
      <c r="T2702" s="23"/>
      <c r="U2702" s="23"/>
      <c r="V2702" s="23"/>
      <c r="W2702" s="23"/>
      <c r="X2702" s="23"/>
      <c r="Y2702" s="23"/>
      <c r="Z2702" s="23"/>
      <c r="AA2702" s="23"/>
      <c r="AB2702" s="23" t="s">
        <v>1708</v>
      </c>
      <c r="AC2702" s="23"/>
      <c r="AD2702" s="23">
        <v>3</v>
      </c>
      <c r="AE2702" s="23">
        <v>18</v>
      </c>
      <c r="AF2702" s="23"/>
      <c r="AG2702" s="23"/>
      <c r="AH2702" s="23"/>
      <c r="AI2702" s="23"/>
      <c r="AJ2702" s="23"/>
      <c r="AK2702" s="23"/>
      <c r="AL2702" s="23"/>
      <c r="AM2702" s="23"/>
      <c r="AN2702" s="23"/>
      <c r="AO2702" s="23"/>
      <c r="AP2702" s="23"/>
      <c r="AQ2702" s="23"/>
      <c r="AR2702" s="23"/>
      <c r="AS2702" s="23"/>
      <c r="AT2702" s="23" t="s">
        <v>7648</v>
      </c>
      <c r="AU2702" s="23"/>
      <c r="AV2702" s="23"/>
      <c r="AW2702" s="23"/>
      <c r="AX2702" s="23"/>
      <c r="AY2702" s="23"/>
      <c r="AZ2702" s="23"/>
      <c r="BA2702" s="23"/>
      <c r="BB2702" s="23"/>
      <c r="BC2702" s="23"/>
      <c r="BD2702" s="23"/>
      <c r="BE2702" s="23"/>
      <c r="BF2702" s="23"/>
      <c r="BG2702" s="23"/>
      <c r="BH2702" s="23"/>
      <c r="BI2702" s="23"/>
      <c r="BJ2702" s="23"/>
      <c r="BK2702" s="23"/>
      <c r="BL2702" s="23"/>
    </row>
    <row r="2703" spans="1:64" s="24" customFormat="1" x14ac:dyDescent="0.35">
      <c r="A2703" s="21">
        <v>102992</v>
      </c>
      <c r="B2703" s="23" t="s">
        <v>3815</v>
      </c>
      <c r="C2703" s="23">
        <v>0</v>
      </c>
      <c r="D2703" s="23">
        <v>0</v>
      </c>
      <c r="E2703" s="23">
        <v>1</v>
      </c>
      <c r="F2703" s="23" t="s">
        <v>1413</v>
      </c>
      <c r="G2703" s="23" t="s">
        <v>0</v>
      </c>
      <c r="H2703" s="23" t="s">
        <v>6473</v>
      </c>
      <c r="I2703" s="23" t="s">
        <v>248</v>
      </c>
      <c r="J2703" s="23">
        <v>44.207000000000001</v>
      </c>
      <c r="K2703" s="23">
        <v>-77.694999999999993</v>
      </c>
      <c r="L2703" s="23" t="s">
        <v>7645</v>
      </c>
      <c r="M2703" s="23">
        <v>1928</v>
      </c>
      <c r="N2703" s="23"/>
      <c r="O2703" s="23"/>
      <c r="P2703" s="23">
        <v>221</v>
      </c>
      <c r="Q2703" s="23"/>
      <c r="R2703" s="23"/>
      <c r="S2703" s="23"/>
      <c r="T2703" s="23"/>
      <c r="U2703" s="23"/>
      <c r="V2703" s="23"/>
      <c r="W2703" s="23"/>
      <c r="X2703" s="23"/>
      <c r="Y2703" s="23"/>
      <c r="Z2703" s="23"/>
      <c r="AA2703" s="23"/>
      <c r="AB2703" s="23" t="s">
        <v>6477</v>
      </c>
      <c r="AC2703" s="23"/>
      <c r="AD2703" s="23">
        <v>1</v>
      </c>
      <c r="AE2703" s="23">
        <v>2</v>
      </c>
      <c r="AF2703" s="23"/>
      <c r="AG2703" s="23"/>
      <c r="AH2703" s="23"/>
      <c r="AI2703" s="23"/>
      <c r="AJ2703" s="23"/>
      <c r="AK2703" s="23"/>
      <c r="AL2703" s="23"/>
      <c r="AM2703" s="23"/>
      <c r="AN2703" s="23"/>
      <c r="AO2703" s="23"/>
      <c r="AP2703" s="23"/>
      <c r="AQ2703" s="23"/>
      <c r="AR2703" s="23"/>
      <c r="AS2703" s="23"/>
      <c r="AT2703" s="23" t="s">
        <v>7648</v>
      </c>
      <c r="AU2703" s="23"/>
      <c r="AV2703" s="23"/>
      <c r="AW2703" s="23"/>
      <c r="AX2703" s="23"/>
      <c r="AY2703" s="23"/>
      <c r="AZ2703" s="23"/>
      <c r="BA2703" s="23"/>
      <c r="BB2703" s="23"/>
      <c r="BC2703" s="23"/>
      <c r="BD2703" s="23"/>
      <c r="BE2703" s="23"/>
      <c r="BF2703" s="23"/>
      <c r="BG2703" s="23"/>
      <c r="BH2703" s="23"/>
      <c r="BI2703" s="23"/>
      <c r="BJ2703" s="23"/>
      <c r="BK2703" s="23"/>
      <c r="BL2703" s="23"/>
    </row>
    <row r="2704" spans="1:64" s="24" customFormat="1" x14ac:dyDescent="0.35">
      <c r="A2704" s="21">
        <v>102993</v>
      </c>
      <c r="B2704" s="23" t="s">
        <v>6478</v>
      </c>
      <c r="C2704" s="23">
        <v>0</v>
      </c>
      <c r="D2704" s="23">
        <v>0</v>
      </c>
      <c r="E2704" s="23">
        <v>1</v>
      </c>
      <c r="F2704" s="23" t="s">
        <v>1413</v>
      </c>
      <c r="G2704" s="23" t="s">
        <v>0</v>
      </c>
      <c r="H2704" s="23" t="s">
        <v>6473</v>
      </c>
      <c r="I2704" s="23" t="s">
        <v>248</v>
      </c>
      <c r="J2704" s="23">
        <v>44.208000000000006</v>
      </c>
      <c r="K2704" s="23">
        <v>-77.694000000000003</v>
      </c>
      <c r="L2704" s="23" t="s">
        <v>7645</v>
      </c>
      <c r="M2704" s="23">
        <v>1924</v>
      </c>
      <c r="N2704" s="23"/>
      <c r="O2704" s="23"/>
      <c r="P2704" s="23">
        <v>221</v>
      </c>
      <c r="Q2704" s="23"/>
      <c r="R2704" s="23"/>
      <c r="S2704" s="23"/>
      <c r="T2704" s="23"/>
      <c r="U2704" s="23"/>
      <c r="V2704" s="23"/>
      <c r="W2704" s="23"/>
      <c r="X2704" s="23"/>
      <c r="Y2704" s="23"/>
      <c r="Z2704" s="23"/>
      <c r="AA2704" s="23"/>
      <c r="AB2704" s="23" t="s">
        <v>6479</v>
      </c>
      <c r="AC2704" s="23"/>
      <c r="AD2704" s="23">
        <v>2</v>
      </c>
      <c r="AE2704" s="23">
        <v>5</v>
      </c>
      <c r="AF2704" s="23"/>
      <c r="AG2704" s="23"/>
      <c r="AH2704" s="23"/>
      <c r="AI2704" s="23"/>
      <c r="AJ2704" s="23"/>
      <c r="AK2704" s="23"/>
      <c r="AL2704" s="23"/>
      <c r="AM2704" s="23"/>
      <c r="AN2704" s="23"/>
      <c r="AO2704" s="23"/>
      <c r="AP2704" s="23"/>
      <c r="AQ2704" s="23"/>
      <c r="AR2704" s="23"/>
      <c r="AS2704" s="23"/>
      <c r="AT2704" s="23" t="s">
        <v>7648</v>
      </c>
      <c r="AU2704" s="23"/>
      <c r="AV2704" s="23"/>
      <c r="AW2704" s="23"/>
      <c r="AX2704" s="23"/>
      <c r="AY2704" s="23"/>
      <c r="AZ2704" s="23"/>
      <c r="BA2704" s="23"/>
      <c r="BB2704" s="23"/>
      <c r="BC2704" s="23"/>
      <c r="BD2704" s="23"/>
      <c r="BE2704" s="23"/>
      <c r="BF2704" s="23"/>
      <c r="BG2704" s="23"/>
      <c r="BH2704" s="23"/>
      <c r="BI2704" s="23"/>
      <c r="BJ2704" s="23"/>
      <c r="BK2704" s="23"/>
      <c r="BL2704" s="23"/>
    </row>
    <row r="2705" spans="1:64" s="24" customFormat="1" x14ac:dyDescent="0.35">
      <c r="A2705" s="21">
        <v>102994</v>
      </c>
      <c r="B2705" s="23" t="s">
        <v>6480</v>
      </c>
      <c r="C2705" s="23">
        <v>0</v>
      </c>
      <c r="D2705" s="23">
        <v>0</v>
      </c>
      <c r="E2705" s="23">
        <v>1</v>
      </c>
      <c r="F2705" s="23" t="s">
        <v>1413</v>
      </c>
      <c r="G2705" s="23" t="s">
        <v>0</v>
      </c>
      <c r="H2705" s="23" t="s">
        <v>6473</v>
      </c>
      <c r="I2705" s="23" t="s">
        <v>248</v>
      </c>
      <c r="J2705" s="23">
        <v>44.209000000000003</v>
      </c>
      <c r="K2705" s="23">
        <v>-77.692999999999998</v>
      </c>
      <c r="L2705" s="23" t="s">
        <v>7645</v>
      </c>
      <c r="M2705" s="23">
        <v>1922</v>
      </c>
      <c r="N2705" s="23"/>
      <c r="O2705" s="23"/>
      <c r="P2705" s="23">
        <v>221</v>
      </c>
      <c r="Q2705" s="23"/>
      <c r="R2705" s="23"/>
      <c r="S2705" s="23"/>
      <c r="T2705" s="23"/>
      <c r="U2705" s="23"/>
      <c r="V2705" s="23"/>
      <c r="W2705" s="23"/>
      <c r="X2705" s="23"/>
      <c r="Y2705" s="23"/>
      <c r="Z2705" s="23"/>
      <c r="AA2705" s="23"/>
      <c r="AB2705" s="23" t="s">
        <v>6481</v>
      </c>
      <c r="AC2705" s="23"/>
      <c r="AD2705" s="23">
        <v>3</v>
      </c>
      <c r="AE2705" s="23">
        <v>10</v>
      </c>
      <c r="AF2705" s="23"/>
      <c r="AG2705" s="23"/>
      <c r="AH2705" s="23"/>
      <c r="AI2705" s="23"/>
      <c r="AJ2705" s="23"/>
      <c r="AK2705" s="23"/>
      <c r="AL2705" s="23"/>
      <c r="AM2705" s="23"/>
      <c r="AN2705" s="23"/>
      <c r="AO2705" s="23"/>
      <c r="AP2705" s="23"/>
      <c r="AQ2705" s="23"/>
      <c r="AR2705" s="23"/>
      <c r="AS2705" s="23"/>
      <c r="AT2705" s="23" t="s">
        <v>7648</v>
      </c>
      <c r="AU2705" s="23"/>
      <c r="AV2705" s="23"/>
      <c r="AW2705" s="23"/>
      <c r="AX2705" s="23"/>
      <c r="AY2705" s="23"/>
      <c r="AZ2705" s="23"/>
      <c r="BA2705" s="23"/>
      <c r="BB2705" s="23"/>
      <c r="BC2705" s="23"/>
      <c r="BD2705" s="23"/>
      <c r="BE2705" s="23"/>
      <c r="BF2705" s="23"/>
      <c r="BG2705" s="23"/>
      <c r="BH2705" s="23"/>
      <c r="BI2705" s="23"/>
      <c r="BJ2705" s="23"/>
      <c r="BK2705" s="23"/>
      <c r="BL2705" s="23"/>
    </row>
    <row r="2706" spans="1:64" s="24" customFormat="1" x14ac:dyDescent="0.35">
      <c r="A2706" s="21">
        <v>102995</v>
      </c>
      <c r="B2706" s="23" t="s">
        <v>6482</v>
      </c>
      <c r="C2706" s="23">
        <v>0</v>
      </c>
      <c r="D2706" s="23">
        <v>0</v>
      </c>
      <c r="E2706" s="23">
        <v>1</v>
      </c>
      <c r="F2706" s="23" t="s">
        <v>1413</v>
      </c>
      <c r="G2706" s="23" t="s">
        <v>0</v>
      </c>
      <c r="H2706" s="23" t="s">
        <v>6473</v>
      </c>
      <c r="I2706" s="23" t="s">
        <v>248</v>
      </c>
      <c r="J2706" s="23">
        <v>44.21</v>
      </c>
      <c r="K2706" s="23">
        <v>-77.691999999999993</v>
      </c>
      <c r="L2706" s="23" t="s">
        <v>7645</v>
      </c>
      <c r="M2706" s="23">
        <v>1909</v>
      </c>
      <c r="N2706" s="23"/>
      <c r="O2706" s="23"/>
      <c r="P2706" s="23">
        <v>221</v>
      </c>
      <c r="Q2706" s="23"/>
      <c r="R2706" s="23"/>
      <c r="S2706" s="23"/>
      <c r="T2706" s="23"/>
      <c r="U2706" s="23"/>
      <c r="V2706" s="23"/>
      <c r="W2706" s="23"/>
      <c r="X2706" s="23"/>
      <c r="Y2706" s="23"/>
      <c r="Z2706" s="23"/>
      <c r="AA2706" s="23"/>
      <c r="AB2706" s="23" t="s">
        <v>6483</v>
      </c>
      <c r="AC2706" s="23"/>
      <c r="AD2706" s="23">
        <v>5</v>
      </c>
      <c r="AE2706" s="23">
        <v>6</v>
      </c>
      <c r="AF2706" s="23"/>
      <c r="AG2706" s="23"/>
      <c r="AH2706" s="23"/>
      <c r="AI2706" s="23"/>
      <c r="AJ2706" s="23"/>
      <c r="AK2706" s="23"/>
      <c r="AL2706" s="23"/>
      <c r="AM2706" s="23"/>
      <c r="AN2706" s="23"/>
      <c r="AO2706" s="23"/>
      <c r="AP2706" s="23"/>
      <c r="AQ2706" s="23"/>
      <c r="AR2706" s="23"/>
      <c r="AS2706" s="23"/>
      <c r="AT2706" s="23" t="s">
        <v>7648</v>
      </c>
      <c r="AU2706" s="23"/>
      <c r="AV2706" s="23"/>
      <c r="AW2706" s="23"/>
      <c r="AX2706" s="23"/>
      <c r="AY2706" s="23"/>
      <c r="AZ2706" s="23"/>
      <c r="BA2706" s="23"/>
      <c r="BB2706" s="23"/>
      <c r="BC2706" s="23"/>
      <c r="BD2706" s="23"/>
      <c r="BE2706" s="23"/>
      <c r="BF2706" s="23"/>
      <c r="BG2706" s="23"/>
      <c r="BH2706" s="23"/>
      <c r="BI2706" s="23"/>
      <c r="BJ2706" s="23"/>
      <c r="BK2706" s="23"/>
      <c r="BL2706" s="23"/>
    </row>
    <row r="2707" spans="1:64" s="24" customFormat="1" x14ac:dyDescent="0.35">
      <c r="A2707" s="21">
        <v>102996</v>
      </c>
      <c r="B2707" s="23" t="s">
        <v>6484</v>
      </c>
      <c r="C2707" s="23">
        <v>0</v>
      </c>
      <c r="D2707" s="23">
        <v>0</v>
      </c>
      <c r="E2707" s="23">
        <v>1</v>
      </c>
      <c r="F2707" s="23" t="s">
        <v>1413</v>
      </c>
      <c r="G2707" s="23" t="s">
        <v>0</v>
      </c>
      <c r="H2707" s="23" t="s">
        <v>6473</v>
      </c>
      <c r="I2707" s="23" t="s">
        <v>248</v>
      </c>
      <c r="J2707" s="23">
        <v>44.211000000000006</v>
      </c>
      <c r="K2707" s="23">
        <v>-77.691000000000003</v>
      </c>
      <c r="L2707" s="23" t="s">
        <v>7645</v>
      </c>
      <c r="M2707" s="23">
        <v>1911</v>
      </c>
      <c r="N2707" s="23"/>
      <c r="O2707" s="23"/>
      <c r="P2707" s="23">
        <v>221</v>
      </c>
      <c r="Q2707" s="23"/>
      <c r="R2707" s="23"/>
      <c r="S2707" s="23"/>
      <c r="T2707" s="23"/>
      <c r="U2707" s="23"/>
      <c r="V2707" s="23"/>
      <c r="W2707" s="23"/>
      <c r="X2707" s="23"/>
      <c r="Y2707" s="23"/>
      <c r="Z2707" s="23"/>
      <c r="AA2707" s="23"/>
      <c r="AB2707" s="23" t="s">
        <v>6485</v>
      </c>
      <c r="AC2707" s="23"/>
      <c r="AD2707" s="23">
        <v>3</v>
      </c>
      <c r="AE2707" s="23">
        <v>4</v>
      </c>
      <c r="AF2707" s="23"/>
      <c r="AG2707" s="23"/>
      <c r="AH2707" s="23"/>
      <c r="AI2707" s="23"/>
      <c r="AJ2707" s="23"/>
      <c r="AK2707" s="23"/>
      <c r="AL2707" s="23"/>
      <c r="AM2707" s="23"/>
      <c r="AN2707" s="23"/>
      <c r="AO2707" s="23"/>
      <c r="AP2707" s="23"/>
      <c r="AQ2707" s="23"/>
      <c r="AR2707" s="23"/>
      <c r="AS2707" s="23"/>
      <c r="AT2707" s="23" t="s">
        <v>7648</v>
      </c>
      <c r="AU2707" s="23"/>
      <c r="AV2707" s="23"/>
      <c r="AW2707" s="23"/>
      <c r="AX2707" s="23"/>
      <c r="AY2707" s="23"/>
      <c r="AZ2707" s="23"/>
      <c r="BA2707" s="23"/>
      <c r="BB2707" s="23"/>
      <c r="BC2707" s="23"/>
      <c r="BD2707" s="23"/>
      <c r="BE2707" s="23"/>
      <c r="BF2707" s="23"/>
      <c r="BG2707" s="23"/>
      <c r="BH2707" s="23"/>
      <c r="BI2707" s="23"/>
      <c r="BJ2707" s="23"/>
      <c r="BK2707" s="23"/>
      <c r="BL2707" s="23"/>
    </row>
    <row r="2708" spans="1:64" s="24" customFormat="1" x14ac:dyDescent="0.35">
      <c r="A2708" s="21">
        <v>102997</v>
      </c>
      <c r="B2708" s="23" t="s">
        <v>6486</v>
      </c>
      <c r="C2708" s="23">
        <v>0</v>
      </c>
      <c r="D2708" s="23">
        <v>0</v>
      </c>
      <c r="E2708" s="23">
        <v>1</v>
      </c>
      <c r="F2708" s="23" t="s">
        <v>1413</v>
      </c>
      <c r="G2708" s="23" t="s">
        <v>0</v>
      </c>
      <c r="H2708" s="23" t="s">
        <v>6473</v>
      </c>
      <c r="I2708" s="23" t="s">
        <v>248</v>
      </c>
      <c r="J2708" s="23">
        <v>44.212000000000003</v>
      </c>
      <c r="K2708" s="23">
        <v>-77.69</v>
      </c>
      <c r="L2708" s="23" t="s">
        <v>7645</v>
      </c>
      <c r="M2708" s="23">
        <v>1900</v>
      </c>
      <c r="N2708" s="23"/>
      <c r="O2708" s="23"/>
      <c r="P2708" s="23">
        <v>221</v>
      </c>
      <c r="Q2708" s="23"/>
      <c r="R2708" s="23"/>
      <c r="S2708" s="23"/>
      <c r="T2708" s="23"/>
      <c r="U2708" s="23"/>
      <c r="V2708" s="23"/>
      <c r="W2708" s="23"/>
      <c r="X2708" s="23"/>
      <c r="Y2708" s="23"/>
      <c r="Z2708" s="23"/>
      <c r="AA2708" s="23"/>
      <c r="AB2708" s="23" t="s">
        <v>6487</v>
      </c>
      <c r="AC2708" s="23"/>
      <c r="AD2708" s="23">
        <v>2</v>
      </c>
      <c r="AE2708" s="23">
        <v>2</v>
      </c>
      <c r="AF2708" s="23"/>
      <c r="AG2708" s="23"/>
      <c r="AH2708" s="23"/>
      <c r="AI2708" s="23"/>
      <c r="AJ2708" s="23"/>
      <c r="AK2708" s="23"/>
      <c r="AL2708" s="23"/>
      <c r="AM2708" s="23"/>
      <c r="AN2708" s="23"/>
      <c r="AO2708" s="23"/>
      <c r="AP2708" s="23"/>
      <c r="AQ2708" s="23"/>
      <c r="AR2708" s="23"/>
      <c r="AS2708" s="23"/>
      <c r="AT2708" s="23" t="s">
        <v>7648</v>
      </c>
      <c r="AU2708" s="23"/>
      <c r="AV2708" s="23"/>
      <c r="AW2708" s="23"/>
      <c r="AX2708" s="23"/>
      <c r="AY2708" s="23"/>
      <c r="AZ2708" s="23"/>
      <c r="BA2708" s="23"/>
      <c r="BB2708" s="23"/>
      <c r="BC2708" s="23"/>
      <c r="BD2708" s="23"/>
      <c r="BE2708" s="23"/>
      <c r="BF2708" s="23"/>
      <c r="BG2708" s="23"/>
      <c r="BH2708" s="23"/>
      <c r="BI2708" s="23"/>
      <c r="BJ2708" s="23"/>
      <c r="BK2708" s="23"/>
      <c r="BL2708" s="23"/>
    </row>
    <row r="2709" spans="1:64" s="24" customFormat="1" x14ac:dyDescent="0.35">
      <c r="A2709" s="21">
        <v>102999</v>
      </c>
      <c r="B2709" s="23" t="s">
        <v>6488</v>
      </c>
      <c r="C2709" s="23">
        <v>0</v>
      </c>
      <c r="D2709" s="23">
        <v>0</v>
      </c>
      <c r="E2709" s="23">
        <v>1</v>
      </c>
      <c r="F2709" s="23" t="s">
        <v>6489</v>
      </c>
      <c r="G2709" s="23" t="s">
        <v>0</v>
      </c>
      <c r="H2709" s="23" t="s">
        <v>1547</v>
      </c>
      <c r="I2709" s="23" t="s">
        <v>248</v>
      </c>
      <c r="J2709" s="23">
        <v>44.103000000000002</v>
      </c>
      <c r="K2709" s="23">
        <v>-77.573999999999998</v>
      </c>
      <c r="L2709" s="23" t="s">
        <v>7645</v>
      </c>
      <c r="M2709" s="23">
        <v>2011</v>
      </c>
      <c r="N2709" s="23"/>
      <c r="O2709" s="23"/>
      <c r="P2709" s="23"/>
      <c r="Q2709" s="23"/>
      <c r="R2709" s="23"/>
      <c r="S2709" s="23"/>
      <c r="T2709" s="23"/>
      <c r="U2709" s="23"/>
      <c r="V2709" s="23"/>
      <c r="W2709" s="23"/>
      <c r="X2709" s="23"/>
      <c r="Y2709" s="23"/>
      <c r="Z2709" s="23"/>
      <c r="AA2709" s="23"/>
      <c r="AB2709" s="23" t="s">
        <v>6490</v>
      </c>
      <c r="AC2709" s="23"/>
      <c r="AD2709" s="23"/>
      <c r="AE2709" s="23">
        <v>0.25</v>
      </c>
      <c r="AF2709" s="23"/>
      <c r="AG2709" s="23"/>
      <c r="AH2709" s="23"/>
      <c r="AI2709" s="23"/>
      <c r="AJ2709" s="23"/>
      <c r="AK2709" s="23"/>
      <c r="AL2709" s="23"/>
      <c r="AM2709" s="23"/>
      <c r="AN2709" s="23"/>
      <c r="AO2709" s="23"/>
      <c r="AP2709" s="23"/>
      <c r="AQ2709" s="23"/>
      <c r="AR2709" s="23"/>
      <c r="AS2709" s="23"/>
      <c r="AT2709" s="23" t="s">
        <v>7644</v>
      </c>
      <c r="AU2709" s="23"/>
      <c r="AV2709" s="23"/>
      <c r="AW2709" s="23"/>
      <c r="AX2709" s="23"/>
      <c r="AY2709" s="23"/>
      <c r="AZ2709" s="23"/>
      <c r="BA2709" s="23"/>
      <c r="BB2709" s="23"/>
      <c r="BC2709" s="23"/>
      <c r="BD2709" s="23"/>
      <c r="BE2709" s="23"/>
      <c r="BF2709" s="23"/>
      <c r="BG2709" s="23"/>
      <c r="BH2709" s="23"/>
      <c r="BI2709" s="23"/>
      <c r="BJ2709" s="23"/>
      <c r="BK2709" s="23"/>
      <c r="BL2709" s="23"/>
    </row>
    <row r="2710" spans="1:64" s="24" customFormat="1" x14ac:dyDescent="0.35">
      <c r="A2710" s="21">
        <v>103000</v>
      </c>
      <c r="B2710" s="23" t="s">
        <v>6491</v>
      </c>
      <c r="C2710" s="23">
        <v>0</v>
      </c>
      <c r="D2710" s="23">
        <v>0</v>
      </c>
      <c r="E2710" s="23">
        <v>1</v>
      </c>
      <c r="F2710" s="23" t="s">
        <v>519</v>
      </c>
      <c r="G2710" s="23" t="s">
        <v>0</v>
      </c>
      <c r="H2710" s="23" t="s">
        <v>1547</v>
      </c>
      <c r="I2710" s="23" t="s">
        <v>248</v>
      </c>
      <c r="J2710" s="23">
        <v>44.103999999999999</v>
      </c>
      <c r="K2710" s="23">
        <v>-77.572999999999993</v>
      </c>
      <c r="L2710" s="23" t="s">
        <v>7645</v>
      </c>
      <c r="M2710" s="23">
        <v>2005</v>
      </c>
      <c r="N2710" s="23"/>
      <c r="O2710" s="23"/>
      <c r="P2710" s="23">
        <v>221</v>
      </c>
      <c r="Q2710" s="23"/>
      <c r="R2710" s="23"/>
      <c r="S2710" s="23"/>
      <c r="T2710" s="23"/>
      <c r="U2710" s="23"/>
      <c r="V2710" s="23"/>
      <c r="W2710" s="23"/>
      <c r="X2710" s="23"/>
      <c r="Y2710" s="23"/>
      <c r="Z2710" s="23"/>
      <c r="AA2710" s="23"/>
      <c r="AB2710" s="23" t="s">
        <v>6492</v>
      </c>
      <c r="AC2710" s="23"/>
      <c r="AD2710" s="23"/>
      <c r="AE2710" s="23">
        <v>8</v>
      </c>
      <c r="AF2710" s="23"/>
      <c r="AG2710" s="23"/>
      <c r="AH2710" s="23"/>
      <c r="AI2710" s="23"/>
      <c r="AJ2710" s="23"/>
      <c r="AK2710" s="23"/>
      <c r="AL2710" s="23"/>
      <c r="AM2710" s="23"/>
      <c r="AN2710" s="23"/>
      <c r="AO2710" s="23"/>
      <c r="AP2710" s="23"/>
      <c r="AQ2710" s="23"/>
      <c r="AR2710" s="23"/>
      <c r="AS2710" s="23"/>
      <c r="AT2710" s="23" t="s">
        <v>7648</v>
      </c>
      <c r="AU2710" s="23"/>
      <c r="AV2710" s="23"/>
      <c r="AW2710" s="23"/>
      <c r="AX2710" s="23"/>
      <c r="AY2710" s="23"/>
      <c r="AZ2710" s="23"/>
      <c r="BA2710" s="23"/>
      <c r="BB2710" s="23"/>
      <c r="BC2710" s="23"/>
      <c r="BD2710" s="23"/>
      <c r="BE2710" s="23"/>
      <c r="BF2710" s="23"/>
      <c r="BG2710" s="23"/>
      <c r="BH2710" s="23"/>
      <c r="BI2710" s="23"/>
      <c r="BJ2710" s="23"/>
      <c r="BK2710" s="23"/>
      <c r="BL2710" s="23"/>
    </row>
    <row r="2711" spans="1:64" s="24" customFormat="1" x14ac:dyDescent="0.35">
      <c r="A2711" s="21">
        <v>103001</v>
      </c>
      <c r="B2711" s="23" t="s">
        <v>6493</v>
      </c>
      <c r="C2711" s="23">
        <v>0</v>
      </c>
      <c r="D2711" s="23">
        <v>0</v>
      </c>
      <c r="E2711" s="23">
        <v>1</v>
      </c>
      <c r="F2711" s="23" t="s">
        <v>6494</v>
      </c>
      <c r="G2711" s="23"/>
      <c r="H2711" s="23" t="s">
        <v>1547</v>
      </c>
      <c r="I2711" s="23" t="s">
        <v>248</v>
      </c>
      <c r="J2711" s="23">
        <v>44.104999999999997</v>
      </c>
      <c r="K2711" s="23">
        <v>-77.571999999999989</v>
      </c>
      <c r="L2711" s="23" t="s">
        <v>7645</v>
      </c>
      <c r="M2711" s="23">
        <v>2012</v>
      </c>
      <c r="N2711" s="23"/>
      <c r="O2711" s="23"/>
      <c r="P2711" s="23"/>
      <c r="Q2711" s="23"/>
      <c r="R2711" s="23"/>
      <c r="S2711" s="23"/>
      <c r="T2711" s="23"/>
      <c r="U2711" s="23"/>
      <c r="V2711" s="23"/>
      <c r="W2711" s="23"/>
      <c r="X2711" s="23"/>
      <c r="Y2711" s="23"/>
      <c r="Z2711" s="23"/>
      <c r="AA2711" s="23"/>
      <c r="AB2711" s="23" t="s">
        <v>6495</v>
      </c>
      <c r="AC2711" s="23"/>
      <c r="AD2711" s="23"/>
      <c r="AE2711" s="23">
        <v>0.15</v>
      </c>
      <c r="AF2711" s="23"/>
      <c r="AG2711" s="23"/>
      <c r="AH2711" s="23"/>
      <c r="AI2711" s="23"/>
      <c r="AJ2711" s="23"/>
      <c r="AK2711" s="23"/>
      <c r="AL2711" s="23"/>
      <c r="AM2711" s="23"/>
      <c r="AN2711" s="23"/>
      <c r="AO2711" s="23"/>
      <c r="AP2711" s="23"/>
      <c r="AQ2711" s="23"/>
      <c r="AR2711" s="23"/>
      <c r="AS2711" s="23"/>
      <c r="AT2711" s="23" t="s">
        <v>7644</v>
      </c>
      <c r="AU2711" s="23"/>
      <c r="AV2711" s="23"/>
      <c r="AW2711" s="23"/>
      <c r="AX2711" s="23"/>
      <c r="AY2711" s="23"/>
      <c r="AZ2711" s="23"/>
      <c r="BA2711" s="23"/>
      <c r="BB2711" s="23"/>
      <c r="BC2711" s="23"/>
      <c r="BD2711" s="23"/>
      <c r="BE2711" s="23"/>
      <c r="BF2711" s="23"/>
      <c r="BG2711" s="23"/>
      <c r="BH2711" s="23"/>
      <c r="BI2711" s="23"/>
      <c r="BJ2711" s="23"/>
      <c r="BK2711" s="23"/>
      <c r="BL2711" s="23"/>
    </row>
    <row r="2712" spans="1:64" s="24" customFormat="1" x14ac:dyDescent="0.35">
      <c r="A2712" s="21">
        <v>103002</v>
      </c>
      <c r="B2712" s="23" t="s">
        <v>6496</v>
      </c>
      <c r="C2712" s="23">
        <v>0</v>
      </c>
      <c r="D2712" s="23">
        <v>0</v>
      </c>
      <c r="E2712" s="23">
        <v>1</v>
      </c>
      <c r="F2712" s="23" t="s">
        <v>6489</v>
      </c>
      <c r="G2712" s="23" t="s">
        <v>0</v>
      </c>
      <c r="H2712" s="23" t="s">
        <v>1547</v>
      </c>
      <c r="I2712" s="23" t="s">
        <v>248</v>
      </c>
      <c r="J2712" s="23">
        <v>44.106000000000002</v>
      </c>
      <c r="K2712" s="23">
        <v>-77.570999999999998</v>
      </c>
      <c r="L2712" s="23" t="s">
        <v>7645</v>
      </c>
      <c r="M2712" s="23">
        <v>2013</v>
      </c>
      <c r="N2712" s="23"/>
      <c r="O2712" s="23"/>
      <c r="P2712" s="23"/>
      <c r="Q2712" s="23"/>
      <c r="R2712" s="23"/>
      <c r="S2712" s="23"/>
      <c r="T2712" s="23"/>
      <c r="U2712" s="23"/>
      <c r="V2712" s="23"/>
      <c r="W2712" s="23"/>
      <c r="X2712" s="23"/>
      <c r="Y2712" s="23"/>
      <c r="Z2712" s="23"/>
      <c r="AA2712" s="23"/>
      <c r="AB2712" s="23" t="s">
        <v>6497</v>
      </c>
      <c r="AC2712" s="23"/>
      <c r="AD2712" s="23"/>
      <c r="AE2712" s="23">
        <v>0.25</v>
      </c>
      <c r="AF2712" s="23"/>
      <c r="AG2712" s="23"/>
      <c r="AH2712" s="23"/>
      <c r="AI2712" s="23"/>
      <c r="AJ2712" s="23"/>
      <c r="AK2712" s="23"/>
      <c r="AL2712" s="23"/>
      <c r="AM2712" s="23"/>
      <c r="AN2712" s="23"/>
      <c r="AO2712" s="23"/>
      <c r="AP2712" s="23"/>
      <c r="AQ2712" s="23"/>
      <c r="AR2712" s="23"/>
      <c r="AS2712" s="23"/>
      <c r="AT2712" s="23" t="s">
        <v>7644</v>
      </c>
      <c r="AU2712" s="23"/>
      <c r="AV2712" s="23"/>
      <c r="AW2712" s="23"/>
      <c r="AX2712" s="23"/>
      <c r="AY2712" s="23"/>
      <c r="AZ2712" s="23"/>
      <c r="BA2712" s="23"/>
      <c r="BB2712" s="23"/>
      <c r="BC2712" s="23"/>
      <c r="BD2712" s="23"/>
      <c r="BE2712" s="23"/>
      <c r="BF2712" s="23"/>
      <c r="BG2712" s="23"/>
      <c r="BH2712" s="23"/>
      <c r="BI2712" s="23"/>
      <c r="BJ2712" s="23"/>
      <c r="BK2712" s="23"/>
      <c r="BL2712" s="23"/>
    </row>
    <row r="2713" spans="1:64" s="24" customFormat="1" x14ac:dyDescent="0.35">
      <c r="A2713" s="21">
        <v>103003</v>
      </c>
      <c r="B2713" s="23" t="s">
        <v>6498</v>
      </c>
      <c r="C2713" s="23">
        <v>0</v>
      </c>
      <c r="D2713" s="23">
        <v>0</v>
      </c>
      <c r="E2713" s="23">
        <v>1</v>
      </c>
      <c r="F2713" s="23" t="s">
        <v>6489</v>
      </c>
      <c r="G2713" s="23" t="s">
        <v>0</v>
      </c>
      <c r="H2713" s="23" t="s">
        <v>1547</v>
      </c>
      <c r="I2713" s="23" t="s">
        <v>248</v>
      </c>
      <c r="J2713" s="23">
        <v>44.106999999999999</v>
      </c>
      <c r="K2713" s="23">
        <v>-77.569999999999993</v>
      </c>
      <c r="L2713" s="23" t="s">
        <v>7645</v>
      </c>
      <c r="M2713" s="23">
        <v>2013</v>
      </c>
      <c r="N2713" s="23"/>
      <c r="O2713" s="23"/>
      <c r="P2713" s="23"/>
      <c r="Q2713" s="23"/>
      <c r="R2713" s="23"/>
      <c r="S2713" s="23"/>
      <c r="T2713" s="23"/>
      <c r="U2713" s="23"/>
      <c r="V2713" s="23"/>
      <c r="W2713" s="23"/>
      <c r="X2713" s="23"/>
      <c r="Y2713" s="23"/>
      <c r="Z2713" s="23"/>
      <c r="AA2713" s="23"/>
      <c r="AB2713" s="23" t="s">
        <v>6499</v>
      </c>
      <c r="AC2713" s="23"/>
      <c r="AD2713" s="23"/>
      <c r="AE2713" s="23">
        <v>0.25</v>
      </c>
      <c r="AF2713" s="23"/>
      <c r="AG2713" s="23"/>
      <c r="AH2713" s="23"/>
      <c r="AI2713" s="23"/>
      <c r="AJ2713" s="23"/>
      <c r="AK2713" s="23"/>
      <c r="AL2713" s="23"/>
      <c r="AM2713" s="23"/>
      <c r="AN2713" s="23"/>
      <c r="AO2713" s="23"/>
      <c r="AP2713" s="23"/>
      <c r="AQ2713" s="23"/>
      <c r="AR2713" s="23"/>
      <c r="AS2713" s="23"/>
      <c r="AT2713" s="23" t="s">
        <v>7644</v>
      </c>
      <c r="AU2713" s="23"/>
      <c r="AV2713" s="23"/>
      <c r="AW2713" s="23"/>
      <c r="AX2713" s="23"/>
      <c r="AY2713" s="23"/>
      <c r="AZ2713" s="23"/>
      <c r="BA2713" s="23"/>
      <c r="BB2713" s="23"/>
      <c r="BC2713" s="23"/>
      <c r="BD2713" s="23"/>
      <c r="BE2713" s="23"/>
      <c r="BF2713" s="23"/>
      <c r="BG2713" s="23"/>
      <c r="BH2713" s="23"/>
      <c r="BI2713" s="23"/>
      <c r="BJ2713" s="23"/>
      <c r="BK2713" s="23"/>
      <c r="BL2713" s="23"/>
    </row>
    <row r="2714" spans="1:64" s="24" customFormat="1" x14ac:dyDescent="0.35">
      <c r="A2714" s="21">
        <v>103004</v>
      </c>
      <c r="B2714" s="23" t="s">
        <v>6500</v>
      </c>
      <c r="C2714" s="23">
        <v>0</v>
      </c>
      <c r="D2714" s="23">
        <v>0</v>
      </c>
      <c r="E2714" s="23">
        <v>1</v>
      </c>
      <c r="F2714" s="23" t="s">
        <v>6501</v>
      </c>
      <c r="G2714" s="23"/>
      <c r="H2714" s="23" t="s">
        <v>1547</v>
      </c>
      <c r="I2714" s="23" t="s">
        <v>248</v>
      </c>
      <c r="J2714" s="23">
        <v>44.107999999999997</v>
      </c>
      <c r="K2714" s="23">
        <v>-77.568999999999988</v>
      </c>
      <c r="L2714" s="23" t="s">
        <v>7645</v>
      </c>
      <c r="M2714" s="23">
        <v>1988</v>
      </c>
      <c r="N2714" s="23"/>
      <c r="O2714" s="23"/>
      <c r="P2714" s="23">
        <v>6111</v>
      </c>
      <c r="Q2714" s="23"/>
      <c r="R2714" s="23"/>
      <c r="S2714" s="23"/>
      <c r="T2714" s="23"/>
      <c r="U2714" s="23"/>
      <c r="V2714" s="23"/>
      <c r="W2714" s="23"/>
      <c r="X2714" s="23"/>
      <c r="Y2714" s="23"/>
      <c r="Z2714" s="23"/>
      <c r="AA2714" s="23"/>
      <c r="AB2714" s="23" t="s">
        <v>6502</v>
      </c>
      <c r="AC2714" s="23"/>
      <c r="AD2714" s="23"/>
      <c r="AE2714" s="23"/>
      <c r="AF2714" s="23"/>
      <c r="AG2714" s="23"/>
      <c r="AH2714" s="23"/>
      <c r="AI2714" s="23"/>
      <c r="AJ2714" s="23"/>
      <c r="AK2714" s="23"/>
      <c r="AL2714" s="23"/>
      <c r="AM2714" s="23"/>
      <c r="AN2714" s="23"/>
      <c r="AO2714" s="23"/>
      <c r="AP2714" s="23"/>
      <c r="AQ2714" s="23"/>
      <c r="AR2714" s="23"/>
      <c r="AS2714" s="23"/>
      <c r="AT2714" s="23" t="s">
        <v>7651</v>
      </c>
      <c r="AU2714" s="23"/>
      <c r="AV2714" s="23"/>
      <c r="AW2714" s="23"/>
      <c r="AX2714" s="23"/>
      <c r="AY2714" s="23"/>
      <c r="AZ2714" s="23"/>
      <c r="BA2714" s="23"/>
      <c r="BB2714" s="23"/>
      <c r="BC2714" s="23"/>
      <c r="BD2714" s="23"/>
      <c r="BE2714" s="23"/>
      <c r="BF2714" s="23"/>
      <c r="BG2714" s="23"/>
      <c r="BH2714" s="23"/>
      <c r="BI2714" s="23"/>
      <c r="BJ2714" s="23"/>
      <c r="BK2714" s="23"/>
      <c r="BL2714" s="23"/>
    </row>
    <row r="2715" spans="1:64" s="24" customFormat="1" x14ac:dyDescent="0.35">
      <c r="A2715" s="21">
        <v>103006</v>
      </c>
      <c r="B2715" s="23" t="s">
        <v>6503</v>
      </c>
      <c r="C2715" s="23">
        <v>0</v>
      </c>
      <c r="D2715" s="23">
        <v>0</v>
      </c>
      <c r="E2715" s="23">
        <v>1</v>
      </c>
      <c r="F2715" s="23" t="s">
        <v>6504</v>
      </c>
      <c r="G2715" s="23" t="s">
        <v>0</v>
      </c>
      <c r="H2715" s="23" t="s">
        <v>6505</v>
      </c>
      <c r="I2715" s="23" t="s">
        <v>248</v>
      </c>
      <c r="J2715" s="23">
        <v>45.987000000000002</v>
      </c>
      <c r="K2715" s="23">
        <v>-79.36</v>
      </c>
      <c r="L2715" s="23" t="s">
        <v>7645</v>
      </c>
      <c r="M2715" s="23">
        <v>1990</v>
      </c>
      <c r="N2715" s="23"/>
      <c r="O2715" s="23"/>
      <c r="P2715" s="23">
        <v>221</v>
      </c>
      <c r="Q2715" s="23"/>
      <c r="R2715" s="23"/>
      <c r="S2715" s="23"/>
      <c r="T2715" s="23"/>
      <c r="U2715" s="23"/>
      <c r="V2715" s="23"/>
      <c r="W2715" s="23"/>
      <c r="X2715" s="23"/>
      <c r="Y2715" s="23"/>
      <c r="Z2715" s="23"/>
      <c r="AA2715" s="23"/>
      <c r="AB2715" s="23" t="s">
        <v>1475</v>
      </c>
      <c r="AC2715" s="23"/>
      <c r="AD2715" s="23"/>
      <c r="AE2715" s="23">
        <v>3.5249999999999999</v>
      </c>
      <c r="AF2715" s="23"/>
      <c r="AG2715" s="23">
        <v>125000</v>
      </c>
      <c r="AH2715" s="23"/>
      <c r="AI2715" s="23"/>
      <c r="AJ2715" s="23"/>
      <c r="AK2715" s="23"/>
      <c r="AL2715" s="23"/>
      <c r="AM2715" s="23"/>
      <c r="AN2715" s="23"/>
      <c r="AO2715" s="23"/>
      <c r="AP2715" s="23"/>
      <c r="AQ2715" s="23"/>
      <c r="AR2715" s="23"/>
      <c r="AS2715" s="23"/>
      <c r="AT2715" s="23" t="s">
        <v>7648</v>
      </c>
      <c r="AU2715" s="23"/>
      <c r="AV2715" s="23"/>
      <c r="AW2715" s="23"/>
      <c r="AX2715" s="23"/>
      <c r="AY2715" s="23"/>
      <c r="AZ2715" s="23"/>
      <c r="BA2715" s="23"/>
      <c r="BB2715" s="23"/>
      <c r="BC2715" s="23"/>
      <c r="BD2715" s="23"/>
      <c r="BE2715" s="23"/>
      <c r="BF2715" s="23"/>
      <c r="BG2715" s="23"/>
      <c r="BH2715" s="23"/>
      <c r="BI2715" s="23"/>
      <c r="BJ2715" s="23"/>
      <c r="BK2715" s="23"/>
      <c r="BL2715" s="23"/>
    </row>
    <row r="2716" spans="1:64" s="24" customFormat="1" x14ac:dyDescent="0.35">
      <c r="A2716" s="21">
        <v>103007</v>
      </c>
      <c r="B2716" s="23" t="s">
        <v>6506</v>
      </c>
      <c r="C2716" s="23">
        <v>0</v>
      </c>
      <c r="D2716" s="23">
        <v>0</v>
      </c>
      <c r="E2716" s="23">
        <v>1</v>
      </c>
      <c r="F2716" s="23" t="s">
        <v>2525</v>
      </c>
      <c r="G2716" s="23"/>
      <c r="H2716" s="23" t="s">
        <v>6507</v>
      </c>
      <c r="I2716" s="23" t="s">
        <v>248</v>
      </c>
      <c r="J2716" s="23">
        <v>44.332000000000001</v>
      </c>
      <c r="K2716" s="23">
        <v>-79.837999999999994</v>
      </c>
      <c r="L2716" s="23" t="s">
        <v>7645</v>
      </c>
      <c r="M2716" s="23">
        <v>2016</v>
      </c>
      <c r="N2716" s="23"/>
      <c r="O2716" s="23"/>
      <c r="P2716" s="23"/>
      <c r="Q2716" s="23"/>
      <c r="R2716" s="23"/>
      <c r="S2716" s="23"/>
      <c r="T2716" s="23"/>
      <c r="U2716" s="23"/>
      <c r="V2716" s="23"/>
      <c r="W2716" s="23"/>
      <c r="X2716" s="23"/>
      <c r="Y2716" s="23"/>
      <c r="Z2716" s="23"/>
      <c r="AA2716" s="23"/>
      <c r="AB2716" s="23" t="s">
        <v>6508</v>
      </c>
      <c r="AC2716" s="23"/>
      <c r="AD2716" s="23"/>
      <c r="AE2716" s="23">
        <v>0.15</v>
      </c>
      <c r="AF2716" s="23"/>
      <c r="AG2716" s="23"/>
      <c r="AH2716" s="23"/>
      <c r="AI2716" s="23"/>
      <c r="AJ2716" s="23"/>
      <c r="AK2716" s="23"/>
      <c r="AL2716" s="23"/>
      <c r="AM2716" s="23"/>
      <c r="AN2716" s="23"/>
      <c r="AO2716" s="23"/>
      <c r="AP2716" s="23"/>
      <c r="AQ2716" s="23"/>
      <c r="AR2716" s="23"/>
      <c r="AS2716" s="23"/>
      <c r="AT2716" s="23" t="s">
        <v>7644</v>
      </c>
      <c r="AU2716" s="23"/>
      <c r="AV2716" s="23"/>
      <c r="AW2716" s="23"/>
      <c r="AX2716" s="23"/>
      <c r="AY2716" s="23"/>
      <c r="AZ2716" s="23"/>
      <c r="BA2716" s="23"/>
      <c r="BB2716" s="23"/>
      <c r="BC2716" s="23"/>
      <c r="BD2716" s="23"/>
      <c r="BE2716" s="23"/>
      <c r="BF2716" s="23"/>
      <c r="BG2716" s="23"/>
      <c r="BH2716" s="23"/>
      <c r="BI2716" s="23"/>
      <c r="BJ2716" s="23"/>
      <c r="BK2716" s="23"/>
      <c r="BL2716" s="23"/>
    </row>
    <row r="2717" spans="1:64" s="24" customFormat="1" x14ac:dyDescent="0.35">
      <c r="A2717" s="21">
        <v>103008</v>
      </c>
      <c r="B2717" s="23" t="s">
        <v>6509</v>
      </c>
      <c r="C2717" s="23">
        <v>0</v>
      </c>
      <c r="D2717" s="23">
        <v>0</v>
      </c>
      <c r="E2717" s="23">
        <v>1</v>
      </c>
      <c r="F2717" s="23" t="s">
        <v>6510</v>
      </c>
      <c r="G2717" s="23" t="s">
        <v>0</v>
      </c>
      <c r="H2717" s="23" t="s">
        <v>6511</v>
      </c>
      <c r="I2717" s="23" t="s">
        <v>248</v>
      </c>
      <c r="J2717" s="23">
        <v>45.210999999999999</v>
      </c>
      <c r="K2717" s="23">
        <v>-79.328999999999994</v>
      </c>
      <c r="L2717" s="23" t="s">
        <v>7645</v>
      </c>
      <c r="M2717" s="23">
        <v>2016</v>
      </c>
      <c r="N2717" s="23"/>
      <c r="O2717" s="23"/>
      <c r="P2717" s="23"/>
      <c r="Q2717" s="23"/>
      <c r="R2717" s="23"/>
      <c r="S2717" s="23"/>
      <c r="T2717" s="23"/>
      <c r="U2717" s="23"/>
      <c r="V2717" s="23"/>
      <c r="W2717" s="23"/>
      <c r="X2717" s="23"/>
      <c r="Y2717" s="23"/>
      <c r="Z2717" s="23"/>
      <c r="AA2717" s="23"/>
      <c r="AB2717" s="23" t="s">
        <v>6512</v>
      </c>
      <c r="AC2717" s="23"/>
      <c r="AD2717" s="23"/>
      <c r="AE2717" s="23">
        <v>0.5</v>
      </c>
      <c r="AF2717" s="23"/>
      <c r="AG2717" s="23"/>
      <c r="AH2717" s="23"/>
      <c r="AI2717" s="23"/>
      <c r="AJ2717" s="23"/>
      <c r="AK2717" s="23"/>
      <c r="AL2717" s="23"/>
      <c r="AM2717" s="23"/>
      <c r="AN2717" s="23"/>
      <c r="AO2717" s="23"/>
      <c r="AP2717" s="23"/>
      <c r="AQ2717" s="23"/>
      <c r="AR2717" s="23"/>
      <c r="AS2717" s="23"/>
      <c r="AT2717" s="23" t="s">
        <v>7644</v>
      </c>
      <c r="AU2717" s="23"/>
      <c r="AV2717" s="23"/>
      <c r="AW2717" s="23"/>
      <c r="AX2717" s="23"/>
      <c r="AY2717" s="23"/>
      <c r="AZ2717" s="23"/>
      <c r="BA2717" s="23"/>
      <c r="BB2717" s="23"/>
      <c r="BC2717" s="23"/>
      <c r="BD2717" s="23"/>
      <c r="BE2717" s="23"/>
      <c r="BF2717" s="23"/>
      <c r="BG2717" s="23"/>
      <c r="BH2717" s="23"/>
      <c r="BI2717" s="23"/>
      <c r="BJ2717" s="23"/>
      <c r="BK2717" s="23"/>
      <c r="BL2717" s="23"/>
    </row>
    <row r="2718" spans="1:64" s="24" customFormat="1" x14ac:dyDescent="0.35">
      <c r="A2718" s="21">
        <v>103009</v>
      </c>
      <c r="B2718" s="23" t="s">
        <v>6513</v>
      </c>
      <c r="C2718" s="23">
        <v>0</v>
      </c>
      <c r="D2718" s="23">
        <v>0</v>
      </c>
      <c r="E2718" s="23">
        <v>1</v>
      </c>
      <c r="F2718" s="23" t="s">
        <v>6510</v>
      </c>
      <c r="G2718" s="23" t="s">
        <v>0</v>
      </c>
      <c r="H2718" s="23" t="s">
        <v>6511</v>
      </c>
      <c r="I2718" s="23" t="s">
        <v>248</v>
      </c>
      <c r="J2718" s="23">
        <v>45.211999999999996</v>
      </c>
      <c r="K2718" s="23">
        <v>-79.327999999999989</v>
      </c>
      <c r="L2718" s="23" t="s">
        <v>7645</v>
      </c>
      <c r="M2718" s="23">
        <v>2016</v>
      </c>
      <c r="N2718" s="23"/>
      <c r="O2718" s="23"/>
      <c r="P2718" s="23"/>
      <c r="Q2718" s="23"/>
      <c r="R2718" s="23"/>
      <c r="S2718" s="23"/>
      <c r="T2718" s="23"/>
      <c r="U2718" s="23"/>
      <c r="V2718" s="23"/>
      <c r="W2718" s="23"/>
      <c r="X2718" s="23"/>
      <c r="Y2718" s="23"/>
      <c r="Z2718" s="23"/>
      <c r="AA2718" s="23"/>
      <c r="AB2718" s="23" t="s">
        <v>6514</v>
      </c>
      <c r="AC2718" s="23"/>
      <c r="AD2718" s="23"/>
      <c r="AE2718" s="23">
        <v>0.5</v>
      </c>
      <c r="AF2718" s="23"/>
      <c r="AG2718" s="23"/>
      <c r="AH2718" s="23"/>
      <c r="AI2718" s="23"/>
      <c r="AJ2718" s="23"/>
      <c r="AK2718" s="23"/>
      <c r="AL2718" s="23"/>
      <c r="AM2718" s="23"/>
      <c r="AN2718" s="23"/>
      <c r="AO2718" s="23"/>
      <c r="AP2718" s="23"/>
      <c r="AQ2718" s="23"/>
      <c r="AR2718" s="23"/>
      <c r="AS2718" s="23"/>
      <c r="AT2718" s="23" t="s">
        <v>7644</v>
      </c>
      <c r="AU2718" s="23"/>
      <c r="AV2718" s="23"/>
      <c r="AW2718" s="23"/>
      <c r="AX2718" s="23"/>
      <c r="AY2718" s="23"/>
      <c r="AZ2718" s="23"/>
      <c r="BA2718" s="23"/>
      <c r="BB2718" s="23"/>
      <c r="BC2718" s="23"/>
      <c r="BD2718" s="23"/>
      <c r="BE2718" s="23"/>
      <c r="BF2718" s="23"/>
      <c r="BG2718" s="23"/>
      <c r="BH2718" s="23"/>
      <c r="BI2718" s="23"/>
      <c r="BJ2718" s="23"/>
      <c r="BK2718" s="23"/>
      <c r="BL2718" s="23"/>
    </row>
    <row r="2719" spans="1:64" s="24" customFormat="1" x14ac:dyDescent="0.35">
      <c r="A2719" s="21">
        <v>103010</v>
      </c>
      <c r="B2719" s="23" t="s">
        <v>6515</v>
      </c>
      <c r="C2719" s="23">
        <v>0</v>
      </c>
      <c r="D2719" s="23">
        <v>0</v>
      </c>
      <c r="E2719" s="23">
        <v>1</v>
      </c>
      <c r="F2719" s="23" t="s">
        <v>6516</v>
      </c>
      <c r="G2719" s="23" t="s">
        <v>0</v>
      </c>
      <c r="H2719" s="23" t="s">
        <v>6517</v>
      </c>
      <c r="I2719" s="23" t="s">
        <v>248</v>
      </c>
      <c r="J2719" s="23">
        <v>44.109000000000002</v>
      </c>
      <c r="K2719" s="23">
        <v>-79.12</v>
      </c>
      <c r="L2719" s="23" t="s">
        <v>7645</v>
      </c>
      <c r="M2719" s="23">
        <v>2015</v>
      </c>
      <c r="N2719" s="23"/>
      <c r="O2719" s="23"/>
      <c r="P2719" s="23"/>
      <c r="Q2719" s="23"/>
      <c r="R2719" s="23"/>
      <c r="S2719" s="23"/>
      <c r="T2719" s="23"/>
      <c r="U2719" s="23"/>
      <c r="V2719" s="23"/>
      <c r="W2719" s="23"/>
      <c r="X2719" s="23"/>
      <c r="Y2719" s="23"/>
      <c r="Z2719" s="23"/>
      <c r="AA2719" s="23"/>
      <c r="AB2719" s="23" t="s">
        <v>1475</v>
      </c>
      <c r="AC2719" s="23"/>
      <c r="AD2719" s="23"/>
      <c r="AE2719" s="23">
        <v>10</v>
      </c>
      <c r="AF2719" s="23"/>
      <c r="AG2719" s="23"/>
      <c r="AH2719" s="23"/>
      <c r="AI2719" s="23"/>
      <c r="AJ2719" s="23"/>
      <c r="AK2719" s="23"/>
      <c r="AL2719" s="23"/>
      <c r="AM2719" s="23"/>
      <c r="AN2719" s="23"/>
      <c r="AO2719" s="23"/>
      <c r="AP2719" s="23"/>
      <c r="AQ2719" s="23"/>
      <c r="AR2719" s="23"/>
      <c r="AS2719" s="23"/>
      <c r="AT2719" s="23" t="s">
        <v>7644</v>
      </c>
      <c r="AU2719" s="23"/>
      <c r="AV2719" s="23"/>
      <c r="AW2719" s="23"/>
      <c r="AX2719" s="23"/>
      <c r="AY2719" s="23"/>
      <c r="AZ2719" s="23"/>
      <c r="BA2719" s="23"/>
      <c r="BB2719" s="23"/>
      <c r="BC2719" s="23"/>
      <c r="BD2719" s="23"/>
      <c r="BE2719" s="23"/>
      <c r="BF2719" s="23"/>
      <c r="BG2719" s="23"/>
      <c r="BH2719" s="23"/>
      <c r="BI2719" s="23"/>
      <c r="BJ2719" s="23"/>
      <c r="BK2719" s="23"/>
      <c r="BL2719" s="23"/>
    </row>
    <row r="2720" spans="1:64" s="24" customFormat="1" x14ac:dyDescent="0.35">
      <c r="A2720" s="21">
        <v>103011</v>
      </c>
      <c r="B2720" s="23" t="s">
        <v>6518</v>
      </c>
      <c r="C2720" s="23">
        <v>0</v>
      </c>
      <c r="D2720" s="23">
        <v>0</v>
      </c>
      <c r="E2720" s="23">
        <v>1</v>
      </c>
      <c r="F2720" s="23" t="s">
        <v>2176</v>
      </c>
      <c r="G2720" s="23" t="s">
        <v>0</v>
      </c>
      <c r="H2720" s="23" t="s">
        <v>6517</v>
      </c>
      <c r="I2720" s="23" t="s">
        <v>248</v>
      </c>
      <c r="J2720" s="23">
        <v>44.11</v>
      </c>
      <c r="K2720" s="23">
        <v>-79.119</v>
      </c>
      <c r="L2720" s="23" t="s">
        <v>7645</v>
      </c>
      <c r="M2720" s="23">
        <v>2015</v>
      </c>
      <c r="N2720" s="23"/>
      <c r="O2720" s="23"/>
      <c r="P2720" s="23"/>
      <c r="Q2720" s="23"/>
      <c r="R2720" s="23"/>
      <c r="S2720" s="23"/>
      <c r="T2720" s="23"/>
      <c r="U2720" s="23"/>
      <c r="V2720" s="23"/>
      <c r="W2720" s="23"/>
      <c r="X2720" s="23"/>
      <c r="Y2720" s="23"/>
      <c r="Z2720" s="23"/>
      <c r="AA2720" s="23"/>
      <c r="AB2720" s="23" t="s">
        <v>2178</v>
      </c>
      <c r="AC2720" s="23"/>
      <c r="AD2720" s="23"/>
      <c r="AE2720" s="23">
        <v>6.5</v>
      </c>
      <c r="AF2720" s="23"/>
      <c r="AG2720" s="23"/>
      <c r="AH2720" s="23"/>
      <c r="AI2720" s="23"/>
      <c r="AJ2720" s="23"/>
      <c r="AK2720" s="23"/>
      <c r="AL2720" s="23"/>
      <c r="AM2720" s="23"/>
      <c r="AN2720" s="23"/>
      <c r="AO2720" s="23"/>
      <c r="AP2720" s="23"/>
      <c r="AQ2720" s="23"/>
      <c r="AR2720" s="23"/>
      <c r="AS2720" s="23"/>
      <c r="AT2720" s="23" t="s">
        <v>7644</v>
      </c>
      <c r="AU2720" s="23"/>
      <c r="AV2720" s="23"/>
      <c r="AW2720" s="23"/>
      <c r="AX2720" s="23"/>
      <c r="AY2720" s="23"/>
      <c r="AZ2720" s="23"/>
      <c r="BA2720" s="23"/>
      <c r="BB2720" s="23"/>
      <c r="BC2720" s="23"/>
      <c r="BD2720" s="23"/>
      <c r="BE2720" s="23"/>
      <c r="BF2720" s="23"/>
      <c r="BG2720" s="23"/>
      <c r="BH2720" s="23"/>
      <c r="BI2720" s="23"/>
      <c r="BJ2720" s="23"/>
      <c r="BK2720" s="23"/>
      <c r="BL2720" s="23"/>
    </row>
    <row r="2721" spans="1:64" s="24" customFormat="1" x14ac:dyDescent="0.35">
      <c r="A2721" s="21">
        <v>103012</v>
      </c>
      <c r="B2721" s="23" t="s">
        <v>6519</v>
      </c>
      <c r="C2721" s="23">
        <v>0</v>
      </c>
      <c r="D2721" s="23">
        <v>0</v>
      </c>
      <c r="E2721" s="23">
        <v>1</v>
      </c>
      <c r="F2721" s="23" t="s">
        <v>1517</v>
      </c>
      <c r="G2721" s="23" t="s">
        <v>0</v>
      </c>
      <c r="H2721" s="23" t="s">
        <v>3452</v>
      </c>
      <c r="I2721" s="23" t="s">
        <v>248</v>
      </c>
      <c r="J2721" s="23">
        <v>46.61</v>
      </c>
      <c r="K2721" s="23">
        <v>-81.007000000000005</v>
      </c>
      <c r="L2721" s="23" t="s">
        <v>7645</v>
      </c>
      <c r="M2721" s="23">
        <v>2016</v>
      </c>
      <c r="N2721" s="23"/>
      <c r="O2721" s="23"/>
      <c r="P2721" s="23"/>
      <c r="Q2721" s="23"/>
      <c r="R2721" s="23"/>
      <c r="S2721" s="23"/>
      <c r="T2721" s="23"/>
      <c r="U2721" s="23"/>
      <c r="V2721" s="23"/>
      <c r="W2721" s="23"/>
      <c r="X2721" s="23"/>
      <c r="Y2721" s="23"/>
      <c r="Z2721" s="23"/>
      <c r="AA2721" s="23"/>
      <c r="AB2721" s="23" t="s">
        <v>6520</v>
      </c>
      <c r="AC2721" s="23"/>
      <c r="AD2721" s="23"/>
      <c r="AE2721" s="23">
        <v>0.23363500000000001</v>
      </c>
      <c r="AF2721" s="23"/>
      <c r="AG2721" s="23"/>
      <c r="AH2721" s="23"/>
      <c r="AI2721" s="23"/>
      <c r="AJ2721" s="23"/>
      <c r="AK2721" s="23"/>
      <c r="AL2721" s="23"/>
      <c r="AM2721" s="23"/>
      <c r="AN2721" s="23"/>
      <c r="AO2721" s="23"/>
      <c r="AP2721" s="23"/>
      <c r="AQ2721" s="23"/>
      <c r="AR2721" s="23"/>
      <c r="AS2721" s="23"/>
      <c r="AT2721" s="23" t="s">
        <v>7644</v>
      </c>
      <c r="AU2721" s="23"/>
      <c r="AV2721" s="23"/>
      <c r="AW2721" s="23"/>
      <c r="AX2721" s="23"/>
      <c r="AY2721" s="23"/>
      <c r="AZ2721" s="23"/>
      <c r="BA2721" s="23"/>
      <c r="BB2721" s="23"/>
      <c r="BC2721" s="23"/>
      <c r="BD2721" s="23"/>
      <c r="BE2721" s="23"/>
      <c r="BF2721" s="23"/>
      <c r="BG2721" s="23"/>
      <c r="BH2721" s="23"/>
      <c r="BI2721" s="23"/>
      <c r="BJ2721" s="23"/>
      <c r="BK2721" s="23"/>
      <c r="BL2721" s="23"/>
    </row>
    <row r="2722" spans="1:64" s="24" customFormat="1" x14ac:dyDescent="0.35">
      <c r="A2722" s="21">
        <v>103013</v>
      </c>
      <c r="B2722" s="23" t="s">
        <v>6521</v>
      </c>
      <c r="C2722" s="23">
        <v>0</v>
      </c>
      <c r="D2722" s="23">
        <v>0</v>
      </c>
      <c r="E2722" s="23">
        <v>1</v>
      </c>
      <c r="F2722" s="23" t="s">
        <v>3481</v>
      </c>
      <c r="G2722" s="23" t="s">
        <v>0</v>
      </c>
      <c r="H2722" s="23" t="s">
        <v>6522</v>
      </c>
      <c r="I2722" s="23" t="s">
        <v>248</v>
      </c>
      <c r="J2722" s="23">
        <v>49.445999999999998</v>
      </c>
      <c r="K2722" s="23">
        <v>-82.542000000000002</v>
      </c>
      <c r="L2722" s="23" t="s">
        <v>7645</v>
      </c>
      <c r="M2722" s="23">
        <v>2014</v>
      </c>
      <c r="N2722" s="23"/>
      <c r="O2722" s="23"/>
      <c r="P2722" s="23"/>
      <c r="Q2722" s="23"/>
      <c r="R2722" s="23"/>
      <c r="S2722" s="23"/>
      <c r="T2722" s="23"/>
      <c r="U2722" s="23"/>
      <c r="V2722" s="23"/>
      <c r="W2722" s="23"/>
      <c r="X2722" s="23"/>
      <c r="Y2722" s="23"/>
      <c r="Z2722" s="23"/>
      <c r="AA2722" s="23"/>
      <c r="AB2722" s="23" t="s">
        <v>6523</v>
      </c>
      <c r="AC2722" s="23"/>
      <c r="AD2722" s="23"/>
      <c r="AE2722" s="23">
        <v>0.49986999999999998</v>
      </c>
      <c r="AF2722" s="23"/>
      <c r="AG2722" s="23"/>
      <c r="AH2722" s="23"/>
      <c r="AI2722" s="23"/>
      <c r="AJ2722" s="23"/>
      <c r="AK2722" s="23"/>
      <c r="AL2722" s="23"/>
      <c r="AM2722" s="23"/>
      <c r="AN2722" s="23"/>
      <c r="AO2722" s="23"/>
      <c r="AP2722" s="23"/>
      <c r="AQ2722" s="23"/>
      <c r="AR2722" s="23"/>
      <c r="AS2722" s="23"/>
      <c r="AT2722" s="23" t="s">
        <v>7644</v>
      </c>
      <c r="AU2722" s="23"/>
      <c r="AV2722" s="23"/>
      <c r="AW2722" s="23"/>
      <c r="AX2722" s="23"/>
      <c r="AY2722" s="23"/>
      <c r="AZ2722" s="23"/>
      <c r="BA2722" s="23"/>
      <c r="BB2722" s="23"/>
      <c r="BC2722" s="23"/>
      <c r="BD2722" s="23"/>
      <c r="BE2722" s="23"/>
      <c r="BF2722" s="23"/>
      <c r="BG2722" s="23"/>
      <c r="BH2722" s="23"/>
      <c r="BI2722" s="23"/>
      <c r="BJ2722" s="23"/>
      <c r="BK2722" s="23"/>
      <c r="BL2722" s="23"/>
    </row>
    <row r="2723" spans="1:64" s="24" customFormat="1" x14ac:dyDescent="0.35">
      <c r="A2723" s="21">
        <v>103014</v>
      </c>
      <c r="B2723" s="23" t="s">
        <v>6524</v>
      </c>
      <c r="C2723" s="23">
        <v>0</v>
      </c>
      <c r="D2723" s="23">
        <v>0</v>
      </c>
      <c r="E2723" s="23">
        <v>1</v>
      </c>
      <c r="F2723" s="23" t="s">
        <v>4918</v>
      </c>
      <c r="G2723" s="23" t="s">
        <v>0</v>
      </c>
      <c r="H2723" s="23" t="s">
        <v>6525</v>
      </c>
      <c r="I2723" s="23" t="s">
        <v>248</v>
      </c>
      <c r="J2723" s="23">
        <v>45.356000000000002</v>
      </c>
      <c r="K2723" s="23">
        <v>-75.352999999999994</v>
      </c>
      <c r="L2723" s="23" t="s">
        <v>7645</v>
      </c>
      <c r="M2723" s="23">
        <v>2016</v>
      </c>
      <c r="N2723" s="23"/>
      <c r="O2723" s="23"/>
      <c r="P2723" s="23"/>
      <c r="Q2723" s="23"/>
      <c r="R2723" s="23"/>
      <c r="S2723" s="23"/>
      <c r="T2723" s="23"/>
      <c r="U2723" s="23"/>
      <c r="V2723" s="23"/>
      <c r="W2723" s="23"/>
      <c r="X2723" s="23"/>
      <c r="Y2723" s="23"/>
      <c r="Z2723" s="23"/>
      <c r="AA2723" s="23"/>
      <c r="AB2723" s="23" t="s">
        <v>6526</v>
      </c>
      <c r="AC2723" s="23"/>
      <c r="AD2723" s="23"/>
      <c r="AE2723" s="23">
        <v>0.47699999999999998</v>
      </c>
      <c r="AF2723" s="23"/>
      <c r="AG2723" s="23"/>
      <c r="AH2723" s="23"/>
      <c r="AI2723" s="23"/>
      <c r="AJ2723" s="23"/>
      <c r="AK2723" s="23"/>
      <c r="AL2723" s="23"/>
      <c r="AM2723" s="23"/>
      <c r="AN2723" s="23"/>
      <c r="AO2723" s="23"/>
      <c r="AP2723" s="23"/>
      <c r="AQ2723" s="23"/>
      <c r="AR2723" s="23"/>
      <c r="AS2723" s="23"/>
      <c r="AT2723" s="23" t="s">
        <v>7644</v>
      </c>
      <c r="AU2723" s="23"/>
      <c r="AV2723" s="23"/>
      <c r="AW2723" s="23"/>
      <c r="AX2723" s="23"/>
      <c r="AY2723" s="23"/>
      <c r="AZ2723" s="23"/>
      <c r="BA2723" s="23"/>
      <c r="BB2723" s="23"/>
      <c r="BC2723" s="23"/>
      <c r="BD2723" s="23"/>
      <c r="BE2723" s="23"/>
      <c r="BF2723" s="23"/>
      <c r="BG2723" s="23"/>
      <c r="BH2723" s="23"/>
      <c r="BI2723" s="23"/>
      <c r="BJ2723" s="23"/>
      <c r="BK2723" s="23"/>
      <c r="BL2723" s="23"/>
    </row>
    <row r="2724" spans="1:64" s="24" customFormat="1" x14ac:dyDescent="0.35">
      <c r="A2724" s="21">
        <v>103015</v>
      </c>
      <c r="B2724" s="23" t="s">
        <v>6527</v>
      </c>
      <c r="C2724" s="23">
        <v>0</v>
      </c>
      <c r="D2724" s="23">
        <v>0</v>
      </c>
      <c r="E2724" s="23">
        <v>1</v>
      </c>
      <c r="F2724" s="23" t="s">
        <v>2714</v>
      </c>
      <c r="G2724" s="23" t="s">
        <v>0</v>
      </c>
      <c r="H2724" s="23" t="s">
        <v>6528</v>
      </c>
      <c r="I2724" s="23" t="s">
        <v>248</v>
      </c>
      <c r="J2724" s="23">
        <v>43.837000000000003</v>
      </c>
      <c r="K2724" s="23">
        <v>-79.507999999999996</v>
      </c>
      <c r="L2724" s="23" t="s">
        <v>7645</v>
      </c>
      <c r="M2724" s="23">
        <v>2014</v>
      </c>
      <c r="N2724" s="23"/>
      <c r="O2724" s="23"/>
      <c r="P2724" s="23"/>
      <c r="Q2724" s="23"/>
      <c r="R2724" s="23"/>
      <c r="S2724" s="23"/>
      <c r="T2724" s="23"/>
      <c r="U2724" s="23"/>
      <c r="V2724" s="23"/>
      <c r="W2724" s="23"/>
      <c r="X2724" s="23"/>
      <c r="Y2724" s="23"/>
      <c r="Z2724" s="23"/>
      <c r="AA2724" s="23"/>
      <c r="AB2724" s="23" t="s">
        <v>6529</v>
      </c>
      <c r="AC2724" s="23"/>
      <c r="AD2724" s="23"/>
      <c r="AE2724" s="23">
        <v>0.25</v>
      </c>
      <c r="AF2724" s="23"/>
      <c r="AG2724" s="23"/>
      <c r="AH2724" s="23"/>
      <c r="AI2724" s="23"/>
      <c r="AJ2724" s="23"/>
      <c r="AK2724" s="23"/>
      <c r="AL2724" s="23"/>
      <c r="AM2724" s="23"/>
      <c r="AN2724" s="23"/>
      <c r="AO2724" s="23"/>
      <c r="AP2724" s="23"/>
      <c r="AQ2724" s="23"/>
      <c r="AR2724" s="23"/>
      <c r="AS2724" s="23"/>
      <c r="AT2724" s="23" t="s">
        <v>7644</v>
      </c>
      <c r="AU2724" s="23"/>
      <c r="AV2724" s="23"/>
      <c r="AW2724" s="23"/>
      <c r="AX2724" s="23"/>
      <c r="AY2724" s="23"/>
      <c r="AZ2724" s="23"/>
      <c r="BA2724" s="23"/>
      <c r="BB2724" s="23"/>
      <c r="BC2724" s="23"/>
      <c r="BD2724" s="23"/>
      <c r="BE2724" s="23"/>
      <c r="BF2724" s="23"/>
      <c r="BG2724" s="23"/>
      <c r="BH2724" s="23"/>
      <c r="BI2724" s="23"/>
      <c r="BJ2724" s="23"/>
      <c r="BK2724" s="23"/>
      <c r="BL2724" s="23"/>
    </row>
    <row r="2725" spans="1:64" s="24" customFormat="1" x14ac:dyDescent="0.35">
      <c r="A2725" s="21">
        <v>103016</v>
      </c>
      <c r="B2725" s="23" t="s">
        <v>6530</v>
      </c>
      <c r="C2725" s="23">
        <v>0</v>
      </c>
      <c r="D2725" s="23">
        <v>0</v>
      </c>
      <c r="E2725" s="23">
        <v>1</v>
      </c>
      <c r="F2725" s="23" t="s">
        <v>1687</v>
      </c>
      <c r="G2725" s="23"/>
      <c r="H2725" s="23" t="s">
        <v>6528</v>
      </c>
      <c r="I2725" s="23" t="s">
        <v>248</v>
      </c>
      <c r="J2725" s="23">
        <v>43.838000000000001</v>
      </c>
      <c r="K2725" s="23">
        <v>-79.506999999999991</v>
      </c>
      <c r="L2725" s="23" t="s">
        <v>7645</v>
      </c>
      <c r="M2725" s="23">
        <v>2014</v>
      </c>
      <c r="N2725" s="23"/>
      <c r="O2725" s="23"/>
      <c r="P2725" s="23"/>
      <c r="Q2725" s="23"/>
      <c r="R2725" s="23"/>
      <c r="S2725" s="23"/>
      <c r="T2725" s="23"/>
      <c r="U2725" s="23"/>
      <c r="V2725" s="23"/>
      <c r="W2725" s="23"/>
      <c r="X2725" s="23"/>
      <c r="Y2725" s="23"/>
      <c r="Z2725" s="23"/>
      <c r="AA2725" s="23"/>
      <c r="AB2725" s="23" t="s">
        <v>6531</v>
      </c>
      <c r="AC2725" s="23"/>
      <c r="AD2725" s="23"/>
      <c r="AE2725" s="23">
        <v>0.11</v>
      </c>
      <c r="AF2725" s="23"/>
      <c r="AG2725" s="23"/>
      <c r="AH2725" s="23"/>
      <c r="AI2725" s="23"/>
      <c r="AJ2725" s="23"/>
      <c r="AK2725" s="23"/>
      <c r="AL2725" s="23"/>
      <c r="AM2725" s="23"/>
      <c r="AN2725" s="23"/>
      <c r="AO2725" s="23"/>
      <c r="AP2725" s="23"/>
      <c r="AQ2725" s="23"/>
      <c r="AR2725" s="23"/>
      <c r="AS2725" s="23"/>
      <c r="AT2725" s="23" t="s">
        <v>7644</v>
      </c>
      <c r="AU2725" s="23"/>
      <c r="AV2725" s="23"/>
      <c r="AW2725" s="23"/>
      <c r="AX2725" s="23"/>
      <c r="AY2725" s="23"/>
      <c r="AZ2725" s="23"/>
      <c r="BA2725" s="23"/>
      <c r="BB2725" s="23"/>
      <c r="BC2725" s="23"/>
      <c r="BD2725" s="23"/>
      <c r="BE2725" s="23"/>
      <c r="BF2725" s="23"/>
      <c r="BG2725" s="23"/>
      <c r="BH2725" s="23"/>
      <c r="BI2725" s="23"/>
      <c r="BJ2725" s="23"/>
      <c r="BK2725" s="23"/>
      <c r="BL2725" s="23"/>
    </row>
    <row r="2726" spans="1:64" s="24" customFormat="1" x14ac:dyDescent="0.35">
      <c r="A2726" s="21">
        <v>103017</v>
      </c>
      <c r="B2726" s="23" t="s">
        <v>6532</v>
      </c>
      <c r="C2726" s="23">
        <v>0</v>
      </c>
      <c r="D2726" s="23">
        <v>0</v>
      </c>
      <c r="E2726" s="23">
        <v>1</v>
      </c>
      <c r="F2726" s="23" t="s">
        <v>2552</v>
      </c>
      <c r="G2726" s="23" t="s">
        <v>0</v>
      </c>
      <c r="H2726" s="23" t="s">
        <v>6528</v>
      </c>
      <c r="I2726" s="23" t="s">
        <v>248</v>
      </c>
      <c r="J2726" s="23">
        <v>43.839000000000006</v>
      </c>
      <c r="K2726" s="23">
        <v>-79.506</v>
      </c>
      <c r="L2726" s="23" t="s">
        <v>7645</v>
      </c>
      <c r="M2726" s="23">
        <v>2015</v>
      </c>
      <c r="N2726" s="23"/>
      <c r="O2726" s="23"/>
      <c r="P2726" s="23"/>
      <c r="Q2726" s="23"/>
      <c r="R2726" s="23"/>
      <c r="S2726" s="23"/>
      <c r="T2726" s="23"/>
      <c r="U2726" s="23"/>
      <c r="V2726" s="23"/>
      <c r="W2726" s="23"/>
      <c r="X2726" s="23"/>
      <c r="Y2726" s="23"/>
      <c r="Z2726" s="23"/>
      <c r="AA2726" s="23"/>
      <c r="AB2726" s="23" t="s">
        <v>6533</v>
      </c>
      <c r="AC2726" s="23"/>
      <c r="AD2726" s="23">
        <v>1404</v>
      </c>
      <c r="AE2726" s="23">
        <v>0.4</v>
      </c>
      <c r="AF2726" s="23"/>
      <c r="AG2726" s="23"/>
      <c r="AH2726" s="23"/>
      <c r="AI2726" s="23"/>
      <c r="AJ2726" s="23"/>
      <c r="AK2726" s="23"/>
      <c r="AL2726" s="23"/>
      <c r="AM2726" s="23"/>
      <c r="AN2726" s="23"/>
      <c r="AO2726" s="23"/>
      <c r="AP2726" s="23"/>
      <c r="AQ2726" s="23"/>
      <c r="AR2726" s="23"/>
      <c r="AS2726" s="23"/>
      <c r="AT2726" s="23" t="s">
        <v>7644</v>
      </c>
      <c r="AU2726" s="23"/>
      <c r="AV2726" s="23"/>
      <c r="AW2726" s="23"/>
      <c r="AX2726" s="23"/>
      <c r="AY2726" s="23"/>
      <c r="AZ2726" s="23"/>
      <c r="BA2726" s="23"/>
      <c r="BB2726" s="23"/>
      <c r="BC2726" s="23"/>
      <c r="BD2726" s="23"/>
      <c r="BE2726" s="23"/>
      <c r="BF2726" s="23"/>
      <c r="BG2726" s="23"/>
      <c r="BH2726" s="23"/>
      <c r="BI2726" s="23"/>
      <c r="BJ2726" s="23"/>
      <c r="BK2726" s="23"/>
      <c r="BL2726" s="23"/>
    </row>
    <row r="2727" spans="1:64" s="24" customFormat="1" x14ac:dyDescent="0.35">
      <c r="A2727" s="21">
        <v>103019</v>
      </c>
      <c r="B2727" s="23" t="s">
        <v>6534</v>
      </c>
      <c r="C2727" s="23">
        <v>0</v>
      </c>
      <c r="D2727" s="23">
        <v>0</v>
      </c>
      <c r="E2727" s="23">
        <v>1</v>
      </c>
      <c r="F2727" s="23" t="s">
        <v>5332</v>
      </c>
      <c r="G2727" s="23" t="s">
        <v>0</v>
      </c>
      <c r="H2727" s="23" t="s">
        <v>6528</v>
      </c>
      <c r="I2727" s="23" t="s">
        <v>248</v>
      </c>
      <c r="J2727" s="23">
        <v>43.841000000000001</v>
      </c>
      <c r="K2727" s="23">
        <v>-79.503999999999991</v>
      </c>
      <c r="L2727" s="23" t="s">
        <v>7645</v>
      </c>
      <c r="M2727" s="23">
        <v>2015</v>
      </c>
      <c r="N2727" s="23"/>
      <c r="O2727" s="23"/>
      <c r="P2727" s="23"/>
      <c r="Q2727" s="23"/>
      <c r="R2727" s="23"/>
      <c r="S2727" s="23"/>
      <c r="T2727" s="23"/>
      <c r="U2727" s="23"/>
      <c r="V2727" s="23"/>
      <c r="W2727" s="23"/>
      <c r="X2727" s="23"/>
      <c r="Y2727" s="23"/>
      <c r="Z2727" s="23"/>
      <c r="AA2727" s="23"/>
      <c r="AB2727" s="23" t="s">
        <v>6535</v>
      </c>
      <c r="AC2727" s="23"/>
      <c r="AD2727" s="23"/>
      <c r="AE2727" s="23">
        <v>0.23499999999999999</v>
      </c>
      <c r="AF2727" s="23"/>
      <c r="AG2727" s="23"/>
      <c r="AH2727" s="23"/>
      <c r="AI2727" s="23"/>
      <c r="AJ2727" s="23"/>
      <c r="AK2727" s="23"/>
      <c r="AL2727" s="23"/>
      <c r="AM2727" s="23"/>
      <c r="AN2727" s="23"/>
      <c r="AO2727" s="23"/>
      <c r="AP2727" s="23"/>
      <c r="AQ2727" s="23"/>
      <c r="AR2727" s="23"/>
      <c r="AS2727" s="23"/>
      <c r="AT2727" s="23" t="s">
        <v>7644</v>
      </c>
      <c r="AU2727" s="23"/>
      <c r="AV2727" s="23"/>
      <c r="AW2727" s="23"/>
      <c r="AX2727" s="23"/>
      <c r="AY2727" s="23"/>
      <c r="AZ2727" s="23"/>
      <c r="BA2727" s="23"/>
      <c r="BB2727" s="23"/>
      <c r="BC2727" s="23"/>
      <c r="BD2727" s="23"/>
      <c r="BE2727" s="23"/>
      <c r="BF2727" s="23"/>
      <c r="BG2727" s="23"/>
      <c r="BH2727" s="23"/>
      <c r="BI2727" s="23"/>
      <c r="BJ2727" s="23"/>
      <c r="BK2727" s="23"/>
      <c r="BL2727" s="23"/>
    </row>
    <row r="2728" spans="1:64" s="24" customFormat="1" x14ac:dyDescent="0.35">
      <c r="A2728" s="21">
        <v>103020</v>
      </c>
      <c r="B2728" s="23" t="s">
        <v>6536</v>
      </c>
      <c r="C2728" s="23">
        <v>0</v>
      </c>
      <c r="D2728" s="23">
        <v>0</v>
      </c>
      <c r="E2728" s="23">
        <v>1</v>
      </c>
      <c r="F2728" s="23" t="s">
        <v>5547</v>
      </c>
      <c r="G2728" s="23" t="s">
        <v>0</v>
      </c>
      <c r="H2728" s="23" t="s">
        <v>6537</v>
      </c>
      <c r="I2728" s="23" t="s">
        <v>248</v>
      </c>
      <c r="J2728" s="23">
        <v>50.603999999999999</v>
      </c>
      <c r="K2728" s="23">
        <v>-91.561000000000007</v>
      </c>
      <c r="L2728" s="23" t="s">
        <v>7645</v>
      </c>
      <c r="M2728" s="23">
        <v>1909</v>
      </c>
      <c r="N2728" s="23"/>
      <c r="O2728" s="23"/>
      <c r="P2728" s="23">
        <v>212</v>
      </c>
      <c r="Q2728" s="23"/>
      <c r="R2728" s="23"/>
      <c r="S2728" s="23"/>
      <c r="T2728" s="23"/>
      <c r="U2728" s="23"/>
      <c r="V2728" s="23"/>
      <c r="W2728" s="23"/>
      <c r="X2728" s="23"/>
      <c r="Y2728" s="23"/>
      <c r="Z2728" s="23"/>
      <c r="AA2728" s="23"/>
      <c r="AB2728" s="23" t="s">
        <v>61</v>
      </c>
      <c r="AC2728" s="23"/>
      <c r="AD2728" s="23">
        <v>2</v>
      </c>
      <c r="AE2728" s="23">
        <v>4.1399999999999997</v>
      </c>
      <c r="AF2728" s="23"/>
      <c r="AG2728" s="23">
        <v>23489.757000000001</v>
      </c>
      <c r="AH2728" s="23"/>
      <c r="AI2728" s="23"/>
      <c r="AJ2728" s="23"/>
      <c r="AK2728" s="23"/>
      <c r="AL2728" s="23"/>
      <c r="AM2728" s="23"/>
      <c r="AN2728" s="23"/>
      <c r="AO2728" s="23"/>
      <c r="AP2728" s="23"/>
      <c r="AQ2728" s="23"/>
      <c r="AR2728" s="23"/>
      <c r="AS2728" s="23"/>
      <c r="AT2728" s="23" t="s">
        <v>7648</v>
      </c>
      <c r="AU2728" s="23"/>
      <c r="AV2728" s="23"/>
      <c r="AW2728" s="23"/>
      <c r="AX2728" s="23"/>
      <c r="AY2728" s="23"/>
      <c r="AZ2728" s="23"/>
      <c r="BA2728" s="23"/>
      <c r="BB2728" s="23"/>
      <c r="BC2728" s="23"/>
      <c r="BD2728" s="23"/>
      <c r="BE2728" s="23"/>
      <c r="BF2728" s="23"/>
      <c r="BG2728" s="23"/>
      <c r="BH2728" s="23"/>
      <c r="BI2728" s="23"/>
      <c r="BJ2728" s="23"/>
      <c r="BK2728" s="23"/>
      <c r="BL2728" s="23"/>
    </row>
    <row r="2729" spans="1:64" s="24" customFormat="1" x14ac:dyDescent="0.35">
      <c r="A2729" s="21">
        <v>103021</v>
      </c>
      <c r="B2729" s="23" t="s">
        <v>6538</v>
      </c>
      <c r="C2729" s="23">
        <v>0</v>
      </c>
      <c r="D2729" s="23">
        <v>0</v>
      </c>
      <c r="E2729" s="23">
        <v>1</v>
      </c>
      <c r="F2729" s="23" t="s">
        <v>6539</v>
      </c>
      <c r="G2729" s="23" t="s">
        <v>0</v>
      </c>
      <c r="H2729" s="23" t="s">
        <v>6540</v>
      </c>
      <c r="I2729" s="23" t="s">
        <v>248</v>
      </c>
      <c r="J2729" s="23">
        <v>46.41</v>
      </c>
      <c r="K2729" s="23">
        <v>-80.123000000000005</v>
      </c>
      <c r="L2729" s="23" t="s">
        <v>7645</v>
      </c>
      <c r="M2729" s="23">
        <v>2016</v>
      </c>
      <c r="N2729" s="23"/>
      <c r="O2729" s="23"/>
      <c r="P2729" s="23"/>
      <c r="Q2729" s="23"/>
      <c r="R2729" s="23"/>
      <c r="S2729" s="23"/>
      <c r="T2729" s="23"/>
      <c r="U2729" s="23"/>
      <c r="V2729" s="23"/>
      <c r="W2729" s="23"/>
      <c r="X2729" s="23"/>
      <c r="Y2729" s="23"/>
      <c r="Z2729" s="23"/>
      <c r="AA2729" s="23"/>
      <c r="AB2729" s="23" t="s">
        <v>6541</v>
      </c>
      <c r="AC2729" s="23"/>
      <c r="AD2729" s="23"/>
      <c r="AE2729" s="23">
        <v>0.25</v>
      </c>
      <c r="AF2729" s="23"/>
      <c r="AG2729" s="23"/>
      <c r="AH2729" s="23"/>
      <c r="AI2729" s="23"/>
      <c r="AJ2729" s="23"/>
      <c r="AK2729" s="23"/>
      <c r="AL2729" s="23"/>
      <c r="AM2729" s="23"/>
      <c r="AN2729" s="23"/>
      <c r="AO2729" s="23"/>
      <c r="AP2729" s="23"/>
      <c r="AQ2729" s="23"/>
      <c r="AR2729" s="23"/>
      <c r="AS2729" s="23"/>
      <c r="AT2729" s="23" t="s">
        <v>7644</v>
      </c>
      <c r="AU2729" s="23"/>
      <c r="AV2729" s="23"/>
      <c r="AW2729" s="23"/>
      <c r="AX2729" s="23"/>
      <c r="AY2729" s="23"/>
      <c r="AZ2729" s="23"/>
      <c r="BA2729" s="23"/>
      <c r="BB2729" s="23"/>
      <c r="BC2729" s="23"/>
      <c r="BD2729" s="23"/>
      <c r="BE2729" s="23"/>
      <c r="BF2729" s="23"/>
      <c r="BG2729" s="23"/>
      <c r="BH2729" s="23"/>
      <c r="BI2729" s="23"/>
      <c r="BJ2729" s="23"/>
      <c r="BK2729" s="23"/>
      <c r="BL2729" s="23"/>
    </row>
    <row r="2730" spans="1:64" s="24" customFormat="1" x14ac:dyDescent="0.35">
      <c r="A2730" s="21">
        <v>103023</v>
      </c>
      <c r="B2730" s="23" t="s">
        <v>6542</v>
      </c>
      <c r="C2730" s="23">
        <v>0</v>
      </c>
      <c r="D2730" s="23">
        <v>0</v>
      </c>
      <c r="E2730" s="23">
        <v>1</v>
      </c>
      <c r="F2730" s="23" t="s">
        <v>6542</v>
      </c>
      <c r="G2730" s="23" t="s">
        <v>0</v>
      </c>
      <c r="H2730" s="23" t="s">
        <v>6543</v>
      </c>
      <c r="I2730" s="23" t="s">
        <v>248</v>
      </c>
      <c r="J2730" s="23">
        <v>48.133000000000003</v>
      </c>
      <c r="K2730" s="23">
        <v>-79.582999999999998</v>
      </c>
      <c r="L2730" s="23" t="s">
        <v>7645</v>
      </c>
      <c r="M2730" s="23">
        <v>2015</v>
      </c>
      <c r="N2730" s="23"/>
      <c r="O2730" s="23"/>
      <c r="P2730" s="23"/>
      <c r="Q2730" s="23"/>
      <c r="R2730" s="23"/>
      <c r="S2730" s="23"/>
      <c r="T2730" s="23"/>
      <c r="U2730" s="23"/>
      <c r="V2730" s="23"/>
      <c r="W2730" s="23"/>
      <c r="X2730" s="23"/>
      <c r="Y2730" s="23"/>
      <c r="Z2730" s="23"/>
      <c r="AA2730" s="23"/>
      <c r="AB2730" s="23" t="s">
        <v>6544</v>
      </c>
      <c r="AC2730" s="23"/>
      <c r="AD2730" s="23"/>
      <c r="AE2730" s="23">
        <v>0.14000000000000001</v>
      </c>
      <c r="AF2730" s="23"/>
      <c r="AG2730" s="23"/>
      <c r="AH2730" s="23"/>
      <c r="AI2730" s="23"/>
      <c r="AJ2730" s="23"/>
      <c r="AK2730" s="23"/>
      <c r="AL2730" s="23"/>
      <c r="AM2730" s="23"/>
      <c r="AN2730" s="23"/>
      <c r="AO2730" s="23"/>
      <c r="AP2730" s="23"/>
      <c r="AQ2730" s="23"/>
      <c r="AR2730" s="23"/>
      <c r="AS2730" s="23"/>
      <c r="AT2730" s="23" t="s">
        <v>7644</v>
      </c>
      <c r="AU2730" s="23"/>
      <c r="AV2730" s="23"/>
      <c r="AW2730" s="23"/>
      <c r="AX2730" s="23"/>
      <c r="AY2730" s="23"/>
      <c r="AZ2730" s="23"/>
      <c r="BA2730" s="23"/>
      <c r="BB2730" s="23"/>
      <c r="BC2730" s="23"/>
      <c r="BD2730" s="23"/>
      <c r="BE2730" s="23"/>
      <c r="BF2730" s="23"/>
      <c r="BG2730" s="23"/>
      <c r="BH2730" s="23"/>
      <c r="BI2730" s="23"/>
      <c r="BJ2730" s="23"/>
      <c r="BK2730" s="23"/>
      <c r="BL2730" s="23"/>
    </row>
    <row r="2731" spans="1:64" s="24" customFormat="1" x14ac:dyDescent="0.35">
      <c r="A2731" s="21">
        <v>103024</v>
      </c>
      <c r="B2731" s="23" t="s">
        <v>6545</v>
      </c>
      <c r="C2731" s="23">
        <v>0</v>
      </c>
      <c r="D2731" s="23">
        <v>0</v>
      </c>
      <c r="E2731" s="23">
        <v>1</v>
      </c>
      <c r="F2731" s="23" t="s">
        <v>357</v>
      </c>
      <c r="G2731" s="23" t="s">
        <v>0</v>
      </c>
      <c r="H2731" s="23" t="s">
        <v>6546</v>
      </c>
      <c r="I2731" s="23" t="s">
        <v>248</v>
      </c>
      <c r="J2731" s="23">
        <v>49.764000000000003</v>
      </c>
      <c r="K2731" s="23">
        <v>-92.846999999999994</v>
      </c>
      <c r="L2731" s="23" t="s">
        <v>7645</v>
      </c>
      <c r="M2731" s="23">
        <v>1921</v>
      </c>
      <c r="N2731" s="23"/>
      <c r="O2731" s="23"/>
      <c r="P2731" s="23">
        <v>221</v>
      </c>
      <c r="Q2731" s="23"/>
      <c r="R2731" s="23"/>
      <c r="S2731" s="23"/>
      <c r="T2731" s="23"/>
      <c r="U2731" s="23"/>
      <c r="V2731" s="23"/>
      <c r="W2731" s="23"/>
      <c r="X2731" s="23"/>
      <c r="Y2731" s="23"/>
      <c r="Z2731" s="23"/>
      <c r="AA2731" s="23"/>
      <c r="AB2731" s="23" t="s">
        <v>61</v>
      </c>
      <c r="AC2731" s="23"/>
      <c r="AD2731" s="23">
        <v>1</v>
      </c>
      <c r="AE2731" s="23">
        <v>1.1000000000000001</v>
      </c>
      <c r="AF2731" s="23"/>
      <c r="AG2731" s="23"/>
      <c r="AH2731" s="23"/>
      <c r="AI2731" s="23"/>
      <c r="AJ2731" s="23"/>
      <c r="AK2731" s="23"/>
      <c r="AL2731" s="23"/>
      <c r="AM2731" s="23"/>
      <c r="AN2731" s="23"/>
      <c r="AO2731" s="23"/>
      <c r="AP2731" s="23"/>
      <c r="AQ2731" s="23"/>
      <c r="AR2731" s="23"/>
      <c r="AS2731" s="23"/>
      <c r="AT2731" s="23" t="s">
        <v>7648</v>
      </c>
      <c r="AU2731" s="23"/>
      <c r="AV2731" s="23"/>
      <c r="AW2731" s="23"/>
      <c r="AX2731" s="23"/>
      <c r="AY2731" s="23"/>
      <c r="AZ2731" s="23"/>
      <c r="BA2731" s="23"/>
      <c r="BB2731" s="23"/>
      <c r="BC2731" s="23"/>
      <c r="BD2731" s="23"/>
      <c r="BE2731" s="23"/>
      <c r="BF2731" s="23"/>
      <c r="BG2731" s="23"/>
      <c r="BH2731" s="23"/>
      <c r="BI2731" s="23"/>
      <c r="BJ2731" s="23"/>
      <c r="BK2731" s="23"/>
      <c r="BL2731" s="23"/>
    </row>
    <row r="2732" spans="1:64" s="24" customFormat="1" x14ac:dyDescent="0.35">
      <c r="A2732" s="21">
        <v>103025</v>
      </c>
      <c r="B2732" s="23" t="s">
        <v>6547</v>
      </c>
      <c r="C2732" s="23">
        <v>0</v>
      </c>
      <c r="D2732" s="23">
        <v>0</v>
      </c>
      <c r="E2732" s="23">
        <v>1</v>
      </c>
      <c r="F2732" s="23" t="s">
        <v>1413</v>
      </c>
      <c r="G2732" s="23" t="s">
        <v>0</v>
      </c>
      <c r="H2732" s="23" t="s">
        <v>6548</v>
      </c>
      <c r="I2732" s="23" t="s">
        <v>248</v>
      </c>
      <c r="J2732" s="23">
        <v>46.488</v>
      </c>
      <c r="K2732" s="23">
        <v>-80.778000000000006</v>
      </c>
      <c r="L2732" s="23" t="s">
        <v>7645</v>
      </c>
      <c r="M2732" s="23">
        <v>1912</v>
      </c>
      <c r="N2732" s="23"/>
      <c r="O2732" s="23"/>
      <c r="P2732" s="23">
        <v>221</v>
      </c>
      <c r="Q2732" s="23"/>
      <c r="R2732" s="23"/>
      <c r="S2732" s="23"/>
      <c r="T2732" s="23"/>
      <c r="U2732" s="23"/>
      <c r="V2732" s="23"/>
      <c r="W2732" s="23"/>
      <c r="X2732" s="23"/>
      <c r="Y2732" s="23"/>
      <c r="Z2732" s="23"/>
      <c r="AA2732" s="23"/>
      <c r="AB2732" s="23" t="s">
        <v>1708</v>
      </c>
      <c r="AC2732" s="23"/>
      <c r="AD2732" s="23">
        <v>2</v>
      </c>
      <c r="AE2732" s="23">
        <v>3</v>
      </c>
      <c r="AF2732" s="23"/>
      <c r="AG2732" s="23"/>
      <c r="AH2732" s="23"/>
      <c r="AI2732" s="23"/>
      <c r="AJ2732" s="23"/>
      <c r="AK2732" s="23"/>
      <c r="AL2732" s="23"/>
      <c r="AM2732" s="23"/>
      <c r="AN2732" s="23"/>
      <c r="AO2732" s="23"/>
      <c r="AP2732" s="23"/>
      <c r="AQ2732" s="23"/>
      <c r="AR2732" s="23"/>
      <c r="AS2732" s="23"/>
      <c r="AT2732" s="23" t="s">
        <v>7648</v>
      </c>
      <c r="AU2732" s="23"/>
      <c r="AV2732" s="23"/>
      <c r="AW2732" s="23"/>
      <c r="AX2732" s="23"/>
      <c r="AY2732" s="23"/>
      <c r="AZ2732" s="23"/>
      <c r="BA2732" s="23"/>
      <c r="BB2732" s="23"/>
      <c r="BC2732" s="23"/>
      <c r="BD2732" s="23"/>
      <c r="BE2732" s="23"/>
      <c r="BF2732" s="23"/>
      <c r="BG2732" s="23"/>
      <c r="BH2732" s="23"/>
      <c r="BI2732" s="23"/>
      <c r="BJ2732" s="23"/>
      <c r="BK2732" s="23"/>
      <c r="BL2732" s="23"/>
    </row>
    <row r="2733" spans="1:64" s="24" customFormat="1" x14ac:dyDescent="0.35">
      <c r="A2733" s="21">
        <v>103027</v>
      </c>
      <c r="B2733" s="23" t="s">
        <v>6549</v>
      </c>
      <c r="C2733" s="23">
        <v>0</v>
      </c>
      <c r="D2733" s="23">
        <v>0</v>
      </c>
      <c r="E2733" s="23">
        <v>1</v>
      </c>
      <c r="F2733" s="23" t="s">
        <v>6550</v>
      </c>
      <c r="G2733" s="23" t="s">
        <v>0</v>
      </c>
      <c r="H2733" s="23" t="s">
        <v>6551</v>
      </c>
      <c r="I2733" s="23" t="s">
        <v>248</v>
      </c>
      <c r="J2733" s="23">
        <v>42.923000000000002</v>
      </c>
      <c r="K2733" s="23">
        <v>-79.376000000000005</v>
      </c>
      <c r="L2733" s="23" t="s">
        <v>7645</v>
      </c>
      <c r="M2733" s="23">
        <v>2014</v>
      </c>
      <c r="N2733" s="23"/>
      <c r="O2733" s="23"/>
      <c r="P2733" s="23"/>
      <c r="Q2733" s="23"/>
      <c r="R2733" s="23"/>
      <c r="S2733" s="23"/>
      <c r="T2733" s="23"/>
      <c r="U2733" s="23"/>
      <c r="V2733" s="23"/>
      <c r="W2733" s="23"/>
      <c r="X2733" s="23"/>
      <c r="Y2733" s="23"/>
      <c r="Z2733" s="23"/>
      <c r="AA2733" s="23"/>
      <c r="AB2733" s="23" t="s">
        <v>80</v>
      </c>
      <c r="AC2733" s="23"/>
      <c r="AD2733" s="23">
        <v>5</v>
      </c>
      <c r="AE2733" s="23">
        <v>9</v>
      </c>
      <c r="AF2733" s="23"/>
      <c r="AG2733" s="23">
        <v>26000</v>
      </c>
      <c r="AH2733" s="23"/>
      <c r="AI2733" s="23"/>
      <c r="AJ2733" s="23"/>
      <c r="AK2733" s="23"/>
      <c r="AL2733" s="23"/>
      <c r="AM2733" s="23"/>
      <c r="AN2733" s="23"/>
      <c r="AO2733" s="23"/>
      <c r="AP2733" s="23"/>
      <c r="AQ2733" s="23"/>
      <c r="AR2733" s="23"/>
      <c r="AS2733" s="23"/>
      <c r="AT2733" s="23" t="s">
        <v>7647</v>
      </c>
      <c r="AU2733" s="23"/>
      <c r="AV2733" s="23"/>
      <c r="AW2733" s="23"/>
      <c r="AX2733" s="23"/>
      <c r="AY2733" s="23"/>
      <c r="AZ2733" s="23"/>
      <c r="BA2733" s="23"/>
      <c r="BB2733" s="23"/>
      <c r="BC2733" s="23"/>
      <c r="BD2733" s="23"/>
      <c r="BE2733" s="23"/>
      <c r="BF2733" s="23"/>
      <c r="BG2733" s="23"/>
      <c r="BH2733" s="23"/>
      <c r="BI2733" s="23"/>
      <c r="BJ2733" s="23"/>
      <c r="BK2733" s="23"/>
      <c r="BL2733" s="23"/>
    </row>
    <row r="2734" spans="1:64" s="24" customFormat="1" x14ac:dyDescent="0.35">
      <c r="A2734" s="21">
        <v>103028</v>
      </c>
      <c r="B2734" s="23" t="s">
        <v>6552</v>
      </c>
      <c r="C2734" s="23">
        <v>0</v>
      </c>
      <c r="D2734" s="23">
        <v>0</v>
      </c>
      <c r="E2734" s="23">
        <v>1</v>
      </c>
      <c r="F2734" s="23" t="s">
        <v>6553</v>
      </c>
      <c r="G2734" s="23" t="s">
        <v>0</v>
      </c>
      <c r="H2734" s="23" t="s">
        <v>6554</v>
      </c>
      <c r="I2734" s="23" t="s">
        <v>248</v>
      </c>
      <c r="J2734" s="23">
        <v>44.131</v>
      </c>
      <c r="K2734" s="23">
        <v>-81.150999999999996</v>
      </c>
      <c r="L2734" s="23" t="s">
        <v>7645</v>
      </c>
      <c r="M2734" s="23">
        <v>2011</v>
      </c>
      <c r="N2734" s="23"/>
      <c r="O2734" s="23"/>
      <c r="P2734" s="23"/>
      <c r="Q2734" s="23"/>
      <c r="R2734" s="23"/>
      <c r="S2734" s="23"/>
      <c r="T2734" s="23"/>
      <c r="U2734" s="23"/>
      <c r="V2734" s="23"/>
      <c r="W2734" s="23"/>
      <c r="X2734" s="23"/>
      <c r="Y2734" s="23"/>
      <c r="Z2734" s="23"/>
      <c r="AA2734" s="23"/>
      <c r="AB2734" s="23" t="s">
        <v>6555</v>
      </c>
      <c r="AC2734" s="23"/>
      <c r="AD2734" s="23"/>
      <c r="AE2734" s="23">
        <v>0.25</v>
      </c>
      <c r="AF2734" s="23"/>
      <c r="AG2734" s="23"/>
      <c r="AH2734" s="23"/>
      <c r="AI2734" s="23"/>
      <c r="AJ2734" s="23"/>
      <c r="AK2734" s="23"/>
      <c r="AL2734" s="23"/>
      <c r="AM2734" s="23"/>
      <c r="AN2734" s="23"/>
      <c r="AO2734" s="23"/>
      <c r="AP2734" s="23"/>
      <c r="AQ2734" s="23"/>
      <c r="AR2734" s="23"/>
      <c r="AS2734" s="23"/>
      <c r="AT2734" s="23" t="s">
        <v>7644</v>
      </c>
      <c r="AU2734" s="23"/>
      <c r="AV2734" s="23"/>
      <c r="AW2734" s="23"/>
      <c r="AX2734" s="23"/>
      <c r="AY2734" s="23"/>
      <c r="AZ2734" s="23"/>
      <c r="BA2734" s="23"/>
      <c r="BB2734" s="23"/>
      <c r="BC2734" s="23"/>
      <c r="BD2734" s="23"/>
      <c r="BE2734" s="23"/>
      <c r="BF2734" s="23"/>
      <c r="BG2734" s="23"/>
      <c r="BH2734" s="23"/>
      <c r="BI2734" s="23"/>
      <c r="BJ2734" s="23"/>
      <c r="BK2734" s="23"/>
      <c r="BL2734" s="23"/>
    </row>
    <row r="2735" spans="1:64" s="24" customFormat="1" x14ac:dyDescent="0.35">
      <c r="A2735" s="21">
        <v>103029</v>
      </c>
      <c r="B2735" s="23" t="s">
        <v>6556</v>
      </c>
      <c r="C2735" s="23">
        <v>0</v>
      </c>
      <c r="D2735" s="23">
        <v>0</v>
      </c>
      <c r="E2735" s="23">
        <v>1</v>
      </c>
      <c r="F2735" s="23" t="s">
        <v>2494</v>
      </c>
      <c r="G2735" s="23" t="s">
        <v>6557</v>
      </c>
      <c r="H2735" s="23" t="s">
        <v>6554</v>
      </c>
      <c r="I2735" s="23" t="s">
        <v>248</v>
      </c>
      <c r="J2735" s="23">
        <v>44.131999999999998</v>
      </c>
      <c r="K2735" s="23">
        <v>-81.149999999999991</v>
      </c>
      <c r="L2735" s="23" t="s">
        <v>7645</v>
      </c>
      <c r="M2735" s="23">
        <v>2015</v>
      </c>
      <c r="N2735" s="23"/>
      <c r="O2735" s="23"/>
      <c r="P2735" s="23"/>
      <c r="Q2735" s="23"/>
      <c r="R2735" s="23"/>
      <c r="S2735" s="23"/>
      <c r="T2735" s="23"/>
      <c r="U2735" s="23"/>
      <c r="V2735" s="23"/>
      <c r="W2735" s="23"/>
      <c r="X2735" s="23"/>
      <c r="Y2735" s="23"/>
      <c r="Z2735" s="23"/>
      <c r="AA2735" s="23"/>
      <c r="AB2735" s="23" t="s">
        <v>6558</v>
      </c>
      <c r="AC2735" s="23"/>
      <c r="AD2735" s="23"/>
      <c r="AE2735" s="23">
        <v>0.25</v>
      </c>
      <c r="AF2735" s="23"/>
      <c r="AG2735" s="23"/>
      <c r="AH2735" s="23"/>
      <c r="AI2735" s="23"/>
      <c r="AJ2735" s="23"/>
      <c r="AK2735" s="23"/>
      <c r="AL2735" s="23"/>
      <c r="AM2735" s="23"/>
      <c r="AN2735" s="23"/>
      <c r="AO2735" s="23"/>
      <c r="AP2735" s="23"/>
      <c r="AQ2735" s="23"/>
      <c r="AR2735" s="23"/>
      <c r="AS2735" s="23"/>
      <c r="AT2735" s="23" t="s">
        <v>7644</v>
      </c>
      <c r="AU2735" s="23"/>
      <c r="AV2735" s="23"/>
      <c r="AW2735" s="23"/>
      <c r="AX2735" s="23"/>
      <c r="AY2735" s="23"/>
      <c r="AZ2735" s="23"/>
      <c r="BA2735" s="23"/>
      <c r="BB2735" s="23"/>
      <c r="BC2735" s="23"/>
      <c r="BD2735" s="23"/>
      <c r="BE2735" s="23"/>
      <c r="BF2735" s="23"/>
      <c r="BG2735" s="23"/>
      <c r="BH2735" s="23"/>
      <c r="BI2735" s="23"/>
      <c r="BJ2735" s="23"/>
      <c r="BK2735" s="23"/>
      <c r="BL2735" s="23"/>
    </row>
    <row r="2736" spans="1:64" s="24" customFormat="1" x14ac:dyDescent="0.35">
      <c r="A2736" s="21">
        <v>103030</v>
      </c>
      <c r="B2736" s="23" t="s">
        <v>6559</v>
      </c>
      <c r="C2736" s="23">
        <v>0</v>
      </c>
      <c r="D2736" s="23">
        <v>0</v>
      </c>
      <c r="E2736" s="23">
        <v>1</v>
      </c>
      <c r="F2736" s="23" t="s">
        <v>6560</v>
      </c>
      <c r="G2736" s="23" t="s">
        <v>0</v>
      </c>
      <c r="H2736" s="23" t="s">
        <v>6561</v>
      </c>
      <c r="I2736" s="23" t="s">
        <v>248</v>
      </c>
      <c r="J2736" s="23">
        <v>42.593000000000004</v>
      </c>
      <c r="K2736" s="23">
        <v>-82.388000000000005</v>
      </c>
      <c r="L2736" s="23" t="s">
        <v>7645</v>
      </c>
      <c r="M2736" s="23">
        <v>2013</v>
      </c>
      <c r="N2736" s="23"/>
      <c r="O2736" s="23"/>
      <c r="P2736" s="23"/>
      <c r="Q2736" s="23"/>
      <c r="R2736" s="23"/>
      <c r="S2736" s="23"/>
      <c r="T2736" s="23"/>
      <c r="U2736" s="23"/>
      <c r="V2736" s="23"/>
      <c r="W2736" s="23"/>
      <c r="X2736" s="23"/>
      <c r="Y2736" s="23"/>
      <c r="Z2736" s="23"/>
      <c r="AA2736" s="23"/>
      <c r="AB2736" s="23" t="s">
        <v>6562</v>
      </c>
      <c r="AC2736" s="23"/>
      <c r="AD2736" s="23"/>
      <c r="AE2736" s="23">
        <v>0.25</v>
      </c>
      <c r="AF2736" s="23"/>
      <c r="AG2736" s="23"/>
      <c r="AH2736" s="23"/>
      <c r="AI2736" s="23"/>
      <c r="AJ2736" s="23"/>
      <c r="AK2736" s="23"/>
      <c r="AL2736" s="23"/>
      <c r="AM2736" s="23"/>
      <c r="AN2736" s="23"/>
      <c r="AO2736" s="23"/>
      <c r="AP2736" s="23"/>
      <c r="AQ2736" s="23"/>
      <c r="AR2736" s="23"/>
      <c r="AS2736" s="23"/>
      <c r="AT2736" s="23" t="s">
        <v>7644</v>
      </c>
      <c r="AU2736" s="23"/>
      <c r="AV2736" s="23"/>
      <c r="AW2736" s="23"/>
      <c r="AX2736" s="23"/>
      <c r="AY2736" s="23"/>
      <c r="AZ2736" s="23"/>
      <c r="BA2736" s="23"/>
      <c r="BB2736" s="23"/>
      <c r="BC2736" s="23"/>
      <c r="BD2736" s="23"/>
      <c r="BE2736" s="23"/>
      <c r="BF2736" s="23"/>
      <c r="BG2736" s="23"/>
      <c r="BH2736" s="23"/>
      <c r="BI2736" s="23"/>
      <c r="BJ2736" s="23"/>
      <c r="BK2736" s="23"/>
      <c r="BL2736" s="23"/>
    </row>
    <row r="2737" spans="1:64" s="24" customFormat="1" x14ac:dyDescent="0.35">
      <c r="A2737" s="21">
        <v>103031</v>
      </c>
      <c r="B2737" s="23" t="s">
        <v>6563</v>
      </c>
      <c r="C2737" s="23">
        <v>0</v>
      </c>
      <c r="D2737" s="23">
        <v>0</v>
      </c>
      <c r="E2737" s="23">
        <v>1</v>
      </c>
      <c r="F2737" s="23" t="s">
        <v>1891</v>
      </c>
      <c r="G2737" s="23" t="s">
        <v>0</v>
      </c>
      <c r="H2737" s="23" t="s">
        <v>6561</v>
      </c>
      <c r="I2737" s="23" t="s">
        <v>248</v>
      </c>
      <c r="J2737" s="23">
        <v>42.594000000000001</v>
      </c>
      <c r="K2737" s="23">
        <v>-82.387</v>
      </c>
      <c r="L2737" s="23" t="s">
        <v>7645</v>
      </c>
      <c r="M2737" s="23">
        <v>2013</v>
      </c>
      <c r="N2737" s="23"/>
      <c r="O2737" s="23"/>
      <c r="P2737" s="23"/>
      <c r="Q2737" s="23"/>
      <c r="R2737" s="23"/>
      <c r="S2737" s="23"/>
      <c r="T2737" s="23"/>
      <c r="U2737" s="23"/>
      <c r="V2737" s="23"/>
      <c r="W2737" s="23"/>
      <c r="X2737" s="23"/>
      <c r="Y2737" s="23"/>
      <c r="Z2737" s="23"/>
      <c r="AA2737" s="23"/>
      <c r="AB2737" s="23" t="s">
        <v>6564</v>
      </c>
      <c r="AC2737" s="23"/>
      <c r="AD2737" s="23"/>
      <c r="AE2737" s="23">
        <v>0.25</v>
      </c>
      <c r="AF2737" s="23"/>
      <c r="AG2737" s="23"/>
      <c r="AH2737" s="23"/>
      <c r="AI2737" s="23"/>
      <c r="AJ2737" s="23"/>
      <c r="AK2737" s="23"/>
      <c r="AL2737" s="23"/>
      <c r="AM2737" s="23"/>
      <c r="AN2737" s="23"/>
      <c r="AO2737" s="23"/>
      <c r="AP2737" s="23"/>
      <c r="AQ2737" s="23"/>
      <c r="AR2737" s="23"/>
      <c r="AS2737" s="23"/>
      <c r="AT2737" s="23" t="s">
        <v>7644</v>
      </c>
      <c r="AU2737" s="23"/>
      <c r="AV2737" s="23"/>
      <c r="AW2737" s="23"/>
      <c r="AX2737" s="23"/>
      <c r="AY2737" s="23"/>
      <c r="AZ2737" s="23"/>
      <c r="BA2737" s="23"/>
      <c r="BB2737" s="23"/>
      <c r="BC2737" s="23"/>
      <c r="BD2737" s="23"/>
      <c r="BE2737" s="23"/>
      <c r="BF2737" s="23"/>
      <c r="BG2737" s="23"/>
      <c r="BH2737" s="23"/>
      <c r="BI2737" s="23"/>
      <c r="BJ2737" s="23"/>
      <c r="BK2737" s="23"/>
      <c r="BL2737" s="23"/>
    </row>
    <row r="2738" spans="1:64" s="24" customFormat="1" x14ac:dyDescent="0.35">
      <c r="A2738" s="21">
        <v>103032</v>
      </c>
      <c r="B2738" s="23" t="s">
        <v>6565</v>
      </c>
      <c r="C2738" s="23">
        <v>0</v>
      </c>
      <c r="D2738" s="23">
        <v>0</v>
      </c>
      <c r="E2738" s="23">
        <v>1</v>
      </c>
      <c r="F2738" s="23" t="s">
        <v>6566</v>
      </c>
      <c r="G2738" s="23" t="s">
        <v>0</v>
      </c>
      <c r="H2738" s="23" t="s">
        <v>6561</v>
      </c>
      <c r="I2738" s="23" t="s">
        <v>248</v>
      </c>
      <c r="J2738" s="23">
        <v>42.595000000000006</v>
      </c>
      <c r="K2738" s="23">
        <v>-82.38600000000001</v>
      </c>
      <c r="L2738" s="23" t="s">
        <v>7645</v>
      </c>
      <c r="M2738" s="23">
        <v>2014</v>
      </c>
      <c r="N2738" s="23"/>
      <c r="O2738" s="23"/>
      <c r="P2738" s="23"/>
      <c r="Q2738" s="23"/>
      <c r="R2738" s="23"/>
      <c r="S2738" s="23"/>
      <c r="T2738" s="23"/>
      <c r="U2738" s="23"/>
      <c r="V2738" s="23"/>
      <c r="W2738" s="23"/>
      <c r="X2738" s="23"/>
      <c r="Y2738" s="23"/>
      <c r="Z2738" s="23"/>
      <c r="AA2738" s="23"/>
      <c r="AB2738" s="23" t="s">
        <v>6567</v>
      </c>
      <c r="AC2738" s="23"/>
      <c r="AD2738" s="23"/>
      <c r="AE2738" s="23">
        <v>0.4</v>
      </c>
      <c r="AF2738" s="23"/>
      <c r="AG2738" s="23"/>
      <c r="AH2738" s="23"/>
      <c r="AI2738" s="23"/>
      <c r="AJ2738" s="23"/>
      <c r="AK2738" s="23"/>
      <c r="AL2738" s="23"/>
      <c r="AM2738" s="23"/>
      <c r="AN2738" s="23"/>
      <c r="AO2738" s="23"/>
      <c r="AP2738" s="23"/>
      <c r="AQ2738" s="23"/>
      <c r="AR2738" s="23"/>
      <c r="AS2738" s="23"/>
      <c r="AT2738" s="23" t="s">
        <v>7644</v>
      </c>
      <c r="AU2738" s="23"/>
      <c r="AV2738" s="23"/>
      <c r="AW2738" s="23"/>
      <c r="AX2738" s="23"/>
      <c r="AY2738" s="23"/>
      <c r="AZ2738" s="23"/>
      <c r="BA2738" s="23"/>
      <c r="BB2738" s="23"/>
      <c r="BC2738" s="23"/>
      <c r="BD2738" s="23"/>
      <c r="BE2738" s="23"/>
      <c r="BF2738" s="23"/>
      <c r="BG2738" s="23"/>
      <c r="BH2738" s="23"/>
      <c r="BI2738" s="23"/>
      <c r="BJ2738" s="23"/>
      <c r="BK2738" s="23"/>
      <c r="BL2738" s="23"/>
    </row>
    <row r="2739" spans="1:64" s="24" customFormat="1" x14ac:dyDescent="0.35">
      <c r="A2739" s="21">
        <v>103034</v>
      </c>
      <c r="B2739" s="23" t="s">
        <v>6568</v>
      </c>
      <c r="C2739" s="23">
        <v>0</v>
      </c>
      <c r="D2739" s="23">
        <v>0</v>
      </c>
      <c r="E2739" s="23">
        <v>1</v>
      </c>
      <c r="F2739" s="23" t="s">
        <v>2530</v>
      </c>
      <c r="G2739" s="23" t="s">
        <v>0</v>
      </c>
      <c r="H2739" s="23" t="s">
        <v>6561</v>
      </c>
      <c r="I2739" s="23" t="s">
        <v>248</v>
      </c>
      <c r="J2739" s="23">
        <v>42.596000000000004</v>
      </c>
      <c r="K2739" s="23">
        <v>-82.385000000000005</v>
      </c>
      <c r="L2739" s="23" t="s">
        <v>7645</v>
      </c>
      <c r="M2739" s="23">
        <v>2016</v>
      </c>
      <c r="N2739" s="23"/>
      <c r="O2739" s="23"/>
      <c r="P2739" s="23"/>
      <c r="Q2739" s="23"/>
      <c r="R2739" s="23"/>
      <c r="S2739" s="23"/>
      <c r="T2739" s="23"/>
      <c r="U2739" s="23"/>
      <c r="V2739" s="23"/>
      <c r="W2739" s="23"/>
      <c r="X2739" s="23"/>
      <c r="Y2739" s="23"/>
      <c r="Z2739" s="23"/>
      <c r="AA2739" s="23"/>
      <c r="AB2739" s="23" t="s">
        <v>6569</v>
      </c>
      <c r="AC2739" s="23"/>
      <c r="AD2739" s="23"/>
      <c r="AE2739" s="23">
        <v>0.5</v>
      </c>
      <c r="AF2739" s="23"/>
      <c r="AG2739" s="23"/>
      <c r="AH2739" s="23"/>
      <c r="AI2739" s="23"/>
      <c r="AJ2739" s="23"/>
      <c r="AK2739" s="23"/>
      <c r="AL2739" s="23"/>
      <c r="AM2739" s="23"/>
      <c r="AN2739" s="23"/>
      <c r="AO2739" s="23"/>
      <c r="AP2739" s="23"/>
      <c r="AQ2739" s="23"/>
      <c r="AR2739" s="23"/>
      <c r="AS2739" s="23"/>
      <c r="AT2739" s="23" t="s">
        <v>7644</v>
      </c>
      <c r="AU2739" s="23"/>
      <c r="AV2739" s="23"/>
      <c r="AW2739" s="23"/>
      <c r="AX2739" s="23"/>
      <c r="AY2739" s="23"/>
      <c r="AZ2739" s="23"/>
      <c r="BA2739" s="23"/>
      <c r="BB2739" s="23"/>
      <c r="BC2739" s="23"/>
      <c r="BD2739" s="23"/>
      <c r="BE2739" s="23"/>
      <c r="BF2739" s="23"/>
      <c r="BG2739" s="23"/>
      <c r="BH2739" s="23"/>
      <c r="BI2739" s="23"/>
      <c r="BJ2739" s="23"/>
      <c r="BK2739" s="23"/>
      <c r="BL2739" s="23"/>
    </row>
    <row r="2740" spans="1:64" s="24" customFormat="1" x14ac:dyDescent="0.35">
      <c r="A2740" s="21">
        <v>103035</v>
      </c>
      <c r="B2740" s="23" t="s">
        <v>6570</v>
      </c>
      <c r="C2740" s="23">
        <v>0</v>
      </c>
      <c r="D2740" s="23">
        <v>0</v>
      </c>
      <c r="E2740" s="23">
        <v>1</v>
      </c>
      <c r="F2740" s="23" t="s">
        <v>2530</v>
      </c>
      <c r="G2740" s="23" t="s">
        <v>0</v>
      </c>
      <c r="H2740" s="23" t="s">
        <v>6561</v>
      </c>
      <c r="I2740" s="23" t="s">
        <v>248</v>
      </c>
      <c r="J2740" s="23">
        <v>42.597000000000001</v>
      </c>
      <c r="K2740" s="23">
        <v>-82.384</v>
      </c>
      <c r="L2740" s="23" t="s">
        <v>7645</v>
      </c>
      <c r="M2740" s="23">
        <v>2016</v>
      </c>
      <c r="N2740" s="23"/>
      <c r="O2740" s="23"/>
      <c r="P2740" s="23"/>
      <c r="Q2740" s="23"/>
      <c r="R2740" s="23"/>
      <c r="S2740" s="23"/>
      <c r="T2740" s="23"/>
      <c r="U2740" s="23"/>
      <c r="V2740" s="23"/>
      <c r="W2740" s="23"/>
      <c r="X2740" s="23"/>
      <c r="Y2740" s="23"/>
      <c r="Z2740" s="23"/>
      <c r="AA2740" s="23"/>
      <c r="AB2740" s="23" t="s">
        <v>6571</v>
      </c>
      <c r="AC2740" s="23"/>
      <c r="AD2740" s="23"/>
      <c r="AE2740" s="23">
        <v>0.46</v>
      </c>
      <c r="AF2740" s="23"/>
      <c r="AG2740" s="23"/>
      <c r="AH2740" s="23"/>
      <c r="AI2740" s="23"/>
      <c r="AJ2740" s="23"/>
      <c r="AK2740" s="23"/>
      <c r="AL2740" s="23"/>
      <c r="AM2740" s="23"/>
      <c r="AN2740" s="23"/>
      <c r="AO2740" s="23"/>
      <c r="AP2740" s="23"/>
      <c r="AQ2740" s="23"/>
      <c r="AR2740" s="23"/>
      <c r="AS2740" s="23"/>
      <c r="AT2740" s="23" t="s">
        <v>7644</v>
      </c>
      <c r="AU2740" s="23"/>
      <c r="AV2740" s="23"/>
      <c r="AW2740" s="23"/>
      <c r="AX2740" s="23"/>
      <c r="AY2740" s="23"/>
      <c r="AZ2740" s="23"/>
      <c r="BA2740" s="23"/>
      <c r="BB2740" s="23"/>
      <c r="BC2740" s="23"/>
      <c r="BD2740" s="23"/>
      <c r="BE2740" s="23"/>
      <c r="BF2740" s="23"/>
      <c r="BG2740" s="23"/>
      <c r="BH2740" s="23"/>
      <c r="BI2740" s="23"/>
      <c r="BJ2740" s="23"/>
      <c r="BK2740" s="23"/>
      <c r="BL2740" s="23"/>
    </row>
    <row r="2741" spans="1:64" s="24" customFormat="1" x14ac:dyDescent="0.35">
      <c r="A2741" s="21">
        <v>103036</v>
      </c>
      <c r="B2741" s="23" t="s">
        <v>6572</v>
      </c>
      <c r="C2741" s="23">
        <v>0</v>
      </c>
      <c r="D2741" s="23">
        <v>0</v>
      </c>
      <c r="E2741" s="23">
        <v>1</v>
      </c>
      <c r="F2741" s="23" t="s">
        <v>2234</v>
      </c>
      <c r="G2741" s="23" t="s">
        <v>0</v>
      </c>
      <c r="H2741" s="23" t="s">
        <v>6561</v>
      </c>
      <c r="I2741" s="23" t="s">
        <v>248</v>
      </c>
      <c r="J2741" s="23">
        <v>42.598000000000006</v>
      </c>
      <c r="K2741" s="23">
        <v>-82.38300000000001</v>
      </c>
      <c r="L2741" s="23" t="s">
        <v>7645</v>
      </c>
      <c r="M2741" s="23">
        <v>2016</v>
      </c>
      <c r="N2741" s="23"/>
      <c r="O2741" s="23"/>
      <c r="P2741" s="23"/>
      <c r="Q2741" s="23"/>
      <c r="R2741" s="23"/>
      <c r="S2741" s="23"/>
      <c r="T2741" s="23"/>
      <c r="U2741" s="23"/>
      <c r="V2741" s="23"/>
      <c r="W2741" s="23"/>
      <c r="X2741" s="23"/>
      <c r="Y2741" s="23"/>
      <c r="Z2741" s="23"/>
      <c r="AA2741" s="23"/>
      <c r="AB2741" s="23" t="s">
        <v>6573</v>
      </c>
      <c r="AC2741" s="23"/>
      <c r="AD2741" s="23"/>
      <c r="AE2741" s="23">
        <v>0.11</v>
      </c>
      <c r="AF2741" s="23"/>
      <c r="AG2741" s="23"/>
      <c r="AH2741" s="23"/>
      <c r="AI2741" s="23"/>
      <c r="AJ2741" s="23"/>
      <c r="AK2741" s="23"/>
      <c r="AL2741" s="23"/>
      <c r="AM2741" s="23"/>
      <c r="AN2741" s="23"/>
      <c r="AO2741" s="23"/>
      <c r="AP2741" s="23"/>
      <c r="AQ2741" s="23"/>
      <c r="AR2741" s="23"/>
      <c r="AS2741" s="23"/>
      <c r="AT2741" s="23" t="s">
        <v>7644</v>
      </c>
      <c r="AU2741" s="23"/>
      <c r="AV2741" s="23"/>
      <c r="AW2741" s="23"/>
      <c r="AX2741" s="23"/>
      <c r="AY2741" s="23"/>
      <c r="AZ2741" s="23"/>
      <c r="BA2741" s="23"/>
      <c r="BB2741" s="23"/>
      <c r="BC2741" s="23"/>
      <c r="BD2741" s="23"/>
      <c r="BE2741" s="23"/>
      <c r="BF2741" s="23"/>
      <c r="BG2741" s="23"/>
      <c r="BH2741" s="23"/>
      <c r="BI2741" s="23"/>
      <c r="BJ2741" s="23"/>
      <c r="BK2741" s="23"/>
      <c r="BL2741" s="23"/>
    </row>
    <row r="2742" spans="1:64" s="24" customFormat="1" x14ac:dyDescent="0.35">
      <c r="A2742" s="21">
        <v>103037</v>
      </c>
      <c r="B2742" s="23" t="s">
        <v>6574</v>
      </c>
      <c r="C2742" s="23">
        <v>0</v>
      </c>
      <c r="D2742" s="23">
        <v>0</v>
      </c>
      <c r="E2742" s="23">
        <v>1</v>
      </c>
      <c r="F2742" s="23" t="s">
        <v>6574</v>
      </c>
      <c r="G2742" s="23" t="s">
        <v>0</v>
      </c>
      <c r="H2742" s="23" t="s">
        <v>6575</v>
      </c>
      <c r="I2742" s="23" t="s">
        <v>248</v>
      </c>
      <c r="J2742" s="23">
        <v>42.634999999999998</v>
      </c>
      <c r="K2742" s="23">
        <v>-81.465000000000003</v>
      </c>
      <c r="L2742" s="23" t="s">
        <v>7645</v>
      </c>
      <c r="M2742" s="23">
        <v>2014</v>
      </c>
      <c r="N2742" s="23"/>
      <c r="O2742" s="23"/>
      <c r="P2742" s="23"/>
      <c r="Q2742" s="23"/>
      <c r="R2742" s="23"/>
      <c r="S2742" s="23"/>
      <c r="T2742" s="23"/>
      <c r="U2742" s="23"/>
      <c r="V2742" s="23"/>
      <c r="W2742" s="23"/>
      <c r="X2742" s="23"/>
      <c r="Y2742" s="23"/>
      <c r="Z2742" s="23"/>
      <c r="AA2742" s="23"/>
      <c r="AB2742" s="23" t="s">
        <v>6576</v>
      </c>
      <c r="AC2742" s="23"/>
      <c r="AD2742" s="23"/>
      <c r="AE2742" s="23">
        <v>0.25</v>
      </c>
      <c r="AF2742" s="23"/>
      <c r="AG2742" s="23"/>
      <c r="AH2742" s="23"/>
      <c r="AI2742" s="23"/>
      <c r="AJ2742" s="23"/>
      <c r="AK2742" s="23"/>
      <c r="AL2742" s="23"/>
      <c r="AM2742" s="23"/>
      <c r="AN2742" s="23"/>
      <c r="AO2742" s="23"/>
      <c r="AP2742" s="23"/>
      <c r="AQ2742" s="23"/>
      <c r="AR2742" s="23"/>
      <c r="AS2742" s="23"/>
      <c r="AT2742" s="23" t="s">
        <v>7644</v>
      </c>
      <c r="AU2742" s="23"/>
      <c r="AV2742" s="23"/>
      <c r="AW2742" s="23"/>
      <c r="AX2742" s="23"/>
      <c r="AY2742" s="23"/>
      <c r="AZ2742" s="23"/>
      <c r="BA2742" s="23"/>
      <c r="BB2742" s="23"/>
      <c r="BC2742" s="23"/>
      <c r="BD2742" s="23"/>
      <c r="BE2742" s="23"/>
      <c r="BF2742" s="23"/>
      <c r="BG2742" s="23"/>
      <c r="BH2742" s="23"/>
      <c r="BI2742" s="23"/>
      <c r="BJ2742" s="23"/>
      <c r="BK2742" s="23"/>
      <c r="BL2742" s="23"/>
    </row>
    <row r="2743" spans="1:64" s="24" customFormat="1" x14ac:dyDescent="0.35">
      <c r="A2743" s="21">
        <v>103038</v>
      </c>
      <c r="B2743" s="23" t="s">
        <v>6577</v>
      </c>
      <c r="C2743" s="23">
        <v>0</v>
      </c>
      <c r="D2743" s="23">
        <v>0</v>
      </c>
      <c r="E2743" s="23">
        <v>1</v>
      </c>
      <c r="F2743" s="23" t="s">
        <v>1413</v>
      </c>
      <c r="G2743" s="23" t="s">
        <v>0</v>
      </c>
      <c r="H2743" s="23" t="s">
        <v>6578</v>
      </c>
      <c r="I2743" s="23" t="s">
        <v>248</v>
      </c>
      <c r="J2743" s="23">
        <v>46.743000000000002</v>
      </c>
      <c r="K2743" s="23">
        <v>-80.757000000000005</v>
      </c>
      <c r="L2743" s="23" t="s">
        <v>7645</v>
      </c>
      <c r="M2743" s="23">
        <v>1905</v>
      </c>
      <c r="N2743" s="23"/>
      <c r="O2743" s="23"/>
      <c r="P2743" s="23">
        <v>2211</v>
      </c>
      <c r="Q2743" s="23"/>
      <c r="R2743" s="23"/>
      <c r="S2743" s="23"/>
      <c r="T2743" s="23"/>
      <c r="U2743" s="23"/>
      <c r="V2743" s="23"/>
      <c r="W2743" s="23"/>
      <c r="X2743" s="23"/>
      <c r="Y2743" s="23"/>
      <c r="Z2743" s="23"/>
      <c r="AA2743" s="23"/>
      <c r="AB2743" s="23" t="s">
        <v>1708</v>
      </c>
      <c r="AC2743" s="23"/>
      <c r="AD2743" s="23">
        <v>3</v>
      </c>
      <c r="AE2743" s="23">
        <v>4</v>
      </c>
      <c r="AF2743" s="23"/>
      <c r="AG2743" s="23"/>
      <c r="AH2743" s="23"/>
      <c r="AI2743" s="23"/>
      <c r="AJ2743" s="23"/>
      <c r="AK2743" s="23"/>
      <c r="AL2743" s="23"/>
      <c r="AM2743" s="23"/>
      <c r="AN2743" s="23"/>
      <c r="AO2743" s="23"/>
      <c r="AP2743" s="23"/>
      <c r="AQ2743" s="23"/>
      <c r="AR2743" s="23"/>
      <c r="AS2743" s="23"/>
      <c r="AT2743" s="23" t="s">
        <v>7648</v>
      </c>
      <c r="AU2743" s="23"/>
      <c r="AV2743" s="23"/>
      <c r="AW2743" s="23"/>
      <c r="AX2743" s="23"/>
      <c r="AY2743" s="23"/>
      <c r="AZ2743" s="23"/>
      <c r="BA2743" s="23"/>
      <c r="BB2743" s="23"/>
      <c r="BC2743" s="23"/>
      <c r="BD2743" s="23"/>
      <c r="BE2743" s="23"/>
      <c r="BF2743" s="23"/>
      <c r="BG2743" s="23"/>
      <c r="BH2743" s="23"/>
      <c r="BI2743" s="23"/>
      <c r="BJ2743" s="23"/>
      <c r="BK2743" s="23"/>
      <c r="BL2743" s="23"/>
    </row>
    <row r="2744" spans="1:64" s="24" customFormat="1" x14ac:dyDescent="0.35">
      <c r="A2744" s="21">
        <v>103039</v>
      </c>
      <c r="B2744" s="23" t="s">
        <v>6579</v>
      </c>
      <c r="C2744" s="23">
        <v>0</v>
      </c>
      <c r="D2744" s="23">
        <v>0</v>
      </c>
      <c r="E2744" s="23">
        <v>1</v>
      </c>
      <c r="F2744" s="23" t="s">
        <v>1413</v>
      </c>
      <c r="G2744" s="23" t="s">
        <v>0</v>
      </c>
      <c r="H2744" s="23" t="s">
        <v>6578</v>
      </c>
      <c r="I2744" s="23" t="s">
        <v>248</v>
      </c>
      <c r="J2744" s="23">
        <v>46.744</v>
      </c>
      <c r="K2744" s="23">
        <v>-80.756</v>
      </c>
      <c r="L2744" s="23" t="s">
        <v>7645</v>
      </c>
      <c r="M2744" s="23">
        <v>1925</v>
      </c>
      <c r="N2744" s="23"/>
      <c r="O2744" s="23"/>
      <c r="P2744" s="23">
        <v>221</v>
      </c>
      <c r="Q2744" s="23"/>
      <c r="R2744" s="23"/>
      <c r="S2744" s="23"/>
      <c r="T2744" s="23"/>
      <c r="U2744" s="23"/>
      <c r="V2744" s="23"/>
      <c r="W2744" s="23"/>
      <c r="X2744" s="23"/>
      <c r="Y2744" s="23"/>
      <c r="Z2744" s="23"/>
      <c r="AA2744" s="23"/>
      <c r="AB2744" s="23" t="s">
        <v>6580</v>
      </c>
      <c r="AC2744" s="23"/>
      <c r="AD2744" s="23">
        <v>2</v>
      </c>
      <c r="AE2744" s="23">
        <v>5</v>
      </c>
      <c r="AF2744" s="23"/>
      <c r="AG2744" s="23"/>
      <c r="AH2744" s="23"/>
      <c r="AI2744" s="23"/>
      <c r="AJ2744" s="23"/>
      <c r="AK2744" s="23"/>
      <c r="AL2744" s="23"/>
      <c r="AM2744" s="23"/>
      <c r="AN2744" s="23"/>
      <c r="AO2744" s="23"/>
      <c r="AP2744" s="23"/>
      <c r="AQ2744" s="23"/>
      <c r="AR2744" s="23"/>
      <c r="AS2744" s="23"/>
      <c r="AT2744" s="23" t="s">
        <v>7648</v>
      </c>
      <c r="AU2744" s="23"/>
      <c r="AV2744" s="23"/>
      <c r="AW2744" s="23"/>
      <c r="AX2744" s="23"/>
      <c r="AY2744" s="23"/>
      <c r="AZ2744" s="23"/>
      <c r="BA2744" s="23"/>
      <c r="BB2744" s="23"/>
      <c r="BC2744" s="23"/>
      <c r="BD2744" s="23"/>
      <c r="BE2744" s="23"/>
      <c r="BF2744" s="23"/>
      <c r="BG2744" s="23"/>
      <c r="BH2744" s="23"/>
      <c r="BI2744" s="23"/>
      <c r="BJ2744" s="23"/>
      <c r="BK2744" s="23"/>
      <c r="BL2744" s="23"/>
    </row>
    <row r="2745" spans="1:64" s="24" customFormat="1" x14ac:dyDescent="0.35">
      <c r="A2745" s="21">
        <v>103040</v>
      </c>
      <c r="B2745" s="23" t="s">
        <v>6581</v>
      </c>
      <c r="C2745" s="23">
        <v>0</v>
      </c>
      <c r="D2745" s="23">
        <v>0</v>
      </c>
      <c r="E2745" s="23">
        <v>1</v>
      </c>
      <c r="F2745" s="23" t="s">
        <v>6582</v>
      </c>
      <c r="G2745" s="23"/>
      <c r="H2745" s="23" t="s">
        <v>6583</v>
      </c>
      <c r="I2745" s="23" t="s">
        <v>248</v>
      </c>
      <c r="J2745" s="23">
        <v>44.521000000000001</v>
      </c>
      <c r="K2745" s="23">
        <v>-80.016000000000005</v>
      </c>
      <c r="L2745" s="23" t="s">
        <v>7645</v>
      </c>
      <c r="M2745" s="23"/>
      <c r="N2745" s="23"/>
      <c r="O2745" s="23"/>
      <c r="P2745" s="23">
        <v>722</v>
      </c>
      <c r="Q2745" s="23"/>
      <c r="R2745" s="23"/>
      <c r="S2745" s="23"/>
      <c r="T2745" s="23"/>
      <c r="U2745" s="23"/>
      <c r="V2745" s="23"/>
      <c r="W2745" s="23"/>
      <c r="X2745" s="23"/>
      <c r="Y2745" s="23"/>
      <c r="Z2745" s="23"/>
      <c r="AA2745" s="23"/>
      <c r="AB2745" s="23" t="s">
        <v>840</v>
      </c>
      <c r="AC2745" s="23"/>
      <c r="AD2745" s="23"/>
      <c r="AE2745" s="23"/>
      <c r="AF2745" s="23"/>
      <c r="AG2745" s="23"/>
      <c r="AH2745" s="23"/>
      <c r="AI2745" s="23"/>
      <c r="AJ2745" s="23"/>
      <c r="AK2745" s="23"/>
      <c r="AL2745" s="23"/>
      <c r="AM2745" s="23"/>
      <c r="AN2745" s="23"/>
      <c r="AO2745" s="23"/>
      <c r="AP2745" s="23"/>
      <c r="AQ2745" s="23"/>
      <c r="AR2745" s="23"/>
      <c r="AS2745" s="23"/>
      <c r="AT2745" s="23" t="s">
        <v>7651</v>
      </c>
      <c r="AU2745" s="23"/>
      <c r="AV2745" s="23"/>
      <c r="AW2745" s="23"/>
      <c r="AX2745" s="23"/>
      <c r="AY2745" s="23"/>
      <c r="AZ2745" s="23"/>
      <c r="BA2745" s="23"/>
      <c r="BB2745" s="23"/>
      <c r="BC2745" s="23"/>
      <c r="BD2745" s="23"/>
      <c r="BE2745" s="23"/>
      <c r="BF2745" s="23"/>
      <c r="BG2745" s="23"/>
      <c r="BH2745" s="23"/>
      <c r="BI2745" s="23"/>
      <c r="BJ2745" s="23"/>
      <c r="BK2745" s="23"/>
      <c r="BL2745" s="23"/>
    </row>
    <row r="2746" spans="1:64" s="24" customFormat="1" x14ac:dyDescent="0.35">
      <c r="A2746" s="21">
        <v>103041</v>
      </c>
      <c r="B2746" s="23" t="s">
        <v>6584</v>
      </c>
      <c r="C2746" s="23">
        <v>0</v>
      </c>
      <c r="D2746" s="23">
        <v>0</v>
      </c>
      <c r="E2746" s="23">
        <v>1</v>
      </c>
      <c r="F2746" s="23" t="s">
        <v>2525</v>
      </c>
      <c r="G2746" s="23" t="s">
        <v>0</v>
      </c>
      <c r="H2746" s="23" t="s">
        <v>6583</v>
      </c>
      <c r="I2746" s="23" t="s">
        <v>248</v>
      </c>
      <c r="J2746" s="23">
        <v>44.521999999999998</v>
      </c>
      <c r="K2746" s="23">
        <v>-80.015000000000001</v>
      </c>
      <c r="L2746" s="23" t="s">
        <v>7645</v>
      </c>
      <c r="M2746" s="23">
        <v>2016</v>
      </c>
      <c r="N2746" s="23"/>
      <c r="O2746" s="23"/>
      <c r="P2746" s="23"/>
      <c r="Q2746" s="23"/>
      <c r="R2746" s="23"/>
      <c r="S2746" s="23"/>
      <c r="T2746" s="23"/>
      <c r="U2746" s="23"/>
      <c r="V2746" s="23"/>
      <c r="W2746" s="23"/>
      <c r="X2746" s="23"/>
      <c r="Y2746" s="23"/>
      <c r="Z2746" s="23"/>
      <c r="AA2746" s="23"/>
      <c r="AB2746" s="23" t="s">
        <v>6585</v>
      </c>
      <c r="AC2746" s="23"/>
      <c r="AD2746" s="23"/>
      <c r="AE2746" s="23">
        <v>0.4</v>
      </c>
      <c r="AF2746" s="23"/>
      <c r="AG2746" s="23"/>
      <c r="AH2746" s="23"/>
      <c r="AI2746" s="23"/>
      <c r="AJ2746" s="23"/>
      <c r="AK2746" s="23"/>
      <c r="AL2746" s="23"/>
      <c r="AM2746" s="23"/>
      <c r="AN2746" s="23"/>
      <c r="AO2746" s="23"/>
      <c r="AP2746" s="23"/>
      <c r="AQ2746" s="23"/>
      <c r="AR2746" s="23"/>
      <c r="AS2746" s="23"/>
      <c r="AT2746" s="23" t="s">
        <v>7644</v>
      </c>
      <c r="AU2746" s="23"/>
      <c r="AV2746" s="23"/>
      <c r="AW2746" s="23"/>
      <c r="AX2746" s="23"/>
      <c r="AY2746" s="23"/>
      <c r="AZ2746" s="23"/>
      <c r="BA2746" s="23"/>
      <c r="BB2746" s="23"/>
      <c r="BC2746" s="23"/>
      <c r="BD2746" s="23"/>
      <c r="BE2746" s="23"/>
      <c r="BF2746" s="23"/>
      <c r="BG2746" s="23"/>
      <c r="BH2746" s="23"/>
      <c r="BI2746" s="23"/>
      <c r="BJ2746" s="23"/>
      <c r="BK2746" s="23"/>
      <c r="BL2746" s="23"/>
    </row>
    <row r="2747" spans="1:64" s="24" customFormat="1" x14ac:dyDescent="0.35">
      <c r="A2747" s="21">
        <v>103042</v>
      </c>
      <c r="B2747" s="23" t="s">
        <v>6586</v>
      </c>
      <c r="C2747" s="23">
        <v>0</v>
      </c>
      <c r="D2747" s="23">
        <v>0</v>
      </c>
      <c r="E2747" s="23">
        <v>1</v>
      </c>
      <c r="F2747" s="23" t="s">
        <v>3386</v>
      </c>
      <c r="G2747" s="23" t="s">
        <v>0</v>
      </c>
      <c r="H2747" s="23" t="s">
        <v>6587</v>
      </c>
      <c r="I2747" s="23" t="s">
        <v>248</v>
      </c>
      <c r="J2747" s="23">
        <v>43.325000000000003</v>
      </c>
      <c r="K2747" s="23">
        <v>-79.903000000000006</v>
      </c>
      <c r="L2747" s="23" t="s">
        <v>7645</v>
      </c>
      <c r="M2747" s="23">
        <v>2011</v>
      </c>
      <c r="N2747" s="23"/>
      <c r="O2747" s="23"/>
      <c r="P2747" s="23"/>
      <c r="Q2747" s="23"/>
      <c r="R2747" s="23"/>
      <c r="S2747" s="23"/>
      <c r="T2747" s="23"/>
      <c r="U2747" s="23"/>
      <c r="V2747" s="23"/>
      <c r="W2747" s="23"/>
      <c r="X2747" s="23"/>
      <c r="Y2747" s="23"/>
      <c r="Z2747" s="23"/>
      <c r="AA2747" s="23"/>
      <c r="AB2747" s="23" t="s">
        <v>6588</v>
      </c>
      <c r="AC2747" s="23"/>
      <c r="AD2747" s="23"/>
      <c r="AE2747" s="23">
        <v>0.19400000000000001</v>
      </c>
      <c r="AF2747" s="23"/>
      <c r="AG2747" s="23"/>
      <c r="AH2747" s="23"/>
      <c r="AI2747" s="23"/>
      <c r="AJ2747" s="23"/>
      <c r="AK2747" s="23"/>
      <c r="AL2747" s="23"/>
      <c r="AM2747" s="23"/>
      <c r="AN2747" s="23"/>
      <c r="AO2747" s="23"/>
      <c r="AP2747" s="23"/>
      <c r="AQ2747" s="23"/>
      <c r="AR2747" s="23"/>
      <c r="AS2747" s="23"/>
      <c r="AT2747" s="23" t="s">
        <v>7644</v>
      </c>
      <c r="AU2747" s="23"/>
      <c r="AV2747" s="23"/>
      <c r="AW2747" s="23"/>
      <c r="AX2747" s="23"/>
      <c r="AY2747" s="23"/>
      <c r="AZ2747" s="23"/>
      <c r="BA2747" s="23"/>
      <c r="BB2747" s="23"/>
      <c r="BC2747" s="23"/>
      <c r="BD2747" s="23"/>
      <c r="BE2747" s="23"/>
      <c r="BF2747" s="23"/>
      <c r="BG2747" s="23"/>
      <c r="BH2747" s="23"/>
      <c r="BI2747" s="23"/>
      <c r="BJ2747" s="23"/>
      <c r="BK2747" s="23"/>
      <c r="BL2747" s="23"/>
    </row>
    <row r="2748" spans="1:64" s="24" customFormat="1" x14ac:dyDescent="0.35">
      <c r="A2748" s="21">
        <v>103043</v>
      </c>
      <c r="B2748" s="23" t="s">
        <v>6589</v>
      </c>
      <c r="C2748" s="23">
        <v>0</v>
      </c>
      <c r="D2748" s="23">
        <v>0</v>
      </c>
      <c r="E2748" s="23">
        <v>1</v>
      </c>
      <c r="F2748" s="23" t="s">
        <v>6590</v>
      </c>
      <c r="G2748" s="23" t="s">
        <v>0</v>
      </c>
      <c r="H2748" s="23" t="s">
        <v>6587</v>
      </c>
      <c r="I2748" s="23" t="s">
        <v>248</v>
      </c>
      <c r="J2748" s="23">
        <v>43.326000000000001</v>
      </c>
      <c r="K2748" s="23">
        <v>-79.902000000000001</v>
      </c>
      <c r="L2748" s="23" t="s">
        <v>7645</v>
      </c>
      <c r="M2748" s="23">
        <v>2014</v>
      </c>
      <c r="N2748" s="23"/>
      <c r="O2748" s="23"/>
      <c r="P2748" s="23"/>
      <c r="Q2748" s="23"/>
      <c r="R2748" s="23"/>
      <c r="S2748" s="23"/>
      <c r="T2748" s="23"/>
      <c r="U2748" s="23"/>
      <c r="V2748" s="23"/>
      <c r="W2748" s="23"/>
      <c r="X2748" s="23"/>
      <c r="Y2748" s="23"/>
      <c r="Z2748" s="23"/>
      <c r="AA2748" s="23"/>
      <c r="AB2748" s="23" t="s">
        <v>6591</v>
      </c>
      <c r="AC2748" s="23"/>
      <c r="AD2748" s="23"/>
      <c r="AE2748" s="23">
        <v>0.25</v>
      </c>
      <c r="AF2748" s="23"/>
      <c r="AG2748" s="23"/>
      <c r="AH2748" s="23"/>
      <c r="AI2748" s="23"/>
      <c r="AJ2748" s="23"/>
      <c r="AK2748" s="23"/>
      <c r="AL2748" s="23"/>
      <c r="AM2748" s="23"/>
      <c r="AN2748" s="23"/>
      <c r="AO2748" s="23"/>
      <c r="AP2748" s="23"/>
      <c r="AQ2748" s="23"/>
      <c r="AR2748" s="23"/>
      <c r="AS2748" s="23"/>
      <c r="AT2748" s="23" t="s">
        <v>7644</v>
      </c>
      <c r="AU2748" s="23"/>
      <c r="AV2748" s="23"/>
      <c r="AW2748" s="23"/>
      <c r="AX2748" s="23"/>
      <c r="AY2748" s="23"/>
      <c r="AZ2748" s="23"/>
      <c r="BA2748" s="23"/>
      <c r="BB2748" s="23"/>
      <c r="BC2748" s="23"/>
      <c r="BD2748" s="23"/>
      <c r="BE2748" s="23"/>
      <c r="BF2748" s="23"/>
      <c r="BG2748" s="23"/>
      <c r="BH2748" s="23"/>
      <c r="BI2748" s="23"/>
      <c r="BJ2748" s="23"/>
      <c r="BK2748" s="23"/>
      <c r="BL2748" s="23"/>
    </row>
    <row r="2749" spans="1:64" s="24" customFormat="1" x14ac:dyDescent="0.35">
      <c r="A2749" s="21">
        <v>103044</v>
      </c>
      <c r="B2749" s="23" t="s">
        <v>6592</v>
      </c>
      <c r="C2749" s="23">
        <v>0</v>
      </c>
      <c r="D2749" s="23">
        <v>0</v>
      </c>
      <c r="E2749" s="23">
        <v>1</v>
      </c>
      <c r="F2749" s="23" t="s">
        <v>6593</v>
      </c>
      <c r="G2749" s="23" t="s">
        <v>0</v>
      </c>
      <c r="H2749" s="23" t="s">
        <v>6587</v>
      </c>
      <c r="I2749" s="23" t="s">
        <v>248</v>
      </c>
      <c r="J2749" s="23">
        <v>43.327000000000005</v>
      </c>
      <c r="K2749" s="23">
        <v>-79.90100000000001</v>
      </c>
      <c r="L2749" s="23" t="s">
        <v>7645</v>
      </c>
      <c r="M2749" s="23">
        <v>2013</v>
      </c>
      <c r="N2749" s="23"/>
      <c r="O2749" s="23"/>
      <c r="P2749" s="23"/>
      <c r="Q2749" s="23"/>
      <c r="R2749" s="23"/>
      <c r="S2749" s="23"/>
      <c r="T2749" s="23"/>
      <c r="U2749" s="23"/>
      <c r="V2749" s="23"/>
      <c r="W2749" s="23"/>
      <c r="X2749" s="23"/>
      <c r="Y2749" s="23"/>
      <c r="Z2749" s="23"/>
      <c r="AA2749" s="23"/>
      <c r="AB2749" s="23" t="s">
        <v>6594</v>
      </c>
      <c r="AC2749" s="23"/>
      <c r="AD2749" s="23"/>
      <c r="AE2749" s="23">
        <v>0.25</v>
      </c>
      <c r="AF2749" s="23"/>
      <c r="AG2749" s="23"/>
      <c r="AH2749" s="23"/>
      <c r="AI2749" s="23"/>
      <c r="AJ2749" s="23"/>
      <c r="AK2749" s="23"/>
      <c r="AL2749" s="23"/>
      <c r="AM2749" s="23"/>
      <c r="AN2749" s="23"/>
      <c r="AO2749" s="23"/>
      <c r="AP2749" s="23"/>
      <c r="AQ2749" s="23"/>
      <c r="AR2749" s="23"/>
      <c r="AS2749" s="23"/>
      <c r="AT2749" s="23" t="s">
        <v>7644</v>
      </c>
      <c r="AU2749" s="23"/>
      <c r="AV2749" s="23"/>
      <c r="AW2749" s="23"/>
      <c r="AX2749" s="23"/>
      <c r="AY2749" s="23"/>
      <c r="AZ2749" s="23"/>
      <c r="BA2749" s="23"/>
      <c r="BB2749" s="23"/>
      <c r="BC2749" s="23"/>
      <c r="BD2749" s="23"/>
      <c r="BE2749" s="23"/>
      <c r="BF2749" s="23"/>
      <c r="BG2749" s="23"/>
      <c r="BH2749" s="23"/>
      <c r="BI2749" s="23"/>
      <c r="BJ2749" s="23"/>
      <c r="BK2749" s="23"/>
      <c r="BL2749" s="23"/>
    </row>
    <row r="2750" spans="1:64" s="24" customFormat="1" x14ac:dyDescent="0.35">
      <c r="A2750" s="21">
        <v>103045</v>
      </c>
      <c r="B2750" s="23" t="s">
        <v>6595</v>
      </c>
      <c r="C2750" s="23">
        <v>0</v>
      </c>
      <c r="D2750" s="23">
        <v>0</v>
      </c>
      <c r="E2750" s="23">
        <v>1</v>
      </c>
      <c r="F2750" s="23" t="s">
        <v>2234</v>
      </c>
      <c r="G2750" s="23" t="s">
        <v>0</v>
      </c>
      <c r="H2750" s="23" t="s">
        <v>6587</v>
      </c>
      <c r="I2750" s="23" t="s">
        <v>248</v>
      </c>
      <c r="J2750" s="23">
        <v>43.328000000000003</v>
      </c>
      <c r="K2750" s="23">
        <v>-79.900000000000006</v>
      </c>
      <c r="L2750" s="23" t="s">
        <v>7645</v>
      </c>
      <c r="M2750" s="23">
        <v>2016</v>
      </c>
      <c r="N2750" s="23"/>
      <c r="O2750" s="23"/>
      <c r="P2750" s="23"/>
      <c r="Q2750" s="23"/>
      <c r="R2750" s="23"/>
      <c r="S2750" s="23"/>
      <c r="T2750" s="23"/>
      <c r="U2750" s="23"/>
      <c r="V2750" s="23"/>
      <c r="W2750" s="23"/>
      <c r="X2750" s="23"/>
      <c r="Y2750" s="23"/>
      <c r="Z2750" s="23"/>
      <c r="AA2750" s="23"/>
      <c r="AB2750" s="23" t="s">
        <v>6596</v>
      </c>
      <c r="AC2750" s="23"/>
      <c r="AD2750" s="23"/>
      <c r="AE2750" s="23">
        <v>0.22454299999999999</v>
      </c>
      <c r="AF2750" s="23"/>
      <c r="AG2750" s="23"/>
      <c r="AH2750" s="23"/>
      <c r="AI2750" s="23"/>
      <c r="AJ2750" s="23"/>
      <c r="AK2750" s="23"/>
      <c r="AL2750" s="23"/>
      <c r="AM2750" s="23"/>
      <c r="AN2750" s="23"/>
      <c r="AO2750" s="23"/>
      <c r="AP2750" s="23"/>
      <c r="AQ2750" s="23"/>
      <c r="AR2750" s="23"/>
      <c r="AS2750" s="23"/>
      <c r="AT2750" s="23" t="s">
        <v>7644</v>
      </c>
      <c r="AU2750" s="23"/>
      <c r="AV2750" s="23"/>
      <c r="AW2750" s="23"/>
      <c r="AX2750" s="23"/>
      <c r="AY2750" s="23"/>
      <c r="AZ2750" s="23"/>
      <c r="BA2750" s="23"/>
      <c r="BB2750" s="23"/>
      <c r="BC2750" s="23"/>
      <c r="BD2750" s="23"/>
      <c r="BE2750" s="23"/>
      <c r="BF2750" s="23"/>
      <c r="BG2750" s="23"/>
      <c r="BH2750" s="23"/>
      <c r="BI2750" s="23"/>
      <c r="BJ2750" s="23"/>
      <c r="BK2750" s="23"/>
      <c r="BL2750" s="23"/>
    </row>
    <row r="2751" spans="1:64" s="24" customFormat="1" x14ac:dyDescent="0.35">
      <c r="A2751" s="21">
        <v>103046</v>
      </c>
      <c r="B2751" s="23" t="s">
        <v>6597</v>
      </c>
      <c r="C2751" s="23">
        <v>0</v>
      </c>
      <c r="D2751" s="23">
        <v>0</v>
      </c>
      <c r="E2751" s="23">
        <v>1</v>
      </c>
      <c r="F2751" s="23" t="s">
        <v>6598</v>
      </c>
      <c r="G2751" s="23" t="s">
        <v>0</v>
      </c>
      <c r="H2751" s="23" t="s">
        <v>6587</v>
      </c>
      <c r="I2751" s="23" t="s">
        <v>248</v>
      </c>
      <c r="J2751" s="23">
        <v>43.329000000000001</v>
      </c>
      <c r="K2751" s="23">
        <v>-79.899000000000001</v>
      </c>
      <c r="L2751" s="23" t="s">
        <v>7645</v>
      </c>
      <c r="M2751" s="23">
        <v>2012</v>
      </c>
      <c r="N2751" s="23"/>
      <c r="O2751" s="23"/>
      <c r="P2751" s="23"/>
      <c r="Q2751" s="23"/>
      <c r="R2751" s="23"/>
      <c r="S2751" s="23"/>
      <c r="T2751" s="23"/>
      <c r="U2751" s="23"/>
      <c r="V2751" s="23"/>
      <c r="W2751" s="23"/>
      <c r="X2751" s="23"/>
      <c r="Y2751" s="23"/>
      <c r="Z2751" s="23"/>
      <c r="AA2751" s="23"/>
      <c r="AB2751" s="23" t="s">
        <v>6599</v>
      </c>
      <c r="AC2751" s="23"/>
      <c r="AD2751" s="23"/>
      <c r="AE2751" s="23">
        <v>0.10100000000000001</v>
      </c>
      <c r="AF2751" s="23"/>
      <c r="AG2751" s="23"/>
      <c r="AH2751" s="23"/>
      <c r="AI2751" s="23"/>
      <c r="AJ2751" s="23"/>
      <c r="AK2751" s="23"/>
      <c r="AL2751" s="23"/>
      <c r="AM2751" s="23"/>
      <c r="AN2751" s="23"/>
      <c r="AO2751" s="23"/>
      <c r="AP2751" s="23"/>
      <c r="AQ2751" s="23"/>
      <c r="AR2751" s="23"/>
      <c r="AS2751" s="23"/>
      <c r="AT2751" s="23" t="s">
        <v>7644</v>
      </c>
      <c r="AU2751" s="23"/>
      <c r="AV2751" s="23"/>
      <c r="AW2751" s="23"/>
      <c r="AX2751" s="23"/>
      <c r="AY2751" s="23"/>
      <c r="AZ2751" s="23"/>
      <c r="BA2751" s="23"/>
      <c r="BB2751" s="23"/>
      <c r="BC2751" s="23"/>
      <c r="BD2751" s="23"/>
      <c r="BE2751" s="23"/>
      <c r="BF2751" s="23"/>
      <c r="BG2751" s="23"/>
      <c r="BH2751" s="23"/>
      <c r="BI2751" s="23"/>
      <c r="BJ2751" s="23"/>
      <c r="BK2751" s="23"/>
      <c r="BL2751" s="23"/>
    </row>
    <row r="2752" spans="1:64" s="24" customFormat="1" x14ac:dyDescent="0.35">
      <c r="A2752" s="21">
        <v>103047</v>
      </c>
      <c r="B2752" s="23" t="s">
        <v>6600</v>
      </c>
      <c r="C2752" s="23">
        <v>0</v>
      </c>
      <c r="D2752" s="23">
        <v>0</v>
      </c>
      <c r="E2752" s="23">
        <v>1</v>
      </c>
      <c r="F2752" s="23" t="s">
        <v>6601</v>
      </c>
      <c r="G2752" s="23" t="s">
        <v>6602</v>
      </c>
      <c r="H2752" s="23" t="s">
        <v>6603</v>
      </c>
      <c r="I2752" s="23" t="s">
        <v>248</v>
      </c>
      <c r="J2752" s="23">
        <v>42.932000000000002</v>
      </c>
      <c r="K2752" s="23">
        <v>-80.290000000000006</v>
      </c>
      <c r="L2752" s="23" t="s">
        <v>7645</v>
      </c>
      <c r="M2752" s="23">
        <v>2016</v>
      </c>
      <c r="N2752" s="23"/>
      <c r="O2752" s="23"/>
      <c r="P2752" s="23"/>
      <c r="Q2752" s="23"/>
      <c r="R2752" s="23"/>
      <c r="S2752" s="23"/>
      <c r="T2752" s="23"/>
      <c r="U2752" s="23"/>
      <c r="V2752" s="23"/>
      <c r="W2752" s="23"/>
      <c r="X2752" s="23"/>
      <c r="Y2752" s="23"/>
      <c r="Z2752" s="23"/>
      <c r="AA2752" s="23"/>
      <c r="AB2752" s="23" t="s">
        <v>6604</v>
      </c>
      <c r="AC2752" s="23"/>
      <c r="AD2752" s="23"/>
      <c r="AE2752" s="23">
        <v>0.25</v>
      </c>
      <c r="AF2752" s="23"/>
      <c r="AG2752" s="23"/>
      <c r="AH2752" s="23"/>
      <c r="AI2752" s="23"/>
      <c r="AJ2752" s="23"/>
      <c r="AK2752" s="23"/>
      <c r="AL2752" s="23"/>
      <c r="AM2752" s="23"/>
      <c r="AN2752" s="23"/>
      <c r="AO2752" s="23"/>
      <c r="AP2752" s="23"/>
      <c r="AQ2752" s="23"/>
      <c r="AR2752" s="23"/>
      <c r="AS2752" s="23"/>
      <c r="AT2752" s="23" t="s">
        <v>7644</v>
      </c>
      <c r="AU2752" s="23"/>
      <c r="AV2752" s="23"/>
      <c r="AW2752" s="23"/>
      <c r="AX2752" s="23"/>
      <c r="AY2752" s="23"/>
      <c r="AZ2752" s="23"/>
      <c r="BA2752" s="23"/>
      <c r="BB2752" s="23"/>
      <c r="BC2752" s="23"/>
      <c r="BD2752" s="23"/>
      <c r="BE2752" s="23"/>
      <c r="BF2752" s="23"/>
      <c r="BG2752" s="23"/>
      <c r="BH2752" s="23"/>
      <c r="BI2752" s="23"/>
      <c r="BJ2752" s="23"/>
      <c r="BK2752" s="23"/>
      <c r="BL2752" s="23"/>
    </row>
    <row r="2753" spans="1:64" s="24" customFormat="1" x14ac:dyDescent="0.35">
      <c r="A2753" s="21">
        <v>103048</v>
      </c>
      <c r="B2753" s="23" t="s">
        <v>6605</v>
      </c>
      <c r="C2753" s="23">
        <v>0</v>
      </c>
      <c r="D2753" s="23">
        <v>0</v>
      </c>
      <c r="E2753" s="23">
        <v>1</v>
      </c>
      <c r="F2753" s="23" t="s">
        <v>6606</v>
      </c>
      <c r="G2753" s="23" t="s">
        <v>0</v>
      </c>
      <c r="H2753" s="23" t="s">
        <v>6603</v>
      </c>
      <c r="I2753" s="23" t="s">
        <v>248</v>
      </c>
      <c r="J2753" s="23">
        <v>42.933</v>
      </c>
      <c r="K2753" s="23">
        <v>-80.289000000000001</v>
      </c>
      <c r="L2753" s="23" t="s">
        <v>7645</v>
      </c>
      <c r="M2753" s="23">
        <v>2016</v>
      </c>
      <c r="N2753" s="23"/>
      <c r="O2753" s="23"/>
      <c r="P2753" s="23"/>
      <c r="Q2753" s="23"/>
      <c r="R2753" s="23"/>
      <c r="S2753" s="23"/>
      <c r="T2753" s="23"/>
      <c r="U2753" s="23"/>
      <c r="V2753" s="23"/>
      <c r="W2753" s="23"/>
      <c r="X2753" s="23"/>
      <c r="Y2753" s="23"/>
      <c r="Z2753" s="23"/>
      <c r="AA2753" s="23"/>
      <c r="AB2753" s="23" t="s">
        <v>6607</v>
      </c>
      <c r="AC2753" s="23"/>
      <c r="AD2753" s="23"/>
      <c r="AE2753" s="23">
        <v>0.25</v>
      </c>
      <c r="AF2753" s="23"/>
      <c r="AG2753" s="23"/>
      <c r="AH2753" s="23"/>
      <c r="AI2753" s="23"/>
      <c r="AJ2753" s="23"/>
      <c r="AK2753" s="23"/>
      <c r="AL2753" s="23"/>
      <c r="AM2753" s="23"/>
      <c r="AN2753" s="23"/>
      <c r="AO2753" s="23"/>
      <c r="AP2753" s="23"/>
      <c r="AQ2753" s="23"/>
      <c r="AR2753" s="23"/>
      <c r="AS2753" s="23"/>
      <c r="AT2753" s="23" t="s">
        <v>7644</v>
      </c>
      <c r="AU2753" s="23"/>
      <c r="AV2753" s="23"/>
      <c r="AW2753" s="23"/>
      <c r="AX2753" s="23"/>
      <c r="AY2753" s="23"/>
      <c r="AZ2753" s="23"/>
      <c r="BA2753" s="23"/>
      <c r="BB2753" s="23"/>
      <c r="BC2753" s="23"/>
      <c r="BD2753" s="23"/>
      <c r="BE2753" s="23"/>
      <c r="BF2753" s="23"/>
      <c r="BG2753" s="23"/>
      <c r="BH2753" s="23"/>
      <c r="BI2753" s="23"/>
      <c r="BJ2753" s="23"/>
      <c r="BK2753" s="23"/>
      <c r="BL2753" s="23"/>
    </row>
    <row r="2754" spans="1:64" s="24" customFormat="1" x14ac:dyDescent="0.35">
      <c r="A2754" s="21">
        <v>103049</v>
      </c>
      <c r="B2754" s="23" t="s">
        <v>6608</v>
      </c>
      <c r="C2754" s="23">
        <v>0</v>
      </c>
      <c r="D2754" s="23">
        <v>0</v>
      </c>
      <c r="E2754" s="23">
        <v>1</v>
      </c>
      <c r="F2754" s="23" t="s">
        <v>1554</v>
      </c>
      <c r="G2754" s="23" t="s">
        <v>0</v>
      </c>
      <c r="H2754" s="23" t="s">
        <v>6609</v>
      </c>
      <c r="I2754" s="23" t="s">
        <v>248</v>
      </c>
      <c r="J2754" s="23">
        <v>43.463999999999999</v>
      </c>
      <c r="K2754" s="23">
        <v>-80.52</v>
      </c>
      <c r="L2754" s="23" t="s">
        <v>7645</v>
      </c>
      <c r="M2754" s="23">
        <v>2013</v>
      </c>
      <c r="N2754" s="23"/>
      <c r="O2754" s="23"/>
      <c r="P2754" s="23"/>
      <c r="Q2754" s="23"/>
      <c r="R2754" s="23"/>
      <c r="S2754" s="23"/>
      <c r="T2754" s="23"/>
      <c r="U2754" s="23"/>
      <c r="V2754" s="23"/>
      <c r="W2754" s="23"/>
      <c r="X2754" s="23"/>
      <c r="Y2754" s="23"/>
      <c r="Z2754" s="23"/>
      <c r="AA2754" s="23"/>
      <c r="AB2754" s="23" t="s">
        <v>6610</v>
      </c>
      <c r="AC2754" s="23"/>
      <c r="AD2754" s="23"/>
      <c r="AE2754" s="23">
        <v>0.25</v>
      </c>
      <c r="AF2754" s="23"/>
      <c r="AG2754" s="23"/>
      <c r="AH2754" s="23"/>
      <c r="AI2754" s="23"/>
      <c r="AJ2754" s="23"/>
      <c r="AK2754" s="23"/>
      <c r="AL2754" s="23"/>
      <c r="AM2754" s="23"/>
      <c r="AN2754" s="23"/>
      <c r="AO2754" s="23"/>
      <c r="AP2754" s="23"/>
      <c r="AQ2754" s="23"/>
      <c r="AR2754" s="23"/>
      <c r="AS2754" s="23"/>
      <c r="AT2754" s="23" t="s">
        <v>7644</v>
      </c>
      <c r="AU2754" s="23"/>
      <c r="AV2754" s="23"/>
      <c r="AW2754" s="23"/>
      <c r="AX2754" s="23"/>
      <c r="AY2754" s="23"/>
      <c r="AZ2754" s="23"/>
      <c r="BA2754" s="23"/>
      <c r="BB2754" s="23"/>
      <c r="BC2754" s="23"/>
      <c r="BD2754" s="23"/>
      <c r="BE2754" s="23"/>
      <c r="BF2754" s="23"/>
      <c r="BG2754" s="23"/>
      <c r="BH2754" s="23"/>
      <c r="BI2754" s="23"/>
      <c r="BJ2754" s="23"/>
      <c r="BK2754" s="23"/>
      <c r="BL2754" s="23"/>
    </row>
    <row r="2755" spans="1:64" s="24" customFormat="1" x14ac:dyDescent="0.35">
      <c r="A2755" s="21">
        <v>103050</v>
      </c>
      <c r="B2755" s="23" t="s">
        <v>6611</v>
      </c>
      <c r="C2755" s="23">
        <v>0</v>
      </c>
      <c r="D2755" s="23">
        <v>0</v>
      </c>
      <c r="E2755" s="23">
        <v>1</v>
      </c>
      <c r="F2755" s="23" t="s">
        <v>1554</v>
      </c>
      <c r="G2755" s="23" t="s">
        <v>0</v>
      </c>
      <c r="H2755" s="23" t="s">
        <v>6609</v>
      </c>
      <c r="I2755" s="23" t="s">
        <v>248</v>
      </c>
      <c r="J2755" s="23">
        <v>43.464999999999996</v>
      </c>
      <c r="K2755" s="23">
        <v>-80.518999999999991</v>
      </c>
      <c r="L2755" s="23" t="s">
        <v>7645</v>
      </c>
      <c r="M2755" s="23">
        <v>2013</v>
      </c>
      <c r="N2755" s="23"/>
      <c r="O2755" s="23"/>
      <c r="P2755" s="23"/>
      <c r="Q2755" s="23"/>
      <c r="R2755" s="23"/>
      <c r="S2755" s="23"/>
      <c r="T2755" s="23"/>
      <c r="U2755" s="23"/>
      <c r="V2755" s="23"/>
      <c r="W2755" s="23"/>
      <c r="X2755" s="23"/>
      <c r="Y2755" s="23"/>
      <c r="Z2755" s="23"/>
      <c r="AA2755" s="23"/>
      <c r="AB2755" s="23" t="s">
        <v>6612</v>
      </c>
      <c r="AC2755" s="23"/>
      <c r="AD2755" s="23"/>
      <c r="AE2755" s="23">
        <v>0.22500000000000001</v>
      </c>
      <c r="AF2755" s="23"/>
      <c r="AG2755" s="23"/>
      <c r="AH2755" s="23"/>
      <c r="AI2755" s="23"/>
      <c r="AJ2755" s="23"/>
      <c r="AK2755" s="23"/>
      <c r="AL2755" s="23"/>
      <c r="AM2755" s="23"/>
      <c r="AN2755" s="23"/>
      <c r="AO2755" s="23"/>
      <c r="AP2755" s="23"/>
      <c r="AQ2755" s="23"/>
      <c r="AR2755" s="23"/>
      <c r="AS2755" s="23"/>
      <c r="AT2755" s="23" t="s">
        <v>7644</v>
      </c>
      <c r="AU2755" s="23"/>
      <c r="AV2755" s="23"/>
      <c r="AW2755" s="23"/>
      <c r="AX2755" s="23"/>
      <c r="AY2755" s="23"/>
      <c r="AZ2755" s="23"/>
      <c r="BA2755" s="23"/>
      <c r="BB2755" s="23"/>
      <c r="BC2755" s="23"/>
      <c r="BD2755" s="23"/>
      <c r="BE2755" s="23"/>
      <c r="BF2755" s="23"/>
      <c r="BG2755" s="23"/>
      <c r="BH2755" s="23"/>
      <c r="BI2755" s="23"/>
      <c r="BJ2755" s="23"/>
      <c r="BK2755" s="23"/>
      <c r="BL2755" s="23"/>
    </row>
    <row r="2756" spans="1:64" s="24" customFormat="1" x14ac:dyDescent="0.35">
      <c r="A2756" s="21">
        <v>103051</v>
      </c>
      <c r="B2756" s="23" t="s">
        <v>6613</v>
      </c>
      <c r="C2756" s="23">
        <v>0</v>
      </c>
      <c r="D2756" s="23">
        <v>0</v>
      </c>
      <c r="E2756" s="23">
        <v>1</v>
      </c>
      <c r="F2756" s="23" t="s">
        <v>1443</v>
      </c>
      <c r="G2756" s="23" t="s">
        <v>0</v>
      </c>
      <c r="H2756" s="23" t="s">
        <v>6609</v>
      </c>
      <c r="I2756" s="23" t="s">
        <v>248</v>
      </c>
      <c r="J2756" s="23">
        <v>43.466000000000001</v>
      </c>
      <c r="K2756" s="23">
        <v>-80.518000000000001</v>
      </c>
      <c r="L2756" s="23" t="s">
        <v>7645</v>
      </c>
      <c r="M2756" s="23">
        <v>2013</v>
      </c>
      <c r="N2756" s="23"/>
      <c r="O2756" s="23"/>
      <c r="P2756" s="23"/>
      <c r="Q2756" s="23"/>
      <c r="R2756" s="23"/>
      <c r="S2756" s="23"/>
      <c r="T2756" s="23"/>
      <c r="U2756" s="23"/>
      <c r="V2756" s="23"/>
      <c r="W2756" s="23"/>
      <c r="X2756" s="23"/>
      <c r="Y2756" s="23"/>
      <c r="Z2756" s="23"/>
      <c r="AA2756" s="23"/>
      <c r="AB2756" s="23" t="s">
        <v>6614</v>
      </c>
      <c r="AC2756" s="23"/>
      <c r="AD2756" s="23"/>
      <c r="AE2756" s="23">
        <v>0.25</v>
      </c>
      <c r="AF2756" s="23"/>
      <c r="AG2756" s="23"/>
      <c r="AH2756" s="23"/>
      <c r="AI2756" s="23"/>
      <c r="AJ2756" s="23"/>
      <c r="AK2756" s="23"/>
      <c r="AL2756" s="23"/>
      <c r="AM2756" s="23"/>
      <c r="AN2756" s="23"/>
      <c r="AO2756" s="23"/>
      <c r="AP2756" s="23"/>
      <c r="AQ2756" s="23"/>
      <c r="AR2756" s="23"/>
      <c r="AS2756" s="23"/>
      <c r="AT2756" s="23" t="s">
        <v>7644</v>
      </c>
      <c r="AU2756" s="23"/>
      <c r="AV2756" s="23"/>
      <c r="AW2756" s="23"/>
      <c r="AX2756" s="23"/>
      <c r="AY2756" s="23"/>
      <c r="AZ2756" s="23"/>
      <c r="BA2756" s="23"/>
      <c r="BB2756" s="23"/>
      <c r="BC2756" s="23"/>
      <c r="BD2756" s="23"/>
      <c r="BE2756" s="23"/>
      <c r="BF2756" s="23"/>
      <c r="BG2756" s="23"/>
      <c r="BH2756" s="23"/>
      <c r="BI2756" s="23"/>
      <c r="BJ2756" s="23"/>
      <c r="BK2756" s="23"/>
      <c r="BL2756" s="23"/>
    </row>
    <row r="2757" spans="1:64" s="24" customFormat="1" x14ac:dyDescent="0.35">
      <c r="A2757" s="21">
        <v>103052</v>
      </c>
      <c r="B2757" s="23" t="s">
        <v>6615</v>
      </c>
      <c r="C2757" s="23">
        <v>0</v>
      </c>
      <c r="D2757" s="23">
        <v>0</v>
      </c>
      <c r="E2757" s="23">
        <v>1</v>
      </c>
      <c r="F2757" s="23" t="s">
        <v>6616</v>
      </c>
      <c r="G2757" s="23" t="s">
        <v>0</v>
      </c>
      <c r="H2757" s="23" t="s">
        <v>6609</v>
      </c>
      <c r="I2757" s="23" t="s">
        <v>248</v>
      </c>
      <c r="J2757" s="23">
        <v>43.466999999999999</v>
      </c>
      <c r="K2757" s="23">
        <v>-80.516999999999996</v>
      </c>
      <c r="L2757" s="23" t="s">
        <v>7645</v>
      </c>
      <c r="M2757" s="23">
        <v>2012</v>
      </c>
      <c r="N2757" s="23"/>
      <c r="O2757" s="23"/>
      <c r="P2757" s="23"/>
      <c r="Q2757" s="23"/>
      <c r="R2757" s="23"/>
      <c r="S2757" s="23"/>
      <c r="T2757" s="23"/>
      <c r="U2757" s="23"/>
      <c r="V2757" s="23"/>
      <c r="W2757" s="23"/>
      <c r="X2757" s="23"/>
      <c r="Y2757" s="23"/>
      <c r="Z2757" s="23"/>
      <c r="AA2757" s="23"/>
      <c r="AB2757" s="23" t="s">
        <v>6617</v>
      </c>
      <c r="AC2757" s="23"/>
      <c r="AD2757" s="23"/>
      <c r="AE2757" s="23">
        <v>0.2</v>
      </c>
      <c r="AF2757" s="23"/>
      <c r="AG2757" s="23"/>
      <c r="AH2757" s="23"/>
      <c r="AI2757" s="23"/>
      <c r="AJ2757" s="23"/>
      <c r="AK2757" s="23"/>
      <c r="AL2757" s="23"/>
      <c r="AM2757" s="23"/>
      <c r="AN2757" s="23"/>
      <c r="AO2757" s="23"/>
      <c r="AP2757" s="23"/>
      <c r="AQ2757" s="23"/>
      <c r="AR2757" s="23"/>
      <c r="AS2757" s="23"/>
      <c r="AT2757" s="23" t="s">
        <v>7644</v>
      </c>
      <c r="AU2757" s="23"/>
      <c r="AV2757" s="23"/>
      <c r="AW2757" s="23"/>
      <c r="AX2757" s="23"/>
      <c r="AY2757" s="23"/>
      <c r="AZ2757" s="23"/>
      <c r="BA2757" s="23"/>
      <c r="BB2757" s="23"/>
      <c r="BC2757" s="23"/>
      <c r="BD2757" s="23"/>
      <c r="BE2757" s="23"/>
      <c r="BF2757" s="23"/>
      <c r="BG2757" s="23"/>
      <c r="BH2757" s="23"/>
      <c r="BI2757" s="23"/>
      <c r="BJ2757" s="23"/>
      <c r="BK2757" s="23"/>
      <c r="BL2757" s="23"/>
    </row>
    <row r="2758" spans="1:64" s="24" customFormat="1" x14ac:dyDescent="0.35">
      <c r="A2758" s="21">
        <v>103053</v>
      </c>
      <c r="B2758" s="23" t="s">
        <v>6618</v>
      </c>
      <c r="C2758" s="23">
        <v>0</v>
      </c>
      <c r="D2758" s="23">
        <v>0</v>
      </c>
      <c r="E2758" s="23">
        <v>1</v>
      </c>
      <c r="F2758" s="23" t="s">
        <v>6619</v>
      </c>
      <c r="G2758" s="23" t="s">
        <v>0</v>
      </c>
      <c r="H2758" s="23" t="s">
        <v>6609</v>
      </c>
      <c r="I2758" s="23" t="s">
        <v>248</v>
      </c>
      <c r="J2758" s="23">
        <v>43.467999999999996</v>
      </c>
      <c r="K2758" s="23">
        <v>-80.515999999999991</v>
      </c>
      <c r="L2758" s="23" t="s">
        <v>7645</v>
      </c>
      <c r="M2758" s="23">
        <v>2012</v>
      </c>
      <c r="N2758" s="23"/>
      <c r="O2758" s="23"/>
      <c r="P2758" s="23"/>
      <c r="Q2758" s="23"/>
      <c r="R2758" s="23"/>
      <c r="S2758" s="23"/>
      <c r="T2758" s="23"/>
      <c r="U2758" s="23"/>
      <c r="V2758" s="23"/>
      <c r="W2758" s="23"/>
      <c r="X2758" s="23"/>
      <c r="Y2758" s="23"/>
      <c r="Z2758" s="23"/>
      <c r="AA2758" s="23"/>
      <c r="AB2758" s="23" t="s">
        <v>6620</v>
      </c>
      <c r="AC2758" s="23"/>
      <c r="AD2758" s="23"/>
      <c r="AE2758" s="23">
        <v>0.25</v>
      </c>
      <c r="AF2758" s="23"/>
      <c r="AG2758" s="23"/>
      <c r="AH2758" s="23"/>
      <c r="AI2758" s="23"/>
      <c r="AJ2758" s="23"/>
      <c r="AK2758" s="23"/>
      <c r="AL2758" s="23"/>
      <c r="AM2758" s="23"/>
      <c r="AN2758" s="23"/>
      <c r="AO2758" s="23"/>
      <c r="AP2758" s="23"/>
      <c r="AQ2758" s="23"/>
      <c r="AR2758" s="23"/>
      <c r="AS2758" s="23"/>
      <c r="AT2758" s="23" t="s">
        <v>7644</v>
      </c>
      <c r="AU2758" s="23"/>
      <c r="AV2758" s="23"/>
      <c r="AW2758" s="23"/>
      <c r="AX2758" s="23"/>
      <c r="AY2758" s="23"/>
      <c r="AZ2758" s="23"/>
      <c r="BA2758" s="23"/>
      <c r="BB2758" s="23"/>
      <c r="BC2758" s="23"/>
      <c r="BD2758" s="23"/>
      <c r="BE2758" s="23"/>
      <c r="BF2758" s="23"/>
      <c r="BG2758" s="23"/>
      <c r="BH2758" s="23"/>
      <c r="BI2758" s="23"/>
      <c r="BJ2758" s="23"/>
      <c r="BK2758" s="23"/>
      <c r="BL2758" s="23"/>
    </row>
    <row r="2759" spans="1:64" s="24" customFormat="1" x14ac:dyDescent="0.35">
      <c r="A2759" s="21">
        <v>103054</v>
      </c>
      <c r="B2759" s="23" t="s">
        <v>6621</v>
      </c>
      <c r="C2759" s="23">
        <v>0</v>
      </c>
      <c r="D2759" s="23">
        <v>0</v>
      </c>
      <c r="E2759" s="23">
        <v>1</v>
      </c>
      <c r="F2759" s="23" t="s">
        <v>6622</v>
      </c>
      <c r="G2759" s="23" t="s">
        <v>0</v>
      </c>
      <c r="H2759" s="23" t="s">
        <v>6609</v>
      </c>
      <c r="I2759" s="23" t="s">
        <v>248</v>
      </c>
      <c r="J2759" s="23">
        <v>43.469000000000001</v>
      </c>
      <c r="K2759" s="23">
        <v>-80.515000000000001</v>
      </c>
      <c r="L2759" s="23" t="s">
        <v>7645</v>
      </c>
      <c r="M2759" s="23">
        <v>2015</v>
      </c>
      <c r="N2759" s="23"/>
      <c r="O2759" s="23"/>
      <c r="P2759" s="23"/>
      <c r="Q2759" s="23"/>
      <c r="R2759" s="23"/>
      <c r="S2759" s="23"/>
      <c r="T2759" s="23"/>
      <c r="U2759" s="23"/>
      <c r="V2759" s="23"/>
      <c r="W2759" s="23"/>
      <c r="X2759" s="23"/>
      <c r="Y2759" s="23"/>
      <c r="Z2759" s="23"/>
      <c r="AA2759" s="23"/>
      <c r="AB2759" s="23" t="s">
        <v>6623</v>
      </c>
      <c r="AC2759" s="23"/>
      <c r="AD2759" s="23"/>
      <c r="AE2759" s="23">
        <v>0.16</v>
      </c>
      <c r="AF2759" s="23"/>
      <c r="AG2759" s="23"/>
      <c r="AH2759" s="23"/>
      <c r="AI2759" s="23"/>
      <c r="AJ2759" s="23"/>
      <c r="AK2759" s="23"/>
      <c r="AL2759" s="23"/>
      <c r="AM2759" s="23"/>
      <c r="AN2759" s="23"/>
      <c r="AO2759" s="23"/>
      <c r="AP2759" s="23"/>
      <c r="AQ2759" s="23"/>
      <c r="AR2759" s="23"/>
      <c r="AS2759" s="23"/>
      <c r="AT2759" s="23" t="s">
        <v>7644</v>
      </c>
      <c r="AU2759" s="23"/>
      <c r="AV2759" s="23"/>
      <c r="AW2759" s="23"/>
      <c r="AX2759" s="23"/>
      <c r="AY2759" s="23"/>
      <c r="AZ2759" s="23"/>
      <c r="BA2759" s="23"/>
      <c r="BB2759" s="23"/>
      <c r="BC2759" s="23"/>
      <c r="BD2759" s="23"/>
      <c r="BE2759" s="23"/>
      <c r="BF2759" s="23"/>
      <c r="BG2759" s="23"/>
      <c r="BH2759" s="23"/>
      <c r="BI2759" s="23"/>
      <c r="BJ2759" s="23"/>
      <c r="BK2759" s="23"/>
      <c r="BL2759" s="23"/>
    </row>
    <row r="2760" spans="1:64" s="24" customFormat="1" x14ac:dyDescent="0.35">
      <c r="A2760" s="21">
        <v>103055</v>
      </c>
      <c r="B2760" s="23" t="s">
        <v>6624</v>
      </c>
      <c r="C2760" s="23">
        <v>0</v>
      </c>
      <c r="D2760" s="23">
        <v>0</v>
      </c>
      <c r="E2760" s="23">
        <v>1</v>
      </c>
      <c r="F2760" s="23" t="s">
        <v>1671</v>
      </c>
      <c r="G2760" s="23" t="s">
        <v>0</v>
      </c>
      <c r="H2760" s="23" t="s">
        <v>6609</v>
      </c>
      <c r="I2760" s="23" t="s">
        <v>248</v>
      </c>
      <c r="J2760" s="23">
        <v>43.47</v>
      </c>
      <c r="K2760" s="23">
        <v>-80.513999999999996</v>
      </c>
      <c r="L2760" s="23" t="s">
        <v>7645</v>
      </c>
      <c r="M2760" s="23">
        <v>2014</v>
      </c>
      <c r="N2760" s="23"/>
      <c r="O2760" s="23"/>
      <c r="P2760" s="23"/>
      <c r="Q2760" s="23"/>
      <c r="R2760" s="23"/>
      <c r="S2760" s="23"/>
      <c r="T2760" s="23"/>
      <c r="U2760" s="23"/>
      <c r="V2760" s="23"/>
      <c r="W2760" s="23"/>
      <c r="X2760" s="23"/>
      <c r="Y2760" s="23"/>
      <c r="Z2760" s="23"/>
      <c r="AA2760" s="23"/>
      <c r="AB2760" s="23" t="s">
        <v>6625</v>
      </c>
      <c r="AC2760" s="23"/>
      <c r="AD2760" s="23"/>
      <c r="AE2760" s="23">
        <v>0.25</v>
      </c>
      <c r="AF2760" s="23"/>
      <c r="AG2760" s="23"/>
      <c r="AH2760" s="23"/>
      <c r="AI2760" s="23"/>
      <c r="AJ2760" s="23"/>
      <c r="AK2760" s="23"/>
      <c r="AL2760" s="23"/>
      <c r="AM2760" s="23"/>
      <c r="AN2760" s="23"/>
      <c r="AO2760" s="23"/>
      <c r="AP2760" s="23"/>
      <c r="AQ2760" s="23"/>
      <c r="AR2760" s="23"/>
      <c r="AS2760" s="23"/>
      <c r="AT2760" s="23" t="s">
        <v>7644</v>
      </c>
      <c r="AU2760" s="23"/>
      <c r="AV2760" s="23"/>
      <c r="AW2760" s="23"/>
      <c r="AX2760" s="23"/>
      <c r="AY2760" s="23"/>
      <c r="AZ2760" s="23"/>
      <c r="BA2760" s="23"/>
      <c r="BB2760" s="23"/>
      <c r="BC2760" s="23"/>
      <c r="BD2760" s="23"/>
      <c r="BE2760" s="23"/>
      <c r="BF2760" s="23"/>
      <c r="BG2760" s="23"/>
      <c r="BH2760" s="23"/>
      <c r="BI2760" s="23"/>
      <c r="BJ2760" s="23"/>
      <c r="BK2760" s="23"/>
      <c r="BL2760" s="23"/>
    </row>
    <row r="2761" spans="1:64" s="24" customFormat="1" x14ac:dyDescent="0.35">
      <c r="A2761" s="21">
        <v>103056</v>
      </c>
      <c r="B2761" s="23" t="s">
        <v>6626</v>
      </c>
      <c r="C2761" s="23">
        <v>0</v>
      </c>
      <c r="D2761" s="23">
        <v>0</v>
      </c>
      <c r="E2761" s="23">
        <v>1</v>
      </c>
      <c r="F2761" s="23"/>
      <c r="G2761" s="23"/>
      <c r="H2761" s="23" t="s">
        <v>6609</v>
      </c>
      <c r="I2761" s="23" t="s">
        <v>248</v>
      </c>
      <c r="J2761" s="23">
        <v>43.470999999999997</v>
      </c>
      <c r="K2761" s="23">
        <v>-80.512999999999991</v>
      </c>
      <c r="L2761" s="23" t="s">
        <v>7645</v>
      </c>
      <c r="M2761" s="23">
        <v>2016</v>
      </c>
      <c r="N2761" s="23"/>
      <c r="O2761" s="23"/>
      <c r="P2761" s="23"/>
      <c r="Q2761" s="23"/>
      <c r="R2761" s="23"/>
      <c r="S2761" s="23"/>
      <c r="T2761" s="23"/>
      <c r="U2761" s="23"/>
      <c r="V2761" s="23"/>
      <c r="W2761" s="23"/>
      <c r="X2761" s="23"/>
      <c r="Y2761" s="23"/>
      <c r="Z2761" s="23"/>
      <c r="AA2761" s="23"/>
      <c r="AB2761" s="23" t="s">
        <v>6627</v>
      </c>
      <c r="AC2761" s="23"/>
      <c r="AD2761" s="23"/>
      <c r="AE2761" s="23">
        <v>0.2</v>
      </c>
      <c r="AF2761" s="23"/>
      <c r="AG2761" s="23"/>
      <c r="AH2761" s="23"/>
      <c r="AI2761" s="23"/>
      <c r="AJ2761" s="23"/>
      <c r="AK2761" s="23"/>
      <c r="AL2761" s="23"/>
      <c r="AM2761" s="23"/>
      <c r="AN2761" s="23"/>
      <c r="AO2761" s="23"/>
      <c r="AP2761" s="23"/>
      <c r="AQ2761" s="23"/>
      <c r="AR2761" s="23"/>
      <c r="AS2761" s="23"/>
      <c r="AT2761" s="23" t="s">
        <v>7644</v>
      </c>
      <c r="AU2761" s="23"/>
      <c r="AV2761" s="23"/>
      <c r="AW2761" s="23"/>
      <c r="AX2761" s="23"/>
      <c r="AY2761" s="23"/>
      <c r="AZ2761" s="23"/>
      <c r="BA2761" s="23"/>
      <c r="BB2761" s="23"/>
      <c r="BC2761" s="23"/>
      <c r="BD2761" s="23"/>
      <c r="BE2761" s="23"/>
      <c r="BF2761" s="23"/>
      <c r="BG2761" s="23"/>
      <c r="BH2761" s="23"/>
      <c r="BI2761" s="23"/>
      <c r="BJ2761" s="23"/>
      <c r="BK2761" s="23"/>
      <c r="BL2761" s="23"/>
    </row>
    <row r="2762" spans="1:64" s="24" customFormat="1" x14ac:dyDescent="0.35">
      <c r="A2762" s="21">
        <v>103057</v>
      </c>
      <c r="B2762" s="23" t="s">
        <v>6628</v>
      </c>
      <c r="C2762" s="23">
        <v>0</v>
      </c>
      <c r="D2762" s="23">
        <v>0</v>
      </c>
      <c r="E2762" s="23">
        <v>1</v>
      </c>
      <c r="F2762" s="23" t="s">
        <v>1878</v>
      </c>
      <c r="G2762" s="23" t="s">
        <v>0</v>
      </c>
      <c r="H2762" s="23" t="s">
        <v>6609</v>
      </c>
      <c r="I2762" s="23" t="s">
        <v>248</v>
      </c>
      <c r="J2762" s="23">
        <v>43.472000000000001</v>
      </c>
      <c r="K2762" s="23">
        <v>-80.512</v>
      </c>
      <c r="L2762" s="23" t="s">
        <v>7645</v>
      </c>
      <c r="M2762" s="23">
        <v>2016</v>
      </c>
      <c r="N2762" s="23"/>
      <c r="O2762" s="23"/>
      <c r="P2762" s="23"/>
      <c r="Q2762" s="23"/>
      <c r="R2762" s="23"/>
      <c r="S2762" s="23"/>
      <c r="T2762" s="23"/>
      <c r="U2762" s="23"/>
      <c r="V2762" s="23"/>
      <c r="W2762" s="23"/>
      <c r="X2762" s="23"/>
      <c r="Y2762" s="23"/>
      <c r="Z2762" s="23"/>
      <c r="AA2762" s="23"/>
      <c r="AB2762" s="23" t="s">
        <v>6629</v>
      </c>
      <c r="AC2762" s="23"/>
      <c r="AD2762" s="23"/>
      <c r="AE2762" s="23">
        <v>0.25</v>
      </c>
      <c r="AF2762" s="23"/>
      <c r="AG2762" s="23"/>
      <c r="AH2762" s="23"/>
      <c r="AI2762" s="23"/>
      <c r="AJ2762" s="23"/>
      <c r="AK2762" s="23"/>
      <c r="AL2762" s="23"/>
      <c r="AM2762" s="23"/>
      <c r="AN2762" s="23"/>
      <c r="AO2762" s="23"/>
      <c r="AP2762" s="23"/>
      <c r="AQ2762" s="23"/>
      <c r="AR2762" s="23"/>
      <c r="AS2762" s="23"/>
      <c r="AT2762" s="23" t="s">
        <v>7644</v>
      </c>
      <c r="AU2762" s="23"/>
      <c r="AV2762" s="23"/>
      <c r="AW2762" s="23"/>
      <c r="AX2762" s="23"/>
      <c r="AY2762" s="23"/>
      <c r="AZ2762" s="23"/>
      <c r="BA2762" s="23"/>
      <c r="BB2762" s="23"/>
      <c r="BC2762" s="23"/>
      <c r="BD2762" s="23"/>
      <c r="BE2762" s="23"/>
      <c r="BF2762" s="23"/>
      <c r="BG2762" s="23"/>
      <c r="BH2762" s="23"/>
      <c r="BI2762" s="23"/>
      <c r="BJ2762" s="23"/>
      <c r="BK2762" s="23"/>
      <c r="BL2762" s="23"/>
    </row>
    <row r="2763" spans="1:64" s="24" customFormat="1" x14ac:dyDescent="0.35">
      <c r="A2763" s="21">
        <v>103058</v>
      </c>
      <c r="B2763" s="23" t="s">
        <v>6630</v>
      </c>
      <c r="C2763" s="23">
        <v>0</v>
      </c>
      <c r="D2763" s="23">
        <v>0</v>
      </c>
      <c r="E2763" s="23">
        <v>1</v>
      </c>
      <c r="F2763" s="23" t="s">
        <v>1878</v>
      </c>
      <c r="G2763" s="23" t="s">
        <v>0</v>
      </c>
      <c r="H2763" s="23" t="s">
        <v>6609</v>
      </c>
      <c r="I2763" s="23" t="s">
        <v>248</v>
      </c>
      <c r="J2763" s="23">
        <v>43.472999999999999</v>
      </c>
      <c r="K2763" s="23">
        <v>-80.510999999999996</v>
      </c>
      <c r="L2763" s="23" t="s">
        <v>7645</v>
      </c>
      <c r="M2763" s="23">
        <v>2016</v>
      </c>
      <c r="N2763" s="23"/>
      <c r="O2763" s="23"/>
      <c r="P2763" s="23"/>
      <c r="Q2763" s="23"/>
      <c r="R2763" s="23"/>
      <c r="S2763" s="23"/>
      <c r="T2763" s="23"/>
      <c r="U2763" s="23"/>
      <c r="V2763" s="23"/>
      <c r="W2763" s="23"/>
      <c r="X2763" s="23"/>
      <c r="Y2763" s="23"/>
      <c r="Z2763" s="23"/>
      <c r="AA2763" s="23"/>
      <c r="AB2763" s="23" t="s">
        <v>6631</v>
      </c>
      <c r="AC2763" s="23"/>
      <c r="AD2763" s="23"/>
      <c r="AE2763" s="23">
        <v>0.25</v>
      </c>
      <c r="AF2763" s="23"/>
      <c r="AG2763" s="23"/>
      <c r="AH2763" s="23"/>
      <c r="AI2763" s="23"/>
      <c r="AJ2763" s="23"/>
      <c r="AK2763" s="23"/>
      <c r="AL2763" s="23"/>
      <c r="AM2763" s="23"/>
      <c r="AN2763" s="23"/>
      <c r="AO2763" s="23"/>
      <c r="AP2763" s="23"/>
      <c r="AQ2763" s="23"/>
      <c r="AR2763" s="23"/>
      <c r="AS2763" s="23"/>
      <c r="AT2763" s="23" t="s">
        <v>7644</v>
      </c>
      <c r="AU2763" s="23"/>
      <c r="AV2763" s="23"/>
      <c r="AW2763" s="23"/>
      <c r="AX2763" s="23"/>
      <c r="AY2763" s="23"/>
      <c r="AZ2763" s="23"/>
      <c r="BA2763" s="23"/>
      <c r="BB2763" s="23"/>
      <c r="BC2763" s="23"/>
      <c r="BD2763" s="23"/>
      <c r="BE2763" s="23"/>
      <c r="BF2763" s="23"/>
      <c r="BG2763" s="23"/>
      <c r="BH2763" s="23"/>
      <c r="BI2763" s="23"/>
      <c r="BJ2763" s="23"/>
      <c r="BK2763" s="23"/>
      <c r="BL2763" s="23"/>
    </row>
    <row r="2764" spans="1:64" s="24" customFormat="1" x14ac:dyDescent="0.35">
      <c r="A2764" s="21">
        <v>103059</v>
      </c>
      <c r="B2764" s="23" t="s">
        <v>6632</v>
      </c>
      <c r="C2764" s="23">
        <v>0</v>
      </c>
      <c r="D2764" s="23">
        <v>0</v>
      </c>
      <c r="E2764" s="23">
        <v>1</v>
      </c>
      <c r="F2764" s="23" t="s">
        <v>6633</v>
      </c>
      <c r="G2764" s="23"/>
      <c r="H2764" s="23" t="s">
        <v>6609</v>
      </c>
      <c r="I2764" s="23" t="s">
        <v>248</v>
      </c>
      <c r="J2764" s="23">
        <v>43.473999999999997</v>
      </c>
      <c r="K2764" s="23">
        <v>-80.509999999999991</v>
      </c>
      <c r="L2764" s="23" t="s">
        <v>7645</v>
      </c>
      <c r="M2764" s="23">
        <v>2015</v>
      </c>
      <c r="N2764" s="23"/>
      <c r="O2764" s="23"/>
      <c r="P2764" s="23"/>
      <c r="Q2764" s="23"/>
      <c r="R2764" s="23"/>
      <c r="S2764" s="23"/>
      <c r="T2764" s="23"/>
      <c r="U2764" s="23"/>
      <c r="V2764" s="23"/>
      <c r="W2764" s="23"/>
      <c r="X2764" s="23"/>
      <c r="Y2764" s="23"/>
      <c r="Z2764" s="23"/>
      <c r="AA2764" s="23"/>
      <c r="AB2764" s="23" t="s">
        <v>6634</v>
      </c>
      <c r="AC2764" s="23"/>
      <c r="AD2764" s="23"/>
      <c r="AE2764" s="23">
        <v>0.2</v>
      </c>
      <c r="AF2764" s="23"/>
      <c r="AG2764" s="23"/>
      <c r="AH2764" s="23"/>
      <c r="AI2764" s="23"/>
      <c r="AJ2764" s="23"/>
      <c r="AK2764" s="23"/>
      <c r="AL2764" s="23"/>
      <c r="AM2764" s="23"/>
      <c r="AN2764" s="23"/>
      <c r="AO2764" s="23"/>
      <c r="AP2764" s="23"/>
      <c r="AQ2764" s="23"/>
      <c r="AR2764" s="23"/>
      <c r="AS2764" s="23"/>
      <c r="AT2764" s="23" t="s">
        <v>7644</v>
      </c>
      <c r="AU2764" s="23"/>
      <c r="AV2764" s="23"/>
      <c r="AW2764" s="23"/>
      <c r="AX2764" s="23"/>
      <c r="AY2764" s="23"/>
      <c r="AZ2764" s="23"/>
      <c r="BA2764" s="23"/>
      <c r="BB2764" s="23"/>
      <c r="BC2764" s="23"/>
      <c r="BD2764" s="23"/>
      <c r="BE2764" s="23"/>
      <c r="BF2764" s="23"/>
      <c r="BG2764" s="23"/>
      <c r="BH2764" s="23"/>
      <c r="BI2764" s="23"/>
      <c r="BJ2764" s="23"/>
      <c r="BK2764" s="23"/>
      <c r="BL2764" s="23"/>
    </row>
    <row r="2765" spans="1:64" s="24" customFormat="1" x14ac:dyDescent="0.35">
      <c r="A2765" s="21">
        <v>103060</v>
      </c>
      <c r="B2765" s="23" t="s">
        <v>6635</v>
      </c>
      <c r="C2765" s="23">
        <v>0</v>
      </c>
      <c r="D2765" s="23">
        <v>0</v>
      </c>
      <c r="E2765" s="23">
        <v>1</v>
      </c>
      <c r="F2765" s="23" t="s">
        <v>6636</v>
      </c>
      <c r="G2765" s="23"/>
      <c r="H2765" s="23" t="s">
        <v>6609</v>
      </c>
      <c r="I2765" s="23" t="s">
        <v>248</v>
      </c>
      <c r="J2765" s="23">
        <v>43.475000000000001</v>
      </c>
      <c r="K2765" s="23">
        <v>-80.509</v>
      </c>
      <c r="L2765" s="23" t="s">
        <v>7645</v>
      </c>
      <c r="M2765" s="23">
        <v>2015</v>
      </c>
      <c r="N2765" s="23"/>
      <c r="O2765" s="23"/>
      <c r="P2765" s="23"/>
      <c r="Q2765" s="23"/>
      <c r="R2765" s="23"/>
      <c r="S2765" s="23"/>
      <c r="T2765" s="23"/>
      <c r="U2765" s="23"/>
      <c r="V2765" s="23"/>
      <c r="W2765" s="23"/>
      <c r="X2765" s="23"/>
      <c r="Y2765" s="23"/>
      <c r="Z2765" s="23"/>
      <c r="AA2765" s="23"/>
      <c r="AB2765" s="23" t="s">
        <v>6637</v>
      </c>
      <c r="AC2765" s="23"/>
      <c r="AD2765" s="23"/>
      <c r="AE2765" s="23">
        <v>0.2</v>
      </c>
      <c r="AF2765" s="23"/>
      <c r="AG2765" s="23"/>
      <c r="AH2765" s="23"/>
      <c r="AI2765" s="23"/>
      <c r="AJ2765" s="23"/>
      <c r="AK2765" s="23"/>
      <c r="AL2765" s="23"/>
      <c r="AM2765" s="23"/>
      <c r="AN2765" s="23"/>
      <c r="AO2765" s="23"/>
      <c r="AP2765" s="23"/>
      <c r="AQ2765" s="23"/>
      <c r="AR2765" s="23"/>
      <c r="AS2765" s="23"/>
      <c r="AT2765" s="23" t="s">
        <v>7644</v>
      </c>
      <c r="AU2765" s="23"/>
      <c r="AV2765" s="23"/>
      <c r="AW2765" s="23"/>
      <c r="AX2765" s="23"/>
      <c r="AY2765" s="23"/>
      <c r="AZ2765" s="23"/>
      <c r="BA2765" s="23"/>
      <c r="BB2765" s="23"/>
      <c r="BC2765" s="23"/>
      <c r="BD2765" s="23"/>
      <c r="BE2765" s="23"/>
      <c r="BF2765" s="23"/>
      <c r="BG2765" s="23"/>
      <c r="BH2765" s="23"/>
      <c r="BI2765" s="23"/>
      <c r="BJ2765" s="23"/>
      <c r="BK2765" s="23"/>
      <c r="BL2765" s="23"/>
    </row>
    <row r="2766" spans="1:64" s="24" customFormat="1" x14ac:dyDescent="0.35">
      <c r="A2766" s="21">
        <v>103061</v>
      </c>
      <c r="B2766" s="23" t="s">
        <v>6638</v>
      </c>
      <c r="C2766" s="23">
        <v>0</v>
      </c>
      <c r="D2766" s="23">
        <v>0</v>
      </c>
      <c r="E2766" s="23">
        <v>1</v>
      </c>
      <c r="F2766" s="23" t="s">
        <v>6639</v>
      </c>
      <c r="G2766" s="23"/>
      <c r="H2766" s="23" t="s">
        <v>6609</v>
      </c>
      <c r="I2766" s="23" t="s">
        <v>248</v>
      </c>
      <c r="J2766" s="23">
        <v>43.475999999999999</v>
      </c>
      <c r="K2766" s="23">
        <v>-80.507999999999996</v>
      </c>
      <c r="L2766" s="23" t="s">
        <v>7645</v>
      </c>
      <c r="M2766" s="23">
        <v>2016</v>
      </c>
      <c r="N2766" s="23"/>
      <c r="O2766" s="23"/>
      <c r="P2766" s="23"/>
      <c r="Q2766" s="23"/>
      <c r="R2766" s="23"/>
      <c r="S2766" s="23"/>
      <c r="T2766" s="23"/>
      <c r="U2766" s="23"/>
      <c r="V2766" s="23"/>
      <c r="W2766" s="23"/>
      <c r="X2766" s="23"/>
      <c r="Y2766" s="23"/>
      <c r="Z2766" s="23"/>
      <c r="AA2766" s="23"/>
      <c r="AB2766" s="23" t="s">
        <v>6640</v>
      </c>
      <c r="AC2766" s="23"/>
      <c r="AD2766" s="23"/>
      <c r="AE2766" s="23">
        <v>0.2</v>
      </c>
      <c r="AF2766" s="23"/>
      <c r="AG2766" s="23"/>
      <c r="AH2766" s="23"/>
      <c r="AI2766" s="23"/>
      <c r="AJ2766" s="23"/>
      <c r="AK2766" s="23"/>
      <c r="AL2766" s="23"/>
      <c r="AM2766" s="23"/>
      <c r="AN2766" s="23"/>
      <c r="AO2766" s="23"/>
      <c r="AP2766" s="23"/>
      <c r="AQ2766" s="23"/>
      <c r="AR2766" s="23"/>
      <c r="AS2766" s="23"/>
      <c r="AT2766" s="23" t="s">
        <v>7644</v>
      </c>
      <c r="AU2766" s="23"/>
      <c r="AV2766" s="23"/>
      <c r="AW2766" s="23"/>
      <c r="AX2766" s="23"/>
      <c r="AY2766" s="23"/>
      <c r="AZ2766" s="23"/>
      <c r="BA2766" s="23"/>
      <c r="BB2766" s="23"/>
      <c r="BC2766" s="23"/>
      <c r="BD2766" s="23"/>
      <c r="BE2766" s="23"/>
      <c r="BF2766" s="23"/>
      <c r="BG2766" s="23"/>
      <c r="BH2766" s="23"/>
      <c r="BI2766" s="23"/>
      <c r="BJ2766" s="23"/>
      <c r="BK2766" s="23"/>
      <c r="BL2766" s="23"/>
    </row>
    <row r="2767" spans="1:64" s="24" customFormat="1" x14ac:dyDescent="0.35">
      <c r="A2767" s="21">
        <v>103062</v>
      </c>
      <c r="B2767" s="23" t="s">
        <v>6641</v>
      </c>
      <c r="C2767" s="23">
        <v>0</v>
      </c>
      <c r="D2767" s="23">
        <v>0</v>
      </c>
      <c r="E2767" s="23">
        <v>1</v>
      </c>
      <c r="F2767" s="23" t="s">
        <v>2429</v>
      </c>
      <c r="G2767" s="23" t="s">
        <v>0</v>
      </c>
      <c r="H2767" s="23" t="s">
        <v>6609</v>
      </c>
      <c r="I2767" s="23" t="s">
        <v>248</v>
      </c>
      <c r="J2767" s="23">
        <v>43.476999999999997</v>
      </c>
      <c r="K2767" s="23">
        <v>-80.506999999999991</v>
      </c>
      <c r="L2767" s="23" t="s">
        <v>7645</v>
      </c>
      <c r="M2767" s="23">
        <v>2015</v>
      </c>
      <c r="N2767" s="23"/>
      <c r="O2767" s="23"/>
      <c r="P2767" s="23"/>
      <c r="Q2767" s="23"/>
      <c r="R2767" s="23"/>
      <c r="S2767" s="23"/>
      <c r="T2767" s="23"/>
      <c r="U2767" s="23"/>
      <c r="V2767" s="23"/>
      <c r="W2767" s="23"/>
      <c r="X2767" s="23"/>
      <c r="Y2767" s="23"/>
      <c r="Z2767" s="23"/>
      <c r="AA2767" s="23"/>
      <c r="AB2767" s="23" t="s">
        <v>6642</v>
      </c>
      <c r="AC2767" s="23"/>
      <c r="AD2767" s="23"/>
      <c r="AE2767" s="23">
        <v>0.25</v>
      </c>
      <c r="AF2767" s="23"/>
      <c r="AG2767" s="23"/>
      <c r="AH2767" s="23"/>
      <c r="AI2767" s="23"/>
      <c r="AJ2767" s="23"/>
      <c r="AK2767" s="23"/>
      <c r="AL2767" s="23"/>
      <c r="AM2767" s="23"/>
      <c r="AN2767" s="23"/>
      <c r="AO2767" s="23"/>
      <c r="AP2767" s="23"/>
      <c r="AQ2767" s="23"/>
      <c r="AR2767" s="23"/>
      <c r="AS2767" s="23"/>
      <c r="AT2767" s="23" t="s">
        <v>7644</v>
      </c>
      <c r="AU2767" s="23"/>
      <c r="AV2767" s="23"/>
      <c r="AW2767" s="23"/>
      <c r="AX2767" s="23"/>
      <c r="AY2767" s="23"/>
      <c r="AZ2767" s="23"/>
      <c r="BA2767" s="23"/>
      <c r="BB2767" s="23"/>
      <c r="BC2767" s="23"/>
      <c r="BD2767" s="23"/>
      <c r="BE2767" s="23"/>
      <c r="BF2767" s="23"/>
      <c r="BG2767" s="23"/>
      <c r="BH2767" s="23"/>
      <c r="BI2767" s="23"/>
      <c r="BJ2767" s="23"/>
      <c r="BK2767" s="23"/>
      <c r="BL2767" s="23"/>
    </row>
    <row r="2768" spans="1:64" s="24" customFormat="1" x14ac:dyDescent="0.35">
      <c r="A2768" s="21">
        <v>103063</v>
      </c>
      <c r="B2768" s="23" t="s">
        <v>6643</v>
      </c>
      <c r="C2768" s="23">
        <v>0</v>
      </c>
      <c r="D2768" s="23">
        <v>0</v>
      </c>
      <c r="E2768" s="23">
        <v>1</v>
      </c>
      <c r="F2768" s="23" t="s">
        <v>2429</v>
      </c>
      <c r="G2768" s="23" t="s">
        <v>0</v>
      </c>
      <c r="H2768" s="23" t="s">
        <v>6609</v>
      </c>
      <c r="I2768" s="23" t="s">
        <v>248</v>
      </c>
      <c r="J2768" s="23">
        <v>43.478000000000002</v>
      </c>
      <c r="K2768" s="23">
        <v>-80.506</v>
      </c>
      <c r="L2768" s="23" t="s">
        <v>7645</v>
      </c>
      <c r="M2768" s="23">
        <v>2015</v>
      </c>
      <c r="N2768" s="23"/>
      <c r="O2768" s="23"/>
      <c r="P2768" s="23"/>
      <c r="Q2768" s="23"/>
      <c r="R2768" s="23"/>
      <c r="S2768" s="23"/>
      <c r="T2768" s="23"/>
      <c r="U2768" s="23"/>
      <c r="V2768" s="23"/>
      <c r="W2768" s="23"/>
      <c r="X2768" s="23"/>
      <c r="Y2768" s="23"/>
      <c r="Z2768" s="23"/>
      <c r="AA2768" s="23"/>
      <c r="AB2768" s="23" t="s">
        <v>6644</v>
      </c>
      <c r="AC2768" s="23"/>
      <c r="AD2768" s="23"/>
      <c r="AE2768" s="23">
        <v>0.2</v>
      </c>
      <c r="AF2768" s="23"/>
      <c r="AG2768" s="23"/>
      <c r="AH2768" s="23"/>
      <c r="AI2768" s="23"/>
      <c r="AJ2768" s="23"/>
      <c r="AK2768" s="23"/>
      <c r="AL2768" s="23"/>
      <c r="AM2768" s="23"/>
      <c r="AN2768" s="23"/>
      <c r="AO2768" s="23"/>
      <c r="AP2768" s="23"/>
      <c r="AQ2768" s="23"/>
      <c r="AR2768" s="23"/>
      <c r="AS2768" s="23"/>
      <c r="AT2768" s="23" t="s">
        <v>7644</v>
      </c>
      <c r="AU2768" s="23"/>
      <c r="AV2768" s="23"/>
      <c r="AW2768" s="23"/>
      <c r="AX2768" s="23"/>
      <c r="AY2768" s="23"/>
      <c r="AZ2768" s="23"/>
      <c r="BA2768" s="23"/>
      <c r="BB2768" s="23"/>
      <c r="BC2768" s="23"/>
      <c r="BD2768" s="23"/>
      <c r="BE2768" s="23"/>
      <c r="BF2768" s="23"/>
      <c r="BG2768" s="23"/>
      <c r="BH2768" s="23"/>
      <c r="BI2768" s="23"/>
      <c r="BJ2768" s="23"/>
      <c r="BK2768" s="23"/>
      <c r="BL2768" s="23"/>
    </row>
    <row r="2769" spans="1:64" s="24" customFormat="1" x14ac:dyDescent="0.35">
      <c r="A2769" s="21">
        <v>103064</v>
      </c>
      <c r="B2769" s="23" t="s">
        <v>6645</v>
      </c>
      <c r="C2769" s="23">
        <v>0</v>
      </c>
      <c r="D2769" s="23">
        <v>0</v>
      </c>
      <c r="E2769" s="23">
        <v>1</v>
      </c>
      <c r="F2769" s="23" t="s">
        <v>2429</v>
      </c>
      <c r="G2769" s="23" t="s">
        <v>0</v>
      </c>
      <c r="H2769" s="23" t="s">
        <v>6609</v>
      </c>
      <c r="I2769" s="23" t="s">
        <v>248</v>
      </c>
      <c r="J2769" s="23">
        <v>43.478999999999999</v>
      </c>
      <c r="K2769" s="23">
        <v>-80.504999999999995</v>
      </c>
      <c r="L2769" s="23" t="s">
        <v>7645</v>
      </c>
      <c r="M2769" s="23">
        <v>2015</v>
      </c>
      <c r="N2769" s="23"/>
      <c r="O2769" s="23"/>
      <c r="P2769" s="23"/>
      <c r="Q2769" s="23"/>
      <c r="R2769" s="23"/>
      <c r="S2769" s="23"/>
      <c r="T2769" s="23"/>
      <c r="U2769" s="23"/>
      <c r="V2769" s="23"/>
      <c r="W2769" s="23"/>
      <c r="X2769" s="23"/>
      <c r="Y2769" s="23"/>
      <c r="Z2769" s="23"/>
      <c r="AA2769" s="23"/>
      <c r="AB2769" s="23" t="s">
        <v>6646</v>
      </c>
      <c r="AC2769" s="23"/>
      <c r="AD2769" s="23"/>
      <c r="AE2769" s="23">
        <v>0.13200000000000001</v>
      </c>
      <c r="AF2769" s="23"/>
      <c r="AG2769" s="23"/>
      <c r="AH2769" s="23"/>
      <c r="AI2769" s="23"/>
      <c r="AJ2769" s="23"/>
      <c r="AK2769" s="23"/>
      <c r="AL2769" s="23"/>
      <c r="AM2769" s="23"/>
      <c r="AN2769" s="23"/>
      <c r="AO2769" s="23"/>
      <c r="AP2769" s="23"/>
      <c r="AQ2769" s="23"/>
      <c r="AR2769" s="23"/>
      <c r="AS2769" s="23"/>
      <c r="AT2769" s="23" t="s">
        <v>7644</v>
      </c>
      <c r="AU2769" s="23"/>
      <c r="AV2769" s="23"/>
      <c r="AW2769" s="23"/>
      <c r="AX2769" s="23"/>
      <c r="AY2769" s="23"/>
      <c r="AZ2769" s="23"/>
      <c r="BA2769" s="23"/>
      <c r="BB2769" s="23"/>
      <c r="BC2769" s="23"/>
      <c r="BD2769" s="23"/>
      <c r="BE2769" s="23"/>
      <c r="BF2769" s="23"/>
      <c r="BG2769" s="23"/>
      <c r="BH2769" s="23"/>
      <c r="BI2769" s="23"/>
      <c r="BJ2769" s="23"/>
      <c r="BK2769" s="23"/>
      <c r="BL2769" s="23"/>
    </row>
    <row r="2770" spans="1:64" s="24" customFormat="1" x14ac:dyDescent="0.35">
      <c r="A2770" s="21">
        <v>103065</v>
      </c>
      <c r="B2770" s="23" t="s">
        <v>6647</v>
      </c>
      <c r="C2770" s="23">
        <v>0</v>
      </c>
      <c r="D2770" s="23">
        <v>0</v>
      </c>
      <c r="E2770" s="23">
        <v>1</v>
      </c>
      <c r="F2770" s="23" t="s">
        <v>2429</v>
      </c>
      <c r="G2770" s="23" t="s">
        <v>0</v>
      </c>
      <c r="H2770" s="23" t="s">
        <v>6609</v>
      </c>
      <c r="I2770" s="23" t="s">
        <v>248</v>
      </c>
      <c r="J2770" s="23">
        <v>43.48</v>
      </c>
      <c r="K2770" s="23">
        <v>-80.503999999999991</v>
      </c>
      <c r="L2770" s="23" t="s">
        <v>7645</v>
      </c>
      <c r="M2770" s="23">
        <v>2015</v>
      </c>
      <c r="N2770" s="23"/>
      <c r="O2770" s="23"/>
      <c r="P2770" s="23"/>
      <c r="Q2770" s="23"/>
      <c r="R2770" s="23"/>
      <c r="S2770" s="23"/>
      <c r="T2770" s="23"/>
      <c r="U2770" s="23"/>
      <c r="V2770" s="23"/>
      <c r="W2770" s="23"/>
      <c r="X2770" s="23"/>
      <c r="Y2770" s="23"/>
      <c r="Z2770" s="23"/>
      <c r="AA2770" s="23"/>
      <c r="AB2770" s="23" t="s">
        <v>6648</v>
      </c>
      <c r="AC2770" s="23"/>
      <c r="AD2770" s="23"/>
      <c r="AE2770" s="23">
        <v>0.14000000000000001</v>
      </c>
      <c r="AF2770" s="23"/>
      <c r="AG2770" s="23"/>
      <c r="AH2770" s="23"/>
      <c r="AI2770" s="23"/>
      <c r="AJ2770" s="23"/>
      <c r="AK2770" s="23"/>
      <c r="AL2770" s="23"/>
      <c r="AM2770" s="23"/>
      <c r="AN2770" s="23"/>
      <c r="AO2770" s="23"/>
      <c r="AP2770" s="23"/>
      <c r="AQ2770" s="23"/>
      <c r="AR2770" s="23"/>
      <c r="AS2770" s="23"/>
      <c r="AT2770" s="23" t="s">
        <v>7644</v>
      </c>
      <c r="AU2770" s="23"/>
      <c r="AV2770" s="23"/>
      <c r="AW2770" s="23"/>
      <c r="AX2770" s="23"/>
      <c r="AY2770" s="23"/>
      <c r="AZ2770" s="23"/>
      <c r="BA2770" s="23"/>
      <c r="BB2770" s="23"/>
      <c r="BC2770" s="23"/>
      <c r="BD2770" s="23"/>
      <c r="BE2770" s="23"/>
      <c r="BF2770" s="23"/>
      <c r="BG2770" s="23"/>
      <c r="BH2770" s="23"/>
      <c r="BI2770" s="23"/>
      <c r="BJ2770" s="23"/>
      <c r="BK2770" s="23"/>
      <c r="BL2770" s="23"/>
    </row>
    <row r="2771" spans="1:64" s="24" customFormat="1" x14ac:dyDescent="0.35">
      <c r="A2771" s="21">
        <v>103066</v>
      </c>
      <c r="B2771" s="23" t="s">
        <v>6649</v>
      </c>
      <c r="C2771" s="23">
        <v>0</v>
      </c>
      <c r="D2771" s="23">
        <v>0</v>
      </c>
      <c r="E2771" s="23">
        <v>1</v>
      </c>
      <c r="F2771" s="23" t="s">
        <v>1431</v>
      </c>
      <c r="G2771" s="23" t="s">
        <v>0</v>
      </c>
      <c r="H2771" s="23" t="s">
        <v>6650</v>
      </c>
      <c r="I2771" s="23" t="s">
        <v>248</v>
      </c>
      <c r="J2771" s="23">
        <v>42.956000000000003</v>
      </c>
      <c r="K2771" s="23">
        <v>-81.88</v>
      </c>
      <c r="L2771" s="23" t="s">
        <v>7645</v>
      </c>
      <c r="M2771" s="23">
        <v>2013</v>
      </c>
      <c r="N2771" s="23"/>
      <c r="O2771" s="23"/>
      <c r="P2771" s="23"/>
      <c r="Q2771" s="23"/>
      <c r="R2771" s="23"/>
      <c r="S2771" s="23"/>
      <c r="T2771" s="23"/>
      <c r="U2771" s="23"/>
      <c r="V2771" s="23"/>
      <c r="W2771" s="23"/>
      <c r="X2771" s="23"/>
      <c r="Y2771" s="23"/>
      <c r="Z2771" s="23"/>
      <c r="AA2771" s="23"/>
      <c r="AB2771" s="23" t="s">
        <v>6651</v>
      </c>
      <c r="AC2771" s="23"/>
      <c r="AD2771" s="23"/>
      <c r="AE2771" s="23">
        <v>0.2495</v>
      </c>
      <c r="AF2771" s="23"/>
      <c r="AG2771" s="23"/>
      <c r="AH2771" s="23"/>
      <c r="AI2771" s="23"/>
      <c r="AJ2771" s="23"/>
      <c r="AK2771" s="23"/>
      <c r="AL2771" s="23"/>
      <c r="AM2771" s="23"/>
      <c r="AN2771" s="23"/>
      <c r="AO2771" s="23"/>
      <c r="AP2771" s="23"/>
      <c r="AQ2771" s="23"/>
      <c r="AR2771" s="23"/>
      <c r="AS2771" s="23"/>
      <c r="AT2771" s="23" t="s">
        <v>7644</v>
      </c>
      <c r="AU2771" s="23"/>
      <c r="AV2771" s="23"/>
      <c r="AW2771" s="23"/>
      <c r="AX2771" s="23"/>
      <c r="AY2771" s="23"/>
      <c r="AZ2771" s="23"/>
      <c r="BA2771" s="23"/>
      <c r="BB2771" s="23"/>
      <c r="BC2771" s="23"/>
      <c r="BD2771" s="23"/>
      <c r="BE2771" s="23"/>
      <c r="BF2771" s="23"/>
      <c r="BG2771" s="23"/>
      <c r="BH2771" s="23"/>
      <c r="BI2771" s="23"/>
      <c r="BJ2771" s="23"/>
      <c r="BK2771" s="23"/>
      <c r="BL2771" s="23"/>
    </row>
    <row r="2772" spans="1:64" s="24" customFormat="1" x14ac:dyDescent="0.35">
      <c r="A2772" s="21">
        <v>103067</v>
      </c>
      <c r="B2772" s="23" t="s">
        <v>6652</v>
      </c>
      <c r="C2772" s="23">
        <v>0</v>
      </c>
      <c r="D2772" s="23">
        <v>0</v>
      </c>
      <c r="E2772" s="23">
        <v>1</v>
      </c>
      <c r="F2772" s="23" t="s">
        <v>1431</v>
      </c>
      <c r="G2772" s="23" t="s">
        <v>0</v>
      </c>
      <c r="H2772" s="23" t="s">
        <v>6650</v>
      </c>
      <c r="I2772" s="23" t="s">
        <v>248</v>
      </c>
      <c r="J2772" s="23">
        <v>42.957000000000001</v>
      </c>
      <c r="K2772" s="23">
        <v>-81.878999999999991</v>
      </c>
      <c r="L2772" s="23" t="s">
        <v>7645</v>
      </c>
      <c r="M2772" s="23">
        <v>2013</v>
      </c>
      <c r="N2772" s="23"/>
      <c r="O2772" s="23"/>
      <c r="P2772" s="23"/>
      <c r="Q2772" s="23"/>
      <c r="R2772" s="23"/>
      <c r="S2772" s="23"/>
      <c r="T2772" s="23"/>
      <c r="U2772" s="23"/>
      <c r="V2772" s="23"/>
      <c r="W2772" s="23"/>
      <c r="X2772" s="23"/>
      <c r="Y2772" s="23"/>
      <c r="Z2772" s="23"/>
      <c r="AA2772" s="23"/>
      <c r="AB2772" s="23" t="s">
        <v>6653</v>
      </c>
      <c r="AC2772" s="23"/>
      <c r="AD2772" s="23"/>
      <c r="AE2772" s="23">
        <v>0.2495</v>
      </c>
      <c r="AF2772" s="23"/>
      <c r="AG2772" s="23"/>
      <c r="AH2772" s="23"/>
      <c r="AI2772" s="23"/>
      <c r="AJ2772" s="23"/>
      <c r="AK2772" s="23"/>
      <c r="AL2772" s="23"/>
      <c r="AM2772" s="23"/>
      <c r="AN2772" s="23"/>
      <c r="AO2772" s="23"/>
      <c r="AP2772" s="23"/>
      <c r="AQ2772" s="23"/>
      <c r="AR2772" s="23"/>
      <c r="AS2772" s="23"/>
      <c r="AT2772" s="23" t="s">
        <v>7644</v>
      </c>
      <c r="AU2772" s="23"/>
      <c r="AV2772" s="23"/>
      <c r="AW2772" s="23"/>
      <c r="AX2772" s="23"/>
      <c r="AY2772" s="23"/>
      <c r="AZ2772" s="23"/>
      <c r="BA2772" s="23"/>
      <c r="BB2772" s="23"/>
      <c r="BC2772" s="23"/>
      <c r="BD2772" s="23"/>
      <c r="BE2772" s="23"/>
      <c r="BF2772" s="23"/>
      <c r="BG2772" s="23"/>
      <c r="BH2772" s="23"/>
      <c r="BI2772" s="23"/>
      <c r="BJ2772" s="23"/>
      <c r="BK2772" s="23"/>
      <c r="BL2772" s="23"/>
    </row>
    <row r="2773" spans="1:64" s="24" customFormat="1" x14ac:dyDescent="0.35">
      <c r="A2773" s="21">
        <v>103068</v>
      </c>
      <c r="B2773" s="23" t="s">
        <v>6654</v>
      </c>
      <c r="C2773" s="23">
        <v>0</v>
      </c>
      <c r="D2773" s="23">
        <v>0</v>
      </c>
      <c r="E2773" s="23">
        <v>1</v>
      </c>
      <c r="F2773" s="23" t="s">
        <v>2672</v>
      </c>
      <c r="G2773" s="23" t="s">
        <v>0</v>
      </c>
      <c r="H2773" s="23" t="s">
        <v>6650</v>
      </c>
      <c r="I2773" s="23" t="s">
        <v>248</v>
      </c>
      <c r="J2773" s="23">
        <v>42.958000000000006</v>
      </c>
      <c r="K2773" s="23">
        <v>-81.878</v>
      </c>
      <c r="L2773" s="23" t="s">
        <v>7645</v>
      </c>
      <c r="M2773" s="23">
        <v>2014</v>
      </c>
      <c r="N2773" s="23"/>
      <c r="O2773" s="23"/>
      <c r="P2773" s="23"/>
      <c r="Q2773" s="23"/>
      <c r="R2773" s="23"/>
      <c r="S2773" s="23"/>
      <c r="T2773" s="23"/>
      <c r="U2773" s="23"/>
      <c r="V2773" s="23"/>
      <c r="W2773" s="23"/>
      <c r="X2773" s="23"/>
      <c r="Y2773" s="23"/>
      <c r="Z2773" s="23"/>
      <c r="AA2773" s="23"/>
      <c r="AB2773" s="23" t="s">
        <v>6655</v>
      </c>
      <c r="AC2773" s="23"/>
      <c r="AD2773" s="23"/>
      <c r="AE2773" s="23">
        <v>0.25</v>
      </c>
      <c r="AF2773" s="23"/>
      <c r="AG2773" s="23"/>
      <c r="AH2773" s="23"/>
      <c r="AI2773" s="23"/>
      <c r="AJ2773" s="23"/>
      <c r="AK2773" s="23"/>
      <c r="AL2773" s="23"/>
      <c r="AM2773" s="23"/>
      <c r="AN2773" s="23"/>
      <c r="AO2773" s="23"/>
      <c r="AP2773" s="23"/>
      <c r="AQ2773" s="23"/>
      <c r="AR2773" s="23"/>
      <c r="AS2773" s="23"/>
      <c r="AT2773" s="23" t="s">
        <v>7644</v>
      </c>
      <c r="AU2773" s="23"/>
      <c r="AV2773" s="23"/>
      <c r="AW2773" s="23"/>
      <c r="AX2773" s="23"/>
      <c r="AY2773" s="23"/>
      <c r="AZ2773" s="23"/>
      <c r="BA2773" s="23"/>
      <c r="BB2773" s="23"/>
      <c r="BC2773" s="23"/>
      <c r="BD2773" s="23"/>
      <c r="BE2773" s="23"/>
      <c r="BF2773" s="23"/>
      <c r="BG2773" s="23"/>
      <c r="BH2773" s="23"/>
      <c r="BI2773" s="23"/>
      <c r="BJ2773" s="23"/>
      <c r="BK2773" s="23"/>
      <c r="BL2773" s="23"/>
    </row>
    <row r="2774" spans="1:64" s="24" customFormat="1" x14ac:dyDescent="0.35">
      <c r="A2774" s="21">
        <v>103069</v>
      </c>
      <c r="B2774" s="23" t="s">
        <v>6656</v>
      </c>
      <c r="C2774" s="23">
        <v>0</v>
      </c>
      <c r="D2774" s="23">
        <v>0</v>
      </c>
      <c r="E2774" s="23">
        <v>1</v>
      </c>
      <c r="F2774" s="23" t="s">
        <v>1443</v>
      </c>
      <c r="G2774" s="23" t="s">
        <v>0</v>
      </c>
      <c r="H2774" s="23" t="s">
        <v>6657</v>
      </c>
      <c r="I2774" s="23" t="s">
        <v>248</v>
      </c>
      <c r="J2774" s="23">
        <v>42.991999999999997</v>
      </c>
      <c r="K2774" s="23">
        <v>-79.248000000000005</v>
      </c>
      <c r="L2774" s="23" t="s">
        <v>7645</v>
      </c>
      <c r="M2774" s="23">
        <v>2013</v>
      </c>
      <c r="N2774" s="23"/>
      <c r="O2774" s="23"/>
      <c r="P2774" s="23"/>
      <c r="Q2774" s="23"/>
      <c r="R2774" s="23"/>
      <c r="S2774" s="23"/>
      <c r="T2774" s="23"/>
      <c r="U2774" s="23"/>
      <c r="V2774" s="23"/>
      <c r="W2774" s="23"/>
      <c r="X2774" s="23"/>
      <c r="Y2774" s="23"/>
      <c r="Z2774" s="23"/>
      <c r="AA2774" s="23"/>
      <c r="AB2774" s="23" t="s">
        <v>6658</v>
      </c>
      <c r="AC2774" s="23"/>
      <c r="AD2774" s="23"/>
      <c r="AE2774" s="23">
        <v>0.25</v>
      </c>
      <c r="AF2774" s="23"/>
      <c r="AG2774" s="23"/>
      <c r="AH2774" s="23"/>
      <c r="AI2774" s="23"/>
      <c r="AJ2774" s="23"/>
      <c r="AK2774" s="23"/>
      <c r="AL2774" s="23"/>
      <c r="AM2774" s="23"/>
      <c r="AN2774" s="23"/>
      <c r="AO2774" s="23"/>
      <c r="AP2774" s="23"/>
      <c r="AQ2774" s="23"/>
      <c r="AR2774" s="23"/>
      <c r="AS2774" s="23"/>
      <c r="AT2774" s="23" t="s">
        <v>7644</v>
      </c>
      <c r="AU2774" s="23"/>
      <c r="AV2774" s="23"/>
      <c r="AW2774" s="23"/>
      <c r="AX2774" s="23"/>
      <c r="AY2774" s="23"/>
      <c r="AZ2774" s="23"/>
      <c r="BA2774" s="23"/>
      <c r="BB2774" s="23"/>
      <c r="BC2774" s="23"/>
      <c r="BD2774" s="23"/>
      <c r="BE2774" s="23"/>
      <c r="BF2774" s="23"/>
      <c r="BG2774" s="23"/>
      <c r="BH2774" s="23"/>
      <c r="BI2774" s="23"/>
      <c r="BJ2774" s="23"/>
      <c r="BK2774" s="23"/>
      <c r="BL2774" s="23"/>
    </row>
    <row r="2775" spans="1:64" s="24" customFormat="1" x14ac:dyDescent="0.35">
      <c r="A2775" s="21">
        <v>103070</v>
      </c>
      <c r="B2775" s="23" t="s">
        <v>6659</v>
      </c>
      <c r="C2775" s="23">
        <v>0</v>
      </c>
      <c r="D2775" s="23">
        <v>0</v>
      </c>
      <c r="E2775" s="23">
        <v>1</v>
      </c>
      <c r="F2775" s="23" t="s">
        <v>1452</v>
      </c>
      <c r="G2775" s="23" t="s">
        <v>0</v>
      </c>
      <c r="H2775" s="23" t="s">
        <v>6657</v>
      </c>
      <c r="I2775" s="23" t="s">
        <v>248</v>
      </c>
      <c r="J2775" s="23">
        <v>42.992999999999995</v>
      </c>
      <c r="K2775" s="23">
        <v>-79.247</v>
      </c>
      <c r="L2775" s="23" t="s">
        <v>7645</v>
      </c>
      <c r="M2775" s="23">
        <v>2013</v>
      </c>
      <c r="N2775" s="23"/>
      <c r="O2775" s="23"/>
      <c r="P2775" s="23"/>
      <c r="Q2775" s="23"/>
      <c r="R2775" s="23"/>
      <c r="S2775" s="23"/>
      <c r="T2775" s="23"/>
      <c r="U2775" s="23"/>
      <c r="V2775" s="23"/>
      <c r="W2775" s="23"/>
      <c r="X2775" s="23"/>
      <c r="Y2775" s="23"/>
      <c r="Z2775" s="23"/>
      <c r="AA2775" s="23"/>
      <c r="AB2775" s="23" t="s">
        <v>6660</v>
      </c>
      <c r="AC2775" s="23"/>
      <c r="AD2775" s="23"/>
      <c r="AE2775" s="23">
        <v>0.25</v>
      </c>
      <c r="AF2775" s="23"/>
      <c r="AG2775" s="23"/>
      <c r="AH2775" s="23"/>
      <c r="AI2775" s="23"/>
      <c r="AJ2775" s="23"/>
      <c r="AK2775" s="23"/>
      <c r="AL2775" s="23"/>
      <c r="AM2775" s="23"/>
      <c r="AN2775" s="23"/>
      <c r="AO2775" s="23"/>
      <c r="AP2775" s="23"/>
      <c r="AQ2775" s="23"/>
      <c r="AR2775" s="23"/>
      <c r="AS2775" s="23"/>
      <c r="AT2775" s="23" t="s">
        <v>7644</v>
      </c>
      <c r="AU2775" s="23"/>
      <c r="AV2775" s="23"/>
      <c r="AW2775" s="23"/>
      <c r="AX2775" s="23"/>
      <c r="AY2775" s="23"/>
      <c r="AZ2775" s="23"/>
      <c r="BA2775" s="23"/>
      <c r="BB2775" s="23"/>
      <c r="BC2775" s="23"/>
      <c r="BD2775" s="23"/>
      <c r="BE2775" s="23"/>
      <c r="BF2775" s="23"/>
      <c r="BG2775" s="23"/>
      <c r="BH2775" s="23"/>
      <c r="BI2775" s="23"/>
      <c r="BJ2775" s="23"/>
      <c r="BK2775" s="23"/>
      <c r="BL2775" s="23"/>
    </row>
    <row r="2776" spans="1:64" s="24" customFormat="1" x14ac:dyDescent="0.35">
      <c r="A2776" s="21">
        <v>103071</v>
      </c>
      <c r="B2776" s="23" t="s">
        <v>6661</v>
      </c>
      <c r="C2776" s="23">
        <v>0</v>
      </c>
      <c r="D2776" s="23">
        <v>0</v>
      </c>
      <c r="E2776" s="23">
        <v>1</v>
      </c>
      <c r="F2776" s="23" t="s">
        <v>6662</v>
      </c>
      <c r="G2776" s="23" t="s">
        <v>0</v>
      </c>
      <c r="H2776" s="23" t="s">
        <v>6657</v>
      </c>
      <c r="I2776" s="23" t="s">
        <v>248</v>
      </c>
      <c r="J2776" s="23">
        <v>42.994</v>
      </c>
      <c r="K2776" s="23">
        <v>-79.246000000000009</v>
      </c>
      <c r="L2776" s="23" t="s">
        <v>7645</v>
      </c>
      <c r="M2776" s="23">
        <v>2012</v>
      </c>
      <c r="N2776" s="23"/>
      <c r="O2776" s="23"/>
      <c r="P2776" s="23"/>
      <c r="Q2776" s="23"/>
      <c r="R2776" s="23"/>
      <c r="S2776" s="23"/>
      <c r="T2776" s="23"/>
      <c r="U2776" s="23"/>
      <c r="V2776" s="23"/>
      <c r="W2776" s="23"/>
      <c r="X2776" s="23"/>
      <c r="Y2776" s="23"/>
      <c r="Z2776" s="23"/>
      <c r="AA2776" s="23"/>
      <c r="AB2776" s="23" t="s">
        <v>6663</v>
      </c>
      <c r="AC2776" s="23"/>
      <c r="AD2776" s="23"/>
      <c r="AE2776" s="23">
        <v>0.25</v>
      </c>
      <c r="AF2776" s="23"/>
      <c r="AG2776" s="23"/>
      <c r="AH2776" s="23"/>
      <c r="AI2776" s="23"/>
      <c r="AJ2776" s="23"/>
      <c r="AK2776" s="23"/>
      <c r="AL2776" s="23"/>
      <c r="AM2776" s="23"/>
      <c r="AN2776" s="23"/>
      <c r="AO2776" s="23"/>
      <c r="AP2776" s="23"/>
      <c r="AQ2776" s="23"/>
      <c r="AR2776" s="23"/>
      <c r="AS2776" s="23"/>
      <c r="AT2776" s="23" t="s">
        <v>7644</v>
      </c>
      <c r="AU2776" s="23"/>
      <c r="AV2776" s="23"/>
      <c r="AW2776" s="23"/>
      <c r="AX2776" s="23"/>
      <c r="AY2776" s="23"/>
      <c r="AZ2776" s="23"/>
      <c r="BA2776" s="23"/>
      <c r="BB2776" s="23"/>
      <c r="BC2776" s="23"/>
      <c r="BD2776" s="23"/>
      <c r="BE2776" s="23"/>
      <c r="BF2776" s="23"/>
      <c r="BG2776" s="23"/>
      <c r="BH2776" s="23"/>
      <c r="BI2776" s="23"/>
      <c r="BJ2776" s="23"/>
      <c r="BK2776" s="23"/>
      <c r="BL2776" s="23"/>
    </row>
    <row r="2777" spans="1:64" s="24" customFormat="1" x14ac:dyDescent="0.35">
      <c r="A2777" s="21">
        <v>103072</v>
      </c>
      <c r="B2777" s="23" t="s">
        <v>6664</v>
      </c>
      <c r="C2777" s="23">
        <v>0</v>
      </c>
      <c r="D2777" s="23">
        <v>0</v>
      </c>
      <c r="E2777" s="23">
        <v>1</v>
      </c>
      <c r="F2777" s="23" t="s">
        <v>6665</v>
      </c>
      <c r="G2777" s="23" t="s">
        <v>0</v>
      </c>
      <c r="H2777" s="23" t="s">
        <v>6657</v>
      </c>
      <c r="I2777" s="23" t="s">
        <v>248</v>
      </c>
      <c r="J2777" s="23">
        <v>42.994999999999997</v>
      </c>
      <c r="K2777" s="23">
        <v>-79.245000000000005</v>
      </c>
      <c r="L2777" s="23" t="s">
        <v>7645</v>
      </c>
      <c r="M2777" s="23">
        <v>2014</v>
      </c>
      <c r="N2777" s="23"/>
      <c r="O2777" s="23"/>
      <c r="P2777" s="23"/>
      <c r="Q2777" s="23"/>
      <c r="R2777" s="23"/>
      <c r="S2777" s="23"/>
      <c r="T2777" s="23"/>
      <c r="U2777" s="23"/>
      <c r="V2777" s="23"/>
      <c r="W2777" s="23"/>
      <c r="X2777" s="23"/>
      <c r="Y2777" s="23"/>
      <c r="Z2777" s="23"/>
      <c r="AA2777" s="23"/>
      <c r="AB2777" s="23" t="s">
        <v>6666</v>
      </c>
      <c r="AC2777" s="23"/>
      <c r="AD2777" s="23">
        <v>48444</v>
      </c>
      <c r="AE2777" s="23">
        <v>10</v>
      </c>
      <c r="AF2777" s="23"/>
      <c r="AG2777" s="23"/>
      <c r="AH2777" s="23"/>
      <c r="AI2777" s="23"/>
      <c r="AJ2777" s="23"/>
      <c r="AK2777" s="23"/>
      <c r="AL2777" s="23"/>
      <c r="AM2777" s="23"/>
      <c r="AN2777" s="23"/>
      <c r="AO2777" s="23"/>
      <c r="AP2777" s="23"/>
      <c r="AQ2777" s="23"/>
      <c r="AR2777" s="23"/>
      <c r="AS2777" s="23"/>
      <c r="AT2777" s="23" t="s">
        <v>7644</v>
      </c>
      <c r="AU2777" s="23"/>
      <c r="AV2777" s="23"/>
      <c r="AW2777" s="23"/>
      <c r="AX2777" s="23"/>
      <c r="AY2777" s="23"/>
      <c r="AZ2777" s="23"/>
      <c r="BA2777" s="23"/>
      <c r="BB2777" s="23"/>
      <c r="BC2777" s="23"/>
      <c r="BD2777" s="23"/>
      <c r="BE2777" s="23"/>
      <c r="BF2777" s="23"/>
      <c r="BG2777" s="23"/>
      <c r="BH2777" s="23"/>
      <c r="BI2777" s="23"/>
      <c r="BJ2777" s="23"/>
      <c r="BK2777" s="23"/>
      <c r="BL2777" s="23"/>
    </row>
    <row r="2778" spans="1:64" s="24" customFormat="1" x14ac:dyDescent="0.35">
      <c r="A2778" s="21">
        <v>103073</v>
      </c>
      <c r="B2778" s="23" t="s">
        <v>6667</v>
      </c>
      <c r="C2778" s="23">
        <v>0</v>
      </c>
      <c r="D2778" s="23">
        <v>0</v>
      </c>
      <c r="E2778" s="23">
        <v>1</v>
      </c>
      <c r="F2778" s="23" t="s">
        <v>1413</v>
      </c>
      <c r="G2778" s="23" t="s">
        <v>0</v>
      </c>
      <c r="H2778" s="23" t="s">
        <v>6668</v>
      </c>
      <c r="I2778" s="23" t="s">
        <v>248</v>
      </c>
      <c r="J2778" s="23">
        <v>43.057000000000002</v>
      </c>
      <c r="K2778" s="23">
        <v>-79.210999999999999</v>
      </c>
      <c r="L2778" s="23" t="s">
        <v>7645</v>
      </c>
      <c r="M2778" s="23">
        <v>1898</v>
      </c>
      <c r="N2778" s="23"/>
      <c r="O2778" s="23"/>
      <c r="P2778" s="23">
        <v>2211</v>
      </c>
      <c r="Q2778" s="23"/>
      <c r="R2778" s="23"/>
      <c r="S2778" s="23"/>
      <c r="T2778" s="23"/>
      <c r="U2778" s="23"/>
      <c r="V2778" s="23"/>
      <c r="W2778" s="23"/>
      <c r="X2778" s="23"/>
      <c r="Y2778" s="23"/>
      <c r="Z2778" s="23"/>
      <c r="AA2778" s="23"/>
      <c r="AB2778" s="23" t="s">
        <v>61</v>
      </c>
      <c r="AC2778" s="23"/>
      <c r="AD2778" s="23">
        <v>5</v>
      </c>
      <c r="AE2778" s="23">
        <v>23</v>
      </c>
      <c r="AF2778" s="23"/>
      <c r="AG2778" s="23"/>
      <c r="AH2778" s="23"/>
      <c r="AI2778" s="23"/>
      <c r="AJ2778" s="23"/>
      <c r="AK2778" s="23"/>
      <c r="AL2778" s="23"/>
      <c r="AM2778" s="23"/>
      <c r="AN2778" s="23"/>
      <c r="AO2778" s="23"/>
      <c r="AP2778" s="23"/>
      <c r="AQ2778" s="23"/>
      <c r="AR2778" s="23"/>
      <c r="AS2778" s="23"/>
      <c r="AT2778" s="23" t="s">
        <v>7648</v>
      </c>
      <c r="AU2778" s="23"/>
      <c r="AV2778" s="23"/>
      <c r="AW2778" s="23"/>
      <c r="AX2778" s="23"/>
      <c r="AY2778" s="23"/>
      <c r="AZ2778" s="23"/>
      <c r="BA2778" s="23"/>
      <c r="BB2778" s="23"/>
      <c r="BC2778" s="23"/>
      <c r="BD2778" s="23"/>
      <c r="BE2778" s="23"/>
      <c r="BF2778" s="23"/>
      <c r="BG2778" s="23"/>
      <c r="BH2778" s="23"/>
      <c r="BI2778" s="23"/>
      <c r="BJ2778" s="23"/>
      <c r="BK2778" s="23"/>
      <c r="BL2778" s="23"/>
    </row>
    <row r="2779" spans="1:64" s="24" customFormat="1" x14ac:dyDescent="0.35">
      <c r="A2779" s="21">
        <v>103074</v>
      </c>
      <c r="B2779" s="23" t="s">
        <v>6669</v>
      </c>
      <c r="C2779" s="23">
        <v>0</v>
      </c>
      <c r="D2779" s="23">
        <v>0</v>
      </c>
      <c r="E2779" s="23">
        <v>1</v>
      </c>
      <c r="F2779" s="23" t="s">
        <v>1413</v>
      </c>
      <c r="G2779" s="23" t="s">
        <v>0</v>
      </c>
      <c r="H2779" s="23" t="s">
        <v>6668</v>
      </c>
      <c r="I2779" s="23" t="s">
        <v>248</v>
      </c>
      <c r="J2779" s="23">
        <v>43.058</v>
      </c>
      <c r="K2779" s="23">
        <v>-79.209999999999994</v>
      </c>
      <c r="L2779" s="23" t="s">
        <v>7645</v>
      </c>
      <c r="M2779" s="23">
        <v>1943</v>
      </c>
      <c r="N2779" s="23"/>
      <c r="O2779" s="23"/>
      <c r="P2779" s="23">
        <v>2211</v>
      </c>
      <c r="Q2779" s="23"/>
      <c r="R2779" s="23"/>
      <c r="S2779" s="23"/>
      <c r="T2779" s="23"/>
      <c r="U2779" s="23"/>
      <c r="V2779" s="23"/>
      <c r="W2779" s="23"/>
      <c r="X2779" s="23"/>
      <c r="Y2779" s="23"/>
      <c r="Z2779" s="23"/>
      <c r="AA2779" s="23"/>
      <c r="AB2779" s="23" t="s">
        <v>61</v>
      </c>
      <c r="AC2779" s="23"/>
      <c r="AD2779" s="23">
        <v>2</v>
      </c>
      <c r="AE2779" s="23">
        <v>144</v>
      </c>
      <c r="AF2779" s="23"/>
      <c r="AG2779" s="23"/>
      <c r="AH2779" s="23"/>
      <c r="AI2779" s="23"/>
      <c r="AJ2779" s="23"/>
      <c r="AK2779" s="23"/>
      <c r="AL2779" s="23"/>
      <c r="AM2779" s="23"/>
      <c r="AN2779" s="23"/>
      <c r="AO2779" s="23"/>
      <c r="AP2779" s="23"/>
      <c r="AQ2779" s="23"/>
      <c r="AR2779" s="23"/>
      <c r="AS2779" s="23"/>
      <c r="AT2779" s="23" t="s">
        <v>7648</v>
      </c>
      <c r="AU2779" s="23"/>
      <c r="AV2779" s="23"/>
      <c r="AW2779" s="23"/>
      <c r="AX2779" s="23"/>
      <c r="AY2779" s="23"/>
      <c r="AZ2779" s="23"/>
      <c r="BA2779" s="23"/>
      <c r="BB2779" s="23"/>
      <c r="BC2779" s="23"/>
      <c r="BD2779" s="23"/>
      <c r="BE2779" s="23"/>
      <c r="BF2779" s="23"/>
      <c r="BG2779" s="23"/>
      <c r="BH2779" s="23"/>
      <c r="BI2779" s="23"/>
      <c r="BJ2779" s="23"/>
      <c r="BK2779" s="23"/>
      <c r="BL2779" s="23"/>
    </row>
    <row r="2780" spans="1:64" s="24" customFormat="1" x14ac:dyDescent="0.35">
      <c r="A2780" s="21">
        <v>103075</v>
      </c>
      <c r="B2780" s="23" t="s">
        <v>6670</v>
      </c>
      <c r="C2780" s="23">
        <v>0</v>
      </c>
      <c r="D2780" s="23">
        <v>0</v>
      </c>
      <c r="E2780" s="23">
        <v>1</v>
      </c>
      <c r="F2780" s="23" t="s">
        <v>6671</v>
      </c>
      <c r="G2780" s="23" t="s">
        <v>0</v>
      </c>
      <c r="H2780" s="23" t="s">
        <v>6668</v>
      </c>
      <c r="I2780" s="23" t="s">
        <v>248</v>
      </c>
      <c r="J2780" s="23">
        <v>43.059000000000005</v>
      </c>
      <c r="K2780" s="23">
        <v>-79.209000000000003</v>
      </c>
      <c r="L2780" s="23" t="s">
        <v>7645</v>
      </c>
      <c r="M2780" s="23">
        <v>1932</v>
      </c>
      <c r="N2780" s="23"/>
      <c r="O2780" s="23"/>
      <c r="P2780" s="23">
        <v>483</v>
      </c>
      <c r="Q2780" s="23"/>
      <c r="R2780" s="23"/>
      <c r="S2780" s="23"/>
      <c r="T2780" s="23"/>
      <c r="U2780" s="23"/>
      <c r="V2780" s="23"/>
      <c r="W2780" s="23"/>
      <c r="X2780" s="23"/>
      <c r="Y2780" s="23"/>
      <c r="Z2780" s="23"/>
      <c r="AA2780" s="23"/>
      <c r="AB2780" s="23" t="s">
        <v>61</v>
      </c>
      <c r="AC2780" s="23"/>
      <c r="AD2780" s="23">
        <v>3</v>
      </c>
      <c r="AE2780" s="23">
        <v>12</v>
      </c>
      <c r="AF2780" s="23"/>
      <c r="AG2780" s="23">
        <v>39000</v>
      </c>
      <c r="AH2780" s="23"/>
      <c r="AI2780" s="23"/>
      <c r="AJ2780" s="23"/>
      <c r="AK2780" s="23"/>
      <c r="AL2780" s="23"/>
      <c r="AM2780" s="23"/>
      <c r="AN2780" s="23"/>
      <c r="AO2780" s="23"/>
      <c r="AP2780" s="23"/>
      <c r="AQ2780" s="23"/>
      <c r="AR2780" s="23"/>
      <c r="AS2780" s="23"/>
      <c r="AT2780" s="23" t="s">
        <v>7648</v>
      </c>
      <c r="AU2780" s="23"/>
      <c r="AV2780" s="23"/>
      <c r="AW2780" s="23"/>
      <c r="AX2780" s="23"/>
      <c r="AY2780" s="23"/>
      <c r="AZ2780" s="23"/>
      <c r="BA2780" s="23"/>
      <c r="BB2780" s="23"/>
      <c r="BC2780" s="23"/>
      <c r="BD2780" s="23"/>
      <c r="BE2780" s="23"/>
      <c r="BF2780" s="23"/>
      <c r="BG2780" s="23"/>
      <c r="BH2780" s="23"/>
      <c r="BI2780" s="23"/>
      <c r="BJ2780" s="23"/>
      <c r="BK2780" s="23"/>
      <c r="BL2780" s="23"/>
    </row>
    <row r="2781" spans="1:64" s="24" customFormat="1" x14ac:dyDescent="0.35">
      <c r="A2781" s="21">
        <v>103076</v>
      </c>
      <c r="B2781" s="23" t="s">
        <v>6672</v>
      </c>
      <c r="C2781" s="23">
        <v>0</v>
      </c>
      <c r="D2781" s="23">
        <v>0</v>
      </c>
      <c r="E2781" s="23">
        <v>1</v>
      </c>
      <c r="F2781" s="23" t="s">
        <v>5599</v>
      </c>
      <c r="G2781" s="23" t="s">
        <v>0</v>
      </c>
      <c r="H2781" s="23" t="s">
        <v>6673</v>
      </c>
      <c r="I2781" s="23" t="s">
        <v>248</v>
      </c>
      <c r="J2781" s="23">
        <v>43.531999999999996</v>
      </c>
      <c r="K2781" s="23">
        <v>-80.766000000000005</v>
      </c>
      <c r="L2781" s="23" t="s">
        <v>7645</v>
      </c>
      <c r="M2781" s="23">
        <v>2016</v>
      </c>
      <c r="N2781" s="23"/>
      <c r="O2781" s="23"/>
      <c r="P2781" s="23"/>
      <c r="Q2781" s="23"/>
      <c r="R2781" s="23"/>
      <c r="S2781" s="23"/>
      <c r="T2781" s="23"/>
      <c r="U2781" s="23"/>
      <c r="V2781" s="23"/>
      <c r="W2781" s="23"/>
      <c r="X2781" s="23"/>
      <c r="Y2781" s="23"/>
      <c r="Z2781" s="23"/>
      <c r="AA2781" s="23"/>
      <c r="AB2781" s="23" t="s">
        <v>6674</v>
      </c>
      <c r="AC2781" s="23"/>
      <c r="AD2781" s="23"/>
      <c r="AE2781" s="23">
        <v>0.3</v>
      </c>
      <c r="AF2781" s="23"/>
      <c r="AG2781" s="23"/>
      <c r="AH2781" s="23"/>
      <c r="AI2781" s="23"/>
      <c r="AJ2781" s="23"/>
      <c r="AK2781" s="23"/>
      <c r="AL2781" s="23"/>
      <c r="AM2781" s="23"/>
      <c r="AN2781" s="23"/>
      <c r="AO2781" s="23"/>
      <c r="AP2781" s="23"/>
      <c r="AQ2781" s="23"/>
      <c r="AR2781" s="23"/>
      <c r="AS2781" s="23"/>
      <c r="AT2781" s="23" t="s">
        <v>7644</v>
      </c>
      <c r="AU2781" s="23"/>
      <c r="AV2781" s="23"/>
      <c r="AW2781" s="23"/>
      <c r="AX2781" s="23"/>
      <c r="AY2781" s="23"/>
      <c r="AZ2781" s="23"/>
      <c r="BA2781" s="23"/>
      <c r="BB2781" s="23"/>
      <c r="BC2781" s="23"/>
      <c r="BD2781" s="23"/>
      <c r="BE2781" s="23"/>
      <c r="BF2781" s="23"/>
      <c r="BG2781" s="23"/>
      <c r="BH2781" s="23"/>
      <c r="BI2781" s="23"/>
      <c r="BJ2781" s="23"/>
      <c r="BK2781" s="23"/>
      <c r="BL2781" s="23"/>
    </row>
    <row r="2782" spans="1:64" s="24" customFormat="1" x14ac:dyDescent="0.35">
      <c r="A2782" s="21">
        <v>103077</v>
      </c>
      <c r="B2782" s="23" t="s">
        <v>6675</v>
      </c>
      <c r="C2782" s="23">
        <v>0</v>
      </c>
      <c r="D2782" s="23">
        <v>0</v>
      </c>
      <c r="E2782" s="23">
        <v>1</v>
      </c>
      <c r="F2782" s="23" t="s">
        <v>6676</v>
      </c>
      <c r="G2782" s="23" t="s">
        <v>2371</v>
      </c>
      <c r="H2782" s="23" t="s">
        <v>6673</v>
      </c>
      <c r="I2782" s="23" t="s">
        <v>248</v>
      </c>
      <c r="J2782" s="23">
        <v>43.532999999999994</v>
      </c>
      <c r="K2782" s="23">
        <v>-80.765000000000001</v>
      </c>
      <c r="L2782" s="23" t="s">
        <v>7645</v>
      </c>
      <c r="M2782" s="23">
        <v>2016</v>
      </c>
      <c r="N2782" s="23"/>
      <c r="O2782" s="23"/>
      <c r="P2782" s="23"/>
      <c r="Q2782" s="23"/>
      <c r="R2782" s="23"/>
      <c r="S2782" s="23"/>
      <c r="T2782" s="23"/>
      <c r="U2782" s="23"/>
      <c r="V2782" s="23"/>
      <c r="W2782" s="23"/>
      <c r="X2782" s="23"/>
      <c r="Y2782" s="23"/>
      <c r="Z2782" s="23"/>
      <c r="AA2782" s="23"/>
      <c r="AB2782" s="23" t="s">
        <v>6677</v>
      </c>
      <c r="AC2782" s="23"/>
      <c r="AD2782" s="23"/>
      <c r="AE2782" s="23">
        <v>0.25</v>
      </c>
      <c r="AF2782" s="23"/>
      <c r="AG2782" s="23"/>
      <c r="AH2782" s="23"/>
      <c r="AI2782" s="23"/>
      <c r="AJ2782" s="23"/>
      <c r="AK2782" s="23"/>
      <c r="AL2782" s="23"/>
      <c r="AM2782" s="23"/>
      <c r="AN2782" s="23"/>
      <c r="AO2782" s="23"/>
      <c r="AP2782" s="23"/>
      <c r="AQ2782" s="23"/>
      <c r="AR2782" s="23"/>
      <c r="AS2782" s="23"/>
      <c r="AT2782" s="23" t="s">
        <v>7644</v>
      </c>
      <c r="AU2782" s="23"/>
      <c r="AV2782" s="23"/>
      <c r="AW2782" s="23"/>
      <c r="AX2782" s="23"/>
      <c r="AY2782" s="23"/>
      <c r="AZ2782" s="23"/>
      <c r="BA2782" s="23"/>
      <c r="BB2782" s="23"/>
      <c r="BC2782" s="23"/>
      <c r="BD2782" s="23"/>
      <c r="BE2782" s="23"/>
      <c r="BF2782" s="23"/>
      <c r="BG2782" s="23"/>
      <c r="BH2782" s="23"/>
      <c r="BI2782" s="23"/>
      <c r="BJ2782" s="23"/>
      <c r="BK2782" s="23"/>
      <c r="BL2782" s="23"/>
    </row>
    <row r="2783" spans="1:64" s="24" customFormat="1" x14ac:dyDescent="0.35">
      <c r="A2783" s="21">
        <v>103078</v>
      </c>
      <c r="B2783" s="23" t="s">
        <v>6678</v>
      </c>
      <c r="C2783" s="23">
        <v>0</v>
      </c>
      <c r="D2783" s="23">
        <v>0</v>
      </c>
      <c r="E2783" s="23">
        <v>1</v>
      </c>
      <c r="F2783" s="23" t="s">
        <v>6679</v>
      </c>
      <c r="G2783" s="23" t="s">
        <v>0</v>
      </c>
      <c r="H2783" s="23" t="s">
        <v>6680</v>
      </c>
      <c r="I2783" s="23" t="s">
        <v>248</v>
      </c>
      <c r="J2783" s="23">
        <v>43.78</v>
      </c>
      <c r="K2783" s="23">
        <v>-80.543999999999997</v>
      </c>
      <c r="L2783" s="23" t="s">
        <v>7645</v>
      </c>
      <c r="M2783" s="23">
        <v>2012</v>
      </c>
      <c r="N2783" s="23"/>
      <c r="O2783" s="23"/>
      <c r="P2783" s="23">
        <v>2211</v>
      </c>
      <c r="Q2783" s="23"/>
      <c r="R2783" s="23"/>
      <c r="S2783" s="23"/>
      <c r="T2783" s="23"/>
      <c r="U2783" s="23"/>
      <c r="V2783" s="23"/>
      <c r="W2783" s="23"/>
      <c r="X2783" s="23"/>
      <c r="Y2783" s="23"/>
      <c r="Z2783" s="23"/>
      <c r="AA2783" s="23"/>
      <c r="AB2783" s="23" t="s">
        <v>80</v>
      </c>
      <c r="AC2783" s="23"/>
      <c r="AD2783" s="23">
        <v>10</v>
      </c>
      <c r="AE2783" s="23">
        <v>22.920999999999999</v>
      </c>
      <c r="AF2783" s="23"/>
      <c r="AG2783" s="23"/>
      <c r="AH2783" s="23"/>
      <c r="AI2783" s="23"/>
      <c r="AJ2783" s="23"/>
      <c r="AK2783" s="23"/>
      <c r="AL2783" s="23"/>
      <c r="AM2783" s="23"/>
      <c r="AN2783" s="23"/>
      <c r="AO2783" s="23"/>
      <c r="AP2783" s="23"/>
      <c r="AQ2783" s="23"/>
      <c r="AR2783" s="23"/>
      <c r="AS2783" s="23"/>
      <c r="AT2783" s="23" t="s">
        <v>7647</v>
      </c>
      <c r="AU2783" s="23"/>
      <c r="AV2783" s="23"/>
      <c r="AW2783" s="23"/>
      <c r="AX2783" s="23"/>
      <c r="AY2783" s="23"/>
      <c r="AZ2783" s="23"/>
      <c r="BA2783" s="23"/>
      <c r="BB2783" s="23"/>
      <c r="BC2783" s="23"/>
      <c r="BD2783" s="23"/>
      <c r="BE2783" s="23"/>
      <c r="BF2783" s="23"/>
      <c r="BG2783" s="23"/>
      <c r="BH2783" s="23"/>
      <c r="BI2783" s="23"/>
      <c r="BJ2783" s="23"/>
      <c r="BK2783" s="23"/>
      <c r="BL2783" s="23"/>
    </row>
    <row r="2784" spans="1:64" s="24" customFormat="1" x14ac:dyDescent="0.35">
      <c r="A2784" s="21">
        <v>103079</v>
      </c>
      <c r="B2784" s="23" t="s">
        <v>6681</v>
      </c>
      <c r="C2784" s="23">
        <v>0</v>
      </c>
      <c r="D2784" s="23">
        <v>0</v>
      </c>
      <c r="E2784" s="23">
        <v>1</v>
      </c>
      <c r="F2784" s="23" t="s">
        <v>6682</v>
      </c>
      <c r="G2784" s="23" t="s">
        <v>0</v>
      </c>
      <c r="H2784" s="23" t="s">
        <v>6683</v>
      </c>
      <c r="I2784" s="23" t="s">
        <v>248</v>
      </c>
      <c r="J2784" s="23">
        <v>43.048999999999999</v>
      </c>
      <c r="K2784" s="23">
        <v>-79.605000000000004</v>
      </c>
      <c r="L2784" s="23" t="s">
        <v>7645</v>
      </c>
      <c r="M2784" s="23">
        <v>2014</v>
      </c>
      <c r="N2784" s="23"/>
      <c r="O2784" s="23"/>
      <c r="P2784" s="23"/>
      <c r="Q2784" s="23"/>
      <c r="R2784" s="23"/>
      <c r="S2784" s="23"/>
      <c r="T2784" s="23"/>
      <c r="U2784" s="23"/>
      <c r="V2784" s="23"/>
      <c r="W2784" s="23"/>
      <c r="X2784" s="23"/>
      <c r="Y2784" s="23"/>
      <c r="Z2784" s="23"/>
      <c r="AA2784" s="23"/>
      <c r="AB2784" s="23" t="s">
        <v>80</v>
      </c>
      <c r="AC2784" s="23"/>
      <c r="AD2784" s="23">
        <v>5</v>
      </c>
      <c r="AE2784" s="23">
        <v>9</v>
      </c>
      <c r="AF2784" s="23"/>
      <c r="AG2784" s="23">
        <v>26000</v>
      </c>
      <c r="AH2784" s="23"/>
      <c r="AI2784" s="23"/>
      <c r="AJ2784" s="23"/>
      <c r="AK2784" s="23"/>
      <c r="AL2784" s="23"/>
      <c r="AM2784" s="23"/>
      <c r="AN2784" s="23"/>
      <c r="AO2784" s="23"/>
      <c r="AP2784" s="23"/>
      <c r="AQ2784" s="23"/>
      <c r="AR2784" s="23"/>
      <c r="AS2784" s="23"/>
      <c r="AT2784" s="23" t="s">
        <v>7647</v>
      </c>
      <c r="AU2784" s="23"/>
      <c r="AV2784" s="23"/>
      <c r="AW2784" s="23"/>
      <c r="AX2784" s="23"/>
      <c r="AY2784" s="23"/>
      <c r="AZ2784" s="23"/>
      <c r="BA2784" s="23"/>
      <c r="BB2784" s="23"/>
      <c r="BC2784" s="23"/>
      <c r="BD2784" s="23"/>
      <c r="BE2784" s="23"/>
      <c r="BF2784" s="23"/>
      <c r="BG2784" s="23"/>
      <c r="BH2784" s="23"/>
      <c r="BI2784" s="23"/>
      <c r="BJ2784" s="23"/>
      <c r="BK2784" s="23"/>
      <c r="BL2784" s="23"/>
    </row>
    <row r="2785" spans="1:64" s="24" customFormat="1" x14ac:dyDescent="0.35">
      <c r="A2785" s="21">
        <v>103080</v>
      </c>
      <c r="B2785" s="23" t="s">
        <v>6684</v>
      </c>
      <c r="C2785" s="23">
        <v>0</v>
      </c>
      <c r="D2785" s="23">
        <v>0</v>
      </c>
      <c r="E2785" s="23">
        <v>1</v>
      </c>
      <c r="F2785" s="23" t="s">
        <v>2788</v>
      </c>
      <c r="G2785" s="23" t="s">
        <v>0</v>
      </c>
      <c r="H2785" s="23" t="s">
        <v>6685</v>
      </c>
      <c r="I2785" s="23" t="s">
        <v>248</v>
      </c>
      <c r="J2785" s="23">
        <v>42.603999999999999</v>
      </c>
      <c r="K2785" s="23">
        <v>-81.606999999999999</v>
      </c>
      <c r="L2785" s="23" t="s">
        <v>7645</v>
      </c>
      <c r="M2785" s="23">
        <v>2011</v>
      </c>
      <c r="N2785" s="23"/>
      <c r="O2785" s="23"/>
      <c r="P2785" s="23"/>
      <c r="Q2785" s="23"/>
      <c r="R2785" s="23"/>
      <c r="S2785" s="23"/>
      <c r="T2785" s="23"/>
      <c r="U2785" s="23"/>
      <c r="V2785" s="23"/>
      <c r="W2785" s="23"/>
      <c r="X2785" s="23"/>
      <c r="Y2785" s="23"/>
      <c r="Z2785" s="23"/>
      <c r="AA2785" s="23"/>
      <c r="AB2785" s="23" t="s">
        <v>6686</v>
      </c>
      <c r="AC2785" s="23"/>
      <c r="AD2785" s="23"/>
      <c r="AE2785" s="23">
        <v>0.25</v>
      </c>
      <c r="AF2785" s="23"/>
      <c r="AG2785" s="23"/>
      <c r="AH2785" s="23"/>
      <c r="AI2785" s="23"/>
      <c r="AJ2785" s="23"/>
      <c r="AK2785" s="23"/>
      <c r="AL2785" s="23"/>
      <c r="AM2785" s="23"/>
      <c r="AN2785" s="23"/>
      <c r="AO2785" s="23"/>
      <c r="AP2785" s="23"/>
      <c r="AQ2785" s="23"/>
      <c r="AR2785" s="23"/>
      <c r="AS2785" s="23"/>
      <c r="AT2785" s="23" t="s">
        <v>7644</v>
      </c>
      <c r="AU2785" s="23"/>
      <c r="AV2785" s="23"/>
      <c r="AW2785" s="23"/>
      <c r="AX2785" s="23"/>
      <c r="AY2785" s="23"/>
      <c r="AZ2785" s="23"/>
      <c r="BA2785" s="23"/>
      <c r="BB2785" s="23"/>
      <c r="BC2785" s="23"/>
      <c r="BD2785" s="23"/>
      <c r="BE2785" s="23"/>
      <c r="BF2785" s="23"/>
      <c r="BG2785" s="23"/>
      <c r="BH2785" s="23"/>
      <c r="BI2785" s="23"/>
      <c r="BJ2785" s="23"/>
      <c r="BK2785" s="23"/>
      <c r="BL2785" s="23"/>
    </row>
    <row r="2786" spans="1:64" s="24" customFormat="1" x14ac:dyDescent="0.35">
      <c r="A2786" s="21">
        <v>103081</v>
      </c>
      <c r="B2786" s="23" t="s">
        <v>6687</v>
      </c>
      <c r="C2786" s="23">
        <v>0</v>
      </c>
      <c r="D2786" s="23">
        <v>0</v>
      </c>
      <c r="E2786" s="23">
        <v>1</v>
      </c>
      <c r="F2786" s="23" t="s">
        <v>6688</v>
      </c>
      <c r="G2786" s="23" t="s">
        <v>0</v>
      </c>
      <c r="H2786" s="23" t="s">
        <v>6689</v>
      </c>
      <c r="I2786" s="23" t="s">
        <v>248</v>
      </c>
      <c r="J2786" s="23">
        <v>44.677999999999997</v>
      </c>
      <c r="K2786" s="23">
        <v>-76.400000000000006</v>
      </c>
      <c r="L2786" s="23" t="s">
        <v>7645</v>
      </c>
      <c r="M2786" s="23">
        <v>2013</v>
      </c>
      <c r="N2786" s="23"/>
      <c r="O2786" s="23"/>
      <c r="P2786" s="23"/>
      <c r="Q2786" s="23"/>
      <c r="R2786" s="23"/>
      <c r="S2786" s="23"/>
      <c r="T2786" s="23"/>
      <c r="U2786" s="23"/>
      <c r="V2786" s="23"/>
      <c r="W2786" s="23"/>
      <c r="X2786" s="23"/>
      <c r="Y2786" s="23"/>
      <c r="Z2786" s="23"/>
      <c r="AA2786" s="23"/>
      <c r="AB2786" s="23" t="s">
        <v>6690</v>
      </c>
      <c r="AC2786" s="23"/>
      <c r="AD2786" s="23"/>
      <c r="AE2786" s="23">
        <v>0.25</v>
      </c>
      <c r="AF2786" s="23"/>
      <c r="AG2786" s="23"/>
      <c r="AH2786" s="23"/>
      <c r="AI2786" s="23"/>
      <c r="AJ2786" s="23"/>
      <c r="AK2786" s="23"/>
      <c r="AL2786" s="23"/>
      <c r="AM2786" s="23"/>
      <c r="AN2786" s="23"/>
      <c r="AO2786" s="23"/>
      <c r="AP2786" s="23"/>
      <c r="AQ2786" s="23"/>
      <c r="AR2786" s="23"/>
      <c r="AS2786" s="23"/>
      <c r="AT2786" s="23" t="s">
        <v>7644</v>
      </c>
      <c r="AU2786" s="23"/>
      <c r="AV2786" s="23"/>
      <c r="AW2786" s="23"/>
      <c r="AX2786" s="23"/>
      <c r="AY2786" s="23"/>
      <c r="AZ2786" s="23"/>
      <c r="BA2786" s="23"/>
      <c r="BB2786" s="23"/>
      <c r="BC2786" s="23"/>
      <c r="BD2786" s="23"/>
      <c r="BE2786" s="23"/>
      <c r="BF2786" s="23"/>
      <c r="BG2786" s="23"/>
      <c r="BH2786" s="23"/>
      <c r="BI2786" s="23"/>
      <c r="BJ2786" s="23"/>
      <c r="BK2786" s="23"/>
      <c r="BL2786" s="23"/>
    </row>
    <row r="2787" spans="1:64" s="24" customFormat="1" x14ac:dyDescent="0.35">
      <c r="A2787" s="21">
        <v>103082</v>
      </c>
      <c r="B2787" s="23" t="s">
        <v>6691</v>
      </c>
      <c r="C2787" s="23">
        <v>0</v>
      </c>
      <c r="D2787" s="23">
        <v>0</v>
      </c>
      <c r="E2787" s="23">
        <v>1</v>
      </c>
      <c r="F2787" s="23" t="s">
        <v>6688</v>
      </c>
      <c r="G2787" s="23" t="s">
        <v>0</v>
      </c>
      <c r="H2787" s="23" t="s">
        <v>6689</v>
      </c>
      <c r="I2787" s="23" t="s">
        <v>248</v>
      </c>
      <c r="J2787" s="23">
        <v>44.678999999999995</v>
      </c>
      <c r="K2787" s="23">
        <v>-76.399000000000001</v>
      </c>
      <c r="L2787" s="23" t="s">
        <v>7645</v>
      </c>
      <c r="M2787" s="23">
        <v>2013</v>
      </c>
      <c r="N2787" s="23"/>
      <c r="O2787" s="23"/>
      <c r="P2787" s="23"/>
      <c r="Q2787" s="23"/>
      <c r="R2787" s="23"/>
      <c r="S2787" s="23"/>
      <c r="T2787" s="23"/>
      <c r="U2787" s="23"/>
      <c r="V2787" s="23"/>
      <c r="W2787" s="23"/>
      <c r="X2787" s="23"/>
      <c r="Y2787" s="23"/>
      <c r="Z2787" s="23"/>
      <c r="AA2787" s="23"/>
      <c r="AB2787" s="23" t="s">
        <v>6692</v>
      </c>
      <c r="AC2787" s="23"/>
      <c r="AD2787" s="23"/>
      <c r="AE2787" s="23">
        <v>0.25</v>
      </c>
      <c r="AF2787" s="23"/>
      <c r="AG2787" s="23"/>
      <c r="AH2787" s="23"/>
      <c r="AI2787" s="23"/>
      <c r="AJ2787" s="23"/>
      <c r="AK2787" s="23"/>
      <c r="AL2787" s="23"/>
      <c r="AM2787" s="23"/>
      <c r="AN2787" s="23"/>
      <c r="AO2787" s="23"/>
      <c r="AP2787" s="23"/>
      <c r="AQ2787" s="23"/>
      <c r="AR2787" s="23"/>
      <c r="AS2787" s="23"/>
      <c r="AT2787" s="23" t="s">
        <v>7644</v>
      </c>
      <c r="AU2787" s="23"/>
      <c r="AV2787" s="23"/>
      <c r="AW2787" s="23"/>
      <c r="AX2787" s="23"/>
      <c r="AY2787" s="23"/>
      <c r="AZ2787" s="23"/>
      <c r="BA2787" s="23"/>
      <c r="BB2787" s="23"/>
      <c r="BC2787" s="23"/>
      <c r="BD2787" s="23"/>
      <c r="BE2787" s="23"/>
      <c r="BF2787" s="23"/>
      <c r="BG2787" s="23"/>
      <c r="BH2787" s="23"/>
      <c r="BI2787" s="23"/>
      <c r="BJ2787" s="23"/>
      <c r="BK2787" s="23"/>
      <c r="BL2787" s="23"/>
    </row>
    <row r="2788" spans="1:64" s="24" customFormat="1" x14ac:dyDescent="0.35">
      <c r="A2788" s="21">
        <v>103083</v>
      </c>
      <c r="B2788" s="23" t="s">
        <v>6693</v>
      </c>
      <c r="C2788" s="23">
        <v>0</v>
      </c>
      <c r="D2788" s="23">
        <v>0</v>
      </c>
      <c r="E2788" s="23">
        <v>1</v>
      </c>
      <c r="F2788" s="23" t="s">
        <v>6694</v>
      </c>
      <c r="G2788" s="23" t="s">
        <v>0</v>
      </c>
      <c r="H2788" s="23" t="s">
        <v>6689</v>
      </c>
      <c r="I2788" s="23" t="s">
        <v>248</v>
      </c>
      <c r="J2788" s="23">
        <v>44.68</v>
      </c>
      <c r="K2788" s="23">
        <v>-76.39800000000001</v>
      </c>
      <c r="L2788" s="23" t="s">
        <v>7645</v>
      </c>
      <c r="M2788" s="23">
        <v>2014</v>
      </c>
      <c r="N2788" s="23"/>
      <c r="O2788" s="23"/>
      <c r="P2788" s="23"/>
      <c r="Q2788" s="23"/>
      <c r="R2788" s="23"/>
      <c r="S2788" s="23"/>
      <c r="T2788" s="23"/>
      <c r="U2788" s="23"/>
      <c r="V2788" s="23"/>
      <c r="W2788" s="23"/>
      <c r="X2788" s="23"/>
      <c r="Y2788" s="23"/>
      <c r="Z2788" s="23"/>
      <c r="AA2788" s="23"/>
      <c r="AB2788" s="23" t="s">
        <v>6695</v>
      </c>
      <c r="AC2788" s="23"/>
      <c r="AD2788" s="23">
        <v>57000</v>
      </c>
      <c r="AE2788" s="23">
        <v>10</v>
      </c>
      <c r="AF2788" s="23"/>
      <c r="AG2788" s="23"/>
      <c r="AH2788" s="23"/>
      <c r="AI2788" s="23"/>
      <c r="AJ2788" s="23"/>
      <c r="AK2788" s="23"/>
      <c r="AL2788" s="23"/>
      <c r="AM2788" s="23"/>
      <c r="AN2788" s="23"/>
      <c r="AO2788" s="23"/>
      <c r="AP2788" s="23"/>
      <c r="AQ2788" s="23"/>
      <c r="AR2788" s="23"/>
      <c r="AS2788" s="23"/>
      <c r="AT2788" s="23" t="s">
        <v>7644</v>
      </c>
      <c r="AU2788" s="23"/>
      <c r="AV2788" s="23"/>
      <c r="AW2788" s="23"/>
      <c r="AX2788" s="23"/>
      <c r="AY2788" s="23"/>
      <c r="AZ2788" s="23"/>
      <c r="BA2788" s="23"/>
      <c r="BB2788" s="23"/>
      <c r="BC2788" s="23"/>
      <c r="BD2788" s="23"/>
      <c r="BE2788" s="23"/>
      <c r="BF2788" s="23"/>
      <c r="BG2788" s="23"/>
      <c r="BH2788" s="23"/>
      <c r="BI2788" s="23"/>
      <c r="BJ2788" s="23"/>
      <c r="BK2788" s="23"/>
      <c r="BL2788" s="23"/>
    </row>
    <row r="2789" spans="1:64" s="24" customFormat="1" x14ac:dyDescent="0.35">
      <c r="A2789" s="21">
        <v>103084</v>
      </c>
      <c r="B2789" s="23" t="s">
        <v>6696</v>
      </c>
      <c r="C2789" s="23">
        <v>0</v>
      </c>
      <c r="D2789" s="23">
        <v>0</v>
      </c>
      <c r="E2789" s="23">
        <v>1</v>
      </c>
      <c r="F2789" s="23" t="s">
        <v>6697</v>
      </c>
      <c r="G2789" s="23" t="s">
        <v>0</v>
      </c>
      <c r="H2789" s="23" t="s">
        <v>6689</v>
      </c>
      <c r="I2789" s="23" t="s">
        <v>248</v>
      </c>
      <c r="J2789" s="23">
        <v>44.680999999999997</v>
      </c>
      <c r="K2789" s="23">
        <v>-76.397000000000006</v>
      </c>
      <c r="L2789" s="23" t="s">
        <v>7645</v>
      </c>
      <c r="M2789" s="23">
        <v>2014</v>
      </c>
      <c r="N2789" s="23"/>
      <c r="O2789" s="23"/>
      <c r="P2789" s="23"/>
      <c r="Q2789" s="23"/>
      <c r="R2789" s="23"/>
      <c r="S2789" s="23"/>
      <c r="T2789" s="23"/>
      <c r="U2789" s="23"/>
      <c r="V2789" s="23"/>
      <c r="W2789" s="23"/>
      <c r="X2789" s="23"/>
      <c r="Y2789" s="23"/>
      <c r="Z2789" s="23"/>
      <c r="AA2789" s="23"/>
      <c r="AB2789" s="23" t="s">
        <v>6698</v>
      </c>
      <c r="AC2789" s="23"/>
      <c r="AD2789" s="23">
        <v>57000</v>
      </c>
      <c r="AE2789" s="23">
        <v>10</v>
      </c>
      <c r="AF2789" s="23"/>
      <c r="AG2789" s="23"/>
      <c r="AH2789" s="23"/>
      <c r="AI2789" s="23"/>
      <c r="AJ2789" s="23"/>
      <c r="AK2789" s="23"/>
      <c r="AL2789" s="23"/>
      <c r="AM2789" s="23"/>
      <c r="AN2789" s="23"/>
      <c r="AO2789" s="23"/>
      <c r="AP2789" s="23"/>
      <c r="AQ2789" s="23"/>
      <c r="AR2789" s="23"/>
      <c r="AS2789" s="23"/>
      <c r="AT2789" s="23" t="s">
        <v>7644</v>
      </c>
      <c r="AU2789" s="23"/>
      <c r="AV2789" s="23"/>
      <c r="AW2789" s="23"/>
      <c r="AX2789" s="23"/>
      <c r="AY2789" s="23"/>
      <c r="AZ2789" s="23"/>
      <c r="BA2789" s="23"/>
      <c r="BB2789" s="23"/>
      <c r="BC2789" s="23"/>
      <c r="BD2789" s="23"/>
      <c r="BE2789" s="23"/>
      <c r="BF2789" s="23"/>
      <c r="BG2789" s="23"/>
      <c r="BH2789" s="23"/>
      <c r="BI2789" s="23"/>
      <c r="BJ2789" s="23"/>
      <c r="BK2789" s="23"/>
      <c r="BL2789" s="23"/>
    </row>
    <row r="2790" spans="1:64" s="24" customFormat="1" x14ac:dyDescent="0.35">
      <c r="A2790" s="21">
        <v>103085</v>
      </c>
      <c r="B2790" s="23" t="s">
        <v>6699</v>
      </c>
      <c r="C2790" s="23">
        <v>0</v>
      </c>
      <c r="D2790" s="23">
        <v>0</v>
      </c>
      <c r="E2790" s="23">
        <v>1</v>
      </c>
      <c r="F2790" s="23" t="s">
        <v>6700</v>
      </c>
      <c r="G2790" s="23" t="s">
        <v>0</v>
      </c>
      <c r="H2790" s="23" t="s">
        <v>6701</v>
      </c>
      <c r="I2790" s="23" t="s">
        <v>248</v>
      </c>
      <c r="J2790" s="23">
        <v>42.094999999999999</v>
      </c>
      <c r="K2790" s="23">
        <v>-82.462999999999994</v>
      </c>
      <c r="L2790" s="23" t="s">
        <v>7645</v>
      </c>
      <c r="M2790" s="23">
        <v>2015</v>
      </c>
      <c r="N2790" s="23"/>
      <c r="O2790" s="23"/>
      <c r="P2790" s="23"/>
      <c r="Q2790" s="23"/>
      <c r="R2790" s="23"/>
      <c r="S2790" s="23"/>
      <c r="T2790" s="23"/>
      <c r="U2790" s="23"/>
      <c r="V2790" s="23"/>
      <c r="W2790" s="23"/>
      <c r="X2790" s="23"/>
      <c r="Y2790" s="23"/>
      <c r="Z2790" s="23"/>
      <c r="AA2790" s="23"/>
      <c r="AB2790" s="23" t="s">
        <v>6702</v>
      </c>
      <c r="AC2790" s="23"/>
      <c r="AD2790" s="23"/>
      <c r="AE2790" s="23">
        <v>0.25</v>
      </c>
      <c r="AF2790" s="23"/>
      <c r="AG2790" s="23"/>
      <c r="AH2790" s="23"/>
      <c r="AI2790" s="23"/>
      <c r="AJ2790" s="23"/>
      <c r="AK2790" s="23"/>
      <c r="AL2790" s="23"/>
      <c r="AM2790" s="23"/>
      <c r="AN2790" s="23"/>
      <c r="AO2790" s="23"/>
      <c r="AP2790" s="23"/>
      <c r="AQ2790" s="23"/>
      <c r="AR2790" s="23"/>
      <c r="AS2790" s="23"/>
      <c r="AT2790" s="23" t="s">
        <v>7644</v>
      </c>
      <c r="AU2790" s="23"/>
      <c r="AV2790" s="23"/>
      <c r="AW2790" s="23"/>
      <c r="AX2790" s="23"/>
      <c r="AY2790" s="23"/>
      <c r="AZ2790" s="23"/>
      <c r="BA2790" s="23"/>
      <c r="BB2790" s="23"/>
      <c r="BC2790" s="23"/>
      <c r="BD2790" s="23"/>
      <c r="BE2790" s="23"/>
      <c r="BF2790" s="23"/>
      <c r="BG2790" s="23"/>
      <c r="BH2790" s="23"/>
      <c r="BI2790" s="23"/>
      <c r="BJ2790" s="23"/>
      <c r="BK2790" s="23"/>
      <c r="BL2790" s="23"/>
    </row>
    <row r="2791" spans="1:64" s="24" customFormat="1" x14ac:dyDescent="0.35">
      <c r="A2791" s="21">
        <v>103086</v>
      </c>
      <c r="B2791" s="23" t="s">
        <v>6703</v>
      </c>
      <c r="C2791" s="23">
        <v>0</v>
      </c>
      <c r="D2791" s="23">
        <v>0</v>
      </c>
      <c r="E2791" s="23">
        <v>1</v>
      </c>
      <c r="F2791" s="23" t="s">
        <v>2234</v>
      </c>
      <c r="G2791" s="23" t="s">
        <v>0</v>
      </c>
      <c r="H2791" s="23" t="s">
        <v>6701</v>
      </c>
      <c r="I2791" s="23" t="s">
        <v>248</v>
      </c>
      <c r="J2791" s="23">
        <v>42.095999999999997</v>
      </c>
      <c r="K2791" s="23">
        <v>-82.461999999999989</v>
      </c>
      <c r="L2791" s="23" t="s">
        <v>7645</v>
      </c>
      <c r="M2791" s="23">
        <v>2016</v>
      </c>
      <c r="N2791" s="23"/>
      <c r="O2791" s="23"/>
      <c r="P2791" s="23"/>
      <c r="Q2791" s="23"/>
      <c r="R2791" s="23"/>
      <c r="S2791" s="23"/>
      <c r="T2791" s="23"/>
      <c r="U2791" s="23"/>
      <c r="V2791" s="23"/>
      <c r="W2791" s="23"/>
      <c r="X2791" s="23"/>
      <c r="Y2791" s="23"/>
      <c r="Z2791" s="23"/>
      <c r="AA2791" s="23"/>
      <c r="AB2791" s="23" t="s">
        <v>6704</v>
      </c>
      <c r="AC2791" s="23"/>
      <c r="AD2791" s="23"/>
      <c r="AE2791" s="23">
        <v>0.36272700000000002</v>
      </c>
      <c r="AF2791" s="23"/>
      <c r="AG2791" s="23"/>
      <c r="AH2791" s="23"/>
      <c r="AI2791" s="23"/>
      <c r="AJ2791" s="23"/>
      <c r="AK2791" s="23"/>
      <c r="AL2791" s="23"/>
      <c r="AM2791" s="23"/>
      <c r="AN2791" s="23"/>
      <c r="AO2791" s="23"/>
      <c r="AP2791" s="23"/>
      <c r="AQ2791" s="23"/>
      <c r="AR2791" s="23"/>
      <c r="AS2791" s="23"/>
      <c r="AT2791" s="23" t="s">
        <v>7644</v>
      </c>
      <c r="AU2791" s="23"/>
      <c r="AV2791" s="23"/>
      <c r="AW2791" s="23"/>
      <c r="AX2791" s="23"/>
      <c r="AY2791" s="23"/>
      <c r="AZ2791" s="23"/>
      <c r="BA2791" s="23"/>
      <c r="BB2791" s="23"/>
      <c r="BC2791" s="23"/>
      <c r="BD2791" s="23"/>
      <c r="BE2791" s="23"/>
      <c r="BF2791" s="23"/>
      <c r="BG2791" s="23"/>
      <c r="BH2791" s="23"/>
      <c r="BI2791" s="23"/>
      <c r="BJ2791" s="23"/>
      <c r="BK2791" s="23"/>
      <c r="BL2791" s="23"/>
    </row>
    <row r="2792" spans="1:64" s="24" customFormat="1" x14ac:dyDescent="0.35">
      <c r="A2792" s="21">
        <v>103087</v>
      </c>
      <c r="B2792" s="23" t="s">
        <v>6705</v>
      </c>
      <c r="C2792" s="23">
        <v>0</v>
      </c>
      <c r="D2792" s="23">
        <v>0</v>
      </c>
      <c r="E2792" s="23">
        <v>1</v>
      </c>
      <c r="F2792" s="23" t="s">
        <v>1554</v>
      </c>
      <c r="G2792" s="23" t="s">
        <v>0</v>
      </c>
      <c r="H2792" s="23" t="s">
        <v>6706</v>
      </c>
      <c r="I2792" s="23" t="s">
        <v>248</v>
      </c>
      <c r="J2792" s="23">
        <v>43.898000000000003</v>
      </c>
      <c r="K2792" s="23">
        <v>-78.942999999999998</v>
      </c>
      <c r="L2792" s="23" t="s">
        <v>7645</v>
      </c>
      <c r="M2792" s="23">
        <v>2013</v>
      </c>
      <c r="N2792" s="23"/>
      <c r="O2792" s="23"/>
      <c r="P2792" s="23"/>
      <c r="Q2792" s="23"/>
      <c r="R2792" s="23"/>
      <c r="S2792" s="23"/>
      <c r="T2792" s="23"/>
      <c r="U2792" s="23"/>
      <c r="V2792" s="23"/>
      <c r="W2792" s="23"/>
      <c r="X2792" s="23"/>
      <c r="Y2792" s="23"/>
      <c r="Z2792" s="23"/>
      <c r="AA2792" s="23"/>
      <c r="AB2792" s="23" t="s">
        <v>6707</v>
      </c>
      <c r="AC2792" s="23"/>
      <c r="AD2792" s="23"/>
      <c r="AE2792" s="23">
        <v>0.25</v>
      </c>
      <c r="AF2792" s="23"/>
      <c r="AG2792" s="23"/>
      <c r="AH2792" s="23"/>
      <c r="AI2792" s="23"/>
      <c r="AJ2792" s="23"/>
      <c r="AK2792" s="23"/>
      <c r="AL2792" s="23"/>
      <c r="AM2792" s="23"/>
      <c r="AN2792" s="23"/>
      <c r="AO2792" s="23"/>
      <c r="AP2792" s="23"/>
      <c r="AQ2792" s="23"/>
      <c r="AR2792" s="23"/>
      <c r="AS2792" s="23"/>
      <c r="AT2792" s="23" t="s">
        <v>7644</v>
      </c>
      <c r="AU2792" s="23"/>
      <c r="AV2792" s="23"/>
      <c r="AW2792" s="23"/>
      <c r="AX2792" s="23"/>
      <c r="AY2792" s="23"/>
      <c r="AZ2792" s="23"/>
      <c r="BA2792" s="23"/>
      <c r="BB2792" s="23"/>
      <c r="BC2792" s="23"/>
      <c r="BD2792" s="23"/>
      <c r="BE2792" s="23"/>
      <c r="BF2792" s="23"/>
      <c r="BG2792" s="23"/>
      <c r="BH2792" s="23"/>
      <c r="BI2792" s="23"/>
      <c r="BJ2792" s="23"/>
      <c r="BK2792" s="23"/>
      <c r="BL2792" s="23"/>
    </row>
    <row r="2793" spans="1:64" s="24" customFormat="1" x14ac:dyDescent="0.35">
      <c r="A2793" s="21">
        <v>103088</v>
      </c>
      <c r="B2793" s="23" t="s">
        <v>6708</v>
      </c>
      <c r="C2793" s="23">
        <v>0</v>
      </c>
      <c r="D2793" s="23">
        <v>0</v>
      </c>
      <c r="E2793" s="23">
        <v>1</v>
      </c>
      <c r="F2793" s="23" t="s">
        <v>1439</v>
      </c>
      <c r="G2793" s="23" t="s">
        <v>0</v>
      </c>
      <c r="H2793" s="23" t="s">
        <v>6706</v>
      </c>
      <c r="I2793" s="23" t="s">
        <v>248</v>
      </c>
      <c r="J2793" s="23">
        <v>43.899000000000001</v>
      </c>
      <c r="K2793" s="23">
        <v>-78.941999999999993</v>
      </c>
      <c r="L2793" s="23" t="s">
        <v>7645</v>
      </c>
      <c r="M2793" s="23">
        <v>2011</v>
      </c>
      <c r="N2793" s="23"/>
      <c r="O2793" s="23"/>
      <c r="P2793" s="23"/>
      <c r="Q2793" s="23"/>
      <c r="R2793" s="23"/>
      <c r="S2793" s="23"/>
      <c r="T2793" s="23"/>
      <c r="U2793" s="23"/>
      <c r="V2793" s="23"/>
      <c r="W2793" s="23"/>
      <c r="X2793" s="23"/>
      <c r="Y2793" s="23"/>
      <c r="Z2793" s="23"/>
      <c r="AA2793" s="23"/>
      <c r="AB2793" s="23" t="s">
        <v>6709</v>
      </c>
      <c r="AC2793" s="23"/>
      <c r="AD2793" s="23"/>
      <c r="AE2793" s="23">
        <v>0.43380999999999992</v>
      </c>
      <c r="AF2793" s="23"/>
      <c r="AG2793" s="23"/>
      <c r="AH2793" s="23"/>
      <c r="AI2793" s="23"/>
      <c r="AJ2793" s="23"/>
      <c r="AK2793" s="23"/>
      <c r="AL2793" s="23"/>
      <c r="AM2793" s="23"/>
      <c r="AN2793" s="23"/>
      <c r="AO2793" s="23"/>
      <c r="AP2793" s="23"/>
      <c r="AQ2793" s="23"/>
      <c r="AR2793" s="23"/>
      <c r="AS2793" s="23"/>
      <c r="AT2793" s="23" t="s">
        <v>7644</v>
      </c>
      <c r="AU2793" s="23"/>
      <c r="AV2793" s="23"/>
      <c r="AW2793" s="23"/>
      <c r="AX2793" s="23"/>
      <c r="AY2793" s="23"/>
      <c r="AZ2793" s="23"/>
      <c r="BA2793" s="23"/>
      <c r="BB2793" s="23"/>
      <c r="BC2793" s="23"/>
      <c r="BD2793" s="23"/>
      <c r="BE2793" s="23"/>
      <c r="BF2793" s="23"/>
      <c r="BG2793" s="23"/>
      <c r="BH2793" s="23"/>
      <c r="BI2793" s="23"/>
      <c r="BJ2793" s="23"/>
      <c r="BK2793" s="23"/>
      <c r="BL2793" s="23"/>
    </row>
    <row r="2794" spans="1:64" s="24" customFormat="1" x14ac:dyDescent="0.35">
      <c r="A2794" s="21">
        <v>103089</v>
      </c>
      <c r="B2794" s="23" t="s">
        <v>6710</v>
      </c>
      <c r="C2794" s="23">
        <v>0</v>
      </c>
      <c r="D2794" s="23">
        <v>0</v>
      </c>
      <c r="E2794" s="23">
        <v>1</v>
      </c>
      <c r="F2794" s="23" t="s">
        <v>1446</v>
      </c>
      <c r="G2794" s="23" t="s">
        <v>0</v>
      </c>
      <c r="H2794" s="23" t="s">
        <v>6706</v>
      </c>
      <c r="I2794" s="23" t="s">
        <v>248</v>
      </c>
      <c r="J2794" s="23">
        <v>43.900000000000006</v>
      </c>
      <c r="K2794" s="23">
        <v>-78.941000000000003</v>
      </c>
      <c r="L2794" s="23" t="s">
        <v>7645</v>
      </c>
      <c r="M2794" s="23">
        <v>2015</v>
      </c>
      <c r="N2794" s="23"/>
      <c r="O2794" s="23"/>
      <c r="P2794" s="23"/>
      <c r="Q2794" s="23"/>
      <c r="R2794" s="23"/>
      <c r="S2794" s="23"/>
      <c r="T2794" s="23"/>
      <c r="U2794" s="23"/>
      <c r="V2794" s="23"/>
      <c r="W2794" s="23"/>
      <c r="X2794" s="23"/>
      <c r="Y2794" s="23"/>
      <c r="Z2794" s="23"/>
      <c r="AA2794" s="23"/>
      <c r="AB2794" s="23" t="s">
        <v>6711</v>
      </c>
      <c r="AC2794" s="23"/>
      <c r="AD2794" s="23"/>
      <c r="AE2794" s="23">
        <v>0.2</v>
      </c>
      <c r="AF2794" s="23"/>
      <c r="AG2794" s="23"/>
      <c r="AH2794" s="23"/>
      <c r="AI2794" s="23"/>
      <c r="AJ2794" s="23"/>
      <c r="AK2794" s="23"/>
      <c r="AL2794" s="23"/>
      <c r="AM2794" s="23"/>
      <c r="AN2794" s="23"/>
      <c r="AO2794" s="23"/>
      <c r="AP2794" s="23"/>
      <c r="AQ2794" s="23"/>
      <c r="AR2794" s="23"/>
      <c r="AS2794" s="23"/>
      <c r="AT2794" s="23" t="s">
        <v>7644</v>
      </c>
      <c r="AU2794" s="23"/>
      <c r="AV2794" s="23"/>
      <c r="AW2794" s="23"/>
      <c r="AX2794" s="23"/>
      <c r="AY2794" s="23"/>
      <c r="AZ2794" s="23"/>
      <c r="BA2794" s="23"/>
      <c r="BB2794" s="23"/>
      <c r="BC2794" s="23"/>
      <c r="BD2794" s="23"/>
      <c r="BE2794" s="23"/>
      <c r="BF2794" s="23"/>
      <c r="BG2794" s="23"/>
      <c r="BH2794" s="23"/>
      <c r="BI2794" s="23"/>
      <c r="BJ2794" s="23"/>
      <c r="BK2794" s="23"/>
      <c r="BL2794" s="23"/>
    </row>
    <row r="2795" spans="1:64" s="24" customFormat="1" x14ac:dyDescent="0.35">
      <c r="A2795" s="21">
        <v>103090</v>
      </c>
      <c r="B2795" s="23" t="s">
        <v>6712</v>
      </c>
      <c r="C2795" s="23">
        <v>0</v>
      </c>
      <c r="D2795" s="23">
        <v>0</v>
      </c>
      <c r="E2795" s="23">
        <v>1</v>
      </c>
      <c r="F2795" s="23" t="s">
        <v>1927</v>
      </c>
      <c r="G2795" s="23" t="s">
        <v>0</v>
      </c>
      <c r="H2795" s="23" t="s">
        <v>6706</v>
      </c>
      <c r="I2795" s="23" t="s">
        <v>248</v>
      </c>
      <c r="J2795" s="23">
        <v>43.901000000000003</v>
      </c>
      <c r="K2795" s="23">
        <v>-78.94</v>
      </c>
      <c r="L2795" s="23" t="s">
        <v>7645</v>
      </c>
      <c r="M2795" s="23">
        <v>2014</v>
      </c>
      <c r="N2795" s="23"/>
      <c r="O2795" s="23"/>
      <c r="P2795" s="23"/>
      <c r="Q2795" s="23"/>
      <c r="R2795" s="23"/>
      <c r="S2795" s="23"/>
      <c r="T2795" s="23"/>
      <c r="U2795" s="23"/>
      <c r="V2795" s="23"/>
      <c r="W2795" s="23"/>
      <c r="X2795" s="23"/>
      <c r="Y2795" s="23"/>
      <c r="Z2795" s="23"/>
      <c r="AA2795" s="23"/>
      <c r="AB2795" s="23" t="s">
        <v>6713</v>
      </c>
      <c r="AC2795" s="23"/>
      <c r="AD2795" s="23"/>
      <c r="AE2795" s="23">
        <v>0.5</v>
      </c>
      <c r="AF2795" s="23"/>
      <c r="AG2795" s="23"/>
      <c r="AH2795" s="23"/>
      <c r="AI2795" s="23"/>
      <c r="AJ2795" s="23"/>
      <c r="AK2795" s="23"/>
      <c r="AL2795" s="23"/>
      <c r="AM2795" s="23"/>
      <c r="AN2795" s="23"/>
      <c r="AO2795" s="23"/>
      <c r="AP2795" s="23"/>
      <c r="AQ2795" s="23"/>
      <c r="AR2795" s="23"/>
      <c r="AS2795" s="23"/>
      <c r="AT2795" s="23" t="s">
        <v>7644</v>
      </c>
      <c r="AU2795" s="23"/>
      <c r="AV2795" s="23"/>
      <c r="AW2795" s="23"/>
      <c r="AX2795" s="23"/>
      <c r="AY2795" s="23"/>
      <c r="AZ2795" s="23"/>
      <c r="BA2795" s="23"/>
      <c r="BB2795" s="23"/>
      <c r="BC2795" s="23"/>
      <c r="BD2795" s="23"/>
      <c r="BE2795" s="23"/>
      <c r="BF2795" s="23"/>
      <c r="BG2795" s="23"/>
      <c r="BH2795" s="23"/>
      <c r="BI2795" s="23"/>
      <c r="BJ2795" s="23"/>
      <c r="BK2795" s="23"/>
      <c r="BL2795" s="23"/>
    </row>
    <row r="2796" spans="1:64" s="24" customFormat="1" x14ac:dyDescent="0.35">
      <c r="A2796" s="21">
        <v>103091</v>
      </c>
      <c r="B2796" s="23" t="s">
        <v>6714</v>
      </c>
      <c r="C2796" s="23">
        <v>0</v>
      </c>
      <c r="D2796" s="23">
        <v>0</v>
      </c>
      <c r="E2796" s="23">
        <v>1</v>
      </c>
      <c r="F2796" s="23" t="s">
        <v>6715</v>
      </c>
      <c r="G2796" s="23" t="s">
        <v>0</v>
      </c>
      <c r="H2796" s="23" t="s">
        <v>6706</v>
      </c>
      <c r="I2796" s="23" t="s">
        <v>248</v>
      </c>
      <c r="J2796" s="23">
        <v>43.902000000000001</v>
      </c>
      <c r="K2796" s="23">
        <v>-78.938999999999993</v>
      </c>
      <c r="L2796" s="23" t="s">
        <v>7645</v>
      </c>
      <c r="M2796" s="23">
        <v>2015</v>
      </c>
      <c r="N2796" s="23"/>
      <c r="O2796" s="23"/>
      <c r="P2796" s="23"/>
      <c r="Q2796" s="23"/>
      <c r="R2796" s="23"/>
      <c r="S2796" s="23"/>
      <c r="T2796" s="23"/>
      <c r="U2796" s="23"/>
      <c r="V2796" s="23"/>
      <c r="W2796" s="23"/>
      <c r="X2796" s="23"/>
      <c r="Y2796" s="23"/>
      <c r="Z2796" s="23"/>
      <c r="AA2796" s="23"/>
      <c r="AB2796" s="23" t="s">
        <v>6716</v>
      </c>
      <c r="AC2796" s="23"/>
      <c r="AD2796" s="23"/>
      <c r="AE2796" s="23">
        <v>0.25</v>
      </c>
      <c r="AF2796" s="23"/>
      <c r="AG2796" s="23"/>
      <c r="AH2796" s="23"/>
      <c r="AI2796" s="23"/>
      <c r="AJ2796" s="23"/>
      <c r="AK2796" s="23"/>
      <c r="AL2796" s="23"/>
      <c r="AM2796" s="23"/>
      <c r="AN2796" s="23"/>
      <c r="AO2796" s="23"/>
      <c r="AP2796" s="23"/>
      <c r="AQ2796" s="23"/>
      <c r="AR2796" s="23"/>
      <c r="AS2796" s="23"/>
      <c r="AT2796" s="23" t="s">
        <v>7644</v>
      </c>
      <c r="AU2796" s="23"/>
      <c r="AV2796" s="23"/>
      <c r="AW2796" s="23"/>
      <c r="AX2796" s="23"/>
      <c r="AY2796" s="23"/>
      <c r="AZ2796" s="23"/>
      <c r="BA2796" s="23"/>
      <c r="BB2796" s="23"/>
      <c r="BC2796" s="23"/>
      <c r="BD2796" s="23"/>
      <c r="BE2796" s="23"/>
      <c r="BF2796" s="23"/>
      <c r="BG2796" s="23"/>
      <c r="BH2796" s="23"/>
      <c r="BI2796" s="23"/>
      <c r="BJ2796" s="23"/>
      <c r="BK2796" s="23"/>
      <c r="BL2796" s="23"/>
    </row>
    <row r="2797" spans="1:64" s="24" customFormat="1" x14ac:dyDescent="0.35">
      <c r="A2797" s="21">
        <v>103092</v>
      </c>
      <c r="B2797" s="23" t="s">
        <v>6717</v>
      </c>
      <c r="C2797" s="23">
        <v>0</v>
      </c>
      <c r="D2797" s="23">
        <v>0</v>
      </c>
      <c r="E2797" s="23">
        <v>1</v>
      </c>
      <c r="F2797" s="23" t="s">
        <v>1917</v>
      </c>
      <c r="G2797" s="23" t="s">
        <v>0</v>
      </c>
      <c r="H2797" s="23" t="s">
        <v>6706</v>
      </c>
      <c r="I2797" s="23" t="s">
        <v>248</v>
      </c>
      <c r="J2797" s="23">
        <v>43.903000000000006</v>
      </c>
      <c r="K2797" s="23">
        <v>-78.938000000000002</v>
      </c>
      <c r="L2797" s="23" t="s">
        <v>7645</v>
      </c>
      <c r="M2797" s="23">
        <v>2012</v>
      </c>
      <c r="N2797" s="23"/>
      <c r="O2797" s="23"/>
      <c r="P2797" s="23"/>
      <c r="Q2797" s="23"/>
      <c r="R2797" s="23"/>
      <c r="S2797" s="23"/>
      <c r="T2797" s="23"/>
      <c r="U2797" s="23"/>
      <c r="V2797" s="23"/>
      <c r="W2797" s="23"/>
      <c r="X2797" s="23"/>
      <c r="Y2797" s="23"/>
      <c r="Z2797" s="23"/>
      <c r="AA2797" s="23"/>
      <c r="AB2797" s="23" t="s">
        <v>6718</v>
      </c>
      <c r="AC2797" s="23"/>
      <c r="AD2797" s="23"/>
      <c r="AE2797" s="23">
        <v>0.25</v>
      </c>
      <c r="AF2797" s="23"/>
      <c r="AG2797" s="23"/>
      <c r="AH2797" s="23"/>
      <c r="AI2797" s="23"/>
      <c r="AJ2797" s="23"/>
      <c r="AK2797" s="23"/>
      <c r="AL2797" s="23"/>
      <c r="AM2797" s="23"/>
      <c r="AN2797" s="23"/>
      <c r="AO2797" s="23"/>
      <c r="AP2797" s="23"/>
      <c r="AQ2797" s="23"/>
      <c r="AR2797" s="23"/>
      <c r="AS2797" s="23"/>
      <c r="AT2797" s="23" t="s">
        <v>7644</v>
      </c>
      <c r="AU2797" s="23"/>
      <c r="AV2797" s="23"/>
      <c r="AW2797" s="23"/>
      <c r="AX2797" s="23"/>
      <c r="AY2797" s="23"/>
      <c r="AZ2797" s="23"/>
      <c r="BA2797" s="23"/>
      <c r="BB2797" s="23"/>
      <c r="BC2797" s="23"/>
      <c r="BD2797" s="23"/>
      <c r="BE2797" s="23"/>
      <c r="BF2797" s="23"/>
      <c r="BG2797" s="23"/>
      <c r="BH2797" s="23"/>
      <c r="BI2797" s="23"/>
      <c r="BJ2797" s="23"/>
      <c r="BK2797" s="23"/>
      <c r="BL2797" s="23"/>
    </row>
    <row r="2798" spans="1:64" s="24" customFormat="1" x14ac:dyDescent="0.35">
      <c r="A2798" s="21">
        <v>103094</v>
      </c>
      <c r="B2798" s="23" t="s">
        <v>6719</v>
      </c>
      <c r="C2798" s="23">
        <v>0</v>
      </c>
      <c r="D2798" s="23">
        <v>0</v>
      </c>
      <c r="E2798" s="23">
        <v>1</v>
      </c>
      <c r="F2798" s="23" t="s">
        <v>4293</v>
      </c>
      <c r="G2798" s="23"/>
      <c r="H2798" s="23" t="s">
        <v>6706</v>
      </c>
      <c r="I2798" s="23" t="s">
        <v>248</v>
      </c>
      <c r="J2798" s="23">
        <v>43.905000000000001</v>
      </c>
      <c r="K2798" s="23">
        <v>-78.935999999999993</v>
      </c>
      <c r="L2798" s="23" t="s">
        <v>7645</v>
      </c>
      <c r="M2798" s="23"/>
      <c r="N2798" s="23"/>
      <c r="O2798" s="23"/>
      <c r="P2798" s="23"/>
      <c r="Q2798" s="23"/>
      <c r="R2798" s="23"/>
      <c r="S2798" s="23"/>
      <c r="T2798" s="23"/>
      <c r="U2798" s="23"/>
      <c r="V2798" s="23"/>
      <c r="W2798" s="23"/>
      <c r="X2798" s="23"/>
      <c r="Y2798" s="23"/>
      <c r="Z2798" s="23"/>
      <c r="AA2798" s="23"/>
      <c r="AB2798" s="23" t="s">
        <v>6720</v>
      </c>
      <c r="AC2798" s="23"/>
      <c r="AD2798" s="23"/>
      <c r="AE2798" s="23">
        <v>0.5</v>
      </c>
      <c r="AF2798" s="23"/>
      <c r="AG2798" s="23"/>
      <c r="AH2798" s="23"/>
      <c r="AI2798" s="23"/>
      <c r="AJ2798" s="23"/>
      <c r="AK2798" s="23"/>
      <c r="AL2798" s="23"/>
      <c r="AM2798" s="23"/>
      <c r="AN2798" s="23"/>
      <c r="AO2798" s="23"/>
      <c r="AP2798" s="23"/>
      <c r="AQ2798" s="23"/>
      <c r="AR2798" s="23"/>
      <c r="AS2798" s="23"/>
      <c r="AT2798" s="23" t="s">
        <v>7644</v>
      </c>
      <c r="AU2798" s="23"/>
      <c r="AV2798" s="23"/>
      <c r="AW2798" s="23"/>
      <c r="AX2798" s="23"/>
      <c r="AY2798" s="23"/>
      <c r="AZ2798" s="23"/>
      <c r="BA2798" s="23"/>
      <c r="BB2798" s="23"/>
      <c r="BC2798" s="23"/>
      <c r="BD2798" s="23"/>
      <c r="BE2798" s="23"/>
      <c r="BF2798" s="23"/>
      <c r="BG2798" s="23"/>
      <c r="BH2798" s="23"/>
      <c r="BI2798" s="23"/>
      <c r="BJ2798" s="23"/>
      <c r="BK2798" s="23"/>
      <c r="BL2798" s="23"/>
    </row>
    <row r="2799" spans="1:64" s="24" customFormat="1" x14ac:dyDescent="0.35">
      <c r="A2799" s="21">
        <v>103095</v>
      </c>
      <c r="B2799" s="23" t="s">
        <v>6721</v>
      </c>
      <c r="C2799" s="23">
        <v>0</v>
      </c>
      <c r="D2799" s="23">
        <v>0</v>
      </c>
      <c r="E2799" s="23">
        <v>1</v>
      </c>
      <c r="F2799" s="23" t="s">
        <v>2212</v>
      </c>
      <c r="G2799" s="23" t="s">
        <v>0</v>
      </c>
      <c r="H2799" s="23" t="s">
        <v>6706</v>
      </c>
      <c r="I2799" s="23" t="s">
        <v>248</v>
      </c>
      <c r="J2799" s="23">
        <v>43.906000000000006</v>
      </c>
      <c r="K2799" s="23">
        <v>-78.935000000000002</v>
      </c>
      <c r="L2799" s="23" t="s">
        <v>7645</v>
      </c>
      <c r="M2799" s="23">
        <v>2015</v>
      </c>
      <c r="N2799" s="23"/>
      <c r="O2799" s="23"/>
      <c r="P2799" s="23"/>
      <c r="Q2799" s="23"/>
      <c r="R2799" s="23"/>
      <c r="S2799" s="23"/>
      <c r="T2799" s="23"/>
      <c r="U2799" s="23"/>
      <c r="V2799" s="23"/>
      <c r="W2799" s="23"/>
      <c r="X2799" s="23"/>
      <c r="Y2799" s="23"/>
      <c r="Z2799" s="23"/>
      <c r="AA2799" s="23"/>
      <c r="AB2799" s="23" t="s">
        <v>6722</v>
      </c>
      <c r="AC2799" s="23"/>
      <c r="AD2799" s="23"/>
      <c r="AE2799" s="23">
        <v>0.25</v>
      </c>
      <c r="AF2799" s="23"/>
      <c r="AG2799" s="23"/>
      <c r="AH2799" s="23"/>
      <c r="AI2799" s="23"/>
      <c r="AJ2799" s="23"/>
      <c r="AK2799" s="23"/>
      <c r="AL2799" s="23"/>
      <c r="AM2799" s="23"/>
      <c r="AN2799" s="23"/>
      <c r="AO2799" s="23"/>
      <c r="AP2799" s="23"/>
      <c r="AQ2799" s="23"/>
      <c r="AR2799" s="23"/>
      <c r="AS2799" s="23"/>
      <c r="AT2799" s="23" t="s">
        <v>7644</v>
      </c>
      <c r="AU2799" s="23"/>
      <c r="AV2799" s="23"/>
      <c r="AW2799" s="23"/>
      <c r="AX2799" s="23"/>
      <c r="AY2799" s="23"/>
      <c r="AZ2799" s="23"/>
      <c r="BA2799" s="23"/>
      <c r="BB2799" s="23"/>
      <c r="BC2799" s="23"/>
      <c r="BD2799" s="23"/>
      <c r="BE2799" s="23"/>
      <c r="BF2799" s="23"/>
      <c r="BG2799" s="23"/>
      <c r="BH2799" s="23"/>
      <c r="BI2799" s="23"/>
      <c r="BJ2799" s="23"/>
      <c r="BK2799" s="23"/>
      <c r="BL2799" s="23"/>
    </row>
    <row r="2800" spans="1:64" s="24" customFormat="1" x14ac:dyDescent="0.35">
      <c r="A2800" s="21">
        <v>103096</v>
      </c>
      <c r="B2800" s="23" t="s">
        <v>6723</v>
      </c>
      <c r="C2800" s="23">
        <v>0</v>
      </c>
      <c r="D2800" s="23">
        <v>0</v>
      </c>
      <c r="E2800" s="23">
        <v>1</v>
      </c>
      <c r="F2800" s="23" t="s">
        <v>1917</v>
      </c>
      <c r="G2800" s="23" t="s">
        <v>0</v>
      </c>
      <c r="H2800" s="23" t="s">
        <v>6706</v>
      </c>
      <c r="I2800" s="23" t="s">
        <v>248</v>
      </c>
      <c r="J2800" s="23">
        <v>43.907000000000004</v>
      </c>
      <c r="K2800" s="23">
        <v>-78.933999999999997</v>
      </c>
      <c r="L2800" s="23" t="s">
        <v>7645</v>
      </c>
      <c r="M2800" s="23">
        <v>2012</v>
      </c>
      <c r="N2800" s="23"/>
      <c r="O2800" s="23"/>
      <c r="P2800" s="23"/>
      <c r="Q2800" s="23"/>
      <c r="R2800" s="23"/>
      <c r="S2800" s="23"/>
      <c r="T2800" s="23"/>
      <c r="U2800" s="23"/>
      <c r="V2800" s="23"/>
      <c r="W2800" s="23"/>
      <c r="X2800" s="23"/>
      <c r="Y2800" s="23"/>
      <c r="Z2800" s="23"/>
      <c r="AA2800" s="23"/>
      <c r="AB2800" s="23" t="s">
        <v>6724</v>
      </c>
      <c r="AC2800" s="23"/>
      <c r="AD2800" s="23"/>
      <c r="AE2800" s="23">
        <v>0.31</v>
      </c>
      <c r="AF2800" s="23"/>
      <c r="AG2800" s="23"/>
      <c r="AH2800" s="23"/>
      <c r="AI2800" s="23"/>
      <c r="AJ2800" s="23"/>
      <c r="AK2800" s="23"/>
      <c r="AL2800" s="23"/>
      <c r="AM2800" s="23"/>
      <c r="AN2800" s="23"/>
      <c r="AO2800" s="23"/>
      <c r="AP2800" s="23"/>
      <c r="AQ2800" s="23"/>
      <c r="AR2800" s="23"/>
      <c r="AS2800" s="23"/>
      <c r="AT2800" s="23" t="s">
        <v>7644</v>
      </c>
      <c r="AU2800" s="23"/>
      <c r="AV2800" s="23"/>
      <c r="AW2800" s="23"/>
      <c r="AX2800" s="23"/>
      <c r="AY2800" s="23"/>
      <c r="AZ2800" s="23"/>
      <c r="BA2800" s="23"/>
      <c r="BB2800" s="23"/>
      <c r="BC2800" s="23"/>
      <c r="BD2800" s="23"/>
      <c r="BE2800" s="23"/>
      <c r="BF2800" s="23"/>
      <c r="BG2800" s="23"/>
      <c r="BH2800" s="23"/>
      <c r="BI2800" s="23"/>
      <c r="BJ2800" s="23"/>
      <c r="BK2800" s="23"/>
      <c r="BL2800" s="23"/>
    </row>
    <row r="2801" spans="1:64" s="24" customFormat="1" x14ac:dyDescent="0.35">
      <c r="A2801" s="21">
        <v>103097</v>
      </c>
      <c r="B2801" s="23" t="s">
        <v>6725</v>
      </c>
      <c r="C2801" s="23">
        <v>0</v>
      </c>
      <c r="D2801" s="23">
        <v>0</v>
      </c>
      <c r="E2801" s="23">
        <v>1</v>
      </c>
      <c r="F2801" s="23" t="s">
        <v>6726</v>
      </c>
      <c r="G2801" s="23" t="s">
        <v>0</v>
      </c>
      <c r="H2801" s="23" t="s">
        <v>6706</v>
      </c>
      <c r="I2801" s="23" t="s">
        <v>248</v>
      </c>
      <c r="J2801" s="23">
        <v>43.908000000000001</v>
      </c>
      <c r="K2801" s="23">
        <v>-78.932999999999993</v>
      </c>
      <c r="L2801" s="23" t="s">
        <v>7645</v>
      </c>
      <c r="M2801" s="23">
        <v>2015</v>
      </c>
      <c r="N2801" s="23"/>
      <c r="O2801" s="23"/>
      <c r="P2801" s="23"/>
      <c r="Q2801" s="23"/>
      <c r="R2801" s="23"/>
      <c r="S2801" s="23"/>
      <c r="T2801" s="23"/>
      <c r="U2801" s="23"/>
      <c r="V2801" s="23"/>
      <c r="W2801" s="23"/>
      <c r="X2801" s="23"/>
      <c r="Y2801" s="23"/>
      <c r="Z2801" s="23"/>
      <c r="AA2801" s="23"/>
      <c r="AB2801" s="23" t="s">
        <v>6727</v>
      </c>
      <c r="AC2801" s="23"/>
      <c r="AD2801" s="23"/>
      <c r="AE2801" s="23">
        <v>0.25</v>
      </c>
      <c r="AF2801" s="23"/>
      <c r="AG2801" s="23"/>
      <c r="AH2801" s="23"/>
      <c r="AI2801" s="23"/>
      <c r="AJ2801" s="23"/>
      <c r="AK2801" s="23"/>
      <c r="AL2801" s="23"/>
      <c r="AM2801" s="23"/>
      <c r="AN2801" s="23"/>
      <c r="AO2801" s="23"/>
      <c r="AP2801" s="23"/>
      <c r="AQ2801" s="23"/>
      <c r="AR2801" s="23"/>
      <c r="AS2801" s="23"/>
      <c r="AT2801" s="23" t="s">
        <v>7644</v>
      </c>
      <c r="AU2801" s="23"/>
      <c r="AV2801" s="23"/>
      <c r="AW2801" s="23"/>
      <c r="AX2801" s="23"/>
      <c r="AY2801" s="23"/>
      <c r="AZ2801" s="23"/>
      <c r="BA2801" s="23"/>
      <c r="BB2801" s="23"/>
      <c r="BC2801" s="23"/>
      <c r="BD2801" s="23"/>
      <c r="BE2801" s="23"/>
      <c r="BF2801" s="23"/>
      <c r="BG2801" s="23"/>
      <c r="BH2801" s="23"/>
      <c r="BI2801" s="23"/>
      <c r="BJ2801" s="23"/>
      <c r="BK2801" s="23"/>
      <c r="BL2801" s="23"/>
    </row>
    <row r="2802" spans="1:64" s="24" customFormat="1" x14ac:dyDescent="0.35">
      <c r="A2802" s="21">
        <v>103098</v>
      </c>
      <c r="B2802" s="23" t="s">
        <v>6728</v>
      </c>
      <c r="C2802" s="23">
        <v>0</v>
      </c>
      <c r="D2802" s="23">
        <v>0</v>
      </c>
      <c r="E2802" s="23">
        <v>1</v>
      </c>
      <c r="F2802" s="23" t="s">
        <v>6729</v>
      </c>
      <c r="G2802" s="23" t="s">
        <v>0</v>
      </c>
      <c r="H2802" s="23" t="s">
        <v>6706</v>
      </c>
      <c r="I2802" s="23" t="s">
        <v>248</v>
      </c>
      <c r="J2802" s="23">
        <v>43.909000000000006</v>
      </c>
      <c r="K2802" s="23">
        <v>-78.932000000000002</v>
      </c>
      <c r="L2802" s="23" t="s">
        <v>7645</v>
      </c>
      <c r="M2802" s="23">
        <v>2012</v>
      </c>
      <c r="N2802" s="23"/>
      <c r="O2802" s="23"/>
      <c r="P2802" s="23"/>
      <c r="Q2802" s="23"/>
      <c r="R2802" s="23"/>
      <c r="S2802" s="23"/>
      <c r="T2802" s="23"/>
      <c r="U2802" s="23"/>
      <c r="V2802" s="23"/>
      <c r="W2802" s="23"/>
      <c r="X2802" s="23"/>
      <c r="Y2802" s="23"/>
      <c r="Z2802" s="23"/>
      <c r="AA2802" s="23"/>
      <c r="AB2802" s="23" t="s">
        <v>6730</v>
      </c>
      <c r="AC2802" s="23"/>
      <c r="AD2802" s="23"/>
      <c r="AE2802" s="23">
        <v>0.5</v>
      </c>
      <c r="AF2802" s="23"/>
      <c r="AG2802" s="23"/>
      <c r="AH2802" s="23"/>
      <c r="AI2802" s="23"/>
      <c r="AJ2802" s="23"/>
      <c r="AK2802" s="23"/>
      <c r="AL2802" s="23"/>
      <c r="AM2802" s="23"/>
      <c r="AN2802" s="23"/>
      <c r="AO2802" s="23"/>
      <c r="AP2802" s="23"/>
      <c r="AQ2802" s="23"/>
      <c r="AR2802" s="23"/>
      <c r="AS2802" s="23"/>
      <c r="AT2802" s="23" t="s">
        <v>7644</v>
      </c>
      <c r="AU2802" s="23"/>
      <c r="AV2802" s="23"/>
      <c r="AW2802" s="23"/>
      <c r="AX2802" s="23"/>
      <c r="AY2802" s="23"/>
      <c r="AZ2802" s="23"/>
      <c r="BA2802" s="23"/>
      <c r="BB2802" s="23"/>
      <c r="BC2802" s="23"/>
      <c r="BD2802" s="23"/>
      <c r="BE2802" s="23"/>
      <c r="BF2802" s="23"/>
      <c r="BG2802" s="23"/>
      <c r="BH2802" s="23"/>
      <c r="BI2802" s="23"/>
      <c r="BJ2802" s="23"/>
      <c r="BK2802" s="23"/>
      <c r="BL2802" s="23"/>
    </row>
    <row r="2803" spans="1:64" s="24" customFormat="1" x14ac:dyDescent="0.35">
      <c r="A2803" s="21">
        <v>103100</v>
      </c>
      <c r="B2803" s="23" t="s">
        <v>6731</v>
      </c>
      <c r="C2803" s="23">
        <v>0</v>
      </c>
      <c r="D2803" s="23">
        <v>0</v>
      </c>
      <c r="E2803" s="23">
        <v>1</v>
      </c>
      <c r="F2803" s="23" t="s">
        <v>6732</v>
      </c>
      <c r="G2803" s="23" t="s">
        <v>0</v>
      </c>
      <c r="H2803" s="23" t="s">
        <v>6733</v>
      </c>
      <c r="I2803" s="23" t="s">
        <v>248</v>
      </c>
      <c r="J2803" s="23">
        <v>44.975000000000001</v>
      </c>
      <c r="K2803" s="23">
        <v>-75.244</v>
      </c>
      <c r="L2803" s="23" t="s">
        <v>7645</v>
      </c>
      <c r="M2803" s="23">
        <v>2012</v>
      </c>
      <c r="N2803" s="23"/>
      <c r="O2803" s="23"/>
      <c r="P2803" s="23"/>
      <c r="Q2803" s="23"/>
      <c r="R2803" s="23"/>
      <c r="S2803" s="23"/>
      <c r="T2803" s="23"/>
      <c r="U2803" s="23"/>
      <c r="V2803" s="23"/>
      <c r="W2803" s="23"/>
      <c r="X2803" s="23"/>
      <c r="Y2803" s="23"/>
      <c r="Z2803" s="23"/>
      <c r="AA2803" s="23"/>
      <c r="AB2803" s="23" t="s">
        <v>6734</v>
      </c>
      <c r="AC2803" s="23"/>
      <c r="AD2803" s="23"/>
      <c r="AE2803" s="23">
        <v>0.25</v>
      </c>
      <c r="AF2803" s="23"/>
      <c r="AG2803" s="23"/>
      <c r="AH2803" s="23"/>
      <c r="AI2803" s="23"/>
      <c r="AJ2803" s="23"/>
      <c r="AK2803" s="23"/>
      <c r="AL2803" s="23"/>
      <c r="AM2803" s="23"/>
      <c r="AN2803" s="23"/>
      <c r="AO2803" s="23"/>
      <c r="AP2803" s="23"/>
      <c r="AQ2803" s="23"/>
      <c r="AR2803" s="23"/>
      <c r="AS2803" s="23"/>
      <c r="AT2803" s="23" t="s">
        <v>7644</v>
      </c>
      <c r="AU2803" s="23"/>
      <c r="AV2803" s="23"/>
      <c r="AW2803" s="23"/>
      <c r="AX2803" s="23"/>
      <c r="AY2803" s="23"/>
      <c r="AZ2803" s="23"/>
      <c r="BA2803" s="23"/>
      <c r="BB2803" s="23"/>
      <c r="BC2803" s="23"/>
      <c r="BD2803" s="23"/>
      <c r="BE2803" s="23"/>
      <c r="BF2803" s="23"/>
      <c r="BG2803" s="23"/>
      <c r="BH2803" s="23"/>
      <c r="BI2803" s="23"/>
      <c r="BJ2803" s="23"/>
      <c r="BK2803" s="23"/>
      <c r="BL2803" s="23"/>
    </row>
    <row r="2804" spans="1:64" s="24" customFormat="1" x14ac:dyDescent="0.35">
      <c r="A2804" s="21">
        <v>103101</v>
      </c>
      <c r="B2804" s="23" t="s">
        <v>6735</v>
      </c>
      <c r="C2804" s="23">
        <v>0</v>
      </c>
      <c r="D2804" s="23">
        <v>0</v>
      </c>
      <c r="E2804" s="23">
        <v>1</v>
      </c>
      <c r="F2804" s="23" t="s">
        <v>5187</v>
      </c>
      <c r="G2804" s="23" t="s">
        <v>0</v>
      </c>
      <c r="H2804" s="23" t="s">
        <v>6736</v>
      </c>
      <c r="I2804" s="23" t="s">
        <v>248</v>
      </c>
      <c r="J2804" s="23">
        <v>45.167000000000002</v>
      </c>
      <c r="K2804" s="23">
        <v>-79.55</v>
      </c>
      <c r="L2804" s="23" t="s">
        <v>7645</v>
      </c>
      <c r="M2804" s="23">
        <v>2017</v>
      </c>
      <c r="N2804" s="23"/>
      <c r="O2804" s="23"/>
      <c r="P2804" s="23"/>
      <c r="Q2804" s="23"/>
      <c r="R2804" s="23"/>
      <c r="S2804" s="23"/>
      <c r="T2804" s="23"/>
      <c r="U2804" s="23"/>
      <c r="V2804" s="23"/>
      <c r="W2804" s="23"/>
      <c r="X2804" s="23"/>
      <c r="Y2804" s="23"/>
      <c r="Z2804" s="23"/>
      <c r="AA2804" s="23"/>
      <c r="AB2804" s="23" t="s">
        <v>6737</v>
      </c>
      <c r="AC2804" s="23"/>
      <c r="AD2804" s="23"/>
      <c r="AE2804" s="23">
        <v>0.5</v>
      </c>
      <c r="AF2804" s="23"/>
      <c r="AG2804" s="23"/>
      <c r="AH2804" s="23"/>
      <c r="AI2804" s="23"/>
      <c r="AJ2804" s="23"/>
      <c r="AK2804" s="23"/>
      <c r="AL2804" s="23"/>
      <c r="AM2804" s="23"/>
      <c r="AN2804" s="23"/>
      <c r="AO2804" s="23"/>
      <c r="AP2804" s="23"/>
      <c r="AQ2804" s="23"/>
      <c r="AR2804" s="23"/>
      <c r="AS2804" s="23"/>
      <c r="AT2804" s="23" t="s">
        <v>7644</v>
      </c>
      <c r="AU2804" s="23"/>
      <c r="AV2804" s="23"/>
      <c r="AW2804" s="23"/>
      <c r="AX2804" s="23"/>
      <c r="AY2804" s="23"/>
      <c r="AZ2804" s="23"/>
      <c r="BA2804" s="23"/>
      <c r="BB2804" s="23"/>
      <c r="BC2804" s="23"/>
      <c r="BD2804" s="23"/>
      <c r="BE2804" s="23"/>
      <c r="BF2804" s="23"/>
      <c r="BG2804" s="23"/>
      <c r="BH2804" s="23"/>
      <c r="BI2804" s="23"/>
      <c r="BJ2804" s="23"/>
      <c r="BK2804" s="23"/>
      <c r="BL2804" s="23"/>
    </row>
    <row r="2805" spans="1:64" s="24" customFormat="1" x14ac:dyDescent="0.35">
      <c r="A2805" s="21">
        <v>103102</v>
      </c>
      <c r="B2805" s="23" t="s">
        <v>6738</v>
      </c>
      <c r="C2805" s="23">
        <v>0</v>
      </c>
      <c r="D2805" s="23">
        <v>0</v>
      </c>
      <c r="E2805" s="23">
        <v>1</v>
      </c>
      <c r="F2805" s="23" t="s">
        <v>1554</v>
      </c>
      <c r="G2805" s="23" t="s">
        <v>0</v>
      </c>
      <c r="H2805" s="23" t="s">
        <v>6739</v>
      </c>
      <c r="I2805" s="23" t="s">
        <v>248</v>
      </c>
      <c r="J2805" s="23">
        <v>42.314999999999998</v>
      </c>
      <c r="K2805" s="23">
        <v>-83.036000000000001</v>
      </c>
      <c r="L2805" s="23" t="s">
        <v>7645</v>
      </c>
      <c r="M2805" s="23">
        <v>2013</v>
      </c>
      <c r="N2805" s="23"/>
      <c r="O2805" s="23"/>
      <c r="P2805" s="23"/>
      <c r="Q2805" s="23"/>
      <c r="R2805" s="23"/>
      <c r="S2805" s="23"/>
      <c r="T2805" s="23"/>
      <c r="U2805" s="23"/>
      <c r="V2805" s="23"/>
      <c r="W2805" s="23"/>
      <c r="X2805" s="23"/>
      <c r="Y2805" s="23"/>
      <c r="Z2805" s="23"/>
      <c r="AA2805" s="23"/>
      <c r="AB2805" s="23" t="s">
        <v>6740</v>
      </c>
      <c r="AC2805" s="23"/>
      <c r="AD2805" s="23"/>
      <c r="AE2805" s="23">
        <v>0.25</v>
      </c>
      <c r="AF2805" s="23"/>
      <c r="AG2805" s="23"/>
      <c r="AH2805" s="23"/>
      <c r="AI2805" s="23"/>
      <c r="AJ2805" s="23"/>
      <c r="AK2805" s="23"/>
      <c r="AL2805" s="23"/>
      <c r="AM2805" s="23"/>
      <c r="AN2805" s="23"/>
      <c r="AO2805" s="23"/>
      <c r="AP2805" s="23"/>
      <c r="AQ2805" s="23"/>
      <c r="AR2805" s="23"/>
      <c r="AS2805" s="23"/>
      <c r="AT2805" s="23" t="s">
        <v>7644</v>
      </c>
      <c r="AU2805" s="23"/>
      <c r="AV2805" s="23"/>
      <c r="AW2805" s="23"/>
      <c r="AX2805" s="23"/>
      <c r="AY2805" s="23"/>
      <c r="AZ2805" s="23"/>
      <c r="BA2805" s="23"/>
      <c r="BB2805" s="23"/>
      <c r="BC2805" s="23"/>
      <c r="BD2805" s="23"/>
      <c r="BE2805" s="23"/>
      <c r="BF2805" s="23"/>
      <c r="BG2805" s="23"/>
      <c r="BH2805" s="23"/>
      <c r="BI2805" s="23"/>
      <c r="BJ2805" s="23"/>
      <c r="BK2805" s="23"/>
      <c r="BL2805" s="23"/>
    </row>
    <row r="2806" spans="1:64" s="24" customFormat="1" x14ac:dyDescent="0.35">
      <c r="A2806" s="21">
        <v>103103</v>
      </c>
      <c r="B2806" s="23" t="s">
        <v>6741</v>
      </c>
      <c r="C2806" s="23">
        <v>0</v>
      </c>
      <c r="D2806" s="23">
        <v>0</v>
      </c>
      <c r="E2806" s="23">
        <v>1</v>
      </c>
      <c r="F2806" s="23" t="s">
        <v>1554</v>
      </c>
      <c r="G2806" s="23" t="s">
        <v>0</v>
      </c>
      <c r="H2806" s="23" t="s">
        <v>6739</v>
      </c>
      <c r="I2806" s="23" t="s">
        <v>248</v>
      </c>
      <c r="J2806" s="23">
        <v>42.315999999999995</v>
      </c>
      <c r="K2806" s="23">
        <v>-83.034999999999997</v>
      </c>
      <c r="L2806" s="23" t="s">
        <v>7645</v>
      </c>
      <c r="M2806" s="23">
        <v>2013</v>
      </c>
      <c r="N2806" s="23"/>
      <c r="O2806" s="23"/>
      <c r="P2806" s="23"/>
      <c r="Q2806" s="23"/>
      <c r="R2806" s="23"/>
      <c r="S2806" s="23"/>
      <c r="T2806" s="23"/>
      <c r="U2806" s="23"/>
      <c r="V2806" s="23"/>
      <c r="W2806" s="23"/>
      <c r="X2806" s="23"/>
      <c r="Y2806" s="23"/>
      <c r="Z2806" s="23"/>
      <c r="AA2806" s="23"/>
      <c r="AB2806" s="23" t="s">
        <v>6742</v>
      </c>
      <c r="AC2806" s="23"/>
      <c r="AD2806" s="23"/>
      <c r="AE2806" s="23">
        <v>0.25</v>
      </c>
      <c r="AF2806" s="23"/>
      <c r="AG2806" s="23"/>
      <c r="AH2806" s="23"/>
      <c r="AI2806" s="23"/>
      <c r="AJ2806" s="23"/>
      <c r="AK2806" s="23"/>
      <c r="AL2806" s="23"/>
      <c r="AM2806" s="23"/>
      <c r="AN2806" s="23"/>
      <c r="AO2806" s="23"/>
      <c r="AP2806" s="23"/>
      <c r="AQ2806" s="23"/>
      <c r="AR2806" s="23"/>
      <c r="AS2806" s="23"/>
      <c r="AT2806" s="23" t="s">
        <v>7644</v>
      </c>
      <c r="AU2806" s="23"/>
      <c r="AV2806" s="23"/>
      <c r="AW2806" s="23"/>
      <c r="AX2806" s="23"/>
      <c r="AY2806" s="23"/>
      <c r="AZ2806" s="23"/>
      <c r="BA2806" s="23"/>
      <c r="BB2806" s="23"/>
      <c r="BC2806" s="23"/>
      <c r="BD2806" s="23"/>
      <c r="BE2806" s="23"/>
      <c r="BF2806" s="23"/>
      <c r="BG2806" s="23"/>
      <c r="BH2806" s="23"/>
      <c r="BI2806" s="23"/>
      <c r="BJ2806" s="23"/>
      <c r="BK2806" s="23"/>
      <c r="BL2806" s="23"/>
    </row>
    <row r="2807" spans="1:64" s="24" customFormat="1" x14ac:dyDescent="0.35">
      <c r="A2807" s="21">
        <v>103104</v>
      </c>
      <c r="B2807" s="23" t="s">
        <v>6743</v>
      </c>
      <c r="C2807" s="23">
        <v>0</v>
      </c>
      <c r="D2807" s="23">
        <v>0</v>
      </c>
      <c r="E2807" s="23">
        <v>1</v>
      </c>
      <c r="F2807" s="23" t="s">
        <v>1443</v>
      </c>
      <c r="G2807" s="23" t="s">
        <v>0</v>
      </c>
      <c r="H2807" s="23" t="s">
        <v>6739</v>
      </c>
      <c r="I2807" s="23" t="s">
        <v>248</v>
      </c>
      <c r="J2807" s="23">
        <v>42.317</v>
      </c>
      <c r="K2807" s="23">
        <v>-83.034000000000006</v>
      </c>
      <c r="L2807" s="23" t="s">
        <v>7645</v>
      </c>
      <c r="M2807" s="23">
        <v>2014</v>
      </c>
      <c r="N2807" s="23"/>
      <c r="O2807" s="23"/>
      <c r="P2807" s="23"/>
      <c r="Q2807" s="23"/>
      <c r="R2807" s="23"/>
      <c r="S2807" s="23"/>
      <c r="T2807" s="23"/>
      <c r="U2807" s="23"/>
      <c r="V2807" s="23"/>
      <c r="W2807" s="23"/>
      <c r="X2807" s="23"/>
      <c r="Y2807" s="23"/>
      <c r="Z2807" s="23"/>
      <c r="AA2807" s="23"/>
      <c r="AB2807" s="23" t="s">
        <v>6744</v>
      </c>
      <c r="AC2807" s="23"/>
      <c r="AD2807" s="23"/>
      <c r="AE2807" s="23">
        <v>0.13500000000000001</v>
      </c>
      <c r="AF2807" s="23"/>
      <c r="AG2807" s="23"/>
      <c r="AH2807" s="23"/>
      <c r="AI2807" s="23"/>
      <c r="AJ2807" s="23"/>
      <c r="AK2807" s="23"/>
      <c r="AL2807" s="23"/>
      <c r="AM2807" s="23"/>
      <c r="AN2807" s="23"/>
      <c r="AO2807" s="23"/>
      <c r="AP2807" s="23"/>
      <c r="AQ2807" s="23"/>
      <c r="AR2807" s="23"/>
      <c r="AS2807" s="23"/>
      <c r="AT2807" s="23" t="s">
        <v>7644</v>
      </c>
      <c r="AU2807" s="23"/>
      <c r="AV2807" s="23"/>
      <c r="AW2807" s="23"/>
      <c r="AX2807" s="23"/>
      <c r="AY2807" s="23"/>
      <c r="AZ2807" s="23"/>
      <c r="BA2807" s="23"/>
      <c r="BB2807" s="23"/>
      <c r="BC2807" s="23"/>
      <c r="BD2807" s="23"/>
      <c r="BE2807" s="23"/>
      <c r="BF2807" s="23"/>
      <c r="BG2807" s="23"/>
      <c r="BH2807" s="23"/>
      <c r="BI2807" s="23"/>
      <c r="BJ2807" s="23"/>
      <c r="BK2807" s="23"/>
      <c r="BL2807" s="23"/>
    </row>
    <row r="2808" spans="1:64" s="24" customFormat="1" x14ac:dyDescent="0.35">
      <c r="A2808" s="21">
        <v>103105</v>
      </c>
      <c r="B2808" s="23" t="s">
        <v>6745</v>
      </c>
      <c r="C2808" s="23">
        <v>0</v>
      </c>
      <c r="D2808" s="23">
        <v>0</v>
      </c>
      <c r="E2808" s="23">
        <v>1</v>
      </c>
      <c r="F2808" s="23" t="s">
        <v>1443</v>
      </c>
      <c r="G2808" s="23" t="s">
        <v>0</v>
      </c>
      <c r="H2808" s="23" t="s">
        <v>6739</v>
      </c>
      <c r="I2808" s="23" t="s">
        <v>248</v>
      </c>
      <c r="J2808" s="23">
        <v>42.317999999999998</v>
      </c>
      <c r="K2808" s="23">
        <v>-83.033000000000001</v>
      </c>
      <c r="L2808" s="23" t="s">
        <v>7645</v>
      </c>
      <c r="M2808" s="23">
        <v>2013</v>
      </c>
      <c r="N2808" s="23"/>
      <c r="O2808" s="23"/>
      <c r="P2808" s="23"/>
      <c r="Q2808" s="23"/>
      <c r="R2808" s="23"/>
      <c r="S2808" s="23"/>
      <c r="T2808" s="23"/>
      <c r="U2808" s="23"/>
      <c r="V2808" s="23"/>
      <c r="W2808" s="23"/>
      <c r="X2808" s="23"/>
      <c r="Y2808" s="23"/>
      <c r="Z2808" s="23"/>
      <c r="AA2808" s="23"/>
      <c r="AB2808" s="23" t="s">
        <v>6746</v>
      </c>
      <c r="AC2808" s="23"/>
      <c r="AD2808" s="23"/>
      <c r="AE2808" s="23">
        <v>0.25</v>
      </c>
      <c r="AF2808" s="23"/>
      <c r="AG2808" s="23"/>
      <c r="AH2808" s="23"/>
      <c r="AI2808" s="23"/>
      <c r="AJ2808" s="23"/>
      <c r="AK2808" s="23"/>
      <c r="AL2808" s="23"/>
      <c r="AM2808" s="23"/>
      <c r="AN2808" s="23"/>
      <c r="AO2808" s="23"/>
      <c r="AP2808" s="23"/>
      <c r="AQ2808" s="23"/>
      <c r="AR2808" s="23"/>
      <c r="AS2808" s="23"/>
      <c r="AT2808" s="23" t="s">
        <v>7644</v>
      </c>
      <c r="AU2808" s="23"/>
      <c r="AV2808" s="23"/>
      <c r="AW2808" s="23"/>
      <c r="AX2808" s="23"/>
      <c r="AY2808" s="23"/>
      <c r="AZ2808" s="23"/>
      <c r="BA2808" s="23"/>
      <c r="BB2808" s="23"/>
      <c r="BC2808" s="23"/>
      <c r="BD2808" s="23"/>
      <c r="BE2808" s="23"/>
      <c r="BF2808" s="23"/>
      <c r="BG2808" s="23"/>
      <c r="BH2808" s="23"/>
      <c r="BI2808" s="23"/>
      <c r="BJ2808" s="23"/>
      <c r="BK2808" s="23"/>
      <c r="BL2808" s="23"/>
    </row>
    <row r="2809" spans="1:64" s="24" customFormat="1" x14ac:dyDescent="0.35">
      <c r="A2809" s="21">
        <v>103106</v>
      </c>
      <c r="B2809" s="23" t="s">
        <v>6747</v>
      </c>
      <c r="C2809" s="23">
        <v>0</v>
      </c>
      <c r="D2809" s="23">
        <v>0</v>
      </c>
      <c r="E2809" s="23">
        <v>1</v>
      </c>
      <c r="F2809" s="23" t="s">
        <v>1443</v>
      </c>
      <c r="G2809" s="23" t="s">
        <v>0</v>
      </c>
      <c r="H2809" s="23" t="s">
        <v>6739</v>
      </c>
      <c r="I2809" s="23" t="s">
        <v>248</v>
      </c>
      <c r="J2809" s="23">
        <v>42.318999999999996</v>
      </c>
      <c r="K2809" s="23">
        <v>-83.031999999999996</v>
      </c>
      <c r="L2809" s="23" t="s">
        <v>7645</v>
      </c>
      <c r="M2809" s="23">
        <v>2013</v>
      </c>
      <c r="N2809" s="23"/>
      <c r="O2809" s="23"/>
      <c r="P2809" s="23"/>
      <c r="Q2809" s="23"/>
      <c r="R2809" s="23"/>
      <c r="S2809" s="23"/>
      <c r="T2809" s="23"/>
      <c r="U2809" s="23"/>
      <c r="V2809" s="23"/>
      <c r="W2809" s="23"/>
      <c r="X2809" s="23"/>
      <c r="Y2809" s="23"/>
      <c r="Z2809" s="23"/>
      <c r="AA2809" s="23"/>
      <c r="AB2809" s="23" t="s">
        <v>6748</v>
      </c>
      <c r="AC2809" s="23"/>
      <c r="AD2809" s="23"/>
      <c r="AE2809" s="23">
        <v>0.25</v>
      </c>
      <c r="AF2809" s="23"/>
      <c r="AG2809" s="23"/>
      <c r="AH2809" s="23"/>
      <c r="AI2809" s="23"/>
      <c r="AJ2809" s="23"/>
      <c r="AK2809" s="23"/>
      <c r="AL2809" s="23"/>
      <c r="AM2809" s="23"/>
      <c r="AN2809" s="23"/>
      <c r="AO2809" s="23"/>
      <c r="AP2809" s="23"/>
      <c r="AQ2809" s="23"/>
      <c r="AR2809" s="23"/>
      <c r="AS2809" s="23"/>
      <c r="AT2809" s="23" t="s">
        <v>7644</v>
      </c>
      <c r="AU2809" s="23"/>
      <c r="AV2809" s="23"/>
      <c r="AW2809" s="23"/>
      <c r="AX2809" s="23"/>
      <c r="AY2809" s="23"/>
      <c r="AZ2809" s="23"/>
      <c r="BA2809" s="23"/>
      <c r="BB2809" s="23"/>
      <c r="BC2809" s="23"/>
      <c r="BD2809" s="23"/>
      <c r="BE2809" s="23"/>
      <c r="BF2809" s="23"/>
      <c r="BG2809" s="23"/>
      <c r="BH2809" s="23"/>
      <c r="BI2809" s="23"/>
      <c r="BJ2809" s="23"/>
      <c r="BK2809" s="23"/>
      <c r="BL2809" s="23"/>
    </row>
    <row r="2810" spans="1:64" s="24" customFormat="1" x14ac:dyDescent="0.35">
      <c r="A2810" s="21">
        <v>103107</v>
      </c>
      <c r="B2810" s="23" t="s">
        <v>6749</v>
      </c>
      <c r="C2810" s="23">
        <v>0</v>
      </c>
      <c r="D2810" s="23">
        <v>0</v>
      </c>
      <c r="E2810" s="23">
        <v>1</v>
      </c>
      <c r="F2810" s="23" t="s">
        <v>1443</v>
      </c>
      <c r="G2810" s="23" t="s">
        <v>0</v>
      </c>
      <c r="H2810" s="23" t="s">
        <v>6739</v>
      </c>
      <c r="I2810" s="23" t="s">
        <v>248</v>
      </c>
      <c r="J2810" s="23">
        <v>42.32</v>
      </c>
      <c r="K2810" s="23">
        <v>-83.031000000000006</v>
      </c>
      <c r="L2810" s="23" t="s">
        <v>7645</v>
      </c>
      <c r="M2810" s="23">
        <v>2013</v>
      </c>
      <c r="N2810" s="23"/>
      <c r="O2810" s="23"/>
      <c r="P2810" s="23"/>
      <c r="Q2810" s="23"/>
      <c r="R2810" s="23"/>
      <c r="S2810" s="23"/>
      <c r="T2810" s="23"/>
      <c r="U2810" s="23"/>
      <c r="V2810" s="23"/>
      <c r="W2810" s="23"/>
      <c r="X2810" s="23"/>
      <c r="Y2810" s="23"/>
      <c r="Z2810" s="23"/>
      <c r="AA2810" s="23"/>
      <c r="AB2810" s="23" t="s">
        <v>6750</v>
      </c>
      <c r="AC2810" s="23"/>
      <c r="AD2810" s="23"/>
      <c r="AE2810" s="23">
        <v>0.25</v>
      </c>
      <c r="AF2810" s="23"/>
      <c r="AG2810" s="23"/>
      <c r="AH2810" s="23"/>
      <c r="AI2810" s="23"/>
      <c r="AJ2810" s="23"/>
      <c r="AK2810" s="23"/>
      <c r="AL2810" s="23"/>
      <c r="AM2810" s="23"/>
      <c r="AN2810" s="23"/>
      <c r="AO2810" s="23"/>
      <c r="AP2810" s="23"/>
      <c r="AQ2810" s="23"/>
      <c r="AR2810" s="23"/>
      <c r="AS2810" s="23"/>
      <c r="AT2810" s="23" t="s">
        <v>7644</v>
      </c>
      <c r="AU2810" s="23"/>
      <c r="AV2810" s="23"/>
      <c r="AW2810" s="23"/>
      <c r="AX2810" s="23"/>
      <c r="AY2810" s="23"/>
      <c r="AZ2810" s="23"/>
      <c r="BA2810" s="23"/>
      <c r="BB2810" s="23"/>
      <c r="BC2810" s="23"/>
      <c r="BD2810" s="23"/>
      <c r="BE2810" s="23"/>
      <c r="BF2810" s="23"/>
      <c r="BG2810" s="23"/>
      <c r="BH2810" s="23"/>
      <c r="BI2810" s="23"/>
      <c r="BJ2810" s="23"/>
      <c r="BK2810" s="23"/>
      <c r="BL2810" s="23"/>
    </row>
    <row r="2811" spans="1:64" s="24" customFormat="1" x14ac:dyDescent="0.35">
      <c r="A2811" s="21">
        <v>103108</v>
      </c>
      <c r="B2811" s="23" t="s">
        <v>6751</v>
      </c>
      <c r="C2811" s="23">
        <v>0</v>
      </c>
      <c r="D2811" s="23">
        <v>0</v>
      </c>
      <c r="E2811" s="23">
        <v>1</v>
      </c>
      <c r="F2811" s="23" t="s">
        <v>1443</v>
      </c>
      <c r="G2811" s="23" t="s">
        <v>0</v>
      </c>
      <c r="H2811" s="23" t="s">
        <v>6739</v>
      </c>
      <c r="I2811" s="23" t="s">
        <v>248</v>
      </c>
      <c r="J2811" s="23">
        <v>42.320999999999998</v>
      </c>
      <c r="K2811" s="23">
        <v>-83.03</v>
      </c>
      <c r="L2811" s="23" t="s">
        <v>7645</v>
      </c>
      <c r="M2811" s="23">
        <v>2013</v>
      </c>
      <c r="N2811" s="23"/>
      <c r="O2811" s="23"/>
      <c r="P2811" s="23"/>
      <c r="Q2811" s="23"/>
      <c r="R2811" s="23"/>
      <c r="S2811" s="23"/>
      <c r="T2811" s="23"/>
      <c r="U2811" s="23"/>
      <c r="V2811" s="23"/>
      <c r="W2811" s="23"/>
      <c r="X2811" s="23"/>
      <c r="Y2811" s="23"/>
      <c r="Z2811" s="23"/>
      <c r="AA2811" s="23"/>
      <c r="AB2811" s="23" t="s">
        <v>6752</v>
      </c>
      <c r="AC2811" s="23"/>
      <c r="AD2811" s="23"/>
      <c r="AE2811" s="23">
        <v>0.35</v>
      </c>
      <c r="AF2811" s="23"/>
      <c r="AG2811" s="23"/>
      <c r="AH2811" s="23"/>
      <c r="AI2811" s="23"/>
      <c r="AJ2811" s="23"/>
      <c r="AK2811" s="23"/>
      <c r="AL2811" s="23"/>
      <c r="AM2811" s="23"/>
      <c r="AN2811" s="23"/>
      <c r="AO2811" s="23"/>
      <c r="AP2811" s="23"/>
      <c r="AQ2811" s="23"/>
      <c r="AR2811" s="23"/>
      <c r="AS2811" s="23"/>
      <c r="AT2811" s="23" t="s">
        <v>7644</v>
      </c>
      <c r="AU2811" s="23"/>
      <c r="AV2811" s="23"/>
      <c r="AW2811" s="23"/>
      <c r="AX2811" s="23"/>
      <c r="AY2811" s="23"/>
      <c r="AZ2811" s="23"/>
      <c r="BA2811" s="23"/>
      <c r="BB2811" s="23"/>
      <c r="BC2811" s="23"/>
      <c r="BD2811" s="23"/>
      <c r="BE2811" s="23"/>
      <c r="BF2811" s="23"/>
      <c r="BG2811" s="23"/>
      <c r="BH2811" s="23"/>
      <c r="BI2811" s="23"/>
      <c r="BJ2811" s="23"/>
      <c r="BK2811" s="23"/>
      <c r="BL2811" s="23"/>
    </row>
    <row r="2812" spans="1:64" s="24" customFormat="1" x14ac:dyDescent="0.35">
      <c r="A2812" s="21">
        <v>103109</v>
      </c>
      <c r="B2812" s="23" t="s">
        <v>6753</v>
      </c>
      <c r="C2812" s="23">
        <v>0</v>
      </c>
      <c r="D2812" s="23">
        <v>0</v>
      </c>
      <c r="E2812" s="23">
        <v>1</v>
      </c>
      <c r="F2812" s="23" t="s">
        <v>4831</v>
      </c>
      <c r="G2812" s="23" t="s">
        <v>0</v>
      </c>
      <c r="H2812" s="23" t="s">
        <v>6739</v>
      </c>
      <c r="I2812" s="23" t="s">
        <v>248</v>
      </c>
      <c r="J2812" s="23">
        <v>42.321999999999996</v>
      </c>
      <c r="K2812" s="23">
        <v>-83.028999999999996</v>
      </c>
      <c r="L2812" s="23" t="s">
        <v>7645</v>
      </c>
      <c r="M2812" s="23">
        <v>2014</v>
      </c>
      <c r="N2812" s="23"/>
      <c r="O2812" s="23"/>
      <c r="P2812" s="23"/>
      <c r="Q2812" s="23"/>
      <c r="R2812" s="23"/>
      <c r="S2812" s="23"/>
      <c r="T2812" s="23"/>
      <c r="U2812" s="23"/>
      <c r="V2812" s="23"/>
      <c r="W2812" s="23"/>
      <c r="X2812" s="23"/>
      <c r="Y2812" s="23"/>
      <c r="Z2812" s="23"/>
      <c r="AA2812" s="23"/>
      <c r="AB2812" s="23" t="s">
        <v>6754</v>
      </c>
      <c r="AC2812" s="23"/>
      <c r="AD2812" s="23"/>
      <c r="AE2812" s="23">
        <v>0.24971499999999999</v>
      </c>
      <c r="AF2812" s="23"/>
      <c r="AG2812" s="23"/>
      <c r="AH2812" s="23"/>
      <c r="AI2812" s="23"/>
      <c r="AJ2812" s="23"/>
      <c r="AK2812" s="23"/>
      <c r="AL2812" s="23"/>
      <c r="AM2812" s="23"/>
      <c r="AN2812" s="23"/>
      <c r="AO2812" s="23"/>
      <c r="AP2812" s="23"/>
      <c r="AQ2812" s="23"/>
      <c r="AR2812" s="23"/>
      <c r="AS2812" s="23"/>
      <c r="AT2812" s="23" t="s">
        <v>7644</v>
      </c>
      <c r="AU2812" s="23"/>
      <c r="AV2812" s="23"/>
      <c r="AW2812" s="23"/>
      <c r="AX2812" s="23"/>
      <c r="AY2812" s="23"/>
      <c r="AZ2812" s="23"/>
      <c r="BA2812" s="23"/>
      <c r="BB2812" s="23"/>
      <c r="BC2812" s="23"/>
      <c r="BD2812" s="23"/>
      <c r="BE2812" s="23"/>
      <c r="BF2812" s="23"/>
      <c r="BG2812" s="23"/>
      <c r="BH2812" s="23"/>
      <c r="BI2812" s="23"/>
      <c r="BJ2812" s="23"/>
      <c r="BK2812" s="23"/>
      <c r="BL2812" s="23"/>
    </row>
    <row r="2813" spans="1:64" s="24" customFormat="1" x14ac:dyDescent="0.35">
      <c r="A2813" s="21">
        <v>103110</v>
      </c>
      <c r="B2813" s="23" t="s">
        <v>6755</v>
      </c>
      <c r="C2813" s="23">
        <v>0</v>
      </c>
      <c r="D2813" s="23">
        <v>0</v>
      </c>
      <c r="E2813" s="23">
        <v>1</v>
      </c>
      <c r="F2813" s="23" t="s">
        <v>6756</v>
      </c>
      <c r="G2813" s="23" t="s">
        <v>6757</v>
      </c>
      <c r="H2813" s="23" t="s">
        <v>6739</v>
      </c>
      <c r="I2813" s="23" t="s">
        <v>248</v>
      </c>
      <c r="J2813" s="23">
        <v>42.323</v>
      </c>
      <c r="K2813" s="23">
        <v>-83.028000000000006</v>
      </c>
      <c r="L2813" s="23" t="s">
        <v>7645</v>
      </c>
      <c r="M2813" s="23">
        <v>2014</v>
      </c>
      <c r="N2813" s="23"/>
      <c r="O2813" s="23"/>
      <c r="P2813" s="23"/>
      <c r="Q2813" s="23"/>
      <c r="R2813" s="23"/>
      <c r="S2813" s="23"/>
      <c r="T2813" s="23"/>
      <c r="U2813" s="23"/>
      <c r="V2813" s="23"/>
      <c r="W2813" s="23"/>
      <c r="X2813" s="23"/>
      <c r="Y2813" s="23"/>
      <c r="Z2813" s="23"/>
      <c r="AA2813" s="23"/>
      <c r="AB2813" s="23" t="s">
        <v>6758</v>
      </c>
      <c r="AC2813" s="23"/>
      <c r="AD2813" s="23"/>
      <c r="AE2813" s="23">
        <v>0.25</v>
      </c>
      <c r="AF2813" s="23"/>
      <c r="AG2813" s="23"/>
      <c r="AH2813" s="23"/>
      <c r="AI2813" s="23"/>
      <c r="AJ2813" s="23"/>
      <c r="AK2813" s="23"/>
      <c r="AL2813" s="23"/>
      <c r="AM2813" s="23"/>
      <c r="AN2813" s="23"/>
      <c r="AO2813" s="23"/>
      <c r="AP2813" s="23"/>
      <c r="AQ2813" s="23"/>
      <c r="AR2813" s="23"/>
      <c r="AS2813" s="23"/>
      <c r="AT2813" s="23" t="s">
        <v>7644</v>
      </c>
      <c r="AU2813" s="23"/>
      <c r="AV2813" s="23"/>
      <c r="AW2813" s="23"/>
      <c r="AX2813" s="23"/>
      <c r="AY2813" s="23"/>
      <c r="AZ2813" s="23"/>
      <c r="BA2813" s="23"/>
      <c r="BB2813" s="23"/>
      <c r="BC2813" s="23"/>
      <c r="BD2813" s="23"/>
      <c r="BE2813" s="23"/>
      <c r="BF2813" s="23"/>
      <c r="BG2813" s="23"/>
      <c r="BH2813" s="23"/>
      <c r="BI2813" s="23"/>
      <c r="BJ2813" s="23"/>
      <c r="BK2813" s="23"/>
      <c r="BL2813" s="23"/>
    </row>
    <row r="2814" spans="1:64" s="24" customFormat="1" x14ac:dyDescent="0.35">
      <c r="A2814" s="21">
        <v>103111</v>
      </c>
      <c r="B2814" s="23" t="s">
        <v>6759</v>
      </c>
      <c r="C2814" s="23">
        <v>0</v>
      </c>
      <c r="D2814" s="23">
        <v>0</v>
      </c>
      <c r="E2814" s="23">
        <v>1</v>
      </c>
      <c r="F2814" s="23" t="s">
        <v>3909</v>
      </c>
      <c r="G2814" s="23" t="s">
        <v>0</v>
      </c>
      <c r="H2814" s="23" t="s">
        <v>6739</v>
      </c>
      <c r="I2814" s="23" t="s">
        <v>248</v>
      </c>
      <c r="J2814" s="23">
        <v>42.323999999999998</v>
      </c>
      <c r="K2814" s="23">
        <v>-83.027000000000001</v>
      </c>
      <c r="L2814" s="23" t="s">
        <v>7645</v>
      </c>
      <c r="M2814" s="23">
        <v>2012</v>
      </c>
      <c r="N2814" s="23"/>
      <c r="O2814" s="23"/>
      <c r="P2814" s="23"/>
      <c r="Q2814" s="23"/>
      <c r="R2814" s="23"/>
      <c r="S2814" s="23"/>
      <c r="T2814" s="23"/>
      <c r="U2814" s="23"/>
      <c r="V2814" s="23"/>
      <c r="W2814" s="23"/>
      <c r="X2814" s="23"/>
      <c r="Y2814" s="23"/>
      <c r="Z2814" s="23"/>
      <c r="AA2814" s="23"/>
      <c r="AB2814" s="23" t="s">
        <v>6760</v>
      </c>
      <c r="AC2814" s="23"/>
      <c r="AD2814" s="23"/>
      <c r="AE2814" s="23">
        <v>0.22750000000000001</v>
      </c>
      <c r="AF2814" s="23"/>
      <c r="AG2814" s="23"/>
      <c r="AH2814" s="23"/>
      <c r="AI2814" s="23"/>
      <c r="AJ2814" s="23"/>
      <c r="AK2814" s="23"/>
      <c r="AL2814" s="23"/>
      <c r="AM2814" s="23"/>
      <c r="AN2814" s="23"/>
      <c r="AO2814" s="23"/>
      <c r="AP2814" s="23"/>
      <c r="AQ2814" s="23"/>
      <c r="AR2814" s="23"/>
      <c r="AS2814" s="23"/>
      <c r="AT2814" s="23" t="s">
        <v>7644</v>
      </c>
      <c r="AU2814" s="23"/>
      <c r="AV2814" s="23"/>
      <c r="AW2814" s="23"/>
      <c r="AX2814" s="23"/>
      <c r="AY2814" s="23"/>
      <c r="AZ2814" s="23"/>
      <c r="BA2814" s="23"/>
      <c r="BB2814" s="23"/>
      <c r="BC2814" s="23"/>
      <c r="BD2814" s="23"/>
      <c r="BE2814" s="23"/>
      <c r="BF2814" s="23"/>
      <c r="BG2814" s="23"/>
      <c r="BH2814" s="23"/>
      <c r="BI2814" s="23"/>
      <c r="BJ2814" s="23"/>
      <c r="BK2814" s="23"/>
      <c r="BL2814" s="23"/>
    </row>
    <row r="2815" spans="1:64" s="24" customFormat="1" x14ac:dyDescent="0.35">
      <c r="A2815" s="21">
        <v>103112</v>
      </c>
      <c r="B2815" s="23" t="s">
        <v>6761</v>
      </c>
      <c r="C2815" s="23">
        <v>0</v>
      </c>
      <c r="D2815" s="23">
        <v>0</v>
      </c>
      <c r="E2815" s="23">
        <v>1</v>
      </c>
      <c r="F2815" s="23" t="s">
        <v>1687</v>
      </c>
      <c r="G2815" s="23" t="s">
        <v>0</v>
      </c>
      <c r="H2815" s="23" t="s">
        <v>6739</v>
      </c>
      <c r="I2815" s="23" t="s">
        <v>248</v>
      </c>
      <c r="J2815" s="23">
        <v>42.324999999999996</v>
      </c>
      <c r="K2815" s="23">
        <v>-83.025999999999996</v>
      </c>
      <c r="L2815" s="23" t="s">
        <v>7645</v>
      </c>
      <c r="M2815" s="23">
        <v>2012</v>
      </c>
      <c r="N2815" s="23"/>
      <c r="O2815" s="23"/>
      <c r="P2815" s="23"/>
      <c r="Q2815" s="23"/>
      <c r="R2815" s="23"/>
      <c r="S2815" s="23"/>
      <c r="T2815" s="23"/>
      <c r="U2815" s="23"/>
      <c r="V2815" s="23"/>
      <c r="W2815" s="23"/>
      <c r="X2815" s="23"/>
      <c r="Y2815" s="23"/>
      <c r="Z2815" s="23"/>
      <c r="AA2815" s="23"/>
      <c r="AB2815" s="23" t="s">
        <v>6762</v>
      </c>
      <c r="AC2815" s="23"/>
      <c r="AD2815" s="23"/>
      <c r="AE2815" s="23">
        <v>0.14133999999999999</v>
      </c>
      <c r="AF2815" s="23"/>
      <c r="AG2815" s="23"/>
      <c r="AH2815" s="23"/>
      <c r="AI2815" s="23"/>
      <c r="AJ2815" s="23"/>
      <c r="AK2815" s="23"/>
      <c r="AL2815" s="23"/>
      <c r="AM2815" s="23"/>
      <c r="AN2815" s="23"/>
      <c r="AO2815" s="23"/>
      <c r="AP2815" s="23"/>
      <c r="AQ2815" s="23"/>
      <c r="AR2815" s="23"/>
      <c r="AS2815" s="23"/>
      <c r="AT2815" s="23" t="s">
        <v>7644</v>
      </c>
      <c r="AU2815" s="23"/>
      <c r="AV2815" s="23"/>
      <c r="AW2815" s="23"/>
      <c r="AX2815" s="23"/>
      <c r="AY2815" s="23"/>
      <c r="AZ2815" s="23"/>
      <c r="BA2815" s="23"/>
      <c r="BB2815" s="23"/>
      <c r="BC2815" s="23"/>
      <c r="BD2815" s="23"/>
      <c r="BE2815" s="23"/>
      <c r="BF2815" s="23"/>
      <c r="BG2815" s="23"/>
      <c r="BH2815" s="23"/>
      <c r="BI2815" s="23"/>
      <c r="BJ2815" s="23"/>
      <c r="BK2815" s="23"/>
      <c r="BL2815" s="23"/>
    </row>
    <row r="2816" spans="1:64" s="24" customFormat="1" x14ac:dyDescent="0.35">
      <c r="A2816" s="21">
        <v>103113</v>
      </c>
      <c r="B2816" s="23" t="s">
        <v>6763</v>
      </c>
      <c r="C2816" s="23">
        <v>0</v>
      </c>
      <c r="D2816" s="23">
        <v>0</v>
      </c>
      <c r="E2816" s="23">
        <v>1</v>
      </c>
      <c r="F2816" s="23" t="s">
        <v>6764</v>
      </c>
      <c r="G2816" s="23" t="s">
        <v>0</v>
      </c>
      <c r="H2816" s="23" t="s">
        <v>6739</v>
      </c>
      <c r="I2816" s="23" t="s">
        <v>248</v>
      </c>
      <c r="J2816" s="23">
        <v>42.326000000000001</v>
      </c>
      <c r="K2816" s="23">
        <v>-83.025000000000006</v>
      </c>
      <c r="L2816" s="23" t="s">
        <v>7645</v>
      </c>
      <c r="M2816" s="23">
        <v>2015</v>
      </c>
      <c r="N2816" s="23"/>
      <c r="O2816" s="23"/>
      <c r="P2816" s="23"/>
      <c r="Q2816" s="23"/>
      <c r="R2816" s="23"/>
      <c r="S2816" s="23"/>
      <c r="T2816" s="23"/>
      <c r="U2816" s="23"/>
      <c r="V2816" s="23"/>
      <c r="W2816" s="23"/>
      <c r="X2816" s="23"/>
      <c r="Y2816" s="23"/>
      <c r="Z2816" s="23"/>
      <c r="AA2816" s="23"/>
      <c r="AB2816" s="23" t="s">
        <v>6765</v>
      </c>
      <c r="AC2816" s="23"/>
      <c r="AD2816" s="23"/>
      <c r="AE2816" s="23">
        <v>0.25</v>
      </c>
      <c r="AF2816" s="23"/>
      <c r="AG2816" s="23"/>
      <c r="AH2816" s="23"/>
      <c r="AI2816" s="23"/>
      <c r="AJ2816" s="23"/>
      <c r="AK2816" s="23"/>
      <c r="AL2816" s="23"/>
      <c r="AM2816" s="23"/>
      <c r="AN2816" s="23"/>
      <c r="AO2816" s="23"/>
      <c r="AP2816" s="23"/>
      <c r="AQ2816" s="23"/>
      <c r="AR2816" s="23"/>
      <c r="AS2816" s="23"/>
      <c r="AT2816" s="23" t="s">
        <v>7644</v>
      </c>
      <c r="AU2816" s="23"/>
      <c r="AV2816" s="23"/>
      <c r="AW2816" s="23"/>
      <c r="AX2816" s="23"/>
      <c r="AY2816" s="23"/>
      <c r="AZ2816" s="23"/>
      <c r="BA2816" s="23"/>
      <c r="BB2816" s="23"/>
      <c r="BC2816" s="23"/>
      <c r="BD2816" s="23"/>
      <c r="BE2816" s="23"/>
      <c r="BF2816" s="23"/>
      <c r="BG2816" s="23"/>
      <c r="BH2816" s="23"/>
      <c r="BI2816" s="23"/>
      <c r="BJ2816" s="23"/>
      <c r="BK2816" s="23"/>
      <c r="BL2816" s="23"/>
    </row>
    <row r="2817" spans="1:64" s="24" customFormat="1" x14ac:dyDescent="0.35">
      <c r="A2817" s="21">
        <v>103114</v>
      </c>
      <c r="B2817" s="23" t="s">
        <v>6766</v>
      </c>
      <c r="C2817" s="23">
        <v>0</v>
      </c>
      <c r="D2817" s="23">
        <v>0</v>
      </c>
      <c r="E2817" s="23">
        <v>1</v>
      </c>
      <c r="F2817" s="23" t="s">
        <v>6767</v>
      </c>
      <c r="G2817" s="23" t="s">
        <v>0</v>
      </c>
      <c r="H2817" s="23" t="s">
        <v>6739</v>
      </c>
      <c r="I2817" s="23" t="s">
        <v>248</v>
      </c>
      <c r="J2817" s="23">
        <v>42.326999999999998</v>
      </c>
      <c r="K2817" s="23">
        <v>-83.024000000000001</v>
      </c>
      <c r="L2817" s="23" t="s">
        <v>7645</v>
      </c>
      <c r="M2817" s="23">
        <v>2014</v>
      </c>
      <c r="N2817" s="23"/>
      <c r="O2817" s="23"/>
      <c r="P2817" s="23"/>
      <c r="Q2817" s="23"/>
      <c r="R2817" s="23"/>
      <c r="S2817" s="23"/>
      <c r="T2817" s="23"/>
      <c r="U2817" s="23"/>
      <c r="V2817" s="23"/>
      <c r="W2817" s="23"/>
      <c r="X2817" s="23"/>
      <c r="Y2817" s="23"/>
      <c r="Z2817" s="23"/>
      <c r="AA2817" s="23"/>
      <c r="AB2817" s="23" t="s">
        <v>6768</v>
      </c>
      <c r="AC2817" s="23"/>
      <c r="AD2817" s="23"/>
      <c r="AE2817" s="23">
        <v>0.15</v>
      </c>
      <c r="AF2817" s="23"/>
      <c r="AG2817" s="23"/>
      <c r="AH2817" s="23"/>
      <c r="AI2817" s="23"/>
      <c r="AJ2817" s="23"/>
      <c r="AK2817" s="23"/>
      <c r="AL2817" s="23"/>
      <c r="AM2817" s="23"/>
      <c r="AN2817" s="23"/>
      <c r="AO2817" s="23"/>
      <c r="AP2817" s="23"/>
      <c r="AQ2817" s="23"/>
      <c r="AR2817" s="23"/>
      <c r="AS2817" s="23"/>
      <c r="AT2817" s="23" t="s">
        <v>7644</v>
      </c>
      <c r="AU2817" s="23"/>
      <c r="AV2817" s="23"/>
      <c r="AW2817" s="23"/>
      <c r="AX2817" s="23"/>
      <c r="AY2817" s="23"/>
      <c r="AZ2817" s="23"/>
      <c r="BA2817" s="23"/>
      <c r="BB2817" s="23"/>
      <c r="BC2817" s="23"/>
      <c r="BD2817" s="23"/>
      <c r="BE2817" s="23"/>
      <c r="BF2817" s="23"/>
      <c r="BG2817" s="23"/>
      <c r="BH2817" s="23"/>
      <c r="BI2817" s="23"/>
      <c r="BJ2817" s="23"/>
      <c r="BK2817" s="23"/>
      <c r="BL2817" s="23"/>
    </row>
    <row r="2818" spans="1:64" s="24" customFormat="1" x14ac:dyDescent="0.35">
      <c r="A2818" s="21">
        <v>103115</v>
      </c>
      <c r="B2818" s="23" t="s">
        <v>6769</v>
      </c>
      <c r="C2818" s="23">
        <v>0</v>
      </c>
      <c r="D2818" s="23">
        <v>0</v>
      </c>
      <c r="E2818" s="23">
        <v>1</v>
      </c>
      <c r="F2818" s="23" t="s">
        <v>6770</v>
      </c>
      <c r="G2818" s="23" t="s">
        <v>0</v>
      </c>
      <c r="H2818" s="23" t="s">
        <v>6739</v>
      </c>
      <c r="I2818" s="23" t="s">
        <v>248</v>
      </c>
      <c r="J2818" s="23">
        <v>42.327999999999996</v>
      </c>
      <c r="K2818" s="23">
        <v>-83.022999999999996</v>
      </c>
      <c r="L2818" s="23" t="s">
        <v>7645</v>
      </c>
      <c r="M2818" s="23">
        <v>2015</v>
      </c>
      <c r="N2818" s="23"/>
      <c r="O2818" s="23"/>
      <c r="P2818" s="23"/>
      <c r="Q2818" s="23"/>
      <c r="R2818" s="23"/>
      <c r="S2818" s="23"/>
      <c r="T2818" s="23"/>
      <c r="U2818" s="23"/>
      <c r="V2818" s="23"/>
      <c r="W2818" s="23"/>
      <c r="X2818" s="23"/>
      <c r="Y2818" s="23"/>
      <c r="Z2818" s="23"/>
      <c r="AA2818" s="23"/>
      <c r="AB2818" s="23" t="s">
        <v>6771</v>
      </c>
      <c r="AC2818" s="23"/>
      <c r="AD2818" s="23"/>
      <c r="AE2818" s="23">
        <v>0.35</v>
      </c>
      <c r="AF2818" s="23"/>
      <c r="AG2818" s="23"/>
      <c r="AH2818" s="23"/>
      <c r="AI2818" s="23"/>
      <c r="AJ2818" s="23"/>
      <c r="AK2818" s="23"/>
      <c r="AL2818" s="23"/>
      <c r="AM2818" s="23"/>
      <c r="AN2818" s="23"/>
      <c r="AO2818" s="23"/>
      <c r="AP2818" s="23"/>
      <c r="AQ2818" s="23"/>
      <c r="AR2818" s="23"/>
      <c r="AS2818" s="23"/>
      <c r="AT2818" s="23" t="s">
        <v>7644</v>
      </c>
      <c r="AU2818" s="23"/>
      <c r="AV2818" s="23"/>
      <c r="AW2818" s="23"/>
      <c r="AX2818" s="23"/>
      <c r="AY2818" s="23"/>
      <c r="AZ2818" s="23"/>
      <c r="BA2818" s="23"/>
      <c r="BB2818" s="23"/>
      <c r="BC2818" s="23"/>
      <c r="BD2818" s="23"/>
      <c r="BE2818" s="23"/>
      <c r="BF2818" s="23"/>
      <c r="BG2818" s="23"/>
      <c r="BH2818" s="23"/>
      <c r="BI2818" s="23"/>
      <c r="BJ2818" s="23"/>
      <c r="BK2818" s="23"/>
      <c r="BL2818" s="23"/>
    </row>
    <row r="2819" spans="1:64" s="24" customFormat="1" x14ac:dyDescent="0.35">
      <c r="A2819" s="21">
        <v>103116</v>
      </c>
      <c r="B2819" s="23" t="s">
        <v>6772</v>
      </c>
      <c r="C2819" s="23">
        <v>0</v>
      </c>
      <c r="D2819" s="23">
        <v>0</v>
      </c>
      <c r="E2819" s="23">
        <v>1</v>
      </c>
      <c r="F2819" s="23" t="s">
        <v>6773</v>
      </c>
      <c r="G2819" s="23"/>
      <c r="H2819" s="23" t="s">
        <v>6739</v>
      </c>
      <c r="I2819" s="23" t="s">
        <v>248</v>
      </c>
      <c r="J2819" s="23">
        <v>42.329000000000001</v>
      </c>
      <c r="K2819" s="23">
        <v>-83.022000000000006</v>
      </c>
      <c r="L2819" s="23" t="s">
        <v>7645</v>
      </c>
      <c r="M2819" s="23"/>
      <c r="N2819" s="23"/>
      <c r="O2819" s="23"/>
      <c r="P2819" s="23"/>
      <c r="Q2819" s="23"/>
      <c r="R2819" s="23"/>
      <c r="S2819" s="23"/>
      <c r="T2819" s="23"/>
      <c r="U2819" s="23"/>
      <c r="V2819" s="23"/>
      <c r="W2819" s="23"/>
      <c r="X2819" s="23"/>
      <c r="Y2819" s="23"/>
      <c r="Z2819" s="23"/>
      <c r="AA2819" s="23"/>
      <c r="AB2819" s="23" t="s">
        <v>6774</v>
      </c>
      <c r="AC2819" s="23"/>
      <c r="AD2819" s="23"/>
      <c r="AE2819" s="23">
        <v>0.25</v>
      </c>
      <c r="AF2819" s="23"/>
      <c r="AG2819" s="23"/>
      <c r="AH2819" s="23"/>
      <c r="AI2819" s="23"/>
      <c r="AJ2819" s="23"/>
      <c r="AK2819" s="23"/>
      <c r="AL2819" s="23"/>
      <c r="AM2819" s="23"/>
      <c r="AN2819" s="23"/>
      <c r="AO2819" s="23"/>
      <c r="AP2819" s="23"/>
      <c r="AQ2819" s="23"/>
      <c r="AR2819" s="23"/>
      <c r="AS2819" s="23"/>
      <c r="AT2819" s="23" t="s">
        <v>7644</v>
      </c>
      <c r="AU2819" s="23"/>
      <c r="AV2819" s="23"/>
      <c r="AW2819" s="23"/>
      <c r="AX2819" s="23"/>
      <c r="AY2819" s="23"/>
      <c r="AZ2819" s="23"/>
      <c r="BA2819" s="23"/>
      <c r="BB2819" s="23"/>
      <c r="BC2819" s="23"/>
      <c r="BD2819" s="23"/>
      <c r="BE2819" s="23"/>
      <c r="BF2819" s="23"/>
      <c r="BG2819" s="23"/>
      <c r="BH2819" s="23"/>
      <c r="BI2819" s="23"/>
      <c r="BJ2819" s="23"/>
      <c r="BK2819" s="23"/>
      <c r="BL2819" s="23"/>
    </row>
    <row r="2820" spans="1:64" s="24" customFormat="1" x14ac:dyDescent="0.35">
      <c r="A2820" s="21">
        <v>103117</v>
      </c>
      <c r="B2820" s="23" t="s">
        <v>6775</v>
      </c>
      <c r="C2820" s="23">
        <v>0</v>
      </c>
      <c r="D2820" s="23">
        <v>0</v>
      </c>
      <c r="E2820" s="23">
        <v>1</v>
      </c>
      <c r="F2820" s="23" t="s">
        <v>6770</v>
      </c>
      <c r="G2820" s="23" t="s">
        <v>0</v>
      </c>
      <c r="H2820" s="23" t="s">
        <v>6739</v>
      </c>
      <c r="I2820" s="23" t="s">
        <v>248</v>
      </c>
      <c r="J2820" s="23">
        <v>42.33</v>
      </c>
      <c r="K2820" s="23">
        <v>-83.021000000000001</v>
      </c>
      <c r="L2820" s="23" t="s">
        <v>7645</v>
      </c>
      <c r="M2820" s="23">
        <v>2016</v>
      </c>
      <c r="N2820" s="23"/>
      <c r="O2820" s="23"/>
      <c r="P2820" s="23"/>
      <c r="Q2820" s="23"/>
      <c r="R2820" s="23"/>
      <c r="S2820" s="23"/>
      <c r="T2820" s="23"/>
      <c r="U2820" s="23"/>
      <c r="V2820" s="23"/>
      <c r="W2820" s="23"/>
      <c r="X2820" s="23"/>
      <c r="Y2820" s="23"/>
      <c r="Z2820" s="23"/>
      <c r="AA2820" s="23"/>
      <c r="AB2820" s="23" t="s">
        <v>6776</v>
      </c>
      <c r="AC2820" s="23"/>
      <c r="AD2820" s="23"/>
      <c r="AE2820" s="23">
        <v>0.5</v>
      </c>
      <c r="AF2820" s="23"/>
      <c r="AG2820" s="23"/>
      <c r="AH2820" s="23"/>
      <c r="AI2820" s="23"/>
      <c r="AJ2820" s="23"/>
      <c r="AK2820" s="23"/>
      <c r="AL2820" s="23"/>
      <c r="AM2820" s="23"/>
      <c r="AN2820" s="23"/>
      <c r="AO2820" s="23"/>
      <c r="AP2820" s="23"/>
      <c r="AQ2820" s="23"/>
      <c r="AR2820" s="23"/>
      <c r="AS2820" s="23"/>
      <c r="AT2820" s="23" t="s">
        <v>7644</v>
      </c>
      <c r="AU2820" s="23"/>
      <c r="AV2820" s="23"/>
      <c r="AW2820" s="23"/>
      <c r="AX2820" s="23"/>
      <c r="AY2820" s="23"/>
      <c r="AZ2820" s="23"/>
      <c r="BA2820" s="23"/>
      <c r="BB2820" s="23"/>
      <c r="BC2820" s="23"/>
      <c r="BD2820" s="23"/>
      <c r="BE2820" s="23"/>
      <c r="BF2820" s="23"/>
      <c r="BG2820" s="23"/>
      <c r="BH2820" s="23"/>
      <c r="BI2820" s="23"/>
      <c r="BJ2820" s="23"/>
      <c r="BK2820" s="23"/>
      <c r="BL2820" s="23"/>
    </row>
    <row r="2821" spans="1:64" s="24" customFormat="1" x14ac:dyDescent="0.35">
      <c r="A2821" s="21">
        <v>103118</v>
      </c>
      <c r="B2821" s="23" t="s">
        <v>6777</v>
      </c>
      <c r="C2821" s="23">
        <v>0</v>
      </c>
      <c r="D2821" s="23">
        <v>0</v>
      </c>
      <c r="E2821" s="23">
        <v>1</v>
      </c>
      <c r="F2821" s="23" t="s">
        <v>6770</v>
      </c>
      <c r="G2821" s="23" t="s">
        <v>0</v>
      </c>
      <c r="H2821" s="23" t="s">
        <v>6739</v>
      </c>
      <c r="I2821" s="23" t="s">
        <v>248</v>
      </c>
      <c r="J2821" s="23">
        <v>42.330999999999996</v>
      </c>
      <c r="K2821" s="23">
        <v>-83.02</v>
      </c>
      <c r="L2821" s="23" t="s">
        <v>7645</v>
      </c>
      <c r="M2821" s="23">
        <v>2016</v>
      </c>
      <c r="N2821" s="23"/>
      <c r="O2821" s="23"/>
      <c r="P2821" s="23"/>
      <c r="Q2821" s="23"/>
      <c r="R2821" s="23"/>
      <c r="S2821" s="23"/>
      <c r="T2821" s="23"/>
      <c r="U2821" s="23"/>
      <c r="V2821" s="23"/>
      <c r="W2821" s="23"/>
      <c r="X2821" s="23"/>
      <c r="Y2821" s="23"/>
      <c r="Z2821" s="23"/>
      <c r="AA2821" s="23"/>
      <c r="AB2821" s="23" t="s">
        <v>6778</v>
      </c>
      <c r="AC2821" s="23"/>
      <c r="AD2821" s="23"/>
      <c r="AE2821" s="23">
        <v>0.5</v>
      </c>
      <c r="AF2821" s="23"/>
      <c r="AG2821" s="23"/>
      <c r="AH2821" s="23"/>
      <c r="AI2821" s="23"/>
      <c r="AJ2821" s="23"/>
      <c r="AK2821" s="23"/>
      <c r="AL2821" s="23"/>
      <c r="AM2821" s="23"/>
      <c r="AN2821" s="23"/>
      <c r="AO2821" s="23"/>
      <c r="AP2821" s="23"/>
      <c r="AQ2821" s="23"/>
      <c r="AR2821" s="23"/>
      <c r="AS2821" s="23"/>
      <c r="AT2821" s="23" t="s">
        <v>7644</v>
      </c>
      <c r="AU2821" s="23"/>
      <c r="AV2821" s="23"/>
      <c r="AW2821" s="23"/>
      <c r="AX2821" s="23"/>
      <c r="AY2821" s="23"/>
      <c r="AZ2821" s="23"/>
      <c r="BA2821" s="23"/>
      <c r="BB2821" s="23"/>
      <c r="BC2821" s="23"/>
      <c r="BD2821" s="23"/>
      <c r="BE2821" s="23"/>
      <c r="BF2821" s="23"/>
      <c r="BG2821" s="23"/>
      <c r="BH2821" s="23"/>
      <c r="BI2821" s="23"/>
      <c r="BJ2821" s="23"/>
      <c r="BK2821" s="23"/>
      <c r="BL2821" s="23"/>
    </row>
    <row r="2822" spans="1:64" s="24" customFormat="1" x14ac:dyDescent="0.35">
      <c r="A2822" s="21">
        <v>103119</v>
      </c>
      <c r="B2822" s="23" t="s">
        <v>6779</v>
      </c>
      <c r="C2822" s="23">
        <v>0</v>
      </c>
      <c r="D2822" s="23">
        <v>0</v>
      </c>
      <c r="E2822" s="23">
        <v>1</v>
      </c>
      <c r="F2822" s="23" t="s">
        <v>1687</v>
      </c>
      <c r="G2822" s="23" t="s">
        <v>0</v>
      </c>
      <c r="H2822" s="23" t="s">
        <v>6739</v>
      </c>
      <c r="I2822" s="23" t="s">
        <v>248</v>
      </c>
      <c r="J2822" s="23">
        <v>42.332000000000001</v>
      </c>
      <c r="K2822" s="23">
        <v>-83.019000000000005</v>
      </c>
      <c r="L2822" s="23" t="s">
        <v>7645</v>
      </c>
      <c r="M2822" s="23">
        <v>2012</v>
      </c>
      <c r="N2822" s="23"/>
      <c r="O2822" s="23"/>
      <c r="P2822" s="23"/>
      <c r="Q2822" s="23"/>
      <c r="R2822" s="23"/>
      <c r="S2822" s="23"/>
      <c r="T2822" s="23"/>
      <c r="U2822" s="23"/>
      <c r="V2822" s="23"/>
      <c r="W2822" s="23"/>
      <c r="X2822" s="23"/>
      <c r="Y2822" s="23"/>
      <c r="Z2822" s="23"/>
      <c r="AA2822" s="23"/>
      <c r="AB2822" s="23" t="s">
        <v>6780</v>
      </c>
      <c r="AC2822" s="23"/>
      <c r="AD2822" s="23"/>
      <c r="AE2822" s="23">
        <v>0.25</v>
      </c>
      <c r="AF2822" s="23"/>
      <c r="AG2822" s="23"/>
      <c r="AH2822" s="23"/>
      <c r="AI2822" s="23"/>
      <c r="AJ2822" s="23"/>
      <c r="AK2822" s="23"/>
      <c r="AL2822" s="23"/>
      <c r="AM2822" s="23"/>
      <c r="AN2822" s="23"/>
      <c r="AO2822" s="23"/>
      <c r="AP2822" s="23"/>
      <c r="AQ2822" s="23"/>
      <c r="AR2822" s="23"/>
      <c r="AS2822" s="23"/>
      <c r="AT2822" s="23" t="s">
        <v>7644</v>
      </c>
      <c r="AU2822" s="23"/>
      <c r="AV2822" s="23"/>
      <c r="AW2822" s="23"/>
      <c r="AX2822" s="23"/>
      <c r="AY2822" s="23"/>
      <c r="AZ2822" s="23"/>
      <c r="BA2822" s="23"/>
      <c r="BB2822" s="23"/>
      <c r="BC2822" s="23"/>
      <c r="BD2822" s="23"/>
      <c r="BE2822" s="23"/>
      <c r="BF2822" s="23"/>
      <c r="BG2822" s="23"/>
      <c r="BH2822" s="23"/>
      <c r="BI2822" s="23"/>
      <c r="BJ2822" s="23"/>
      <c r="BK2822" s="23"/>
      <c r="BL2822" s="23"/>
    </row>
    <row r="2823" spans="1:64" s="24" customFormat="1" x14ac:dyDescent="0.35">
      <c r="A2823" s="21">
        <v>103120</v>
      </c>
      <c r="B2823" s="23" t="s">
        <v>6781</v>
      </c>
      <c r="C2823" s="23">
        <v>0</v>
      </c>
      <c r="D2823" s="23">
        <v>0</v>
      </c>
      <c r="E2823" s="23">
        <v>1</v>
      </c>
      <c r="F2823" s="23" t="s">
        <v>1687</v>
      </c>
      <c r="G2823" s="23" t="s">
        <v>0</v>
      </c>
      <c r="H2823" s="23" t="s">
        <v>6739</v>
      </c>
      <c r="I2823" s="23" t="s">
        <v>248</v>
      </c>
      <c r="J2823" s="23">
        <v>42.332999999999998</v>
      </c>
      <c r="K2823" s="23">
        <v>-83.018000000000001</v>
      </c>
      <c r="L2823" s="23" t="s">
        <v>7645</v>
      </c>
      <c r="M2823" s="23">
        <v>2012</v>
      </c>
      <c r="N2823" s="23"/>
      <c r="O2823" s="23"/>
      <c r="P2823" s="23"/>
      <c r="Q2823" s="23"/>
      <c r="R2823" s="23"/>
      <c r="S2823" s="23"/>
      <c r="T2823" s="23"/>
      <c r="U2823" s="23"/>
      <c r="V2823" s="23"/>
      <c r="W2823" s="23"/>
      <c r="X2823" s="23"/>
      <c r="Y2823" s="23"/>
      <c r="Z2823" s="23"/>
      <c r="AA2823" s="23"/>
      <c r="AB2823" s="23" t="s">
        <v>6782</v>
      </c>
      <c r="AC2823" s="23"/>
      <c r="AD2823" s="23"/>
      <c r="AE2823" s="23">
        <v>0.25</v>
      </c>
      <c r="AF2823" s="23"/>
      <c r="AG2823" s="23"/>
      <c r="AH2823" s="23"/>
      <c r="AI2823" s="23"/>
      <c r="AJ2823" s="23"/>
      <c r="AK2823" s="23"/>
      <c r="AL2823" s="23"/>
      <c r="AM2823" s="23"/>
      <c r="AN2823" s="23"/>
      <c r="AO2823" s="23"/>
      <c r="AP2823" s="23"/>
      <c r="AQ2823" s="23"/>
      <c r="AR2823" s="23"/>
      <c r="AS2823" s="23"/>
      <c r="AT2823" s="23" t="s">
        <v>7644</v>
      </c>
      <c r="AU2823" s="23"/>
      <c r="AV2823" s="23"/>
      <c r="AW2823" s="23"/>
      <c r="AX2823" s="23"/>
      <c r="AY2823" s="23"/>
      <c r="AZ2823" s="23"/>
      <c r="BA2823" s="23"/>
      <c r="BB2823" s="23"/>
      <c r="BC2823" s="23"/>
      <c r="BD2823" s="23"/>
      <c r="BE2823" s="23"/>
      <c r="BF2823" s="23"/>
      <c r="BG2823" s="23"/>
      <c r="BH2823" s="23"/>
      <c r="BI2823" s="23"/>
      <c r="BJ2823" s="23"/>
      <c r="BK2823" s="23"/>
      <c r="BL2823" s="23"/>
    </row>
    <row r="2824" spans="1:64" s="24" customFormat="1" x14ac:dyDescent="0.35">
      <c r="A2824" s="21">
        <v>103121</v>
      </c>
      <c r="B2824" s="23" t="s">
        <v>6783</v>
      </c>
      <c r="C2824" s="23">
        <v>0</v>
      </c>
      <c r="D2824" s="23">
        <v>0</v>
      </c>
      <c r="E2824" s="23">
        <v>1</v>
      </c>
      <c r="F2824" s="23" t="s">
        <v>4831</v>
      </c>
      <c r="G2824" s="23" t="s">
        <v>0</v>
      </c>
      <c r="H2824" s="23" t="s">
        <v>6739</v>
      </c>
      <c r="I2824" s="23" t="s">
        <v>248</v>
      </c>
      <c r="J2824" s="23">
        <v>42.333999999999996</v>
      </c>
      <c r="K2824" s="23">
        <v>-83.016999999999996</v>
      </c>
      <c r="L2824" s="23" t="s">
        <v>7645</v>
      </c>
      <c r="M2824" s="23">
        <v>2014</v>
      </c>
      <c r="N2824" s="23"/>
      <c r="O2824" s="23"/>
      <c r="P2824" s="23"/>
      <c r="Q2824" s="23"/>
      <c r="R2824" s="23"/>
      <c r="S2824" s="23"/>
      <c r="T2824" s="23"/>
      <c r="U2824" s="23"/>
      <c r="V2824" s="23"/>
      <c r="W2824" s="23"/>
      <c r="X2824" s="23"/>
      <c r="Y2824" s="23"/>
      <c r="Z2824" s="23"/>
      <c r="AA2824" s="23"/>
      <c r="AB2824" s="23" t="s">
        <v>6784</v>
      </c>
      <c r="AC2824" s="23"/>
      <c r="AD2824" s="23"/>
      <c r="AE2824" s="23">
        <v>0.13399</v>
      </c>
      <c r="AF2824" s="23"/>
      <c r="AG2824" s="23"/>
      <c r="AH2824" s="23"/>
      <c r="AI2824" s="23"/>
      <c r="AJ2824" s="23"/>
      <c r="AK2824" s="23"/>
      <c r="AL2824" s="23"/>
      <c r="AM2824" s="23"/>
      <c r="AN2824" s="23"/>
      <c r="AO2824" s="23"/>
      <c r="AP2824" s="23"/>
      <c r="AQ2824" s="23"/>
      <c r="AR2824" s="23"/>
      <c r="AS2824" s="23"/>
      <c r="AT2824" s="23" t="s">
        <v>7644</v>
      </c>
      <c r="AU2824" s="23"/>
      <c r="AV2824" s="23"/>
      <c r="AW2824" s="23"/>
      <c r="AX2824" s="23"/>
      <c r="AY2824" s="23"/>
      <c r="AZ2824" s="23"/>
      <c r="BA2824" s="23"/>
      <c r="BB2824" s="23"/>
      <c r="BC2824" s="23"/>
      <c r="BD2824" s="23"/>
      <c r="BE2824" s="23"/>
      <c r="BF2824" s="23"/>
      <c r="BG2824" s="23"/>
      <c r="BH2824" s="23"/>
      <c r="BI2824" s="23"/>
      <c r="BJ2824" s="23"/>
      <c r="BK2824" s="23"/>
      <c r="BL2824" s="23"/>
    </row>
    <row r="2825" spans="1:64" s="24" customFormat="1" x14ac:dyDescent="0.35">
      <c r="A2825" s="21">
        <v>103122</v>
      </c>
      <c r="B2825" s="23" t="s">
        <v>6785</v>
      </c>
      <c r="C2825" s="23">
        <v>0</v>
      </c>
      <c r="D2825" s="23">
        <v>0</v>
      </c>
      <c r="E2825" s="23">
        <v>1</v>
      </c>
      <c r="F2825" s="23" t="s">
        <v>6786</v>
      </c>
      <c r="G2825" s="23" t="s">
        <v>0</v>
      </c>
      <c r="H2825" s="23" t="s">
        <v>6739</v>
      </c>
      <c r="I2825" s="23" t="s">
        <v>248</v>
      </c>
      <c r="J2825" s="23">
        <v>42.335000000000001</v>
      </c>
      <c r="K2825" s="23">
        <v>-83.016000000000005</v>
      </c>
      <c r="L2825" s="23" t="s">
        <v>7645</v>
      </c>
      <c r="M2825" s="23">
        <v>2014</v>
      </c>
      <c r="N2825" s="23"/>
      <c r="O2825" s="23"/>
      <c r="P2825" s="23"/>
      <c r="Q2825" s="23"/>
      <c r="R2825" s="23"/>
      <c r="S2825" s="23"/>
      <c r="T2825" s="23"/>
      <c r="U2825" s="23"/>
      <c r="V2825" s="23"/>
      <c r="W2825" s="23"/>
      <c r="X2825" s="23"/>
      <c r="Y2825" s="23"/>
      <c r="Z2825" s="23"/>
      <c r="AA2825" s="23"/>
      <c r="AB2825" s="23" t="s">
        <v>6787</v>
      </c>
      <c r="AC2825" s="23"/>
      <c r="AD2825" s="23"/>
      <c r="AE2825" s="23">
        <v>0.108</v>
      </c>
      <c r="AF2825" s="23"/>
      <c r="AG2825" s="23"/>
      <c r="AH2825" s="23"/>
      <c r="AI2825" s="23"/>
      <c r="AJ2825" s="23"/>
      <c r="AK2825" s="23"/>
      <c r="AL2825" s="23"/>
      <c r="AM2825" s="23"/>
      <c r="AN2825" s="23"/>
      <c r="AO2825" s="23"/>
      <c r="AP2825" s="23"/>
      <c r="AQ2825" s="23"/>
      <c r="AR2825" s="23"/>
      <c r="AS2825" s="23"/>
      <c r="AT2825" s="23" t="s">
        <v>7644</v>
      </c>
      <c r="AU2825" s="23"/>
      <c r="AV2825" s="23"/>
      <c r="AW2825" s="23"/>
      <c r="AX2825" s="23"/>
      <c r="AY2825" s="23"/>
      <c r="AZ2825" s="23"/>
      <c r="BA2825" s="23"/>
      <c r="BB2825" s="23"/>
      <c r="BC2825" s="23"/>
      <c r="BD2825" s="23"/>
      <c r="BE2825" s="23"/>
      <c r="BF2825" s="23"/>
      <c r="BG2825" s="23"/>
      <c r="BH2825" s="23"/>
      <c r="BI2825" s="23"/>
      <c r="BJ2825" s="23"/>
      <c r="BK2825" s="23"/>
      <c r="BL2825" s="23"/>
    </row>
    <row r="2826" spans="1:64" s="24" customFormat="1" x14ac:dyDescent="0.35">
      <c r="A2826" s="21">
        <v>103123</v>
      </c>
      <c r="B2826" s="23" t="s">
        <v>6788</v>
      </c>
      <c r="C2826" s="23">
        <v>0</v>
      </c>
      <c r="D2826" s="23">
        <v>0</v>
      </c>
      <c r="E2826" s="23">
        <v>1</v>
      </c>
      <c r="F2826" s="23" t="s">
        <v>6789</v>
      </c>
      <c r="G2826" s="23" t="s">
        <v>0</v>
      </c>
      <c r="H2826" s="23" t="s">
        <v>6739</v>
      </c>
      <c r="I2826" s="23" t="s">
        <v>248</v>
      </c>
      <c r="J2826" s="23">
        <v>42.335999999999999</v>
      </c>
      <c r="K2826" s="23">
        <v>-83.015000000000001</v>
      </c>
      <c r="L2826" s="23" t="s">
        <v>7645</v>
      </c>
      <c r="M2826" s="23">
        <v>2013</v>
      </c>
      <c r="N2826" s="23"/>
      <c r="O2826" s="23"/>
      <c r="P2826" s="23"/>
      <c r="Q2826" s="23"/>
      <c r="R2826" s="23"/>
      <c r="S2826" s="23"/>
      <c r="T2826" s="23"/>
      <c r="U2826" s="23"/>
      <c r="V2826" s="23"/>
      <c r="W2826" s="23"/>
      <c r="X2826" s="23"/>
      <c r="Y2826" s="23"/>
      <c r="Z2826" s="23"/>
      <c r="AA2826" s="23"/>
      <c r="AB2826" s="23" t="s">
        <v>6790</v>
      </c>
      <c r="AC2826" s="23"/>
      <c r="AD2826" s="23"/>
      <c r="AE2826" s="23">
        <v>0.25</v>
      </c>
      <c r="AF2826" s="23"/>
      <c r="AG2826" s="23"/>
      <c r="AH2826" s="23"/>
      <c r="AI2826" s="23"/>
      <c r="AJ2826" s="23"/>
      <c r="AK2826" s="23"/>
      <c r="AL2826" s="23"/>
      <c r="AM2826" s="23"/>
      <c r="AN2826" s="23"/>
      <c r="AO2826" s="23"/>
      <c r="AP2826" s="23"/>
      <c r="AQ2826" s="23"/>
      <c r="AR2826" s="23"/>
      <c r="AS2826" s="23"/>
      <c r="AT2826" s="23" t="s">
        <v>7644</v>
      </c>
      <c r="AU2826" s="23"/>
      <c r="AV2826" s="23"/>
      <c r="AW2826" s="23"/>
      <c r="AX2826" s="23"/>
      <c r="AY2826" s="23"/>
      <c r="AZ2826" s="23"/>
      <c r="BA2826" s="23"/>
      <c r="BB2826" s="23"/>
      <c r="BC2826" s="23"/>
      <c r="BD2826" s="23"/>
      <c r="BE2826" s="23"/>
      <c r="BF2826" s="23"/>
      <c r="BG2826" s="23"/>
      <c r="BH2826" s="23"/>
      <c r="BI2826" s="23"/>
      <c r="BJ2826" s="23"/>
      <c r="BK2826" s="23"/>
      <c r="BL2826" s="23"/>
    </row>
    <row r="2827" spans="1:64" s="24" customFormat="1" x14ac:dyDescent="0.35">
      <c r="A2827" s="21">
        <v>103124</v>
      </c>
      <c r="B2827" s="23" t="s">
        <v>6791</v>
      </c>
      <c r="C2827" s="23">
        <v>0</v>
      </c>
      <c r="D2827" s="23">
        <v>0</v>
      </c>
      <c r="E2827" s="23">
        <v>1</v>
      </c>
      <c r="F2827" s="23" t="s">
        <v>1687</v>
      </c>
      <c r="G2827" s="23" t="s">
        <v>0</v>
      </c>
      <c r="H2827" s="23" t="s">
        <v>6739</v>
      </c>
      <c r="I2827" s="23" t="s">
        <v>248</v>
      </c>
      <c r="J2827" s="23">
        <v>42.336999999999996</v>
      </c>
      <c r="K2827" s="23">
        <v>-83.013999999999996</v>
      </c>
      <c r="L2827" s="23" t="s">
        <v>7645</v>
      </c>
      <c r="M2827" s="23">
        <v>2014</v>
      </c>
      <c r="N2827" s="23"/>
      <c r="O2827" s="23"/>
      <c r="P2827" s="23"/>
      <c r="Q2827" s="23"/>
      <c r="R2827" s="23"/>
      <c r="S2827" s="23"/>
      <c r="T2827" s="23"/>
      <c r="U2827" s="23"/>
      <c r="V2827" s="23"/>
      <c r="W2827" s="23"/>
      <c r="X2827" s="23"/>
      <c r="Y2827" s="23"/>
      <c r="Z2827" s="23"/>
      <c r="AA2827" s="23"/>
      <c r="AB2827" s="23" t="s">
        <v>6792</v>
      </c>
      <c r="AC2827" s="23"/>
      <c r="AD2827" s="23"/>
      <c r="AE2827" s="23">
        <v>0.22500000000000001</v>
      </c>
      <c r="AF2827" s="23"/>
      <c r="AG2827" s="23"/>
      <c r="AH2827" s="23"/>
      <c r="AI2827" s="23"/>
      <c r="AJ2827" s="23"/>
      <c r="AK2827" s="23"/>
      <c r="AL2827" s="23"/>
      <c r="AM2827" s="23"/>
      <c r="AN2827" s="23"/>
      <c r="AO2827" s="23"/>
      <c r="AP2827" s="23"/>
      <c r="AQ2827" s="23"/>
      <c r="AR2827" s="23"/>
      <c r="AS2827" s="23"/>
      <c r="AT2827" s="23" t="s">
        <v>7644</v>
      </c>
      <c r="AU2827" s="23"/>
      <c r="AV2827" s="23"/>
      <c r="AW2827" s="23"/>
      <c r="AX2827" s="23"/>
      <c r="AY2827" s="23"/>
      <c r="AZ2827" s="23"/>
      <c r="BA2827" s="23"/>
      <c r="BB2827" s="23"/>
      <c r="BC2827" s="23"/>
      <c r="BD2827" s="23"/>
      <c r="BE2827" s="23"/>
      <c r="BF2827" s="23"/>
      <c r="BG2827" s="23"/>
      <c r="BH2827" s="23"/>
      <c r="BI2827" s="23"/>
      <c r="BJ2827" s="23"/>
      <c r="BK2827" s="23"/>
      <c r="BL2827" s="23"/>
    </row>
    <row r="2828" spans="1:64" s="24" customFormat="1" x14ac:dyDescent="0.35">
      <c r="A2828" s="21">
        <v>103125</v>
      </c>
      <c r="B2828" s="23" t="s">
        <v>6793</v>
      </c>
      <c r="C2828" s="23">
        <v>0</v>
      </c>
      <c r="D2828" s="23">
        <v>0</v>
      </c>
      <c r="E2828" s="23">
        <v>1</v>
      </c>
      <c r="F2828" s="23" t="s">
        <v>1687</v>
      </c>
      <c r="G2828" s="23" t="s">
        <v>0</v>
      </c>
      <c r="H2828" s="23" t="s">
        <v>6739</v>
      </c>
      <c r="I2828" s="23" t="s">
        <v>248</v>
      </c>
      <c r="J2828" s="23">
        <v>42.338000000000001</v>
      </c>
      <c r="K2828" s="23">
        <v>-83.013000000000005</v>
      </c>
      <c r="L2828" s="23" t="s">
        <v>7645</v>
      </c>
      <c r="M2828" s="23">
        <v>2014</v>
      </c>
      <c r="N2828" s="23"/>
      <c r="O2828" s="23"/>
      <c r="P2828" s="23"/>
      <c r="Q2828" s="23"/>
      <c r="R2828" s="23"/>
      <c r="S2828" s="23"/>
      <c r="T2828" s="23"/>
      <c r="U2828" s="23"/>
      <c r="V2828" s="23"/>
      <c r="W2828" s="23"/>
      <c r="X2828" s="23"/>
      <c r="Y2828" s="23"/>
      <c r="Z2828" s="23"/>
      <c r="AA2828" s="23"/>
      <c r="AB2828" s="23" t="s">
        <v>6794</v>
      </c>
      <c r="AC2828" s="23"/>
      <c r="AD2828" s="23"/>
      <c r="AE2828" s="23">
        <v>0.5</v>
      </c>
      <c r="AF2828" s="23"/>
      <c r="AG2828" s="23"/>
      <c r="AH2828" s="23"/>
      <c r="AI2828" s="23"/>
      <c r="AJ2828" s="23"/>
      <c r="AK2828" s="23"/>
      <c r="AL2828" s="23"/>
      <c r="AM2828" s="23"/>
      <c r="AN2828" s="23"/>
      <c r="AO2828" s="23"/>
      <c r="AP2828" s="23"/>
      <c r="AQ2828" s="23"/>
      <c r="AR2828" s="23"/>
      <c r="AS2828" s="23"/>
      <c r="AT2828" s="23" t="s">
        <v>7644</v>
      </c>
      <c r="AU2828" s="23"/>
      <c r="AV2828" s="23"/>
      <c r="AW2828" s="23"/>
      <c r="AX2828" s="23"/>
      <c r="AY2828" s="23"/>
      <c r="AZ2828" s="23"/>
      <c r="BA2828" s="23"/>
      <c r="BB2828" s="23"/>
      <c r="BC2828" s="23"/>
      <c r="BD2828" s="23"/>
      <c r="BE2828" s="23"/>
      <c r="BF2828" s="23"/>
      <c r="BG2828" s="23"/>
      <c r="BH2828" s="23"/>
      <c r="BI2828" s="23"/>
      <c r="BJ2828" s="23"/>
      <c r="BK2828" s="23"/>
      <c r="BL2828" s="23"/>
    </row>
    <row r="2829" spans="1:64" s="24" customFormat="1" x14ac:dyDescent="0.35">
      <c r="A2829" s="21">
        <v>103127</v>
      </c>
      <c r="B2829" s="23" t="s">
        <v>6795</v>
      </c>
      <c r="C2829" s="23">
        <v>0</v>
      </c>
      <c r="D2829" s="23">
        <v>0</v>
      </c>
      <c r="E2829" s="23">
        <v>1</v>
      </c>
      <c r="F2829" s="23" t="s">
        <v>1687</v>
      </c>
      <c r="G2829" s="23" t="s">
        <v>0</v>
      </c>
      <c r="H2829" s="23" t="s">
        <v>6739</v>
      </c>
      <c r="I2829" s="23" t="s">
        <v>248</v>
      </c>
      <c r="J2829" s="23">
        <v>42.338999999999999</v>
      </c>
      <c r="K2829" s="23">
        <v>-83.012</v>
      </c>
      <c r="L2829" s="23" t="s">
        <v>7645</v>
      </c>
      <c r="M2829" s="23">
        <v>2015</v>
      </c>
      <c r="N2829" s="23"/>
      <c r="O2829" s="23"/>
      <c r="P2829" s="23"/>
      <c r="Q2829" s="23"/>
      <c r="R2829" s="23"/>
      <c r="S2829" s="23"/>
      <c r="T2829" s="23"/>
      <c r="U2829" s="23"/>
      <c r="V2829" s="23"/>
      <c r="W2829" s="23"/>
      <c r="X2829" s="23"/>
      <c r="Y2829" s="23"/>
      <c r="Z2829" s="23"/>
      <c r="AA2829" s="23"/>
      <c r="AB2829" s="23" t="s">
        <v>6796</v>
      </c>
      <c r="AC2829" s="23"/>
      <c r="AD2829" s="23"/>
      <c r="AE2829" s="23">
        <v>0.2</v>
      </c>
      <c r="AF2829" s="23"/>
      <c r="AG2829" s="23"/>
      <c r="AH2829" s="23"/>
      <c r="AI2829" s="23"/>
      <c r="AJ2829" s="23"/>
      <c r="AK2829" s="23"/>
      <c r="AL2829" s="23"/>
      <c r="AM2829" s="23"/>
      <c r="AN2829" s="23"/>
      <c r="AO2829" s="23"/>
      <c r="AP2829" s="23"/>
      <c r="AQ2829" s="23"/>
      <c r="AR2829" s="23"/>
      <c r="AS2829" s="23"/>
      <c r="AT2829" s="23" t="s">
        <v>7644</v>
      </c>
      <c r="AU2829" s="23"/>
      <c r="AV2829" s="23"/>
      <c r="AW2829" s="23"/>
      <c r="AX2829" s="23"/>
      <c r="AY2829" s="23"/>
      <c r="AZ2829" s="23"/>
      <c r="BA2829" s="23"/>
      <c r="BB2829" s="23"/>
      <c r="BC2829" s="23"/>
      <c r="BD2829" s="23"/>
      <c r="BE2829" s="23"/>
      <c r="BF2829" s="23"/>
      <c r="BG2829" s="23"/>
      <c r="BH2829" s="23"/>
      <c r="BI2829" s="23"/>
      <c r="BJ2829" s="23"/>
      <c r="BK2829" s="23"/>
      <c r="BL2829" s="23"/>
    </row>
    <row r="2830" spans="1:64" s="24" customFormat="1" x14ac:dyDescent="0.35">
      <c r="A2830" s="21">
        <v>103128</v>
      </c>
      <c r="B2830" s="23" t="s">
        <v>6797</v>
      </c>
      <c r="C2830" s="23">
        <v>0</v>
      </c>
      <c r="D2830" s="23">
        <v>0</v>
      </c>
      <c r="E2830" s="23">
        <v>1</v>
      </c>
      <c r="F2830" s="23" t="s">
        <v>1687</v>
      </c>
      <c r="G2830" s="23" t="s">
        <v>0</v>
      </c>
      <c r="H2830" s="23" t="s">
        <v>6739</v>
      </c>
      <c r="I2830" s="23" t="s">
        <v>248</v>
      </c>
      <c r="J2830" s="23">
        <v>42.339999999999996</v>
      </c>
      <c r="K2830" s="23">
        <v>-83.010999999999996</v>
      </c>
      <c r="L2830" s="23" t="s">
        <v>7645</v>
      </c>
      <c r="M2830" s="23">
        <v>2014</v>
      </c>
      <c r="N2830" s="23"/>
      <c r="O2830" s="23"/>
      <c r="P2830" s="23"/>
      <c r="Q2830" s="23"/>
      <c r="R2830" s="23"/>
      <c r="S2830" s="23"/>
      <c r="T2830" s="23"/>
      <c r="U2830" s="23"/>
      <c r="V2830" s="23"/>
      <c r="W2830" s="23"/>
      <c r="X2830" s="23"/>
      <c r="Y2830" s="23"/>
      <c r="Z2830" s="23"/>
      <c r="AA2830" s="23"/>
      <c r="AB2830" s="23" t="s">
        <v>6798</v>
      </c>
      <c r="AC2830" s="23"/>
      <c r="AD2830" s="23"/>
      <c r="AE2830" s="23">
        <v>0.5</v>
      </c>
      <c r="AF2830" s="23"/>
      <c r="AG2830" s="23"/>
      <c r="AH2830" s="23"/>
      <c r="AI2830" s="23"/>
      <c r="AJ2830" s="23"/>
      <c r="AK2830" s="23"/>
      <c r="AL2830" s="23"/>
      <c r="AM2830" s="23"/>
      <c r="AN2830" s="23"/>
      <c r="AO2830" s="23"/>
      <c r="AP2830" s="23"/>
      <c r="AQ2830" s="23"/>
      <c r="AR2830" s="23"/>
      <c r="AS2830" s="23"/>
      <c r="AT2830" s="23" t="s">
        <v>7644</v>
      </c>
      <c r="AU2830" s="23"/>
      <c r="AV2830" s="23"/>
      <c r="AW2830" s="23"/>
      <c r="AX2830" s="23"/>
      <c r="AY2830" s="23"/>
      <c r="AZ2830" s="23"/>
      <c r="BA2830" s="23"/>
      <c r="BB2830" s="23"/>
      <c r="BC2830" s="23"/>
      <c r="BD2830" s="23"/>
      <c r="BE2830" s="23"/>
      <c r="BF2830" s="23"/>
      <c r="BG2830" s="23"/>
      <c r="BH2830" s="23"/>
      <c r="BI2830" s="23"/>
      <c r="BJ2830" s="23"/>
      <c r="BK2830" s="23"/>
      <c r="BL2830" s="23"/>
    </row>
    <row r="2831" spans="1:64" s="24" customFormat="1" x14ac:dyDescent="0.35">
      <c r="A2831" s="21">
        <v>103129</v>
      </c>
      <c r="B2831" s="23" t="s">
        <v>6799</v>
      </c>
      <c r="C2831" s="23">
        <v>0</v>
      </c>
      <c r="D2831" s="23">
        <v>0</v>
      </c>
      <c r="E2831" s="23">
        <v>1</v>
      </c>
      <c r="F2831" s="23" t="s">
        <v>1684</v>
      </c>
      <c r="G2831" s="23"/>
      <c r="H2831" s="23" t="s">
        <v>6739</v>
      </c>
      <c r="I2831" s="23" t="s">
        <v>248</v>
      </c>
      <c r="J2831" s="23">
        <v>42.341000000000001</v>
      </c>
      <c r="K2831" s="23">
        <v>-83.01</v>
      </c>
      <c r="L2831" s="23" t="s">
        <v>7645</v>
      </c>
      <c r="M2831" s="23">
        <v>2014</v>
      </c>
      <c r="N2831" s="23"/>
      <c r="O2831" s="23"/>
      <c r="P2831" s="23"/>
      <c r="Q2831" s="23"/>
      <c r="R2831" s="23"/>
      <c r="S2831" s="23"/>
      <c r="T2831" s="23"/>
      <c r="U2831" s="23"/>
      <c r="V2831" s="23"/>
      <c r="W2831" s="23"/>
      <c r="X2831" s="23"/>
      <c r="Y2831" s="23"/>
      <c r="Z2831" s="23"/>
      <c r="AA2831" s="23"/>
      <c r="AB2831" s="23" t="s">
        <v>6800</v>
      </c>
      <c r="AC2831" s="23"/>
      <c r="AD2831" s="23"/>
      <c r="AE2831" s="23">
        <v>0.19</v>
      </c>
      <c r="AF2831" s="23"/>
      <c r="AG2831" s="23"/>
      <c r="AH2831" s="23"/>
      <c r="AI2831" s="23"/>
      <c r="AJ2831" s="23"/>
      <c r="AK2831" s="23"/>
      <c r="AL2831" s="23"/>
      <c r="AM2831" s="23"/>
      <c r="AN2831" s="23"/>
      <c r="AO2831" s="23"/>
      <c r="AP2831" s="23"/>
      <c r="AQ2831" s="23"/>
      <c r="AR2831" s="23"/>
      <c r="AS2831" s="23"/>
      <c r="AT2831" s="23" t="s">
        <v>7644</v>
      </c>
      <c r="AU2831" s="23"/>
      <c r="AV2831" s="23"/>
      <c r="AW2831" s="23"/>
      <c r="AX2831" s="23"/>
      <c r="AY2831" s="23"/>
      <c r="AZ2831" s="23"/>
      <c r="BA2831" s="23"/>
      <c r="BB2831" s="23"/>
      <c r="BC2831" s="23"/>
      <c r="BD2831" s="23"/>
      <c r="BE2831" s="23"/>
      <c r="BF2831" s="23"/>
      <c r="BG2831" s="23"/>
      <c r="BH2831" s="23"/>
      <c r="BI2831" s="23"/>
      <c r="BJ2831" s="23"/>
      <c r="BK2831" s="23"/>
      <c r="BL2831" s="23"/>
    </row>
    <row r="2832" spans="1:64" s="24" customFormat="1" x14ac:dyDescent="0.35">
      <c r="A2832" s="21">
        <v>103130</v>
      </c>
      <c r="B2832" s="23" t="s">
        <v>6801</v>
      </c>
      <c r="C2832" s="23">
        <v>0</v>
      </c>
      <c r="D2832" s="23">
        <v>0</v>
      </c>
      <c r="E2832" s="23">
        <v>1</v>
      </c>
      <c r="F2832" s="23" t="s">
        <v>1687</v>
      </c>
      <c r="G2832" s="23" t="s">
        <v>0</v>
      </c>
      <c r="H2832" s="23" t="s">
        <v>6739</v>
      </c>
      <c r="I2832" s="23" t="s">
        <v>248</v>
      </c>
      <c r="J2832" s="23">
        <v>42.341999999999999</v>
      </c>
      <c r="K2832" s="23">
        <v>-83.009</v>
      </c>
      <c r="L2832" s="23" t="s">
        <v>7645</v>
      </c>
      <c r="M2832" s="23">
        <v>2014</v>
      </c>
      <c r="N2832" s="23"/>
      <c r="O2832" s="23"/>
      <c r="P2832" s="23"/>
      <c r="Q2832" s="23"/>
      <c r="R2832" s="23"/>
      <c r="S2832" s="23"/>
      <c r="T2832" s="23"/>
      <c r="U2832" s="23"/>
      <c r="V2832" s="23"/>
      <c r="W2832" s="23"/>
      <c r="X2832" s="23"/>
      <c r="Y2832" s="23"/>
      <c r="Z2832" s="23"/>
      <c r="AA2832" s="23"/>
      <c r="AB2832" s="23" t="s">
        <v>6802</v>
      </c>
      <c r="AC2832" s="23"/>
      <c r="AD2832" s="23"/>
      <c r="AE2832" s="23">
        <v>0.25</v>
      </c>
      <c r="AF2832" s="23"/>
      <c r="AG2832" s="23"/>
      <c r="AH2832" s="23"/>
      <c r="AI2832" s="23"/>
      <c r="AJ2832" s="23"/>
      <c r="AK2832" s="23"/>
      <c r="AL2832" s="23"/>
      <c r="AM2832" s="23"/>
      <c r="AN2832" s="23"/>
      <c r="AO2832" s="23"/>
      <c r="AP2832" s="23"/>
      <c r="AQ2832" s="23"/>
      <c r="AR2832" s="23"/>
      <c r="AS2832" s="23"/>
      <c r="AT2832" s="23" t="s">
        <v>7644</v>
      </c>
      <c r="AU2832" s="23"/>
      <c r="AV2832" s="23"/>
      <c r="AW2832" s="23"/>
      <c r="AX2832" s="23"/>
      <c r="AY2832" s="23"/>
      <c r="AZ2832" s="23"/>
      <c r="BA2832" s="23"/>
      <c r="BB2832" s="23"/>
      <c r="BC2832" s="23"/>
      <c r="BD2832" s="23"/>
      <c r="BE2832" s="23"/>
      <c r="BF2832" s="23"/>
      <c r="BG2832" s="23"/>
      <c r="BH2832" s="23"/>
      <c r="BI2832" s="23"/>
      <c r="BJ2832" s="23"/>
      <c r="BK2832" s="23"/>
      <c r="BL2832" s="23"/>
    </row>
    <row r="2833" spans="1:64" s="24" customFormat="1" x14ac:dyDescent="0.35">
      <c r="A2833" s="21">
        <v>103132</v>
      </c>
      <c r="B2833" s="23" t="s">
        <v>6803</v>
      </c>
      <c r="C2833" s="23">
        <v>0</v>
      </c>
      <c r="D2833" s="23">
        <v>0</v>
      </c>
      <c r="E2833" s="23">
        <v>1</v>
      </c>
      <c r="F2833" s="23" t="s">
        <v>3199</v>
      </c>
      <c r="G2833" s="23" t="s">
        <v>0</v>
      </c>
      <c r="H2833" s="23" t="s">
        <v>6739</v>
      </c>
      <c r="I2833" s="23" t="s">
        <v>248</v>
      </c>
      <c r="J2833" s="23">
        <v>42.344000000000001</v>
      </c>
      <c r="K2833" s="23">
        <v>-83.007000000000005</v>
      </c>
      <c r="L2833" s="23" t="s">
        <v>7645</v>
      </c>
      <c r="M2833" s="23">
        <v>2014</v>
      </c>
      <c r="N2833" s="23"/>
      <c r="O2833" s="23"/>
      <c r="P2833" s="23"/>
      <c r="Q2833" s="23"/>
      <c r="R2833" s="23"/>
      <c r="S2833" s="23"/>
      <c r="T2833" s="23"/>
      <c r="U2833" s="23"/>
      <c r="V2833" s="23"/>
      <c r="W2833" s="23"/>
      <c r="X2833" s="23"/>
      <c r="Y2833" s="23"/>
      <c r="Z2833" s="23"/>
      <c r="AA2833" s="23"/>
      <c r="AB2833" s="23" t="s">
        <v>6804</v>
      </c>
      <c r="AC2833" s="23"/>
      <c r="AD2833" s="23"/>
      <c r="AE2833" s="23">
        <v>0.25</v>
      </c>
      <c r="AF2833" s="23"/>
      <c r="AG2833" s="23"/>
      <c r="AH2833" s="23"/>
      <c r="AI2833" s="23"/>
      <c r="AJ2833" s="23"/>
      <c r="AK2833" s="23"/>
      <c r="AL2833" s="23"/>
      <c r="AM2833" s="23"/>
      <c r="AN2833" s="23"/>
      <c r="AO2833" s="23"/>
      <c r="AP2833" s="23"/>
      <c r="AQ2833" s="23"/>
      <c r="AR2833" s="23"/>
      <c r="AS2833" s="23"/>
      <c r="AT2833" s="23" t="s">
        <v>7644</v>
      </c>
      <c r="AU2833" s="23"/>
      <c r="AV2833" s="23"/>
      <c r="AW2833" s="23"/>
      <c r="AX2833" s="23"/>
      <c r="AY2833" s="23"/>
      <c r="AZ2833" s="23"/>
      <c r="BA2833" s="23"/>
      <c r="BB2833" s="23"/>
      <c r="BC2833" s="23"/>
      <c r="BD2833" s="23"/>
      <c r="BE2833" s="23"/>
      <c r="BF2833" s="23"/>
      <c r="BG2833" s="23"/>
      <c r="BH2833" s="23"/>
      <c r="BI2833" s="23"/>
      <c r="BJ2833" s="23"/>
      <c r="BK2833" s="23"/>
      <c r="BL2833" s="23"/>
    </row>
    <row r="2834" spans="1:64" s="24" customFormat="1" x14ac:dyDescent="0.35">
      <c r="A2834" s="21">
        <v>103134</v>
      </c>
      <c r="B2834" s="23" t="s">
        <v>6805</v>
      </c>
      <c r="C2834" s="23">
        <v>0</v>
      </c>
      <c r="D2834" s="23">
        <v>0</v>
      </c>
      <c r="E2834" s="23">
        <v>1</v>
      </c>
      <c r="F2834" s="23" t="s">
        <v>1744</v>
      </c>
      <c r="G2834" s="23"/>
      <c r="H2834" s="23" t="s">
        <v>6739</v>
      </c>
      <c r="I2834" s="23" t="s">
        <v>248</v>
      </c>
      <c r="J2834" s="23">
        <v>42.344999999999999</v>
      </c>
      <c r="K2834" s="23">
        <v>-83.006</v>
      </c>
      <c r="L2834" s="23" t="s">
        <v>7645</v>
      </c>
      <c r="M2834" s="23"/>
      <c r="N2834" s="23"/>
      <c r="O2834" s="23"/>
      <c r="P2834" s="23"/>
      <c r="Q2834" s="23"/>
      <c r="R2834" s="23"/>
      <c r="S2834" s="23"/>
      <c r="T2834" s="23"/>
      <c r="U2834" s="23"/>
      <c r="V2834" s="23"/>
      <c r="W2834" s="23"/>
      <c r="X2834" s="23"/>
      <c r="Y2834" s="23"/>
      <c r="Z2834" s="23"/>
      <c r="AA2834" s="23"/>
      <c r="AB2834" s="23" t="s">
        <v>6806</v>
      </c>
      <c r="AC2834" s="23"/>
      <c r="AD2834" s="23"/>
      <c r="AE2834" s="23">
        <v>0.13500000000000001</v>
      </c>
      <c r="AF2834" s="23"/>
      <c r="AG2834" s="23"/>
      <c r="AH2834" s="23"/>
      <c r="AI2834" s="23"/>
      <c r="AJ2834" s="23"/>
      <c r="AK2834" s="23"/>
      <c r="AL2834" s="23"/>
      <c r="AM2834" s="23"/>
      <c r="AN2834" s="23"/>
      <c r="AO2834" s="23"/>
      <c r="AP2834" s="23"/>
      <c r="AQ2834" s="23"/>
      <c r="AR2834" s="23"/>
      <c r="AS2834" s="23"/>
      <c r="AT2834" s="23" t="s">
        <v>7644</v>
      </c>
      <c r="AU2834" s="23"/>
      <c r="AV2834" s="23"/>
      <c r="AW2834" s="23"/>
      <c r="AX2834" s="23"/>
      <c r="AY2834" s="23"/>
      <c r="AZ2834" s="23"/>
      <c r="BA2834" s="23"/>
      <c r="BB2834" s="23"/>
      <c r="BC2834" s="23"/>
      <c r="BD2834" s="23"/>
      <c r="BE2834" s="23"/>
      <c r="BF2834" s="23"/>
      <c r="BG2834" s="23"/>
      <c r="BH2834" s="23"/>
      <c r="BI2834" s="23"/>
      <c r="BJ2834" s="23"/>
      <c r="BK2834" s="23"/>
      <c r="BL2834" s="23"/>
    </row>
    <row r="2835" spans="1:64" s="24" customFormat="1" x14ac:dyDescent="0.35">
      <c r="A2835" s="21">
        <v>103135</v>
      </c>
      <c r="B2835" s="23" t="s">
        <v>6807</v>
      </c>
      <c r="C2835" s="23">
        <v>0</v>
      </c>
      <c r="D2835" s="23">
        <v>0</v>
      </c>
      <c r="E2835" s="23">
        <v>1</v>
      </c>
      <c r="F2835" s="23" t="s">
        <v>1744</v>
      </c>
      <c r="G2835" s="23"/>
      <c r="H2835" s="23" t="s">
        <v>6739</v>
      </c>
      <c r="I2835" s="23" t="s">
        <v>248</v>
      </c>
      <c r="J2835" s="23">
        <v>42.345999999999997</v>
      </c>
      <c r="K2835" s="23">
        <v>-83.004999999999995</v>
      </c>
      <c r="L2835" s="23" t="s">
        <v>7645</v>
      </c>
      <c r="M2835" s="23"/>
      <c r="N2835" s="23"/>
      <c r="O2835" s="23"/>
      <c r="P2835" s="23"/>
      <c r="Q2835" s="23"/>
      <c r="R2835" s="23"/>
      <c r="S2835" s="23"/>
      <c r="T2835" s="23"/>
      <c r="U2835" s="23"/>
      <c r="V2835" s="23"/>
      <c r="W2835" s="23"/>
      <c r="X2835" s="23"/>
      <c r="Y2835" s="23"/>
      <c r="Z2835" s="23"/>
      <c r="AA2835" s="23"/>
      <c r="AB2835" s="23" t="s">
        <v>6808</v>
      </c>
      <c r="AC2835" s="23"/>
      <c r="AD2835" s="23"/>
      <c r="AE2835" s="23">
        <v>0.17</v>
      </c>
      <c r="AF2835" s="23"/>
      <c r="AG2835" s="23"/>
      <c r="AH2835" s="23"/>
      <c r="AI2835" s="23"/>
      <c r="AJ2835" s="23"/>
      <c r="AK2835" s="23"/>
      <c r="AL2835" s="23"/>
      <c r="AM2835" s="23"/>
      <c r="AN2835" s="23"/>
      <c r="AO2835" s="23"/>
      <c r="AP2835" s="23"/>
      <c r="AQ2835" s="23"/>
      <c r="AR2835" s="23"/>
      <c r="AS2835" s="23"/>
      <c r="AT2835" s="23" t="s">
        <v>7644</v>
      </c>
      <c r="AU2835" s="23"/>
      <c r="AV2835" s="23"/>
      <c r="AW2835" s="23"/>
      <c r="AX2835" s="23"/>
      <c r="AY2835" s="23"/>
      <c r="AZ2835" s="23"/>
      <c r="BA2835" s="23"/>
      <c r="BB2835" s="23"/>
      <c r="BC2835" s="23"/>
      <c r="BD2835" s="23"/>
      <c r="BE2835" s="23"/>
      <c r="BF2835" s="23"/>
      <c r="BG2835" s="23"/>
      <c r="BH2835" s="23"/>
      <c r="BI2835" s="23"/>
      <c r="BJ2835" s="23"/>
      <c r="BK2835" s="23"/>
      <c r="BL2835" s="23"/>
    </row>
    <row r="2836" spans="1:64" s="24" customFormat="1" x14ac:dyDescent="0.35">
      <c r="A2836" s="21">
        <v>103136</v>
      </c>
      <c r="B2836" s="23" t="s">
        <v>6809</v>
      </c>
      <c r="C2836" s="23">
        <v>0</v>
      </c>
      <c r="D2836" s="23">
        <v>0</v>
      </c>
      <c r="E2836" s="23">
        <v>1</v>
      </c>
      <c r="F2836" s="23" t="s">
        <v>1744</v>
      </c>
      <c r="G2836" s="23"/>
      <c r="H2836" s="23" t="s">
        <v>6739</v>
      </c>
      <c r="I2836" s="23" t="s">
        <v>248</v>
      </c>
      <c r="J2836" s="23">
        <v>42.346999999999994</v>
      </c>
      <c r="K2836" s="23">
        <v>-83.004000000000005</v>
      </c>
      <c r="L2836" s="23" t="s">
        <v>7645</v>
      </c>
      <c r="M2836" s="23"/>
      <c r="N2836" s="23"/>
      <c r="O2836" s="23"/>
      <c r="P2836" s="23"/>
      <c r="Q2836" s="23"/>
      <c r="R2836" s="23"/>
      <c r="S2836" s="23"/>
      <c r="T2836" s="23"/>
      <c r="U2836" s="23"/>
      <c r="V2836" s="23"/>
      <c r="W2836" s="23"/>
      <c r="X2836" s="23"/>
      <c r="Y2836" s="23"/>
      <c r="Z2836" s="23"/>
      <c r="AA2836" s="23"/>
      <c r="AB2836" s="23" t="s">
        <v>6810</v>
      </c>
      <c r="AC2836" s="23"/>
      <c r="AD2836" s="23"/>
      <c r="AE2836" s="23">
        <v>0.12</v>
      </c>
      <c r="AF2836" s="23"/>
      <c r="AG2836" s="23"/>
      <c r="AH2836" s="23"/>
      <c r="AI2836" s="23"/>
      <c r="AJ2836" s="23"/>
      <c r="AK2836" s="23"/>
      <c r="AL2836" s="23"/>
      <c r="AM2836" s="23"/>
      <c r="AN2836" s="23"/>
      <c r="AO2836" s="23"/>
      <c r="AP2836" s="23"/>
      <c r="AQ2836" s="23"/>
      <c r="AR2836" s="23"/>
      <c r="AS2836" s="23"/>
      <c r="AT2836" s="23" t="s">
        <v>7644</v>
      </c>
      <c r="AU2836" s="23"/>
      <c r="AV2836" s="23"/>
      <c r="AW2836" s="23"/>
      <c r="AX2836" s="23"/>
      <c r="AY2836" s="23"/>
      <c r="AZ2836" s="23"/>
      <c r="BA2836" s="23"/>
      <c r="BB2836" s="23"/>
      <c r="BC2836" s="23"/>
      <c r="BD2836" s="23"/>
      <c r="BE2836" s="23"/>
      <c r="BF2836" s="23"/>
      <c r="BG2836" s="23"/>
      <c r="BH2836" s="23"/>
      <c r="BI2836" s="23"/>
      <c r="BJ2836" s="23"/>
      <c r="BK2836" s="23"/>
      <c r="BL2836" s="23"/>
    </row>
    <row r="2837" spans="1:64" s="24" customFormat="1" x14ac:dyDescent="0.35">
      <c r="A2837" s="21">
        <v>103137</v>
      </c>
      <c r="B2837" s="23" t="s">
        <v>6811</v>
      </c>
      <c r="C2837" s="23">
        <v>0</v>
      </c>
      <c r="D2837" s="23">
        <v>0</v>
      </c>
      <c r="E2837" s="23">
        <v>1</v>
      </c>
      <c r="F2837" s="23" t="s">
        <v>1744</v>
      </c>
      <c r="G2837" s="23"/>
      <c r="H2837" s="23" t="s">
        <v>6739</v>
      </c>
      <c r="I2837" s="23" t="s">
        <v>248</v>
      </c>
      <c r="J2837" s="23">
        <v>42.347999999999999</v>
      </c>
      <c r="K2837" s="23">
        <v>-83.003</v>
      </c>
      <c r="L2837" s="23" t="s">
        <v>7645</v>
      </c>
      <c r="M2837" s="23"/>
      <c r="N2837" s="23"/>
      <c r="O2837" s="23"/>
      <c r="P2837" s="23"/>
      <c r="Q2837" s="23"/>
      <c r="R2837" s="23"/>
      <c r="S2837" s="23"/>
      <c r="T2837" s="23"/>
      <c r="U2837" s="23"/>
      <c r="V2837" s="23"/>
      <c r="W2837" s="23"/>
      <c r="X2837" s="23"/>
      <c r="Y2837" s="23"/>
      <c r="Z2837" s="23"/>
      <c r="AA2837" s="23"/>
      <c r="AB2837" s="23" t="s">
        <v>6812</v>
      </c>
      <c r="AC2837" s="23"/>
      <c r="AD2837" s="23"/>
      <c r="AE2837" s="23">
        <v>0.192</v>
      </c>
      <c r="AF2837" s="23"/>
      <c r="AG2837" s="23"/>
      <c r="AH2837" s="23"/>
      <c r="AI2837" s="23"/>
      <c r="AJ2837" s="23"/>
      <c r="AK2837" s="23"/>
      <c r="AL2837" s="23"/>
      <c r="AM2837" s="23"/>
      <c r="AN2837" s="23"/>
      <c r="AO2837" s="23"/>
      <c r="AP2837" s="23"/>
      <c r="AQ2837" s="23"/>
      <c r="AR2837" s="23"/>
      <c r="AS2837" s="23"/>
      <c r="AT2837" s="23" t="s">
        <v>7644</v>
      </c>
      <c r="AU2837" s="23"/>
      <c r="AV2837" s="23"/>
      <c r="AW2837" s="23"/>
      <c r="AX2837" s="23"/>
      <c r="AY2837" s="23"/>
      <c r="AZ2837" s="23"/>
      <c r="BA2837" s="23"/>
      <c r="BB2837" s="23"/>
      <c r="BC2837" s="23"/>
      <c r="BD2837" s="23"/>
      <c r="BE2837" s="23"/>
      <c r="BF2837" s="23"/>
      <c r="BG2837" s="23"/>
      <c r="BH2837" s="23"/>
      <c r="BI2837" s="23"/>
      <c r="BJ2837" s="23"/>
      <c r="BK2837" s="23"/>
      <c r="BL2837" s="23"/>
    </row>
    <row r="2838" spans="1:64" s="24" customFormat="1" x14ac:dyDescent="0.35">
      <c r="A2838" s="21">
        <v>103138</v>
      </c>
      <c r="B2838" s="23" t="s">
        <v>6813</v>
      </c>
      <c r="C2838" s="23">
        <v>0</v>
      </c>
      <c r="D2838" s="23">
        <v>0</v>
      </c>
      <c r="E2838" s="23">
        <v>1</v>
      </c>
      <c r="F2838" s="23" t="s">
        <v>1744</v>
      </c>
      <c r="G2838" s="23"/>
      <c r="H2838" s="23" t="s">
        <v>6739</v>
      </c>
      <c r="I2838" s="23" t="s">
        <v>248</v>
      </c>
      <c r="J2838" s="23">
        <v>42.348999999999997</v>
      </c>
      <c r="K2838" s="23">
        <v>-83.001999999999995</v>
      </c>
      <c r="L2838" s="23" t="s">
        <v>7645</v>
      </c>
      <c r="M2838" s="23"/>
      <c r="N2838" s="23"/>
      <c r="O2838" s="23"/>
      <c r="P2838" s="23"/>
      <c r="Q2838" s="23"/>
      <c r="R2838" s="23"/>
      <c r="S2838" s="23"/>
      <c r="T2838" s="23"/>
      <c r="U2838" s="23"/>
      <c r="V2838" s="23"/>
      <c r="W2838" s="23"/>
      <c r="X2838" s="23"/>
      <c r="Y2838" s="23"/>
      <c r="Z2838" s="23"/>
      <c r="AA2838" s="23"/>
      <c r="AB2838" s="23" t="s">
        <v>6814</v>
      </c>
      <c r="AC2838" s="23"/>
      <c r="AD2838" s="23"/>
      <c r="AE2838" s="23">
        <v>0.14399999999999999</v>
      </c>
      <c r="AF2838" s="23"/>
      <c r="AG2838" s="23"/>
      <c r="AH2838" s="23"/>
      <c r="AI2838" s="23"/>
      <c r="AJ2838" s="23"/>
      <c r="AK2838" s="23"/>
      <c r="AL2838" s="23"/>
      <c r="AM2838" s="23"/>
      <c r="AN2838" s="23"/>
      <c r="AO2838" s="23"/>
      <c r="AP2838" s="23"/>
      <c r="AQ2838" s="23"/>
      <c r="AR2838" s="23"/>
      <c r="AS2838" s="23"/>
      <c r="AT2838" s="23" t="s">
        <v>7644</v>
      </c>
      <c r="AU2838" s="23"/>
      <c r="AV2838" s="23"/>
      <c r="AW2838" s="23"/>
      <c r="AX2838" s="23"/>
      <c r="AY2838" s="23"/>
      <c r="AZ2838" s="23"/>
      <c r="BA2838" s="23"/>
      <c r="BB2838" s="23"/>
      <c r="BC2838" s="23"/>
      <c r="BD2838" s="23"/>
      <c r="BE2838" s="23"/>
      <c r="BF2838" s="23"/>
      <c r="BG2838" s="23"/>
      <c r="BH2838" s="23"/>
      <c r="BI2838" s="23"/>
      <c r="BJ2838" s="23"/>
      <c r="BK2838" s="23"/>
      <c r="BL2838" s="23"/>
    </row>
    <row r="2839" spans="1:64" s="24" customFormat="1" x14ac:dyDescent="0.35">
      <c r="A2839" s="21">
        <v>103139</v>
      </c>
      <c r="B2839" s="23" t="s">
        <v>6815</v>
      </c>
      <c r="C2839" s="23">
        <v>0</v>
      </c>
      <c r="D2839" s="23">
        <v>0</v>
      </c>
      <c r="E2839" s="23">
        <v>1</v>
      </c>
      <c r="F2839" s="23" t="s">
        <v>1744</v>
      </c>
      <c r="G2839" s="23"/>
      <c r="H2839" s="23" t="s">
        <v>6739</v>
      </c>
      <c r="I2839" s="23" t="s">
        <v>248</v>
      </c>
      <c r="J2839" s="23">
        <v>42.349999999999994</v>
      </c>
      <c r="K2839" s="23">
        <v>-83.001000000000005</v>
      </c>
      <c r="L2839" s="23" t="s">
        <v>7645</v>
      </c>
      <c r="M2839" s="23"/>
      <c r="N2839" s="23"/>
      <c r="O2839" s="23"/>
      <c r="P2839" s="23"/>
      <c r="Q2839" s="23"/>
      <c r="R2839" s="23"/>
      <c r="S2839" s="23"/>
      <c r="T2839" s="23"/>
      <c r="U2839" s="23"/>
      <c r="V2839" s="23"/>
      <c r="W2839" s="23"/>
      <c r="X2839" s="23"/>
      <c r="Y2839" s="23"/>
      <c r="Z2839" s="23"/>
      <c r="AA2839" s="23"/>
      <c r="AB2839" s="23" t="s">
        <v>6816</v>
      </c>
      <c r="AC2839" s="23"/>
      <c r="AD2839" s="23"/>
      <c r="AE2839" s="23">
        <v>0.17399999999999999</v>
      </c>
      <c r="AF2839" s="23"/>
      <c r="AG2839" s="23"/>
      <c r="AH2839" s="23"/>
      <c r="AI2839" s="23"/>
      <c r="AJ2839" s="23"/>
      <c r="AK2839" s="23"/>
      <c r="AL2839" s="23"/>
      <c r="AM2839" s="23"/>
      <c r="AN2839" s="23"/>
      <c r="AO2839" s="23"/>
      <c r="AP2839" s="23"/>
      <c r="AQ2839" s="23"/>
      <c r="AR2839" s="23"/>
      <c r="AS2839" s="23"/>
      <c r="AT2839" s="23" t="s">
        <v>7644</v>
      </c>
      <c r="AU2839" s="23"/>
      <c r="AV2839" s="23"/>
      <c r="AW2839" s="23"/>
      <c r="AX2839" s="23"/>
      <c r="AY2839" s="23"/>
      <c r="AZ2839" s="23"/>
      <c r="BA2839" s="23"/>
      <c r="BB2839" s="23"/>
      <c r="BC2839" s="23"/>
      <c r="BD2839" s="23"/>
      <c r="BE2839" s="23"/>
      <c r="BF2839" s="23"/>
      <c r="BG2839" s="23"/>
      <c r="BH2839" s="23"/>
      <c r="BI2839" s="23"/>
      <c r="BJ2839" s="23"/>
      <c r="BK2839" s="23"/>
      <c r="BL2839" s="23"/>
    </row>
    <row r="2840" spans="1:64" s="24" customFormat="1" x14ac:dyDescent="0.35">
      <c r="A2840" s="21">
        <v>103140</v>
      </c>
      <c r="B2840" s="23" t="s">
        <v>6817</v>
      </c>
      <c r="C2840" s="23">
        <v>0</v>
      </c>
      <c r="D2840" s="23">
        <v>0</v>
      </c>
      <c r="E2840" s="23">
        <v>1</v>
      </c>
      <c r="F2840" s="23" t="s">
        <v>1744</v>
      </c>
      <c r="G2840" s="23"/>
      <c r="H2840" s="23" t="s">
        <v>6739</v>
      </c>
      <c r="I2840" s="23" t="s">
        <v>248</v>
      </c>
      <c r="J2840" s="23">
        <v>42.350999999999999</v>
      </c>
      <c r="K2840" s="23">
        <v>-83</v>
      </c>
      <c r="L2840" s="23" t="s">
        <v>7645</v>
      </c>
      <c r="M2840" s="23"/>
      <c r="N2840" s="23"/>
      <c r="O2840" s="23"/>
      <c r="P2840" s="23"/>
      <c r="Q2840" s="23"/>
      <c r="R2840" s="23"/>
      <c r="S2840" s="23"/>
      <c r="T2840" s="23"/>
      <c r="U2840" s="23"/>
      <c r="V2840" s="23"/>
      <c r="W2840" s="23"/>
      <c r="X2840" s="23"/>
      <c r="Y2840" s="23"/>
      <c r="Z2840" s="23"/>
      <c r="AA2840" s="23"/>
      <c r="AB2840" s="23" t="s">
        <v>6818</v>
      </c>
      <c r="AC2840" s="23"/>
      <c r="AD2840" s="23"/>
      <c r="AE2840" s="23">
        <v>0.2</v>
      </c>
      <c r="AF2840" s="23"/>
      <c r="AG2840" s="23"/>
      <c r="AH2840" s="23"/>
      <c r="AI2840" s="23"/>
      <c r="AJ2840" s="23"/>
      <c r="AK2840" s="23"/>
      <c r="AL2840" s="23"/>
      <c r="AM2840" s="23"/>
      <c r="AN2840" s="23"/>
      <c r="AO2840" s="23"/>
      <c r="AP2840" s="23"/>
      <c r="AQ2840" s="23"/>
      <c r="AR2840" s="23"/>
      <c r="AS2840" s="23"/>
      <c r="AT2840" s="23" t="s">
        <v>7644</v>
      </c>
      <c r="AU2840" s="23"/>
      <c r="AV2840" s="23"/>
      <c r="AW2840" s="23"/>
      <c r="AX2840" s="23"/>
      <c r="AY2840" s="23"/>
      <c r="AZ2840" s="23"/>
      <c r="BA2840" s="23"/>
      <c r="BB2840" s="23"/>
      <c r="BC2840" s="23"/>
      <c r="BD2840" s="23"/>
      <c r="BE2840" s="23"/>
      <c r="BF2840" s="23"/>
      <c r="BG2840" s="23"/>
      <c r="BH2840" s="23"/>
      <c r="BI2840" s="23"/>
      <c r="BJ2840" s="23"/>
      <c r="BK2840" s="23"/>
      <c r="BL2840" s="23"/>
    </row>
    <row r="2841" spans="1:64" s="24" customFormat="1" x14ac:dyDescent="0.35">
      <c r="A2841" s="21">
        <v>103141</v>
      </c>
      <c r="B2841" s="23" t="s">
        <v>6819</v>
      </c>
      <c r="C2841" s="23">
        <v>0</v>
      </c>
      <c r="D2841" s="23">
        <v>0</v>
      </c>
      <c r="E2841" s="23">
        <v>1</v>
      </c>
      <c r="F2841" s="23" t="s">
        <v>1741</v>
      </c>
      <c r="G2841" s="23" t="s">
        <v>0</v>
      </c>
      <c r="H2841" s="23" t="s">
        <v>6739</v>
      </c>
      <c r="I2841" s="23" t="s">
        <v>248</v>
      </c>
      <c r="J2841" s="23">
        <v>42.351999999999997</v>
      </c>
      <c r="K2841" s="23">
        <v>-82.998999999999995</v>
      </c>
      <c r="L2841" s="23" t="s">
        <v>7645</v>
      </c>
      <c r="M2841" s="23">
        <v>2014</v>
      </c>
      <c r="N2841" s="23"/>
      <c r="O2841" s="23"/>
      <c r="P2841" s="23"/>
      <c r="Q2841" s="23"/>
      <c r="R2841" s="23"/>
      <c r="S2841" s="23"/>
      <c r="T2841" s="23"/>
      <c r="U2841" s="23"/>
      <c r="V2841" s="23"/>
      <c r="W2841" s="23"/>
      <c r="X2841" s="23"/>
      <c r="Y2841" s="23"/>
      <c r="Z2841" s="23"/>
      <c r="AA2841" s="23"/>
      <c r="AB2841" s="23" t="s">
        <v>6820</v>
      </c>
      <c r="AC2841" s="23"/>
      <c r="AD2841" s="23"/>
      <c r="AE2841" s="23">
        <v>0.48</v>
      </c>
      <c r="AF2841" s="23"/>
      <c r="AG2841" s="23"/>
      <c r="AH2841" s="23"/>
      <c r="AI2841" s="23"/>
      <c r="AJ2841" s="23"/>
      <c r="AK2841" s="23"/>
      <c r="AL2841" s="23"/>
      <c r="AM2841" s="23"/>
      <c r="AN2841" s="23"/>
      <c r="AO2841" s="23"/>
      <c r="AP2841" s="23"/>
      <c r="AQ2841" s="23"/>
      <c r="AR2841" s="23"/>
      <c r="AS2841" s="23"/>
      <c r="AT2841" s="23" t="s">
        <v>7644</v>
      </c>
      <c r="AU2841" s="23"/>
      <c r="AV2841" s="23"/>
      <c r="AW2841" s="23"/>
      <c r="AX2841" s="23"/>
      <c r="AY2841" s="23"/>
      <c r="AZ2841" s="23"/>
      <c r="BA2841" s="23"/>
      <c r="BB2841" s="23"/>
      <c r="BC2841" s="23"/>
      <c r="BD2841" s="23"/>
      <c r="BE2841" s="23"/>
      <c r="BF2841" s="23"/>
      <c r="BG2841" s="23"/>
      <c r="BH2841" s="23"/>
      <c r="BI2841" s="23"/>
      <c r="BJ2841" s="23"/>
      <c r="BK2841" s="23"/>
      <c r="BL2841" s="23"/>
    </row>
    <row r="2842" spans="1:64" s="24" customFormat="1" x14ac:dyDescent="0.35">
      <c r="A2842" s="21">
        <v>103142</v>
      </c>
      <c r="B2842" s="23" t="s">
        <v>6821</v>
      </c>
      <c r="C2842" s="23">
        <v>0</v>
      </c>
      <c r="D2842" s="23">
        <v>0</v>
      </c>
      <c r="E2842" s="23">
        <v>1</v>
      </c>
      <c r="F2842" s="23" t="s">
        <v>1744</v>
      </c>
      <c r="G2842" s="23"/>
      <c r="H2842" s="23" t="s">
        <v>6739</v>
      </c>
      <c r="I2842" s="23" t="s">
        <v>248</v>
      </c>
      <c r="J2842" s="23">
        <v>42.352999999999994</v>
      </c>
      <c r="K2842" s="23">
        <v>-82.998000000000005</v>
      </c>
      <c r="L2842" s="23" t="s">
        <v>7645</v>
      </c>
      <c r="M2842" s="23"/>
      <c r="N2842" s="23"/>
      <c r="O2842" s="23"/>
      <c r="P2842" s="23"/>
      <c r="Q2842" s="23"/>
      <c r="R2842" s="23"/>
      <c r="S2842" s="23"/>
      <c r="T2842" s="23"/>
      <c r="U2842" s="23"/>
      <c r="V2842" s="23"/>
      <c r="W2842" s="23"/>
      <c r="X2842" s="23"/>
      <c r="Y2842" s="23"/>
      <c r="Z2842" s="23"/>
      <c r="AA2842" s="23"/>
      <c r="AB2842" s="23" t="s">
        <v>6822</v>
      </c>
      <c r="AC2842" s="23"/>
      <c r="AD2842" s="23"/>
      <c r="AE2842" s="23">
        <v>0.15</v>
      </c>
      <c r="AF2842" s="23"/>
      <c r="AG2842" s="23"/>
      <c r="AH2842" s="23"/>
      <c r="AI2842" s="23"/>
      <c r="AJ2842" s="23"/>
      <c r="AK2842" s="23"/>
      <c r="AL2842" s="23"/>
      <c r="AM2842" s="23"/>
      <c r="AN2842" s="23"/>
      <c r="AO2842" s="23"/>
      <c r="AP2842" s="23"/>
      <c r="AQ2842" s="23"/>
      <c r="AR2842" s="23"/>
      <c r="AS2842" s="23"/>
      <c r="AT2842" s="23" t="s">
        <v>7644</v>
      </c>
      <c r="AU2842" s="23"/>
      <c r="AV2842" s="23"/>
      <c r="AW2842" s="23"/>
      <c r="AX2842" s="23"/>
      <c r="AY2842" s="23"/>
      <c r="AZ2842" s="23"/>
      <c r="BA2842" s="23"/>
      <c r="BB2842" s="23"/>
      <c r="BC2842" s="23"/>
      <c r="BD2842" s="23"/>
      <c r="BE2842" s="23"/>
      <c r="BF2842" s="23"/>
      <c r="BG2842" s="23"/>
      <c r="BH2842" s="23"/>
      <c r="BI2842" s="23"/>
      <c r="BJ2842" s="23"/>
      <c r="BK2842" s="23"/>
      <c r="BL2842" s="23"/>
    </row>
    <row r="2843" spans="1:64" s="24" customFormat="1" x14ac:dyDescent="0.35">
      <c r="A2843" s="21">
        <v>103143</v>
      </c>
      <c r="B2843" s="23" t="s">
        <v>6823</v>
      </c>
      <c r="C2843" s="23">
        <v>0</v>
      </c>
      <c r="D2843" s="23">
        <v>0</v>
      </c>
      <c r="E2843" s="23">
        <v>1</v>
      </c>
      <c r="F2843" s="23" t="s">
        <v>1744</v>
      </c>
      <c r="G2843" s="23"/>
      <c r="H2843" s="23" t="s">
        <v>6739</v>
      </c>
      <c r="I2843" s="23" t="s">
        <v>248</v>
      </c>
      <c r="J2843" s="23">
        <v>42.353999999999999</v>
      </c>
      <c r="K2843" s="23">
        <v>-82.997</v>
      </c>
      <c r="L2843" s="23" t="s">
        <v>7645</v>
      </c>
      <c r="M2843" s="23"/>
      <c r="N2843" s="23"/>
      <c r="O2843" s="23"/>
      <c r="P2843" s="23"/>
      <c r="Q2843" s="23"/>
      <c r="R2843" s="23"/>
      <c r="S2843" s="23"/>
      <c r="T2843" s="23"/>
      <c r="U2843" s="23"/>
      <c r="V2843" s="23"/>
      <c r="W2843" s="23"/>
      <c r="X2843" s="23"/>
      <c r="Y2843" s="23"/>
      <c r="Z2843" s="23"/>
      <c r="AA2843" s="23"/>
      <c r="AB2843" s="23" t="s">
        <v>6824</v>
      </c>
      <c r="AC2843" s="23"/>
      <c r="AD2843" s="23"/>
      <c r="AE2843" s="23">
        <v>0.156</v>
      </c>
      <c r="AF2843" s="23"/>
      <c r="AG2843" s="23"/>
      <c r="AH2843" s="23"/>
      <c r="AI2843" s="23"/>
      <c r="AJ2843" s="23"/>
      <c r="AK2843" s="23"/>
      <c r="AL2843" s="23"/>
      <c r="AM2843" s="23"/>
      <c r="AN2843" s="23"/>
      <c r="AO2843" s="23"/>
      <c r="AP2843" s="23"/>
      <c r="AQ2843" s="23"/>
      <c r="AR2843" s="23"/>
      <c r="AS2843" s="23"/>
      <c r="AT2843" s="23" t="s">
        <v>7644</v>
      </c>
      <c r="AU2843" s="23"/>
      <c r="AV2843" s="23"/>
      <c r="AW2843" s="23"/>
      <c r="AX2843" s="23"/>
      <c r="AY2843" s="23"/>
      <c r="AZ2843" s="23"/>
      <c r="BA2843" s="23"/>
      <c r="BB2843" s="23"/>
      <c r="BC2843" s="23"/>
      <c r="BD2843" s="23"/>
      <c r="BE2843" s="23"/>
      <c r="BF2843" s="23"/>
      <c r="BG2843" s="23"/>
      <c r="BH2843" s="23"/>
      <c r="BI2843" s="23"/>
      <c r="BJ2843" s="23"/>
      <c r="BK2843" s="23"/>
      <c r="BL2843" s="23"/>
    </row>
    <row r="2844" spans="1:64" s="24" customFormat="1" x14ac:dyDescent="0.35">
      <c r="A2844" s="21">
        <v>103144</v>
      </c>
      <c r="B2844" s="23" t="s">
        <v>6825</v>
      </c>
      <c r="C2844" s="23">
        <v>0</v>
      </c>
      <c r="D2844" s="23">
        <v>0</v>
      </c>
      <c r="E2844" s="23">
        <v>1</v>
      </c>
      <c r="F2844" s="23" t="s">
        <v>1744</v>
      </c>
      <c r="G2844" s="23"/>
      <c r="H2844" s="23" t="s">
        <v>6739</v>
      </c>
      <c r="I2844" s="23" t="s">
        <v>248</v>
      </c>
      <c r="J2844" s="23">
        <v>42.354999999999997</v>
      </c>
      <c r="K2844" s="23">
        <v>-82.995999999999995</v>
      </c>
      <c r="L2844" s="23" t="s">
        <v>7645</v>
      </c>
      <c r="M2844" s="23"/>
      <c r="N2844" s="23"/>
      <c r="O2844" s="23"/>
      <c r="P2844" s="23"/>
      <c r="Q2844" s="23"/>
      <c r="R2844" s="23"/>
      <c r="S2844" s="23"/>
      <c r="T2844" s="23"/>
      <c r="U2844" s="23"/>
      <c r="V2844" s="23"/>
      <c r="W2844" s="23"/>
      <c r="X2844" s="23"/>
      <c r="Y2844" s="23"/>
      <c r="Z2844" s="23"/>
      <c r="AA2844" s="23"/>
      <c r="AB2844" s="23" t="s">
        <v>6826</v>
      </c>
      <c r="AC2844" s="23"/>
      <c r="AD2844" s="23"/>
      <c r="AE2844" s="23">
        <v>0.21099999999999999</v>
      </c>
      <c r="AF2844" s="23"/>
      <c r="AG2844" s="23"/>
      <c r="AH2844" s="23"/>
      <c r="AI2844" s="23"/>
      <c r="AJ2844" s="23"/>
      <c r="AK2844" s="23"/>
      <c r="AL2844" s="23"/>
      <c r="AM2844" s="23"/>
      <c r="AN2844" s="23"/>
      <c r="AO2844" s="23"/>
      <c r="AP2844" s="23"/>
      <c r="AQ2844" s="23"/>
      <c r="AR2844" s="23"/>
      <c r="AS2844" s="23"/>
      <c r="AT2844" s="23" t="s">
        <v>7644</v>
      </c>
      <c r="AU2844" s="23"/>
      <c r="AV2844" s="23"/>
      <c r="AW2844" s="23"/>
      <c r="AX2844" s="23"/>
      <c r="AY2844" s="23"/>
      <c r="AZ2844" s="23"/>
      <c r="BA2844" s="23"/>
      <c r="BB2844" s="23"/>
      <c r="BC2844" s="23"/>
      <c r="BD2844" s="23"/>
      <c r="BE2844" s="23"/>
      <c r="BF2844" s="23"/>
      <c r="BG2844" s="23"/>
      <c r="BH2844" s="23"/>
      <c r="BI2844" s="23"/>
      <c r="BJ2844" s="23"/>
      <c r="BK2844" s="23"/>
      <c r="BL2844" s="23"/>
    </row>
    <row r="2845" spans="1:64" s="24" customFormat="1" x14ac:dyDescent="0.35">
      <c r="A2845" s="21">
        <v>103145</v>
      </c>
      <c r="B2845" s="23" t="s">
        <v>6827</v>
      </c>
      <c r="C2845" s="23">
        <v>0</v>
      </c>
      <c r="D2845" s="23">
        <v>0</v>
      </c>
      <c r="E2845" s="23">
        <v>1</v>
      </c>
      <c r="F2845" s="23" t="s">
        <v>1741</v>
      </c>
      <c r="G2845" s="23" t="s">
        <v>0</v>
      </c>
      <c r="H2845" s="23" t="s">
        <v>6739</v>
      </c>
      <c r="I2845" s="23" t="s">
        <v>248</v>
      </c>
      <c r="J2845" s="23">
        <v>42.355999999999995</v>
      </c>
      <c r="K2845" s="23">
        <v>-82.995000000000005</v>
      </c>
      <c r="L2845" s="23" t="s">
        <v>7645</v>
      </c>
      <c r="M2845" s="23">
        <v>2014</v>
      </c>
      <c r="N2845" s="23"/>
      <c r="O2845" s="23"/>
      <c r="P2845" s="23"/>
      <c r="Q2845" s="23"/>
      <c r="R2845" s="23"/>
      <c r="S2845" s="23"/>
      <c r="T2845" s="23"/>
      <c r="U2845" s="23"/>
      <c r="V2845" s="23"/>
      <c r="W2845" s="23"/>
      <c r="X2845" s="23"/>
      <c r="Y2845" s="23"/>
      <c r="Z2845" s="23"/>
      <c r="AA2845" s="23"/>
      <c r="AB2845" s="23" t="s">
        <v>6828</v>
      </c>
      <c r="AC2845" s="23"/>
      <c r="AD2845" s="23"/>
      <c r="AE2845" s="23">
        <v>0.27500000000000002</v>
      </c>
      <c r="AF2845" s="23"/>
      <c r="AG2845" s="23"/>
      <c r="AH2845" s="23"/>
      <c r="AI2845" s="23"/>
      <c r="AJ2845" s="23"/>
      <c r="AK2845" s="23"/>
      <c r="AL2845" s="23"/>
      <c r="AM2845" s="23"/>
      <c r="AN2845" s="23"/>
      <c r="AO2845" s="23"/>
      <c r="AP2845" s="23"/>
      <c r="AQ2845" s="23"/>
      <c r="AR2845" s="23"/>
      <c r="AS2845" s="23"/>
      <c r="AT2845" s="23" t="s">
        <v>7644</v>
      </c>
      <c r="AU2845" s="23"/>
      <c r="AV2845" s="23"/>
      <c r="AW2845" s="23"/>
      <c r="AX2845" s="23"/>
      <c r="AY2845" s="23"/>
      <c r="AZ2845" s="23"/>
      <c r="BA2845" s="23"/>
      <c r="BB2845" s="23"/>
      <c r="BC2845" s="23"/>
      <c r="BD2845" s="23"/>
      <c r="BE2845" s="23"/>
      <c r="BF2845" s="23"/>
      <c r="BG2845" s="23"/>
      <c r="BH2845" s="23"/>
      <c r="BI2845" s="23"/>
      <c r="BJ2845" s="23"/>
      <c r="BK2845" s="23"/>
      <c r="BL2845" s="23"/>
    </row>
    <row r="2846" spans="1:64" s="24" customFormat="1" x14ac:dyDescent="0.35">
      <c r="A2846" s="21">
        <v>103146</v>
      </c>
      <c r="B2846" s="23" t="s">
        <v>6829</v>
      </c>
      <c r="C2846" s="23">
        <v>0</v>
      </c>
      <c r="D2846" s="23">
        <v>0</v>
      </c>
      <c r="E2846" s="23">
        <v>1</v>
      </c>
      <c r="F2846" s="23" t="s">
        <v>1744</v>
      </c>
      <c r="G2846" s="23"/>
      <c r="H2846" s="23" t="s">
        <v>6739</v>
      </c>
      <c r="I2846" s="23" t="s">
        <v>248</v>
      </c>
      <c r="J2846" s="23">
        <v>42.356999999999999</v>
      </c>
      <c r="K2846" s="23">
        <v>-82.994</v>
      </c>
      <c r="L2846" s="23" t="s">
        <v>7645</v>
      </c>
      <c r="M2846" s="23"/>
      <c r="N2846" s="23"/>
      <c r="O2846" s="23"/>
      <c r="P2846" s="23"/>
      <c r="Q2846" s="23"/>
      <c r="R2846" s="23"/>
      <c r="S2846" s="23"/>
      <c r="T2846" s="23"/>
      <c r="U2846" s="23"/>
      <c r="V2846" s="23"/>
      <c r="W2846" s="23"/>
      <c r="X2846" s="23"/>
      <c r="Y2846" s="23"/>
      <c r="Z2846" s="23"/>
      <c r="AA2846" s="23"/>
      <c r="AB2846" s="23" t="s">
        <v>6830</v>
      </c>
      <c r="AC2846" s="23"/>
      <c r="AD2846" s="23"/>
      <c r="AE2846" s="23">
        <v>0.12</v>
      </c>
      <c r="AF2846" s="23"/>
      <c r="AG2846" s="23"/>
      <c r="AH2846" s="23"/>
      <c r="AI2846" s="23"/>
      <c r="AJ2846" s="23"/>
      <c r="AK2846" s="23"/>
      <c r="AL2846" s="23"/>
      <c r="AM2846" s="23"/>
      <c r="AN2846" s="23"/>
      <c r="AO2846" s="23"/>
      <c r="AP2846" s="23"/>
      <c r="AQ2846" s="23"/>
      <c r="AR2846" s="23"/>
      <c r="AS2846" s="23"/>
      <c r="AT2846" s="23" t="s">
        <v>7644</v>
      </c>
      <c r="AU2846" s="23"/>
      <c r="AV2846" s="23"/>
      <c r="AW2846" s="23"/>
      <c r="AX2846" s="23"/>
      <c r="AY2846" s="23"/>
      <c r="AZ2846" s="23"/>
      <c r="BA2846" s="23"/>
      <c r="BB2846" s="23"/>
      <c r="BC2846" s="23"/>
      <c r="BD2846" s="23"/>
      <c r="BE2846" s="23"/>
      <c r="BF2846" s="23"/>
      <c r="BG2846" s="23"/>
      <c r="BH2846" s="23"/>
      <c r="BI2846" s="23"/>
      <c r="BJ2846" s="23"/>
      <c r="BK2846" s="23"/>
      <c r="BL2846" s="23"/>
    </row>
    <row r="2847" spans="1:64" s="24" customFormat="1" x14ac:dyDescent="0.35">
      <c r="A2847" s="21">
        <v>103147</v>
      </c>
      <c r="B2847" s="23" t="s">
        <v>6831</v>
      </c>
      <c r="C2847" s="23">
        <v>0</v>
      </c>
      <c r="D2847" s="23">
        <v>0</v>
      </c>
      <c r="E2847" s="23">
        <v>1</v>
      </c>
      <c r="F2847" s="23" t="s">
        <v>1744</v>
      </c>
      <c r="G2847" s="23"/>
      <c r="H2847" s="23" t="s">
        <v>6739</v>
      </c>
      <c r="I2847" s="23" t="s">
        <v>248</v>
      </c>
      <c r="J2847" s="23">
        <v>42.357999999999997</v>
      </c>
      <c r="K2847" s="23">
        <v>-82.992999999999995</v>
      </c>
      <c r="L2847" s="23" t="s">
        <v>7645</v>
      </c>
      <c r="M2847" s="23"/>
      <c r="N2847" s="23"/>
      <c r="O2847" s="23"/>
      <c r="P2847" s="23"/>
      <c r="Q2847" s="23"/>
      <c r="R2847" s="23"/>
      <c r="S2847" s="23"/>
      <c r="T2847" s="23"/>
      <c r="U2847" s="23"/>
      <c r="V2847" s="23"/>
      <c r="W2847" s="23"/>
      <c r="X2847" s="23"/>
      <c r="Y2847" s="23"/>
      <c r="Z2847" s="23"/>
      <c r="AA2847" s="23"/>
      <c r="AB2847" s="23" t="s">
        <v>6832</v>
      </c>
      <c r="AC2847" s="23"/>
      <c r="AD2847" s="23"/>
      <c r="AE2847" s="23">
        <v>0.112</v>
      </c>
      <c r="AF2847" s="23"/>
      <c r="AG2847" s="23"/>
      <c r="AH2847" s="23"/>
      <c r="AI2847" s="23"/>
      <c r="AJ2847" s="23"/>
      <c r="AK2847" s="23"/>
      <c r="AL2847" s="23"/>
      <c r="AM2847" s="23"/>
      <c r="AN2847" s="23"/>
      <c r="AO2847" s="23"/>
      <c r="AP2847" s="23"/>
      <c r="AQ2847" s="23"/>
      <c r="AR2847" s="23"/>
      <c r="AS2847" s="23"/>
      <c r="AT2847" s="23" t="s">
        <v>7644</v>
      </c>
      <c r="AU2847" s="23"/>
      <c r="AV2847" s="23"/>
      <c r="AW2847" s="23"/>
      <c r="AX2847" s="23"/>
      <c r="AY2847" s="23"/>
      <c r="AZ2847" s="23"/>
      <c r="BA2847" s="23"/>
      <c r="BB2847" s="23"/>
      <c r="BC2847" s="23"/>
      <c r="BD2847" s="23"/>
      <c r="BE2847" s="23"/>
      <c r="BF2847" s="23"/>
      <c r="BG2847" s="23"/>
      <c r="BH2847" s="23"/>
      <c r="BI2847" s="23"/>
      <c r="BJ2847" s="23"/>
      <c r="BK2847" s="23"/>
      <c r="BL2847" s="23"/>
    </row>
    <row r="2848" spans="1:64" s="24" customFormat="1" x14ac:dyDescent="0.35">
      <c r="A2848" s="21">
        <v>103148</v>
      </c>
      <c r="B2848" s="23" t="s">
        <v>6833</v>
      </c>
      <c r="C2848" s="23">
        <v>0</v>
      </c>
      <c r="D2848" s="23">
        <v>0</v>
      </c>
      <c r="E2848" s="23">
        <v>1</v>
      </c>
      <c r="F2848" s="23" t="s">
        <v>1744</v>
      </c>
      <c r="G2848" s="23"/>
      <c r="H2848" s="23" t="s">
        <v>6739</v>
      </c>
      <c r="I2848" s="23" t="s">
        <v>248</v>
      </c>
      <c r="J2848" s="23">
        <v>42.358999999999995</v>
      </c>
      <c r="K2848" s="23">
        <v>-82.992000000000004</v>
      </c>
      <c r="L2848" s="23" t="s">
        <v>7645</v>
      </c>
      <c r="M2848" s="23"/>
      <c r="N2848" s="23"/>
      <c r="O2848" s="23"/>
      <c r="P2848" s="23"/>
      <c r="Q2848" s="23"/>
      <c r="R2848" s="23"/>
      <c r="S2848" s="23"/>
      <c r="T2848" s="23"/>
      <c r="U2848" s="23"/>
      <c r="V2848" s="23"/>
      <c r="W2848" s="23"/>
      <c r="X2848" s="23"/>
      <c r="Y2848" s="23"/>
      <c r="Z2848" s="23"/>
      <c r="AA2848" s="23"/>
      <c r="AB2848" s="23" t="s">
        <v>6834</v>
      </c>
      <c r="AC2848" s="23"/>
      <c r="AD2848" s="23"/>
      <c r="AE2848" s="23">
        <v>0.17499999999999999</v>
      </c>
      <c r="AF2848" s="23"/>
      <c r="AG2848" s="23"/>
      <c r="AH2848" s="23"/>
      <c r="AI2848" s="23"/>
      <c r="AJ2848" s="23"/>
      <c r="AK2848" s="23"/>
      <c r="AL2848" s="23"/>
      <c r="AM2848" s="23"/>
      <c r="AN2848" s="23"/>
      <c r="AO2848" s="23"/>
      <c r="AP2848" s="23"/>
      <c r="AQ2848" s="23"/>
      <c r="AR2848" s="23"/>
      <c r="AS2848" s="23"/>
      <c r="AT2848" s="23" t="s">
        <v>7644</v>
      </c>
      <c r="AU2848" s="23"/>
      <c r="AV2848" s="23"/>
      <c r="AW2848" s="23"/>
      <c r="AX2848" s="23"/>
      <c r="AY2848" s="23"/>
      <c r="AZ2848" s="23"/>
      <c r="BA2848" s="23"/>
      <c r="BB2848" s="23"/>
      <c r="BC2848" s="23"/>
      <c r="BD2848" s="23"/>
      <c r="BE2848" s="23"/>
      <c r="BF2848" s="23"/>
      <c r="BG2848" s="23"/>
      <c r="BH2848" s="23"/>
      <c r="BI2848" s="23"/>
      <c r="BJ2848" s="23"/>
      <c r="BK2848" s="23"/>
      <c r="BL2848" s="23"/>
    </row>
    <row r="2849" spans="1:64" s="24" customFormat="1" x14ac:dyDescent="0.35">
      <c r="A2849" s="21">
        <v>103149</v>
      </c>
      <c r="B2849" s="23" t="s">
        <v>6835</v>
      </c>
      <c r="C2849" s="23">
        <v>0</v>
      </c>
      <c r="D2849" s="23">
        <v>0</v>
      </c>
      <c r="E2849" s="23">
        <v>1</v>
      </c>
      <c r="F2849" s="23" t="s">
        <v>1741</v>
      </c>
      <c r="G2849" s="23" t="s">
        <v>0</v>
      </c>
      <c r="H2849" s="23" t="s">
        <v>6739</v>
      </c>
      <c r="I2849" s="23" t="s">
        <v>248</v>
      </c>
      <c r="J2849" s="23">
        <v>42.36</v>
      </c>
      <c r="K2849" s="23">
        <v>-82.991</v>
      </c>
      <c r="L2849" s="23" t="s">
        <v>7645</v>
      </c>
      <c r="M2849" s="23">
        <v>2014</v>
      </c>
      <c r="N2849" s="23"/>
      <c r="O2849" s="23"/>
      <c r="P2849" s="23"/>
      <c r="Q2849" s="23"/>
      <c r="R2849" s="23"/>
      <c r="S2849" s="23"/>
      <c r="T2849" s="23"/>
      <c r="U2849" s="23"/>
      <c r="V2849" s="23"/>
      <c r="W2849" s="23"/>
      <c r="X2849" s="23"/>
      <c r="Y2849" s="23"/>
      <c r="Z2849" s="23"/>
      <c r="AA2849" s="23"/>
      <c r="AB2849" s="23" t="s">
        <v>6836</v>
      </c>
      <c r="AC2849" s="23"/>
      <c r="AD2849" s="23"/>
      <c r="AE2849" s="23">
        <v>0.5</v>
      </c>
      <c r="AF2849" s="23"/>
      <c r="AG2849" s="23"/>
      <c r="AH2849" s="23"/>
      <c r="AI2849" s="23"/>
      <c r="AJ2849" s="23"/>
      <c r="AK2849" s="23"/>
      <c r="AL2849" s="23"/>
      <c r="AM2849" s="23"/>
      <c r="AN2849" s="23"/>
      <c r="AO2849" s="23"/>
      <c r="AP2849" s="23"/>
      <c r="AQ2849" s="23"/>
      <c r="AR2849" s="23"/>
      <c r="AS2849" s="23"/>
      <c r="AT2849" s="23" t="s">
        <v>7644</v>
      </c>
      <c r="AU2849" s="23"/>
      <c r="AV2849" s="23"/>
      <c r="AW2849" s="23"/>
      <c r="AX2849" s="23"/>
      <c r="AY2849" s="23"/>
      <c r="AZ2849" s="23"/>
      <c r="BA2849" s="23"/>
      <c r="BB2849" s="23"/>
      <c r="BC2849" s="23"/>
      <c r="BD2849" s="23"/>
      <c r="BE2849" s="23"/>
      <c r="BF2849" s="23"/>
      <c r="BG2849" s="23"/>
      <c r="BH2849" s="23"/>
      <c r="BI2849" s="23"/>
      <c r="BJ2849" s="23"/>
      <c r="BK2849" s="23"/>
      <c r="BL2849" s="23"/>
    </row>
    <row r="2850" spans="1:64" s="24" customFormat="1" x14ac:dyDescent="0.35">
      <c r="A2850" s="21">
        <v>103150</v>
      </c>
      <c r="B2850" s="23" t="s">
        <v>6837</v>
      </c>
      <c r="C2850" s="23">
        <v>0</v>
      </c>
      <c r="D2850" s="23">
        <v>0</v>
      </c>
      <c r="E2850" s="23">
        <v>1</v>
      </c>
      <c r="F2850" s="23" t="s">
        <v>1744</v>
      </c>
      <c r="G2850" s="23"/>
      <c r="H2850" s="23" t="s">
        <v>6739</v>
      </c>
      <c r="I2850" s="23" t="s">
        <v>248</v>
      </c>
      <c r="J2850" s="23">
        <v>42.360999999999997</v>
      </c>
      <c r="K2850" s="23">
        <v>-82.99</v>
      </c>
      <c r="L2850" s="23" t="s">
        <v>7645</v>
      </c>
      <c r="M2850" s="23"/>
      <c r="N2850" s="23"/>
      <c r="O2850" s="23"/>
      <c r="P2850" s="23"/>
      <c r="Q2850" s="23"/>
      <c r="R2850" s="23"/>
      <c r="S2850" s="23"/>
      <c r="T2850" s="23"/>
      <c r="U2850" s="23"/>
      <c r="V2850" s="23"/>
      <c r="W2850" s="23"/>
      <c r="X2850" s="23"/>
      <c r="Y2850" s="23"/>
      <c r="Z2850" s="23"/>
      <c r="AA2850" s="23"/>
      <c r="AB2850" s="23" t="s">
        <v>6838</v>
      </c>
      <c r="AC2850" s="23"/>
      <c r="AD2850" s="23"/>
      <c r="AE2850" s="23">
        <v>0.16</v>
      </c>
      <c r="AF2850" s="23"/>
      <c r="AG2850" s="23"/>
      <c r="AH2850" s="23"/>
      <c r="AI2850" s="23"/>
      <c r="AJ2850" s="23"/>
      <c r="AK2850" s="23"/>
      <c r="AL2850" s="23"/>
      <c r="AM2850" s="23"/>
      <c r="AN2850" s="23"/>
      <c r="AO2850" s="23"/>
      <c r="AP2850" s="23"/>
      <c r="AQ2850" s="23"/>
      <c r="AR2850" s="23"/>
      <c r="AS2850" s="23"/>
      <c r="AT2850" s="23" t="s">
        <v>7644</v>
      </c>
      <c r="AU2850" s="23"/>
      <c r="AV2850" s="23"/>
      <c r="AW2850" s="23"/>
      <c r="AX2850" s="23"/>
      <c r="AY2850" s="23"/>
      <c r="AZ2850" s="23"/>
      <c r="BA2850" s="23"/>
      <c r="BB2850" s="23"/>
      <c r="BC2850" s="23"/>
      <c r="BD2850" s="23"/>
      <c r="BE2850" s="23"/>
      <c r="BF2850" s="23"/>
      <c r="BG2850" s="23"/>
      <c r="BH2850" s="23"/>
      <c r="BI2850" s="23"/>
      <c r="BJ2850" s="23"/>
      <c r="BK2850" s="23"/>
      <c r="BL2850" s="23"/>
    </row>
    <row r="2851" spans="1:64" s="24" customFormat="1" x14ac:dyDescent="0.35">
      <c r="A2851" s="21">
        <v>103151</v>
      </c>
      <c r="B2851" s="23" t="s">
        <v>6839</v>
      </c>
      <c r="C2851" s="23">
        <v>0</v>
      </c>
      <c r="D2851" s="23">
        <v>0</v>
      </c>
      <c r="E2851" s="23">
        <v>1</v>
      </c>
      <c r="F2851" s="23" t="s">
        <v>1452</v>
      </c>
      <c r="G2851" s="23" t="s">
        <v>0</v>
      </c>
      <c r="H2851" s="23" t="s">
        <v>6739</v>
      </c>
      <c r="I2851" s="23" t="s">
        <v>248</v>
      </c>
      <c r="J2851" s="23">
        <v>42.361999999999995</v>
      </c>
      <c r="K2851" s="23">
        <v>-82.989000000000004</v>
      </c>
      <c r="L2851" s="23" t="s">
        <v>7645</v>
      </c>
      <c r="M2851" s="23">
        <v>2014</v>
      </c>
      <c r="N2851" s="23"/>
      <c r="O2851" s="23"/>
      <c r="P2851" s="23"/>
      <c r="Q2851" s="23"/>
      <c r="R2851" s="23"/>
      <c r="S2851" s="23"/>
      <c r="T2851" s="23"/>
      <c r="U2851" s="23"/>
      <c r="V2851" s="23"/>
      <c r="W2851" s="23"/>
      <c r="X2851" s="23"/>
      <c r="Y2851" s="23"/>
      <c r="Z2851" s="23"/>
      <c r="AA2851" s="23"/>
      <c r="AB2851" s="23" t="s">
        <v>6840</v>
      </c>
      <c r="AC2851" s="23"/>
      <c r="AD2851" s="23"/>
      <c r="AE2851" s="23">
        <v>0.45</v>
      </c>
      <c r="AF2851" s="23"/>
      <c r="AG2851" s="23"/>
      <c r="AH2851" s="23"/>
      <c r="AI2851" s="23"/>
      <c r="AJ2851" s="23"/>
      <c r="AK2851" s="23"/>
      <c r="AL2851" s="23"/>
      <c r="AM2851" s="23"/>
      <c r="AN2851" s="23"/>
      <c r="AO2851" s="23"/>
      <c r="AP2851" s="23"/>
      <c r="AQ2851" s="23"/>
      <c r="AR2851" s="23"/>
      <c r="AS2851" s="23"/>
      <c r="AT2851" s="23" t="s">
        <v>7644</v>
      </c>
      <c r="AU2851" s="23"/>
      <c r="AV2851" s="23"/>
      <c r="AW2851" s="23"/>
      <c r="AX2851" s="23"/>
      <c r="AY2851" s="23"/>
      <c r="AZ2851" s="23"/>
      <c r="BA2851" s="23"/>
      <c r="BB2851" s="23"/>
      <c r="BC2851" s="23"/>
      <c r="BD2851" s="23"/>
      <c r="BE2851" s="23"/>
      <c r="BF2851" s="23"/>
      <c r="BG2851" s="23"/>
      <c r="BH2851" s="23"/>
      <c r="BI2851" s="23"/>
      <c r="BJ2851" s="23"/>
      <c r="BK2851" s="23"/>
      <c r="BL2851" s="23"/>
    </row>
    <row r="2852" spans="1:64" s="24" customFormat="1" x14ac:dyDescent="0.35">
      <c r="A2852" s="21">
        <v>103152</v>
      </c>
      <c r="B2852" s="23" t="s">
        <v>6841</v>
      </c>
      <c r="C2852" s="23">
        <v>0</v>
      </c>
      <c r="D2852" s="23">
        <v>0</v>
      </c>
      <c r="E2852" s="23">
        <v>1</v>
      </c>
      <c r="F2852" s="23" t="s">
        <v>1671</v>
      </c>
      <c r="G2852" s="23" t="s">
        <v>0</v>
      </c>
      <c r="H2852" s="23" t="s">
        <v>6739</v>
      </c>
      <c r="I2852" s="23" t="s">
        <v>248</v>
      </c>
      <c r="J2852" s="23">
        <v>42.363</v>
      </c>
      <c r="K2852" s="23">
        <v>-82.988</v>
      </c>
      <c r="L2852" s="23" t="s">
        <v>7645</v>
      </c>
      <c r="M2852" s="23">
        <v>2014</v>
      </c>
      <c r="N2852" s="23"/>
      <c r="O2852" s="23"/>
      <c r="P2852" s="23"/>
      <c r="Q2852" s="23"/>
      <c r="R2852" s="23"/>
      <c r="S2852" s="23"/>
      <c r="T2852" s="23"/>
      <c r="U2852" s="23"/>
      <c r="V2852" s="23"/>
      <c r="W2852" s="23"/>
      <c r="X2852" s="23"/>
      <c r="Y2852" s="23"/>
      <c r="Z2852" s="23"/>
      <c r="AA2852" s="23"/>
      <c r="AB2852" s="23" t="s">
        <v>6842</v>
      </c>
      <c r="AC2852" s="23"/>
      <c r="AD2852" s="23"/>
      <c r="AE2852" s="23">
        <v>0.3</v>
      </c>
      <c r="AF2852" s="23"/>
      <c r="AG2852" s="23"/>
      <c r="AH2852" s="23"/>
      <c r="AI2852" s="23"/>
      <c r="AJ2852" s="23"/>
      <c r="AK2852" s="23"/>
      <c r="AL2852" s="23"/>
      <c r="AM2852" s="23"/>
      <c r="AN2852" s="23"/>
      <c r="AO2852" s="23"/>
      <c r="AP2852" s="23"/>
      <c r="AQ2852" s="23"/>
      <c r="AR2852" s="23"/>
      <c r="AS2852" s="23"/>
      <c r="AT2852" s="23" t="s">
        <v>7644</v>
      </c>
      <c r="AU2852" s="23"/>
      <c r="AV2852" s="23"/>
      <c r="AW2852" s="23"/>
      <c r="AX2852" s="23"/>
      <c r="AY2852" s="23"/>
      <c r="AZ2852" s="23"/>
      <c r="BA2852" s="23"/>
      <c r="BB2852" s="23"/>
      <c r="BC2852" s="23"/>
      <c r="BD2852" s="23"/>
      <c r="BE2852" s="23"/>
      <c r="BF2852" s="23"/>
      <c r="BG2852" s="23"/>
      <c r="BH2852" s="23"/>
      <c r="BI2852" s="23"/>
      <c r="BJ2852" s="23"/>
      <c r="BK2852" s="23"/>
      <c r="BL2852" s="23"/>
    </row>
    <row r="2853" spans="1:64" s="24" customFormat="1" x14ac:dyDescent="0.35">
      <c r="A2853" s="21">
        <v>103154</v>
      </c>
      <c r="B2853" s="23" t="s">
        <v>6843</v>
      </c>
      <c r="C2853" s="23">
        <v>0</v>
      </c>
      <c r="D2853" s="23">
        <v>0</v>
      </c>
      <c r="E2853" s="23">
        <v>1</v>
      </c>
      <c r="F2853" s="23" t="s">
        <v>1684</v>
      </c>
      <c r="G2853" s="23"/>
      <c r="H2853" s="23" t="s">
        <v>6739</v>
      </c>
      <c r="I2853" s="23" t="s">
        <v>248</v>
      </c>
      <c r="J2853" s="23">
        <v>42.364999999999995</v>
      </c>
      <c r="K2853" s="23">
        <v>-82.986000000000004</v>
      </c>
      <c r="L2853" s="23" t="s">
        <v>7645</v>
      </c>
      <c r="M2853" s="23">
        <v>2014</v>
      </c>
      <c r="N2853" s="23"/>
      <c r="O2853" s="23"/>
      <c r="P2853" s="23"/>
      <c r="Q2853" s="23"/>
      <c r="R2853" s="23"/>
      <c r="S2853" s="23"/>
      <c r="T2853" s="23"/>
      <c r="U2853" s="23"/>
      <c r="V2853" s="23"/>
      <c r="W2853" s="23"/>
      <c r="X2853" s="23"/>
      <c r="Y2853" s="23"/>
      <c r="Z2853" s="23"/>
      <c r="AA2853" s="23"/>
      <c r="AB2853" s="23" t="s">
        <v>6844</v>
      </c>
      <c r="AC2853" s="23"/>
      <c r="AD2853" s="23"/>
      <c r="AE2853" s="23">
        <v>0.13500000000000001</v>
      </c>
      <c r="AF2853" s="23"/>
      <c r="AG2853" s="23"/>
      <c r="AH2853" s="23"/>
      <c r="AI2853" s="23"/>
      <c r="AJ2853" s="23"/>
      <c r="AK2853" s="23"/>
      <c r="AL2853" s="23"/>
      <c r="AM2853" s="23"/>
      <c r="AN2853" s="23"/>
      <c r="AO2853" s="23"/>
      <c r="AP2853" s="23"/>
      <c r="AQ2853" s="23"/>
      <c r="AR2853" s="23"/>
      <c r="AS2853" s="23"/>
      <c r="AT2853" s="23" t="s">
        <v>7644</v>
      </c>
      <c r="AU2853" s="23"/>
      <c r="AV2853" s="23"/>
      <c r="AW2853" s="23"/>
      <c r="AX2853" s="23"/>
      <c r="AY2853" s="23"/>
      <c r="AZ2853" s="23"/>
      <c r="BA2853" s="23"/>
      <c r="BB2853" s="23"/>
      <c r="BC2853" s="23"/>
      <c r="BD2853" s="23"/>
      <c r="BE2853" s="23"/>
      <c r="BF2853" s="23"/>
      <c r="BG2853" s="23"/>
      <c r="BH2853" s="23"/>
      <c r="BI2853" s="23"/>
      <c r="BJ2853" s="23"/>
      <c r="BK2853" s="23"/>
      <c r="BL2853" s="23"/>
    </row>
    <row r="2854" spans="1:64" s="24" customFormat="1" x14ac:dyDescent="0.35">
      <c r="A2854" s="21">
        <v>103155</v>
      </c>
      <c r="B2854" s="23" t="s">
        <v>6845</v>
      </c>
      <c r="C2854" s="23">
        <v>0</v>
      </c>
      <c r="D2854" s="23">
        <v>0</v>
      </c>
      <c r="E2854" s="23">
        <v>1</v>
      </c>
      <c r="F2854" s="23" t="s">
        <v>3718</v>
      </c>
      <c r="G2854" s="23" t="s">
        <v>0</v>
      </c>
      <c r="H2854" s="23" t="s">
        <v>6739</v>
      </c>
      <c r="I2854" s="23" t="s">
        <v>248</v>
      </c>
      <c r="J2854" s="23">
        <v>42.366</v>
      </c>
      <c r="K2854" s="23">
        <v>-82.984999999999999</v>
      </c>
      <c r="L2854" s="23" t="s">
        <v>7645</v>
      </c>
      <c r="M2854" s="23">
        <v>2015</v>
      </c>
      <c r="N2854" s="23"/>
      <c r="O2854" s="23"/>
      <c r="P2854" s="23"/>
      <c r="Q2854" s="23"/>
      <c r="R2854" s="23"/>
      <c r="S2854" s="23"/>
      <c r="T2854" s="23"/>
      <c r="U2854" s="23"/>
      <c r="V2854" s="23"/>
      <c r="W2854" s="23"/>
      <c r="X2854" s="23"/>
      <c r="Y2854" s="23"/>
      <c r="Z2854" s="23"/>
      <c r="AA2854" s="23"/>
      <c r="AB2854" s="23" t="s">
        <v>6846</v>
      </c>
      <c r="AC2854" s="23"/>
      <c r="AD2854" s="23"/>
      <c r="AE2854" s="23">
        <v>0.25</v>
      </c>
      <c r="AF2854" s="23"/>
      <c r="AG2854" s="23"/>
      <c r="AH2854" s="23"/>
      <c r="AI2854" s="23"/>
      <c r="AJ2854" s="23"/>
      <c r="AK2854" s="23"/>
      <c r="AL2854" s="23"/>
      <c r="AM2854" s="23"/>
      <c r="AN2854" s="23"/>
      <c r="AO2854" s="23"/>
      <c r="AP2854" s="23"/>
      <c r="AQ2854" s="23"/>
      <c r="AR2854" s="23"/>
      <c r="AS2854" s="23"/>
      <c r="AT2854" s="23" t="s">
        <v>7644</v>
      </c>
      <c r="AU2854" s="23"/>
      <c r="AV2854" s="23"/>
      <c r="AW2854" s="23"/>
      <c r="AX2854" s="23"/>
      <c r="AY2854" s="23"/>
      <c r="AZ2854" s="23"/>
      <c r="BA2854" s="23"/>
      <c r="BB2854" s="23"/>
      <c r="BC2854" s="23"/>
      <c r="BD2854" s="23"/>
      <c r="BE2854" s="23"/>
      <c r="BF2854" s="23"/>
      <c r="BG2854" s="23"/>
      <c r="BH2854" s="23"/>
      <c r="BI2854" s="23"/>
      <c r="BJ2854" s="23"/>
      <c r="BK2854" s="23"/>
      <c r="BL2854" s="23"/>
    </row>
    <row r="2855" spans="1:64" s="24" customFormat="1" x14ac:dyDescent="0.35">
      <c r="A2855" s="21">
        <v>103156</v>
      </c>
      <c r="B2855" s="23" t="s">
        <v>6847</v>
      </c>
      <c r="C2855" s="23">
        <v>0</v>
      </c>
      <c r="D2855" s="23">
        <v>0</v>
      </c>
      <c r="E2855" s="23">
        <v>1</v>
      </c>
      <c r="F2855" s="23" t="s">
        <v>1684</v>
      </c>
      <c r="G2855" s="23"/>
      <c r="H2855" s="23" t="s">
        <v>6739</v>
      </c>
      <c r="I2855" s="23" t="s">
        <v>248</v>
      </c>
      <c r="J2855" s="23">
        <v>42.366999999999997</v>
      </c>
      <c r="K2855" s="23">
        <v>-82.983999999999995</v>
      </c>
      <c r="L2855" s="23" t="s">
        <v>7645</v>
      </c>
      <c r="M2855" s="23">
        <v>2014</v>
      </c>
      <c r="N2855" s="23"/>
      <c r="O2855" s="23"/>
      <c r="P2855" s="23"/>
      <c r="Q2855" s="23"/>
      <c r="R2855" s="23"/>
      <c r="S2855" s="23"/>
      <c r="T2855" s="23"/>
      <c r="U2855" s="23"/>
      <c r="V2855" s="23"/>
      <c r="W2855" s="23"/>
      <c r="X2855" s="23"/>
      <c r="Y2855" s="23"/>
      <c r="Z2855" s="23"/>
      <c r="AA2855" s="23"/>
      <c r="AB2855" s="23" t="s">
        <v>6848</v>
      </c>
      <c r="AC2855" s="23"/>
      <c r="AD2855" s="23"/>
      <c r="AE2855" s="23">
        <v>0.125</v>
      </c>
      <c r="AF2855" s="23"/>
      <c r="AG2855" s="23"/>
      <c r="AH2855" s="23"/>
      <c r="AI2855" s="23"/>
      <c r="AJ2855" s="23"/>
      <c r="AK2855" s="23"/>
      <c r="AL2855" s="23"/>
      <c r="AM2855" s="23"/>
      <c r="AN2855" s="23"/>
      <c r="AO2855" s="23"/>
      <c r="AP2855" s="23"/>
      <c r="AQ2855" s="23"/>
      <c r="AR2855" s="23"/>
      <c r="AS2855" s="23"/>
      <c r="AT2855" s="23" t="s">
        <v>7644</v>
      </c>
      <c r="AU2855" s="23"/>
      <c r="AV2855" s="23"/>
      <c r="AW2855" s="23"/>
      <c r="AX2855" s="23"/>
      <c r="AY2855" s="23"/>
      <c r="AZ2855" s="23"/>
      <c r="BA2855" s="23"/>
      <c r="BB2855" s="23"/>
      <c r="BC2855" s="23"/>
      <c r="BD2855" s="23"/>
      <c r="BE2855" s="23"/>
      <c r="BF2855" s="23"/>
      <c r="BG2855" s="23"/>
      <c r="BH2855" s="23"/>
      <c r="BI2855" s="23"/>
      <c r="BJ2855" s="23"/>
      <c r="BK2855" s="23"/>
      <c r="BL2855" s="23"/>
    </row>
    <row r="2856" spans="1:64" s="24" customFormat="1" x14ac:dyDescent="0.35">
      <c r="A2856" s="21">
        <v>103157</v>
      </c>
      <c r="B2856" s="23" t="s">
        <v>6849</v>
      </c>
      <c r="C2856" s="23">
        <v>0</v>
      </c>
      <c r="D2856" s="23">
        <v>0</v>
      </c>
      <c r="E2856" s="23">
        <v>1</v>
      </c>
      <c r="F2856" s="23" t="s">
        <v>1687</v>
      </c>
      <c r="G2856" s="23" t="s">
        <v>0</v>
      </c>
      <c r="H2856" s="23" t="s">
        <v>6739</v>
      </c>
      <c r="I2856" s="23" t="s">
        <v>248</v>
      </c>
      <c r="J2856" s="23">
        <v>42.367999999999995</v>
      </c>
      <c r="K2856" s="23">
        <v>-82.983000000000004</v>
      </c>
      <c r="L2856" s="23" t="s">
        <v>7645</v>
      </c>
      <c r="M2856" s="23">
        <v>2013</v>
      </c>
      <c r="N2856" s="23"/>
      <c r="O2856" s="23"/>
      <c r="P2856" s="23"/>
      <c r="Q2856" s="23"/>
      <c r="R2856" s="23"/>
      <c r="S2856" s="23"/>
      <c r="T2856" s="23"/>
      <c r="U2856" s="23"/>
      <c r="V2856" s="23"/>
      <c r="W2856" s="23"/>
      <c r="X2856" s="23"/>
      <c r="Y2856" s="23"/>
      <c r="Z2856" s="23"/>
      <c r="AA2856" s="23"/>
      <c r="AB2856" s="23" t="s">
        <v>6850</v>
      </c>
      <c r="AC2856" s="23"/>
      <c r="AD2856" s="23"/>
      <c r="AE2856" s="23">
        <v>0.5</v>
      </c>
      <c r="AF2856" s="23"/>
      <c r="AG2856" s="23"/>
      <c r="AH2856" s="23"/>
      <c r="AI2856" s="23"/>
      <c r="AJ2856" s="23"/>
      <c r="AK2856" s="23"/>
      <c r="AL2856" s="23"/>
      <c r="AM2856" s="23"/>
      <c r="AN2856" s="23"/>
      <c r="AO2856" s="23"/>
      <c r="AP2856" s="23"/>
      <c r="AQ2856" s="23"/>
      <c r="AR2856" s="23"/>
      <c r="AS2856" s="23"/>
      <c r="AT2856" s="23" t="s">
        <v>7644</v>
      </c>
      <c r="AU2856" s="23"/>
      <c r="AV2856" s="23"/>
      <c r="AW2856" s="23"/>
      <c r="AX2856" s="23"/>
      <c r="AY2856" s="23"/>
      <c r="AZ2856" s="23"/>
      <c r="BA2856" s="23"/>
      <c r="BB2856" s="23"/>
      <c r="BC2856" s="23"/>
      <c r="BD2856" s="23"/>
      <c r="BE2856" s="23"/>
      <c r="BF2856" s="23"/>
      <c r="BG2856" s="23"/>
      <c r="BH2856" s="23"/>
      <c r="BI2856" s="23"/>
      <c r="BJ2856" s="23"/>
      <c r="BK2856" s="23"/>
      <c r="BL2856" s="23"/>
    </row>
    <row r="2857" spans="1:64" s="24" customFormat="1" x14ac:dyDescent="0.35">
      <c r="A2857" s="21">
        <v>103159</v>
      </c>
      <c r="B2857" s="23" t="s">
        <v>6851</v>
      </c>
      <c r="C2857" s="23">
        <v>0</v>
      </c>
      <c r="D2857" s="23">
        <v>0</v>
      </c>
      <c r="E2857" s="23">
        <v>1</v>
      </c>
      <c r="F2857" s="23" t="s">
        <v>1546</v>
      </c>
      <c r="G2857" s="23" t="s">
        <v>0</v>
      </c>
      <c r="H2857" s="23" t="s">
        <v>6739</v>
      </c>
      <c r="I2857" s="23" t="s">
        <v>248</v>
      </c>
      <c r="J2857" s="23">
        <v>42.369</v>
      </c>
      <c r="K2857" s="23">
        <v>-82.981999999999999</v>
      </c>
      <c r="L2857" s="23" t="s">
        <v>7645</v>
      </c>
      <c r="M2857" s="23">
        <v>2014</v>
      </c>
      <c r="N2857" s="23"/>
      <c r="O2857" s="23"/>
      <c r="P2857" s="23"/>
      <c r="Q2857" s="23"/>
      <c r="R2857" s="23"/>
      <c r="S2857" s="23"/>
      <c r="T2857" s="23"/>
      <c r="U2857" s="23"/>
      <c r="V2857" s="23"/>
      <c r="W2857" s="23"/>
      <c r="X2857" s="23"/>
      <c r="Y2857" s="23"/>
      <c r="Z2857" s="23"/>
      <c r="AA2857" s="23"/>
      <c r="AB2857" s="23" t="s">
        <v>6852</v>
      </c>
      <c r="AC2857" s="23"/>
      <c r="AD2857" s="23"/>
      <c r="AE2857" s="23">
        <v>0.25</v>
      </c>
      <c r="AF2857" s="23"/>
      <c r="AG2857" s="23"/>
      <c r="AH2857" s="23"/>
      <c r="AI2857" s="23"/>
      <c r="AJ2857" s="23"/>
      <c r="AK2857" s="23"/>
      <c r="AL2857" s="23"/>
      <c r="AM2857" s="23"/>
      <c r="AN2857" s="23"/>
      <c r="AO2857" s="23"/>
      <c r="AP2857" s="23"/>
      <c r="AQ2857" s="23"/>
      <c r="AR2857" s="23"/>
      <c r="AS2857" s="23"/>
      <c r="AT2857" s="23" t="s">
        <v>7644</v>
      </c>
      <c r="AU2857" s="23"/>
      <c r="AV2857" s="23"/>
      <c r="AW2857" s="23"/>
      <c r="AX2857" s="23"/>
      <c r="AY2857" s="23"/>
      <c r="AZ2857" s="23"/>
      <c r="BA2857" s="23"/>
      <c r="BB2857" s="23"/>
      <c r="BC2857" s="23"/>
      <c r="BD2857" s="23"/>
      <c r="BE2857" s="23"/>
      <c r="BF2857" s="23"/>
      <c r="BG2857" s="23"/>
      <c r="BH2857" s="23"/>
      <c r="BI2857" s="23"/>
      <c r="BJ2857" s="23"/>
      <c r="BK2857" s="23"/>
      <c r="BL2857" s="23"/>
    </row>
    <row r="2858" spans="1:64" s="24" customFormat="1" x14ac:dyDescent="0.35">
      <c r="A2858" s="21">
        <v>103160</v>
      </c>
      <c r="B2858" s="23" t="s">
        <v>6853</v>
      </c>
      <c r="C2858" s="23">
        <v>0</v>
      </c>
      <c r="D2858" s="23">
        <v>0</v>
      </c>
      <c r="E2858" s="23">
        <v>1</v>
      </c>
      <c r="F2858" s="23" t="s">
        <v>1687</v>
      </c>
      <c r="G2858" s="23" t="s">
        <v>0</v>
      </c>
      <c r="H2858" s="23" t="s">
        <v>6739</v>
      </c>
      <c r="I2858" s="23" t="s">
        <v>248</v>
      </c>
      <c r="J2858" s="23">
        <v>42.37</v>
      </c>
      <c r="K2858" s="23">
        <v>-82.980999999999995</v>
      </c>
      <c r="L2858" s="23" t="s">
        <v>7645</v>
      </c>
      <c r="M2858" s="23">
        <v>2013</v>
      </c>
      <c r="N2858" s="23"/>
      <c r="O2858" s="23"/>
      <c r="P2858" s="23"/>
      <c r="Q2858" s="23"/>
      <c r="R2858" s="23"/>
      <c r="S2858" s="23"/>
      <c r="T2858" s="23"/>
      <c r="U2858" s="23"/>
      <c r="V2858" s="23"/>
      <c r="W2858" s="23"/>
      <c r="X2858" s="23"/>
      <c r="Y2858" s="23"/>
      <c r="Z2858" s="23"/>
      <c r="AA2858" s="23"/>
      <c r="AB2858" s="23" t="s">
        <v>6854</v>
      </c>
      <c r="AC2858" s="23"/>
      <c r="AD2858" s="23"/>
      <c r="AE2858" s="23">
        <v>0.44096000000000002</v>
      </c>
      <c r="AF2858" s="23"/>
      <c r="AG2858" s="23"/>
      <c r="AH2858" s="23"/>
      <c r="AI2858" s="23"/>
      <c r="AJ2858" s="23"/>
      <c r="AK2858" s="23"/>
      <c r="AL2858" s="23"/>
      <c r="AM2858" s="23"/>
      <c r="AN2858" s="23"/>
      <c r="AO2858" s="23"/>
      <c r="AP2858" s="23"/>
      <c r="AQ2858" s="23"/>
      <c r="AR2858" s="23"/>
      <c r="AS2858" s="23"/>
      <c r="AT2858" s="23" t="s">
        <v>7644</v>
      </c>
      <c r="AU2858" s="23"/>
      <c r="AV2858" s="23"/>
      <c r="AW2858" s="23"/>
      <c r="AX2858" s="23"/>
      <c r="AY2858" s="23"/>
      <c r="AZ2858" s="23"/>
      <c r="BA2858" s="23"/>
      <c r="BB2858" s="23"/>
      <c r="BC2858" s="23"/>
      <c r="BD2858" s="23"/>
      <c r="BE2858" s="23"/>
      <c r="BF2858" s="23"/>
      <c r="BG2858" s="23"/>
      <c r="BH2858" s="23"/>
      <c r="BI2858" s="23"/>
      <c r="BJ2858" s="23"/>
      <c r="BK2858" s="23"/>
      <c r="BL2858" s="23"/>
    </row>
    <row r="2859" spans="1:64" s="24" customFormat="1" x14ac:dyDescent="0.35">
      <c r="A2859" s="21">
        <v>103161</v>
      </c>
      <c r="B2859" s="23" t="s">
        <v>6855</v>
      </c>
      <c r="C2859" s="23">
        <v>0</v>
      </c>
      <c r="D2859" s="23">
        <v>0</v>
      </c>
      <c r="E2859" s="23">
        <v>1</v>
      </c>
      <c r="F2859" s="23" t="s">
        <v>6856</v>
      </c>
      <c r="G2859" s="23" t="s">
        <v>0</v>
      </c>
      <c r="H2859" s="23" t="s">
        <v>6739</v>
      </c>
      <c r="I2859" s="23" t="s">
        <v>248</v>
      </c>
      <c r="J2859" s="23">
        <v>42.370999999999995</v>
      </c>
      <c r="K2859" s="23">
        <v>-82.98</v>
      </c>
      <c r="L2859" s="23" t="s">
        <v>7645</v>
      </c>
      <c r="M2859" s="23">
        <v>2014</v>
      </c>
      <c r="N2859" s="23"/>
      <c r="O2859" s="23"/>
      <c r="P2859" s="23"/>
      <c r="Q2859" s="23"/>
      <c r="R2859" s="23"/>
      <c r="S2859" s="23"/>
      <c r="T2859" s="23"/>
      <c r="U2859" s="23"/>
      <c r="V2859" s="23"/>
      <c r="W2859" s="23"/>
      <c r="X2859" s="23"/>
      <c r="Y2859" s="23"/>
      <c r="Z2859" s="23"/>
      <c r="AA2859" s="23"/>
      <c r="AB2859" s="23" t="s">
        <v>6857</v>
      </c>
      <c r="AC2859" s="23"/>
      <c r="AD2859" s="23"/>
      <c r="AE2859" s="23">
        <v>0.25</v>
      </c>
      <c r="AF2859" s="23"/>
      <c r="AG2859" s="23"/>
      <c r="AH2859" s="23"/>
      <c r="AI2859" s="23"/>
      <c r="AJ2859" s="23"/>
      <c r="AK2859" s="23"/>
      <c r="AL2859" s="23"/>
      <c r="AM2859" s="23"/>
      <c r="AN2859" s="23"/>
      <c r="AO2859" s="23"/>
      <c r="AP2859" s="23"/>
      <c r="AQ2859" s="23"/>
      <c r="AR2859" s="23"/>
      <c r="AS2859" s="23"/>
      <c r="AT2859" s="23" t="s">
        <v>7644</v>
      </c>
      <c r="AU2859" s="23"/>
      <c r="AV2859" s="23"/>
      <c r="AW2859" s="23"/>
      <c r="AX2859" s="23"/>
      <c r="AY2859" s="23"/>
      <c r="AZ2859" s="23"/>
      <c r="BA2859" s="23"/>
      <c r="BB2859" s="23"/>
      <c r="BC2859" s="23"/>
      <c r="BD2859" s="23"/>
      <c r="BE2859" s="23"/>
      <c r="BF2859" s="23"/>
      <c r="BG2859" s="23"/>
      <c r="BH2859" s="23"/>
      <c r="BI2859" s="23"/>
      <c r="BJ2859" s="23"/>
      <c r="BK2859" s="23"/>
      <c r="BL2859" s="23"/>
    </row>
    <row r="2860" spans="1:64" s="24" customFormat="1" x14ac:dyDescent="0.35">
      <c r="A2860" s="21">
        <v>103162</v>
      </c>
      <c r="B2860" s="23" t="s">
        <v>6858</v>
      </c>
      <c r="C2860" s="23">
        <v>0</v>
      </c>
      <c r="D2860" s="23">
        <v>0</v>
      </c>
      <c r="E2860" s="23">
        <v>1</v>
      </c>
      <c r="F2860" s="23" t="s">
        <v>1687</v>
      </c>
      <c r="G2860" s="23" t="s">
        <v>0</v>
      </c>
      <c r="H2860" s="23" t="s">
        <v>6739</v>
      </c>
      <c r="I2860" s="23" t="s">
        <v>248</v>
      </c>
      <c r="J2860" s="23">
        <v>42.372</v>
      </c>
      <c r="K2860" s="23">
        <v>-82.978999999999999</v>
      </c>
      <c r="L2860" s="23" t="s">
        <v>7645</v>
      </c>
      <c r="M2860" s="23">
        <v>2014</v>
      </c>
      <c r="N2860" s="23"/>
      <c r="O2860" s="23"/>
      <c r="P2860" s="23"/>
      <c r="Q2860" s="23"/>
      <c r="R2860" s="23"/>
      <c r="S2860" s="23"/>
      <c r="T2860" s="23"/>
      <c r="U2860" s="23"/>
      <c r="V2860" s="23"/>
      <c r="W2860" s="23"/>
      <c r="X2860" s="23"/>
      <c r="Y2860" s="23"/>
      <c r="Z2860" s="23"/>
      <c r="AA2860" s="23"/>
      <c r="AB2860" s="23" t="s">
        <v>6859</v>
      </c>
      <c r="AC2860" s="23"/>
      <c r="AD2860" s="23"/>
      <c r="AE2860" s="23">
        <v>0.25</v>
      </c>
      <c r="AF2860" s="23"/>
      <c r="AG2860" s="23"/>
      <c r="AH2860" s="23"/>
      <c r="AI2860" s="23"/>
      <c r="AJ2860" s="23"/>
      <c r="AK2860" s="23"/>
      <c r="AL2860" s="23"/>
      <c r="AM2860" s="23"/>
      <c r="AN2860" s="23"/>
      <c r="AO2860" s="23"/>
      <c r="AP2860" s="23"/>
      <c r="AQ2860" s="23"/>
      <c r="AR2860" s="23"/>
      <c r="AS2860" s="23"/>
      <c r="AT2860" s="23" t="s">
        <v>7644</v>
      </c>
      <c r="AU2860" s="23"/>
      <c r="AV2860" s="23"/>
      <c r="AW2860" s="23"/>
      <c r="AX2860" s="23"/>
      <c r="AY2860" s="23"/>
      <c r="AZ2860" s="23"/>
      <c r="BA2860" s="23"/>
      <c r="BB2860" s="23"/>
      <c r="BC2860" s="23"/>
      <c r="BD2860" s="23"/>
      <c r="BE2860" s="23"/>
      <c r="BF2860" s="23"/>
      <c r="BG2860" s="23"/>
      <c r="BH2860" s="23"/>
      <c r="BI2860" s="23"/>
      <c r="BJ2860" s="23"/>
      <c r="BK2860" s="23"/>
      <c r="BL2860" s="23"/>
    </row>
    <row r="2861" spans="1:64" s="24" customFormat="1" x14ac:dyDescent="0.35">
      <c r="A2861" s="21">
        <v>103163</v>
      </c>
      <c r="B2861" s="23" t="s">
        <v>6860</v>
      </c>
      <c r="C2861" s="23">
        <v>0</v>
      </c>
      <c r="D2861" s="23">
        <v>0</v>
      </c>
      <c r="E2861" s="23">
        <v>1</v>
      </c>
      <c r="F2861" s="23" t="s">
        <v>6861</v>
      </c>
      <c r="G2861" s="23"/>
      <c r="H2861" s="23" t="s">
        <v>6739</v>
      </c>
      <c r="I2861" s="23" t="s">
        <v>248</v>
      </c>
      <c r="J2861" s="23">
        <v>42.372999999999998</v>
      </c>
      <c r="K2861" s="23">
        <v>-82.977999999999994</v>
      </c>
      <c r="L2861" s="23" t="s">
        <v>7645</v>
      </c>
      <c r="M2861" s="23">
        <v>2014</v>
      </c>
      <c r="N2861" s="23"/>
      <c r="O2861" s="23"/>
      <c r="P2861" s="23"/>
      <c r="Q2861" s="23"/>
      <c r="R2861" s="23"/>
      <c r="S2861" s="23"/>
      <c r="T2861" s="23"/>
      <c r="U2861" s="23"/>
      <c r="V2861" s="23"/>
      <c r="W2861" s="23"/>
      <c r="X2861" s="23"/>
      <c r="Y2861" s="23"/>
      <c r="Z2861" s="23"/>
      <c r="AA2861" s="23"/>
      <c r="AB2861" s="23" t="s">
        <v>6862</v>
      </c>
      <c r="AC2861" s="23"/>
      <c r="AD2861" s="23"/>
      <c r="AE2861" s="23">
        <v>0.12</v>
      </c>
      <c r="AF2861" s="23"/>
      <c r="AG2861" s="23"/>
      <c r="AH2861" s="23"/>
      <c r="AI2861" s="23"/>
      <c r="AJ2861" s="23"/>
      <c r="AK2861" s="23"/>
      <c r="AL2861" s="23"/>
      <c r="AM2861" s="23"/>
      <c r="AN2861" s="23"/>
      <c r="AO2861" s="23"/>
      <c r="AP2861" s="23"/>
      <c r="AQ2861" s="23"/>
      <c r="AR2861" s="23"/>
      <c r="AS2861" s="23"/>
      <c r="AT2861" s="23" t="s">
        <v>7644</v>
      </c>
      <c r="AU2861" s="23"/>
      <c r="AV2861" s="23"/>
      <c r="AW2861" s="23"/>
      <c r="AX2861" s="23"/>
      <c r="AY2861" s="23"/>
      <c r="AZ2861" s="23"/>
      <c r="BA2861" s="23"/>
      <c r="BB2861" s="23"/>
      <c r="BC2861" s="23"/>
      <c r="BD2861" s="23"/>
      <c r="BE2861" s="23"/>
      <c r="BF2861" s="23"/>
      <c r="BG2861" s="23"/>
      <c r="BH2861" s="23"/>
      <c r="BI2861" s="23"/>
      <c r="BJ2861" s="23"/>
      <c r="BK2861" s="23"/>
      <c r="BL2861" s="23"/>
    </row>
    <row r="2862" spans="1:64" s="24" customFormat="1" x14ac:dyDescent="0.35">
      <c r="A2862" s="21">
        <v>103164</v>
      </c>
      <c r="B2862" s="23" t="s">
        <v>6863</v>
      </c>
      <c r="C2862" s="23">
        <v>0</v>
      </c>
      <c r="D2862" s="23">
        <v>0</v>
      </c>
      <c r="E2862" s="23">
        <v>1</v>
      </c>
      <c r="F2862" s="23" t="s">
        <v>1684</v>
      </c>
      <c r="G2862" s="23"/>
      <c r="H2862" s="23" t="s">
        <v>6739</v>
      </c>
      <c r="I2862" s="23" t="s">
        <v>248</v>
      </c>
      <c r="J2862" s="23">
        <v>42.373999999999995</v>
      </c>
      <c r="K2862" s="23">
        <v>-82.977000000000004</v>
      </c>
      <c r="L2862" s="23" t="s">
        <v>7645</v>
      </c>
      <c r="M2862" s="23">
        <v>2014</v>
      </c>
      <c r="N2862" s="23"/>
      <c r="O2862" s="23"/>
      <c r="P2862" s="23"/>
      <c r="Q2862" s="23"/>
      <c r="R2862" s="23"/>
      <c r="S2862" s="23"/>
      <c r="T2862" s="23"/>
      <c r="U2862" s="23"/>
      <c r="V2862" s="23"/>
      <c r="W2862" s="23"/>
      <c r="X2862" s="23"/>
      <c r="Y2862" s="23"/>
      <c r="Z2862" s="23"/>
      <c r="AA2862" s="23"/>
      <c r="AB2862" s="23" t="s">
        <v>6864</v>
      </c>
      <c r="AC2862" s="23"/>
      <c r="AD2862" s="23"/>
      <c r="AE2862" s="23">
        <v>0.22500000000000001</v>
      </c>
      <c r="AF2862" s="23"/>
      <c r="AG2862" s="23"/>
      <c r="AH2862" s="23"/>
      <c r="AI2862" s="23"/>
      <c r="AJ2862" s="23"/>
      <c r="AK2862" s="23"/>
      <c r="AL2862" s="23"/>
      <c r="AM2862" s="23"/>
      <c r="AN2862" s="23"/>
      <c r="AO2862" s="23"/>
      <c r="AP2862" s="23"/>
      <c r="AQ2862" s="23"/>
      <c r="AR2862" s="23"/>
      <c r="AS2862" s="23"/>
      <c r="AT2862" s="23" t="s">
        <v>7644</v>
      </c>
      <c r="AU2862" s="23"/>
      <c r="AV2862" s="23"/>
      <c r="AW2862" s="23"/>
      <c r="AX2862" s="23"/>
      <c r="AY2862" s="23"/>
      <c r="AZ2862" s="23"/>
      <c r="BA2862" s="23"/>
      <c r="BB2862" s="23"/>
      <c r="BC2862" s="23"/>
      <c r="BD2862" s="23"/>
      <c r="BE2862" s="23"/>
      <c r="BF2862" s="23"/>
      <c r="BG2862" s="23"/>
      <c r="BH2862" s="23"/>
      <c r="BI2862" s="23"/>
      <c r="BJ2862" s="23"/>
      <c r="BK2862" s="23"/>
      <c r="BL2862" s="23"/>
    </row>
    <row r="2863" spans="1:64" s="24" customFormat="1" x14ac:dyDescent="0.35">
      <c r="A2863" s="21">
        <v>103165</v>
      </c>
      <c r="B2863" s="23" t="s">
        <v>6865</v>
      </c>
      <c r="C2863" s="23">
        <v>0</v>
      </c>
      <c r="D2863" s="23">
        <v>0</v>
      </c>
      <c r="E2863" s="23">
        <v>1</v>
      </c>
      <c r="F2863" s="23" t="s">
        <v>2229</v>
      </c>
      <c r="G2863" s="23"/>
      <c r="H2863" s="23" t="s">
        <v>6739</v>
      </c>
      <c r="I2863" s="23" t="s">
        <v>248</v>
      </c>
      <c r="J2863" s="23">
        <v>42.375</v>
      </c>
      <c r="K2863" s="23">
        <v>-82.975999999999999</v>
      </c>
      <c r="L2863" s="23" t="s">
        <v>7645</v>
      </c>
      <c r="M2863" s="23">
        <v>2015</v>
      </c>
      <c r="N2863" s="23"/>
      <c r="O2863" s="23"/>
      <c r="P2863" s="23"/>
      <c r="Q2863" s="23"/>
      <c r="R2863" s="23"/>
      <c r="S2863" s="23"/>
      <c r="T2863" s="23"/>
      <c r="U2863" s="23"/>
      <c r="V2863" s="23"/>
      <c r="W2863" s="23"/>
      <c r="X2863" s="23"/>
      <c r="Y2863" s="23"/>
      <c r="Z2863" s="23"/>
      <c r="AA2863" s="23"/>
      <c r="AB2863" s="23" t="s">
        <v>6866</v>
      </c>
      <c r="AC2863" s="23"/>
      <c r="AD2863" s="23"/>
      <c r="AE2863" s="23">
        <v>0.2</v>
      </c>
      <c r="AF2863" s="23"/>
      <c r="AG2863" s="23"/>
      <c r="AH2863" s="23"/>
      <c r="AI2863" s="23"/>
      <c r="AJ2863" s="23"/>
      <c r="AK2863" s="23"/>
      <c r="AL2863" s="23"/>
      <c r="AM2863" s="23"/>
      <c r="AN2863" s="23"/>
      <c r="AO2863" s="23"/>
      <c r="AP2863" s="23"/>
      <c r="AQ2863" s="23"/>
      <c r="AR2863" s="23"/>
      <c r="AS2863" s="23"/>
      <c r="AT2863" s="23" t="s">
        <v>7644</v>
      </c>
      <c r="AU2863" s="23"/>
      <c r="AV2863" s="23"/>
      <c r="AW2863" s="23"/>
      <c r="AX2863" s="23"/>
      <c r="AY2863" s="23"/>
      <c r="AZ2863" s="23"/>
      <c r="BA2863" s="23"/>
      <c r="BB2863" s="23"/>
      <c r="BC2863" s="23"/>
      <c r="BD2863" s="23"/>
      <c r="BE2863" s="23"/>
      <c r="BF2863" s="23"/>
      <c r="BG2863" s="23"/>
      <c r="BH2863" s="23"/>
      <c r="BI2863" s="23"/>
      <c r="BJ2863" s="23"/>
      <c r="BK2863" s="23"/>
      <c r="BL2863" s="23"/>
    </row>
    <row r="2864" spans="1:64" s="24" customFormat="1" x14ac:dyDescent="0.35">
      <c r="A2864" s="21">
        <v>103166</v>
      </c>
      <c r="B2864" s="23" t="s">
        <v>6867</v>
      </c>
      <c r="C2864" s="23">
        <v>0</v>
      </c>
      <c r="D2864" s="23">
        <v>0</v>
      </c>
      <c r="E2864" s="23">
        <v>1</v>
      </c>
      <c r="F2864" s="23" t="s">
        <v>2229</v>
      </c>
      <c r="G2864" s="23"/>
      <c r="H2864" s="23" t="s">
        <v>6739</v>
      </c>
      <c r="I2864" s="23" t="s">
        <v>248</v>
      </c>
      <c r="J2864" s="23">
        <v>42.375999999999998</v>
      </c>
      <c r="K2864" s="23">
        <v>-82.974999999999994</v>
      </c>
      <c r="L2864" s="23" t="s">
        <v>7645</v>
      </c>
      <c r="M2864" s="23">
        <v>2015</v>
      </c>
      <c r="N2864" s="23"/>
      <c r="O2864" s="23"/>
      <c r="P2864" s="23"/>
      <c r="Q2864" s="23"/>
      <c r="R2864" s="23"/>
      <c r="S2864" s="23"/>
      <c r="T2864" s="23"/>
      <c r="U2864" s="23"/>
      <c r="V2864" s="23"/>
      <c r="W2864" s="23"/>
      <c r="X2864" s="23"/>
      <c r="Y2864" s="23"/>
      <c r="Z2864" s="23"/>
      <c r="AA2864" s="23"/>
      <c r="AB2864" s="23" t="s">
        <v>6868</v>
      </c>
      <c r="AC2864" s="23"/>
      <c r="AD2864" s="23"/>
      <c r="AE2864" s="23">
        <v>0.17499999999999999</v>
      </c>
      <c r="AF2864" s="23"/>
      <c r="AG2864" s="23"/>
      <c r="AH2864" s="23"/>
      <c r="AI2864" s="23"/>
      <c r="AJ2864" s="23"/>
      <c r="AK2864" s="23"/>
      <c r="AL2864" s="23"/>
      <c r="AM2864" s="23"/>
      <c r="AN2864" s="23"/>
      <c r="AO2864" s="23"/>
      <c r="AP2864" s="23"/>
      <c r="AQ2864" s="23"/>
      <c r="AR2864" s="23"/>
      <c r="AS2864" s="23"/>
      <c r="AT2864" s="23" t="s">
        <v>7644</v>
      </c>
      <c r="AU2864" s="23"/>
      <c r="AV2864" s="23"/>
      <c r="AW2864" s="23"/>
      <c r="AX2864" s="23"/>
      <c r="AY2864" s="23"/>
      <c r="AZ2864" s="23"/>
      <c r="BA2864" s="23"/>
      <c r="BB2864" s="23"/>
      <c r="BC2864" s="23"/>
      <c r="BD2864" s="23"/>
      <c r="BE2864" s="23"/>
      <c r="BF2864" s="23"/>
      <c r="BG2864" s="23"/>
      <c r="BH2864" s="23"/>
      <c r="BI2864" s="23"/>
      <c r="BJ2864" s="23"/>
      <c r="BK2864" s="23"/>
      <c r="BL2864" s="23"/>
    </row>
    <row r="2865" spans="1:64" s="24" customFormat="1" x14ac:dyDescent="0.35">
      <c r="A2865" s="21">
        <v>103167</v>
      </c>
      <c r="B2865" s="23" t="s">
        <v>6869</v>
      </c>
      <c r="C2865" s="23">
        <v>0</v>
      </c>
      <c r="D2865" s="23">
        <v>0</v>
      </c>
      <c r="E2865" s="23">
        <v>1</v>
      </c>
      <c r="F2865" s="23" t="s">
        <v>3853</v>
      </c>
      <c r="G2865" s="23" t="s">
        <v>0</v>
      </c>
      <c r="H2865" s="23" t="s">
        <v>6739</v>
      </c>
      <c r="I2865" s="23" t="s">
        <v>248</v>
      </c>
      <c r="J2865" s="23">
        <v>42.376999999999995</v>
      </c>
      <c r="K2865" s="23">
        <v>-82.974000000000004</v>
      </c>
      <c r="L2865" s="23" t="s">
        <v>7645</v>
      </c>
      <c r="M2865" s="23">
        <v>2016</v>
      </c>
      <c r="N2865" s="23"/>
      <c r="O2865" s="23"/>
      <c r="P2865" s="23"/>
      <c r="Q2865" s="23"/>
      <c r="R2865" s="23"/>
      <c r="S2865" s="23"/>
      <c r="T2865" s="23"/>
      <c r="U2865" s="23"/>
      <c r="V2865" s="23"/>
      <c r="W2865" s="23"/>
      <c r="X2865" s="23"/>
      <c r="Y2865" s="23"/>
      <c r="Z2865" s="23"/>
      <c r="AA2865" s="23"/>
      <c r="AB2865" s="23" t="s">
        <v>6870</v>
      </c>
      <c r="AC2865" s="23"/>
      <c r="AD2865" s="23"/>
      <c r="AE2865" s="23">
        <v>0.14000000000000001</v>
      </c>
      <c r="AF2865" s="23"/>
      <c r="AG2865" s="23"/>
      <c r="AH2865" s="23"/>
      <c r="AI2865" s="23"/>
      <c r="AJ2865" s="23"/>
      <c r="AK2865" s="23"/>
      <c r="AL2865" s="23"/>
      <c r="AM2865" s="23"/>
      <c r="AN2865" s="23"/>
      <c r="AO2865" s="23"/>
      <c r="AP2865" s="23"/>
      <c r="AQ2865" s="23"/>
      <c r="AR2865" s="23"/>
      <c r="AS2865" s="23"/>
      <c r="AT2865" s="23" t="s">
        <v>7644</v>
      </c>
      <c r="AU2865" s="23"/>
      <c r="AV2865" s="23"/>
      <c r="AW2865" s="23"/>
      <c r="AX2865" s="23"/>
      <c r="AY2865" s="23"/>
      <c r="AZ2865" s="23"/>
      <c r="BA2865" s="23"/>
      <c r="BB2865" s="23"/>
      <c r="BC2865" s="23"/>
      <c r="BD2865" s="23"/>
      <c r="BE2865" s="23"/>
      <c r="BF2865" s="23"/>
      <c r="BG2865" s="23"/>
      <c r="BH2865" s="23"/>
      <c r="BI2865" s="23"/>
      <c r="BJ2865" s="23"/>
      <c r="BK2865" s="23"/>
      <c r="BL2865" s="23"/>
    </row>
    <row r="2866" spans="1:64" s="24" customFormat="1" x14ac:dyDescent="0.35">
      <c r="A2866" s="21">
        <v>103168</v>
      </c>
      <c r="B2866" s="23" t="s">
        <v>6871</v>
      </c>
      <c r="C2866" s="23">
        <v>0</v>
      </c>
      <c r="D2866" s="23">
        <v>0</v>
      </c>
      <c r="E2866" s="23">
        <v>1</v>
      </c>
      <c r="F2866" s="23" t="s">
        <v>3853</v>
      </c>
      <c r="G2866" s="23" t="s">
        <v>0</v>
      </c>
      <c r="H2866" s="23" t="s">
        <v>6739</v>
      </c>
      <c r="I2866" s="23" t="s">
        <v>248</v>
      </c>
      <c r="J2866" s="23">
        <v>42.378</v>
      </c>
      <c r="K2866" s="23">
        <v>-82.972999999999999</v>
      </c>
      <c r="L2866" s="23" t="s">
        <v>7645</v>
      </c>
      <c r="M2866" s="23">
        <v>2016</v>
      </c>
      <c r="N2866" s="23"/>
      <c r="O2866" s="23"/>
      <c r="P2866" s="23"/>
      <c r="Q2866" s="23"/>
      <c r="R2866" s="23"/>
      <c r="S2866" s="23"/>
      <c r="T2866" s="23"/>
      <c r="U2866" s="23"/>
      <c r="V2866" s="23"/>
      <c r="W2866" s="23"/>
      <c r="X2866" s="23"/>
      <c r="Y2866" s="23"/>
      <c r="Z2866" s="23"/>
      <c r="AA2866" s="23"/>
      <c r="AB2866" s="23" t="s">
        <v>6872</v>
      </c>
      <c r="AC2866" s="23"/>
      <c r="AD2866" s="23"/>
      <c r="AE2866" s="23">
        <v>0.15</v>
      </c>
      <c r="AF2866" s="23"/>
      <c r="AG2866" s="23"/>
      <c r="AH2866" s="23"/>
      <c r="AI2866" s="23"/>
      <c r="AJ2866" s="23"/>
      <c r="AK2866" s="23"/>
      <c r="AL2866" s="23"/>
      <c r="AM2866" s="23"/>
      <c r="AN2866" s="23"/>
      <c r="AO2866" s="23"/>
      <c r="AP2866" s="23"/>
      <c r="AQ2866" s="23"/>
      <c r="AR2866" s="23"/>
      <c r="AS2866" s="23"/>
      <c r="AT2866" s="23" t="s">
        <v>7644</v>
      </c>
      <c r="AU2866" s="23"/>
      <c r="AV2866" s="23"/>
      <c r="AW2866" s="23"/>
      <c r="AX2866" s="23"/>
      <c r="AY2866" s="23"/>
      <c r="AZ2866" s="23"/>
      <c r="BA2866" s="23"/>
      <c r="BB2866" s="23"/>
      <c r="BC2866" s="23"/>
      <c r="BD2866" s="23"/>
      <c r="BE2866" s="23"/>
      <c r="BF2866" s="23"/>
      <c r="BG2866" s="23"/>
      <c r="BH2866" s="23"/>
      <c r="BI2866" s="23"/>
      <c r="BJ2866" s="23"/>
      <c r="BK2866" s="23"/>
      <c r="BL2866" s="23"/>
    </row>
    <row r="2867" spans="1:64" s="24" customFormat="1" x14ac:dyDescent="0.35">
      <c r="A2867" s="21">
        <v>103169</v>
      </c>
      <c r="B2867" s="23" t="s">
        <v>6873</v>
      </c>
      <c r="C2867" s="23">
        <v>0</v>
      </c>
      <c r="D2867" s="23">
        <v>0</v>
      </c>
      <c r="E2867" s="23">
        <v>1</v>
      </c>
      <c r="F2867" s="23" t="s">
        <v>3853</v>
      </c>
      <c r="G2867" s="23" t="s">
        <v>0</v>
      </c>
      <c r="H2867" s="23" t="s">
        <v>6739</v>
      </c>
      <c r="I2867" s="23" t="s">
        <v>248</v>
      </c>
      <c r="J2867" s="23">
        <v>42.378999999999998</v>
      </c>
      <c r="K2867" s="23">
        <v>-82.972000000000008</v>
      </c>
      <c r="L2867" s="23" t="s">
        <v>7645</v>
      </c>
      <c r="M2867" s="23">
        <v>2016</v>
      </c>
      <c r="N2867" s="23"/>
      <c r="O2867" s="23"/>
      <c r="P2867" s="23"/>
      <c r="Q2867" s="23"/>
      <c r="R2867" s="23"/>
      <c r="S2867" s="23"/>
      <c r="T2867" s="23"/>
      <c r="U2867" s="23"/>
      <c r="V2867" s="23"/>
      <c r="W2867" s="23"/>
      <c r="X2867" s="23"/>
      <c r="Y2867" s="23"/>
      <c r="Z2867" s="23"/>
      <c r="AA2867" s="23"/>
      <c r="AB2867" s="23" t="s">
        <v>6874</v>
      </c>
      <c r="AC2867" s="23"/>
      <c r="AD2867" s="23"/>
      <c r="AE2867" s="23">
        <v>0.13</v>
      </c>
      <c r="AF2867" s="23"/>
      <c r="AG2867" s="23"/>
      <c r="AH2867" s="23"/>
      <c r="AI2867" s="23"/>
      <c r="AJ2867" s="23"/>
      <c r="AK2867" s="23"/>
      <c r="AL2867" s="23"/>
      <c r="AM2867" s="23"/>
      <c r="AN2867" s="23"/>
      <c r="AO2867" s="23"/>
      <c r="AP2867" s="23"/>
      <c r="AQ2867" s="23"/>
      <c r="AR2867" s="23"/>
      <c r="AS2867" s="23"/>
      <c r="AT2867" s="23" t="s">
        <v>7644</v>
      </c>
      <c r="AU2867" s="23"/>
      <c r="AV2867" s="23"/>
      <c r="AW2867" s="23"/>
      <c r="AX2867" s="23"/>
      <c r="AY2867" s="23"/>
      <c r="AZ2867" s="23"/>
      <c r="BA2867" s="23"/>
      <c r="BB2867" s="23"/>
      <c r="BC2867" s="23"/>
      <c r="BD2867" s="23"/>
      <c r="BE2867" s="23"/>
      <c r="BF2867" s="23"/>
      <c r="BG2867" s="23"/>
      <c r="BH2867" s="23"/>
      <c r="BI2867" s="23"/>
      <c r="BJ2867" s="23"/>
      <c r="BK2867" s="23"/>
      <c r="BL2867" s="23"/>
    </row>
    <row r="2868" spans="1:64" s="24" customFormat="1" x14ac:dyDescent="0.35">
      <c r="A2868" s="21">
        <v>103170</v>
      </c>
      <c r="B2868" s="23" t="s">
        <v>6875</v>
      </c>
      <c r="C2868" s="23">
        <v>0</v>
      </c>
      <c r="D2868" s="23">
        <v>0</v>
      </c>
      <c r="E2868" s="23">
        <v>1</v>
      </c>
      <c r="F2868" s="23" t="s">
        <v>1561</v>
      </c>
      <c r="G2868" s="23" t="s">
        <v>0</v>
      </c>
      <c r="H2868" s="23" t="s">
        <v>6739</v>
      </c>
      <c r="I2868" s="23" t="s">
        <v>248</v>
      </c>
      <c r="J2868" s="23">
        <v>42.379999999999995</v>
      </c>
      <c r="K2868" s="23">
        <v>-82.971000000000004</v>
      </c>
      <c r="L2868" s="23" t="s">
        <v>7645</v>
      </c>
      <c r="M2868" s="23">
        <v>2016</v>
      </c>
      <c r="N2868" s="23"/>
      <c r="O2868" s="23"/>
      <c r="P2868" s="23"/>
      <c r="Q2868" s="23"/>
      <c r="R2868" s="23"/>
      <c r="S2868" s="23"/>
      <c r="T2868" s="23"/>
      <c r="U2868" s="23"/>
      <c r="V2868" s="23"/>
      <c r="W2868" s="23"/>
      <c r="X2868" s="23"/>
      <c r="Y2868" s="23"/>
      <c r="Z2868" s="23"/>
      <c r="AA2868" s="23"/>
      <c r="AB2868" s="23" t="s">
        <v>6876</v>
      </c>
      <c r="AC2868" s="23"/>
      <c r="AD2868" s="23"/>
      <c r="AE2868" s="23">
        <v>0.2</v>
      </c>
      <c r="AF2868" s="23"/>
      <c r="AG2868" s="23"/>
      <c r="AH2868" s="23"/>
      <c r="AI2868" s="23"/>
      <c r="AJ2868" s="23"/>
      <c r="AK2868" s="23"/>
      <c r="AL2868" s="23"/>
      <c r="AM2868" s="23"/>
      <c r="AN2868" s="23"/>
      <c r="AO2868" s="23"/>
      <c r="AP2868" s="23"/>
      <c r="AQ2868" s="23"/>
      <c r="AR2868" s="23"/>
      <c r="AS2868" s="23"/>
      <c r="AT2868" s="23" t="s">
        <v>7644</v>
      </c>
      <c r="AU2868" s="23"/>
      <c r="AV2868" s="23"/>
      <c r="AW2868" s="23"/>
      <c r="AX2868" s="23"/>
      <c r="AY2868" s="23"/>
      <c r="AZ2868" s="23"/>
      <c r="BA2868" s="23"/>
      <c r="BB2868" s="23"/>
      <c r="BC2868" s="23"/>
      <c r="BD2868" s="23"/>
      <c r="BE2868" s="23"/>
      <c r="BF2868" s="23"/>
      <c r="BG2868" s="23"/>
      <c r="BH2868" s="23"/>
      <c r="BI2868" s="23"/>
      <c r="BJ2868" s="23"/>
      <c r="BK2868" s="23"/>
      <c r="BL2868" s="23"/>
    </row>
    <row r="2869" spans="1:64" s="24" customFormat="1" x14ac:dyDescent="0.35">
      <c r="A2869" s="21">
        <v>103171</v>
      </c>
      <c r="B2869" s="23" t="s">
        <v>6877</v>
      </c>
      <c r="C2869" s="23">
        <v>0</v>
      </c>
      <c r="D2869" s="23">
        <v>0</v>
      </c>
      <c r="E2869" s="23">
        <v>1</v>
      </c>
      <c r="F2869" s="23" t="s">
        <v>1561</v>
      </c>
      <c r="G2869" s="23" t="s">
        <v>0</v>
      </c>
      <c r="H2869" s="23" t="s">
        <v>6739</v>
      </c>
      <c r="I2869" s="23" t="s">
        <v>248</v>
      </c>
      <c r="J2869" s="23">
        <v>42.381</v>
      </c>
      <c r="K2869" s="23">
        <v>-82.97</v>
      </c>
      <c r="L2869" s="23" t="s">
        <v>7645</v>
      </c>
      <c r="M2869" s="23">
        <v>2016</v>
      </c>
      <c r="N2869" s="23"/>
      <c r="O2869" s="23"/>
      <c r="P2869" s="23"/>
      <c r="Q2869" s="23"/>
      <c r="R2869" s="23"/>
      <c r="S2869" s="23"/>
      <c r="T2869" s="23"/>
      <c r="U2869" s="23"/>
      <c r="V2869" s="23"/>
      <c r="W2869" s="23"/>
      <c r="X2869" s="23"/>
      <c r="Y2869" s="23"/>
      <c r="Z2869" s="23"/>
      <c r="AA2869" s="23"/>
      <c r="AB2869" s="23" t="s">
        <v>6878</v>
      </c>
      <c r="AC2869" s="23"/>
      <c r="AD2869" s="23"/>
      <c r="AE2869" s="23">
        <v>0.13</v>
      </c>
      <c r="AF2869" s="23"/>
      <c r="AG2869" s="23"/>
      <c r="AH2869" s="23"/>
      <c r="AI2869" s="23"/>
      <c r="AJ2869" s="23"/>
      <c r="AK2869" s="23"/>
      <c r="AL2869" s="23"/>
      <c r="AM2869" s="23"/>
      <c r="AN2869" s="23"/>
      <c r="AO2869" s="23"/>
      <c r="AP2869" s="23"/>
      <c r="AQ2869" s="23"/>
      <c r="AR2869" s="23"/>
      <c r="AS2869" s="23"/>
      <c r="AT2869" s="23" t="s">
        <v>7644</v>
      </c>
      <c r="AU2869" s="23"/>
      <c r="AV2869" s="23"/>
      <c r="AW2869" s="23"/>
      <c r="AX2869" s="23"/>
      <c r="AY2869" s="23"/>
      <c r="AZ2869" s="23"/>
      <c r="BA2869" s="23"/>
      <c r="BB2869" s="23"/>
      <c r="BC2869" s="23"/>
      <c r="BD2869" s="23"/>
      <c r="BE2869" s="23"/>
      <c r="BF2869" s="23"/>
      <c r="BG2869" s="23"/>
      <c r="BH2869" s="23"/>
      <c r="BI2869" s="23"/>
      <c r="BJ2869" s="23"/>
      <c r="BK2869" s="23"/>
      <c r="BL2869" s="23"/>
    </row>
    <row r="2870" spans="1:64" s="24" customFormat="1" x14ac:dyDescent="0.35">
      <c r="A2870" s="21">
        <v>103172</v>
      </c>
      <c r="B2870" s="23" t="s">
        <v>6879</v>
      </c>
      <c r="C2870" s="23">
        <v>0</v>
      </c>
      <c r="D2870" s="23">
        <v>0</v>
      </c>
      <c r="E2870" s="23">
        <v>1</v>
      </c>
      <c r="F2870" s="23" t="s">
        <v>1561</v>
      </c>
      <c r="G2870" s="23" t="s">
        <v>0</v>
      </c>
      <c r="H2870" s="23" t="s">
        <v>6739</v>
      </c>
      <c r="I2870" s="23" t="s">
        <v>248</v>
      </c>
      <c r="J2870" s="23">
        <v>42.381999999999998</v>
      </c>
      <c r="K2870" s="23">
        <v>-82.969000000000008</v>
      </c>
      <c r="L2870" s="23" t="s">
        <v>7645</v>
      </c>
      <c r="M2870" s="23">
        <v>2016</v>
      </c>
      <c r="N2870" s="23"/>
      <c r="O2870" s="23"/>
      <c r="P2870" s="23"/>
      <c r="Q2870" s="23"/>
      <c r="R2870" s="23"/>
      <c r="S2870" s="23"/>
      <c r="T2870" s="23"/>
      <c r="U2870" s="23"/>
      <c r="V2870" s="23"/>
      <c r="W2870" s="23"/>
      <c r="X2870" s="23"/>
      <c r="Y2870" s="23"/>
      <c r="Z2870" s="23"/>
      <c r="AA2870" s="23"/>
      <c r="AB2870" s="23" t="s">
        <v>6880</v>
      </c>
      <c r="AC2870" s="23"/>
      <c r="AD2870" s="23"/>
      <c r="AE2870" s="23">
        <v>0.2</v>
      </c>
      <c r="AF2870" s="23"/>
      <c r="AG2870" s="23"/>
      <c r="AH2870" s="23"/>
      <c r="AI2870" s="23"/>
      <c r="AJ2870" s="23"/>
      <c r="AK2870" s="23"/>
      <c r="AL2870" s="23"/>
      <c r="AM2870" s="23"/>
      <c r="AN2870" s="23"/>
      <c r="AO2870" s="23"/>
      <c r="AP2870" s="23"/>
      <c r="AQ2870" s="23"/>
      <c r="AR2870" s="23"/>
      <c r="AS2870" s="23"/>
      <c r="AT2870" s="23" t="s">
        <v>7644</v>
      </c>
      <c r="AU2870" s="23"/>
      <c r="AV2870" s="23"/>
      <c r="AW2870" s="23"/>
      <c r="AX2870" s="23"/>
      <c r="AY2870" s="23"/>
      <c r="AZ2870" s="23"/>
      <c r="BA2870" s="23"/>
      <c r="BB2870" s="23"/>
      <c r="BC2870" s="23"/>
      <c r="BD2870" s="23"/>
      <c r="BE2870" s="23"/>
      <c r="BF2870" s="23"/>
      <c r="BG2870" s="23"/>
      <c r="BH2870" s="23"/>
      <c r="BI2870" s="23"/>
      <c r="BJ2870" s="23"/>
      <c r="BK2870" s="23"/>
      <c r="BL2870" s="23"/>
    </row>
    <row r="2871" spans="1:64" s="24" customFormat="1" x14ac:dyDescent="0.35">
      <c r="A2871" s="21">
        <v>103173</v>
      </c>
      <c r="B2871" s="23" t="s">
        <v>6881</v>
      </c>
      <c r="C2871" s="23">
        <v>0</v>
      </c>
      <c r="D2871" s="23">
        <v>0</v>
      </c>
      <c r="E2871" s="23">
        <v>1</v>
      </c>
      <c r="F2871" s="23" t="s">
        <v>3853</v>
      </c>
      <c r="G2871" s="23" t="s">
        <v>0</v>
      </c>
      <c r="H2871" s="23" t="s">
        <v>6739</v>
      </c>
      <c r="I2871" s="23" t="s">
        <v>248</v>
      </c>
      <c r="J2871" s="23">
        <v>42.382999999999996</v>
      </c>
      <c r="K2871" s="23">
        <v>-82.968000000000004</v>
      </c>
      <c r="L2871" s="23" t="s">
        <v>7645</v>
      </c>
      <c r="M2871" s="23">
        <v>2016</v>
      </c>
      <c r="N2871" s="23"/>
      <c r="O2871" s="23"/>
      <c r="P2871" s="23"/>
      <c r="Q2871" s="23"/>
      <c r="R2871" s="23"/>
      <c r="S2871" s="23"/>
      <c r="T2871" s="23"/>
      <c r="U2871" s="23"/>
      <c r="V2871" s="23"/>
      <c r="W2871" s="23"/>
      <c r="X2871" s="23"/>
      <c r="Y2871" s="23"/>
      <c r="Z2871" s="23"/>
      <c r="AA2871" s="23"/>
      <c r="AB2871" s="23" t="s">
        <v>6882</v>
      </c>
      <c r="AC2871" s="23"/>
      <c r="AD2871" s="23"/>
      <c r="AE2871" s="23">
        <v>0.28000000000000003</v>
      </c>
      <c r="AF2871" s="23"/>
      <c r="AG2871" s="23"/>
      <c r="AH2871" s="23"/>
      <c r="AI2871" s="23"/>
      <c r="AJ2871" s="23"/>
      <c r="AK2871" s="23"/>
      <c r="AL2871" s="23"/>
      <c r="AM2871" s="23"/>
      <c r="AN2871" s="23"/>
      <c r="AO2871" s="23"/>
      <c r="AP2871" s="23"/>
      <c r="AQ2871" s="23"/>
      <c r="AR2871" s="23"/>
      <c r="AS2871" s="23"/>
      <c r="AT2871" s="23" t="s">
        <v>7644</v>
      </c>
      <c r="AU2871" s="23"/>
      <c r="AV2871" s="23"/>
      <c r="AW2871" s="23"/>
      <c r="AX2871" s="23"/>
      <c r="AY2871" s="23"/>
      <c r="AZ2871" s="23"/>
      <c r="BA2871" s="23"/>
      <c r="BB2871" s="23"/>
      <c r="BC2871" s="23"/>
      <c r="BD2871" s="23"/>
      <c r="BE2871" s="23"/>
      <c r="BF2871" s="23"/>
      <c r="BG2871" s="23"/>
      <c r="BH2871" s="23"/>
      <c r="BI2871" s="23"/>
      <c r="BJ2871" s="23"/>
      <c r="BK2871" s="23"/>
      <c r="BL2871" s="23"/>
    </row>
    <row r="2872" spans="1:64" s="24" customFormat="1" x14ac:dyDescent="0.35">
      <c r="A2872" s="21">
        <v>103174</v>
      </c>
      <c r="B2872" s="23" t="s">
        <v>6883</v>
      </c>
      <c r="C2872" s="23">
        <v>0</v>
      </c>
      <c r="D2872" s="23">
        <v>0</v>
      </c>
      <c r="E2872" s="23">
        <v>1</v>
      </c>
      <c r="F2872" s="23" t="s">
        <v>3853</v>
      </c>
      <c r="G2872" s="23" t="s">
        <v>0</v>
      </c>
      <c r="H2872" s="23" t="s">
        <v>6739</v>
      </c>
      <c r="I2872" s="23" t="s">
        <v>248</v>
      </c>
      <c r="J2872" s="23">
        <v>42.384</v>
      </c>
      <c r="K2872" s="23">
        <v>-82.966999999999999</v>
      </c>
      <c r="L2872" s="23" t="s">
        <v>7645</v>
      </c>
      <c r="M2872" s="23">
        <v>2016</v>
      </c>
      <c r="N2872" s="23"/>
      <c r="O2872" s="23"/>
      <c r="P2872" s="23"/>
      <c r="Q2872" s="23"/>
      <c r="R2872" s="23"/>
      <c r="S2872" s="23"/>
      <c r="T2872" s="23"/>
      <c r="U2872" s="23"/>
      <c r="V2872" s="23"/>
      <c r="W2872" s="23"/>
      <c r="X2872" s="23"/>
      <c r="Y2872" s="23"/>
      <c r="Z2872" s="23"/>
      <c r="AA2872" s="23"/>
      <c r="AB2872" s="23" t="s">
        <v>6884</v>
      </c>
      <c r="AC2872" s="23"/>
      <c r="AD2872" s="23"/>
      <c r="AE2872" s="23">
        <v>0.33</v>
      </c>
      <c r="AF2872" s="23"/>
      <c r="AG2872" s="23"/>
      <c r="AH2872" s="23"/>
      <c r="AI2872" s="23"/>
      <c r="AJ2872" s="23"/>
      <c r="AK2872" s="23"/>
      <c r="AL2872" s="23"/>
      <c r="AM2872" s="23"/>
      <c r="AN2872" s="23"/>
      <c r="AO2872" s="23"/>
      <c r="AP2872" s="23"/>
      <c r="AQ2872" s="23"/>
      <c r="AR2872" s="23"/>
      <c r="AS2872" s="23"/>
      <c r="AT2872" s="23" t="s">
        <v>7644</v>
      </c>
      <c r="AU2872" s="23"/>
      <c r="AV2872" s="23"/>
      <c r="AW2872" s="23"/>
      <c r="AX2872" s="23"/>
      <c r="AY2872" s="23"/>
      <c r="AZ2872" s="23"/>
      <c r="BA2872" s="23"/>
      <c r="BB2872" s="23"/>
      <c r="BC2872" s="23"/>
      <c r="BD2872" s="23"/>
      <c r="BE2872" s="23"/>
      <c r="BF2872" s="23"/>
      <c r="BG2872" s="23"/>
      <c r="BH2872" s="23"/>
      <c r="BI2872" s="23"/>
      <c r="BJ2872" s="23"/>
      <c r="BK2872" s="23"/>
      <c r="BL2872" s="23"/>
    </row>
    <row r="2873" spans="1:64" s="24" customFormat="1" x14ac:dyDescent="0.35">
      <c r="A2873" s="21">
        <v>103175</v>
      </c>
      <c r="B2873" s="23" t="s">
        <v>6885</v>
      </c>
      <c r="C2873" s="23">
        <v>0</v>
      </c>
      <c r="D2873" s="23">
        <v>0</v>
      </c>
      <c r="E2873" s="23">
        <v>1</v>
      </c>
      <c r="F2873" s="23" t="s">
        <v>3853</v>
      </c>
      <c r="G2873" s="23" t="s">
        <v>0</v>
      </c>
      <c r="H2873" s="23" t="s">
        <v>6739</v>
      </c>
      <c r="I2873" s="23" t="s">
        <v>248</v>
      </c>
      <c r="J2873" s="23">
        <v>42.384999999999998</v>
      </c>
      <c r="K2873" s="23">
        <v>-82.966000000000008</v>
      </c>
      <c r="L2873" s="23" t="s">
        <v>7645</v>
      </c>
      <c r="M2873" s="23">
        <v>2016</v>
      </c>
      <c r="N2873" s="23"/>
      <c r="O2873" s="23"/>
      <c r="P2873" s="23"/>
      <c r="Q2873" s="23"/>
      <c r="R2873" s="23"/>
      <c r="S2873" s="23"/>
      <c r="T2873" s="23"/>
      <c r="U2873" s="23"/>
      <c r="V2873" s="23"/>
      <c r="W2873" s="23"/>
      <c r="X2873" s="23"/>
      <c r="Y2873" s="23"/>
      <c r="Z2873" s="23"/>
      <c r="AA2873" s="23"/>
      <c r="AB2873" s="23" t="s">
        <v>6886</v>
      </c>
      <c r="AC2873" s="23"/>
      <c r="AD2873" s="23"/>
      <c r="AE2873" s="23">
        <v>0.5</v>
      </c>
      <c r="AF2873" s="23"/>
      <c r="AG2873" s="23"/>
      <c r="AH2873" s="23"/>
      <c r="AI2873" s="23"/>
      <c r="AJ2873" s="23"/>
      <c r="AK2873" s="23"/>
      <c r="AL2873" s="23"/>
      <c r="AM2873" s="23"/>
      <c r="AN2873" s="23"/>
      <c r="AO2873" s="23"/>
      <c r="AP2873" s="23"/>
      <c r="AQ2873" s="23"/>
      <c r="AR2873" s="23"/>
      <c r="AS2873" s="23"/>
      <c r="AT2873" s="23" t="s">
        <v>7644</v>
      </c>
      <c r="AU2873" s="23"/>
      <c r="AV2873" s="23"/>
      <c r="AW2873" s="23"/>
      <c r="AX2873" s="23"/>
      <c r="AY2873" s="23"/>
      <c r="AZ2873" s="23"/>
      <c r="BA2873" s="23"/>
      <c r="BB2873" s="23"/>
      <c r="BC2873" s="23"/>
      <c r="BD2873" s="23"/>
      <c r="BE2873" s="23"/>
      <c r="BF2873" s="23"/>
      <c r="BG2873" s="23"/>
      <c r="BH2873" s="23"/>
      <c r="BI2873" s="23"/>
      <c r="BJ2873" s="23"/>
      <c r="BK2873" s="23"/>
      <c r="BL2873" s="23"/>
    </row>
    <row r="2874" spans="1:64" s="24" customFormat="1" x14ac:dyDescent="0.35">
      <c r="A2874" s="21">
        <v>103176</v>
      </c>
      <c r="B2874" s="23" t="s">
        <v>6887</v>
      </c>
      <c r="C2874" s="23">
        <v>0</v>
      </c>
      <c r="D2874" s="23">
        <v>0</v>
      </c>
      <c r="E2874" s="23">
        <v>1</v>
      </c>
      <c r="F2874" s="23" t="s">
        <v>3853</v>
      </c>
      <c r="G2874" s="23" t="s">
        <v>0</v>
      </c>
      <c r="H2874" s="23" t="s">
        <v>6739</v>
      </c>
      <c r="I2874" s="23" t="s">
        <v>248</v>
      </c>
      <c r="J2874" s="23">
        <v>42.385999999999996</v>
      </c>
      <c r="K2874" s="23">
        <v>-82.965000000000003</v>
      </c>
      <c r="L2874" s="23" t="s">
        <v>7645</v>
      </c>
      <c r="M2874" s="23">
        <v>2016</v>
      </c>
      <c r="N2874" s="23"/>
      <c r="O2874" s="23"/>
      <c r="P2874" s="23"/>
      <c r="Q2874" s="23"/>
      <c r="R2874" s="23"/>
      <c r="S2874" s="23"/>
      <c r="T2874" s="23"/>
      <c r="U2874" s="23"/>
      <c r="V2874" s="23"/>
      <c r="W2874" s="23"/>
      <c r="X2874" s="23"/>
      <c r="Y2874" s="23"/>
      <c r="Z2874" s="23"/>
      <c r="AA2874" s="23"/>
      <c r="AB2874" s="23" t="s">
        <v>6888</v>
      </c>
      <c r="AC2874" s="23"/>
      <c r="AD2874" s="23"/>
      <c r="AE2874" s="23">
        <v>0.43</v>
      </c>
      <c r="AF2874" s="23"/>
      <c r="AG2874" s="23"/>
      <c r="AH2874" s="23"/>
      <c r="AI2874" s="23"/>
      <c r="AJ2874" s="23"/>
      <c r="AK2874" s="23"/>
      <c r="AL2874" s="23"/>
      <c r="AM2874" s="23"/>
      <c r="AN2874" s="23"/>
      <c r="AO2874" s="23"/>
      <c r="AP2874" s="23"/>
      <c r="AQ2874" s="23"/>
      <c r="AR2874" s="23"/>
      <c r="AS2874" s="23"/>
      <c r="AT2874" s="23" t="s">
        <v>7644</v>
      </c>
      <c r="AU2874" s="23"/>
      <c r="AV2874" s="23"/>
      <c r="AW2874" s="23"/>
      <c r="AX2874" s="23"/>
      <c r="AY2874" s="23"/>
      <c r="AZ2874" s="23"/>
      <c r="BA2874" s="23"/>
      <c r="BB2874" s="23"/>
      <c r="BC2874" s="23"/>
      <c r="BD2874" s="23"/>
      <c r="BE2874" s="23"/>
      <c r="BF2874" s="23"/>
      <c r="BG2874" s="23"/>
      <c r="BH2874" s="23"/>
      <c r="BI2874" s="23"/>
      <c r="BJ2874" s="23"/>
      <c r="BK2874" s="23"/>
      <c r="BL2874" s="23"/>
    </row>
    <row r="2875" spans="1:64" s="24" customFormat="1" x14ac:dyDescent="0.35">
      <c r="A2875" s="21">
        <v>103177</v>
      </c>
      <c r="B2875" s="23" t="s">
        <v>6889</v>
      </c>
      <c r="C2875" s="23">
        <v>0</v>
      </c>
      <c r="D2875" s="23">
        <v>0</v>
      </c>
      <c r="E2875" s="23">
        <v>1</v>
      </c>
      <c r="F2875" s="23" t="s">
        <v>3853</v>
      </c>
      <c r="G2875" s="23" t="s">
        <v>0</v>
      </c>
      <c r="H2875" s="23" t="s">
        <v>6739</v>
      </c>
      <c r="I2875" s="23" t="s">
        <v>248</v>
      </c>
      <c r="J2875" s="23">
        <v>42.387</v>
      </c>
      <c r="K2875" s="23">
        <v>-82.963999999999999</v>
      </c>
      <c r="L2875" s="23" t="s">
        <v>7645</v>
      </c>
      <c r="M2875" s="23">
        <v>2016</v>
      </c>
      <c r="N2875" s="23"/>
      <c r="O2875" s="23"/>
      <c r="P2875" s="23"/>
      <c r="Q2875" s="23"/>
      <c r="R2875" s="23"/>
      <c r="S2875" s="23"/>
      <c r="T2875" s="23"/>
      <c r="U2875" s="23"/>
      <c r="V2875" s="23"/>
      <c r="W2875" s="23"/>
      <c r="X2875" s="23"/>
      <c r="Y2875" s="23"/>
      <c r="Z2875" s="23"/>
      <c r="AA2875" s="23"/>
      <c r="AB2875" s="23" t="s">
        <v>6890</v>
      </c>
      <c r="AC2875" s="23"/>
      <c r="AD2875" s="23"/>
      <c r="AE2875" s="23">
        <v>0.17</v>
      </c>
      <c r="AF2875" s="23"/>
      <c r="AG2875" s="23"/>
      <c r="AH2875" s="23"/>
      <c r="AI2875" s="23"/>
      <c r="AJ2875" s="23"/>
      <c r="AK2875" s="23"/>
      <c r="AL2875" s="23"/>
      <c r="AM2875" s="23"/>
      <c r="AN2875" s="23"/>
      <c r="AO2875" s="23"/>
      <c r="AP2875" s="23"/>
      <c r="AQ2875" s="23"/>
      <c r="AR2875" s="23"/>
      <c r="AS2875" s="23"/>
      <c r="AT2875" s="23" t="s">
        <v>7644</v>
      </c>
      <c r="AU2875" s="23"/>
      <c r="AV2875" s="23"/>
      <c r="AW2875" s="23"/>
      <c r="AX2875" s="23"/>
      <c r="AY2875" s="23"/>
      <c r="AZ2875" s="23"/>
      <c r="BA2875" s="23"/>
      <c r="BB2875" s="23"/>
      <c r="BC2875" s="23"/>
      <c r="BD2875" s="23"/>
      <c r="BE2875" s="23"/>
      <c r="BF2875" s="23"/>
      <c r="BG2875" s="23"/>
      <c r="BH2875" s="23"/>
      <c r="BI2875" s="23"/>
      <c r="BJ2875" s="23"/>
      <c r="BK2875" s="23"/>
      <c r="BL2875" s="23"/>
    </row>
    <row r="2876" spans="1:64" s="24" customFormat="1" x14ac:dyDescent="0.35">
      <c r="A2876" s="21">
        <v>103178</v>
      </c>
      <c r="B2876" s="23" t="s">
        <v>6891</v>
      </c>
      <c r="C2876" s="23">
        <v>0</v>
      </c>
      <c r="D2876" s="23">
        <v>0</v>
      </c>
      <c r="E2876" s="23">
        <v>1</v>
      </c>
      <c r="F2876" s="23" t="s">
        <v>3853</v>
      </c>
      <c r="G2876" s="23" t="s">
        <v>0</v>
      </c>
      <c r="H2876" s="23" t="s">
        <v>6739</v>
      </c>
      <c r="I2876" s="23" t="s">
        <v>248</v>
      </c>
      <c r="J2876" s="23">
        <v>42.387999999999998</v>
      </c>
      <c r="K2876" s="23">
        <v>-82.963000000000008</v>
      </c>
      <c r="L2876" s="23" t="s">
        <v>7645</v>
      </c>
      <c r="M2876" s="23">
        <v>2016</v>
      </c>
      <c r="N2876" s="23"/>
      <c r="O2876" s="23"/>
      <c r="P2876" s="23"/>
      <c r="Q2876" s="23"/>
      <c r="R2876" s="23"/>
      <c r="S2876" s="23"/>
      <c r="T2876" s="23"/>
      <c r="U2876" s="23"/>
      <c r="V2876" s="23"/>
      <c r="W2876" s="23"/>
      <c r="X2876" s="23"/>
      <c r="Y2876" s="23"/>
      <c r="Z2876" s="23"/>
      <c r="AA2876" s="23"/>
      <c r="AB2876" s="23" t="s">
        <v>6892</v>
      </c>
      <c r="AC2876" s="23"/>
      <c r="AD2876" s="23"/>
      <c r="AE2876" s="23">
        <v>0.15</v>
      </c>
      <c r="AF2876" s="23"/>
      <c r="AG2876" s="23"/>
      <c r="AH2876" s="23"/>
      <c r="AI2876" s="23"/>
      <c r="AJ2876" s="23"/>
      <c r="AK2876" s="23"/>
      <c r="AL2876" s="23"/>
      <c r="AM2876" s="23"/>
      <c r="AN2876" s="23"/>
      <c r="AO2876" s="23"/>
      <c r="AP2876" s="23"/>
      <c r="AQ2876" s="23"/>
      <c r="AR2876" s="23"/>
      <c r="AS2876" s="23"/>
      <c r="AT2876" s="23" t="s">
        <v>7644</v>
      </c>
      <c r="AU2876" s="23"/>
      <c r="AV2876" s="23"/>
      <c r="AW2876" s="23"/>
      <c r="AX2876" s="23"/>
      <c r="AY2876" s="23"/>
      <c r="AZ2876" s="23"/>
      <c r="BA2876" s="23"/>
      <c r="BB2876" s="23"/>
      <c r="BC2876" s="23"/>
      <c r="BD2876" s="23"/>
      <c r="BE2876" s="23"/>
      <c r="BF2876" s="23"/>
      <c r="BG2876" s="23"/>
      <c r="BH2876" s="23"/>
      <c r="BI2876" s="23"/>
      <c r="BJ2876" s="23"/>
      <c r="BK2876" s="23"/>
      <c r="BL2876" s="23"/>
    </row>
    <row r="2877" spans="1:64" s="24" customFormat="1" x14ac:dyDescent="0.35">
      <c r="A2877" s="21">
        <v>103179</v>
      </c>
      <c r="B2877" s="23" t="s">
        <v>6893</v>
      </c>
      <c r="C2877" s="23">
        <v>0</v>
      </c>
      <c r="D2877" s="23">
        <v>0</v>
      </c>
      <c r="E2877" s="23">
        <v>1</v>
      </c>
      <c r="F2877" s="23" t="s">
        <v>3853</v>
      </c>
      <c r="G2877" s="23" t="s">
        <v>0</v>
      </c>
      <c r="H2877" s="23" t="s">
        <v>6739</v>
      </c>
      <c r="I2877" s="23" t="s">
        <v>248</v>
      </c>
      <c r="J2877" s="23">
        <v>42.388999999999996</v>
      </c>
      <c r="K2877" s="23">
        <v>-82.962000000000003</v>
      </c>
      <c r="L2877" s="23" t="s">
        <v>7645</v>
      </c>
      <c r="M2877" s="23">
        <v>2016</v>
      </c>
      <c r="N2877" s="23"/>
      <c r="O2877" s="23"/>
      <c r="P2877" s="23"/>
      <c r="Q2877" s="23"/>
      <c r="R2877" s="23"/>
      <c r="S2877" s="23"/>
      <c r="T2877" s="23"/>
      <c r="U2877" s="23"/>
      <c r="V2877" s="23"/>
      <c r="W2877" s="23"/>
      <c r="X2877" s="23"/>
      <c r="Y2877" s="23"/>
      <c r="Z2877" s="23"/>
      <c r="AA2877" s="23"/>
      <c r="AB2877" s="23" t="s">
        <v>6894</v>
      </c>
      <c r="AC2877" s="23"/>
      <c r="AD2877" s="23"/>
      <c r="AE2877" s="23">
        <v>0.16</v>
      </c>
      <c r="AF2877" s="23"/>
      <c r="AG2877" s="23"/>
      <c r="AH2877" s="23"/>
      <c r="AI2877" s="23"/>
      <c r="AJ2877" s="23"/>
      <c r="AK2877" s="23"/>
      <c r="AL2877" s="23"/>
      <c r="AM2877" s="23"/>
      <c r="AN2877" s="23"/>
      <c r="AO2877" s="23"/>
      <c r="AP2877" s="23"/>
      <c r="AQ2877" s="23"/>
      <c r="AR2877" s="23"/>
      <c r="AS2877" s="23"/>
      <c r="AT2877" s="23" t="s">
        <v>7644</v>
      </c>
      <c r="AU2877" s="23"/>
      <c r="AV2877" s="23"/>
      <c r="AW2877" s="23"/>
      <c r="AX2877" s="23"/>
      <c r="AY2877" s="23"/>
      <c r="AZ2877" s="23"/>
      <c r="BA2877" s="23"/>
      <c r="BB2877" s="23"/>
      <c r="BC2877" s="23"/>
      <c r="BD2877" s="23"/>
      <c r="BE2877" s="23"/>
      <c r="BF2877" s="23"/>
      <c r="BG2877" s="23"/>
      <c r="BH2877" s="23"/>
      <c r="BI2877" s="23"/>
      <c r="BJ2877" s="23"/>
      <c r="BK2877" s="23"/>
      <c r="BL2877" s="23"/>
    </row>
    <row r="2878" spans="1:64" s="24" customFormat="1" x14ac:dyDescent="0.35">
      <c r="A2878" s="21">
        <v>103180</v>
      </c>
      <c r="B2878" s="23" t="s">
        <v>6895</v>
      </c>
      <c r="C2878" s="23">
        <v>0</v>
      </c>
      <c r="D2878" s="23">
        <v>0</v>
      </c>
      <c r="E2878" s="23">
        <v>1</v>
      </c>
      <c r="F2878" s="23" t="s">
        <v>1927</v>
      </c>
      <c r="G2878" s="23" t="s">
        <v>0</v>
      </c>
      <c r="H2878" s="23" t="s">
        <v>6739</v>
      </c>
      <c r="I2878" s="23" t="s">
        <v>248</v>
      </c>
      <c r="J2878" s="23">
        <v>42.39</v>
      </c>
      <c r="K2878" s="23">
        <v>-82.960999999999999</v>
      </c>
      <c r="L2878" s="23" t="s">
        <v>7645</v>
      </c>
      <c r="M2878" s="23">
        <v>2014</v>
      </c>
      <c r="N2878" s="23"/>
      <c r="O2878" s="23"/>
      <c r="P2878" s="23"/>
      <c r="Q2878" s="23"/>
      <c r="R2878" s="23"/>
      <c r="S2878" s="23"/>
      <c r="T2878" s="23"/>
      <c r="U2878" s="23"/>
      <c r="V2878" s="23"/>
      <c r="W2878" s="23"/>
      <c r="X2878" s="23"/>
      <c r="Y2878" s="23"/>
      <c r="Z2878" s="23"/>
      <c r="AA2878" s="23"/>
      <c r="AB2878" s="23" t="s">
        <v>6896</v>
      </c>
      <c r="AC2878" s="23"/>
      <c r="AD2878" s="23"/>
      <c r="AE2878" s="23">
        <v>0.25</v>
      </c>
      <c r="AF2878" s="23"/>
      <c r="AG2878" s="23"/>
      <c r="AH2878" s="23"/>
      <c r="AI2878" s="23"/>
      <c r="AJ2878" s="23"/>
      <c r="AK2878" s="23"/>
      <c r="AL2878" s="23"/>
      <c r="AM2878" s="23"/>
      <c r="AN2878" s="23"/>
      <c r="AO2878" s="23"/>
      <c r="AP2878" s="23"/>
      <c r="AQ2878" s="23"/>
      <c r="AR2878" s="23"/>
      <c r="AS2878" s="23"/>
      <c r="AT2878" s="23" t="s">
        <v>7644</v>
      </c>
      <c r="AU2878" s="23"/>
      <c r="AV2878" s="23"/>
      <c r="AW2878" s="23"/>
      <c r="AX2878" s="23"/>
      <c r="AY2878" s="23"/>
      <c r="AZ2878" s="23"/>
      <c r="BA2878" s="23"/>
      <c r="BB2878" s="23"/>
      <c r="BC2878" s="23"/>
      <c r="BD2878" s="23"/>
      <c r="BE2878" s="23"/>
      <c r="BF2878" s="23"/>
      <c r="BG2878" s="23"/>
      <c r="BH2878" s="23"/>
      <c r="BI2878" s="23"/>
      <c r="BJ2878" s="23"/>
      <c r="BK2878" s="23"/>
      <c r="BL2878" s="23"/>
    </row>
    <row r="2879" spans="1:64" s="24" customFormat="1" x14ac:dyDescent="0.35">
      <c r="A2879" s="21">
        <v>103181</v>
      </c>
      <c r="B2879" s="23" t="s">
        <v>6897</v>
      </c>
      <c r="C2879" s="23">
        <v>0</v>
      </c>
      <c r="D2879" s="23">
        <v>0</v>
      </c>
      <c r="E2879" s="23">
        <v>1</v>
      </c>
      <c r="F2879" s="23" t="s">
        <v>4493</v>
      </c>
      <c r="G2879" s="23" t="s">
        <v>0</v>
      </c>
      <c r="H2879" s="23" t="s">
        <v>6739</v>
      </c>
      <c r="I2879" s="23" t="s">
        <v>248</v>
      </c>
      <c r="J2879" s="23">
        <v>42.390999999999998</v>
      </c>
      <c r="K2879" s="23">
        <v>-82.960000000000008</v>
      </c>
      <c r="L2879" s="23" t="s">
        <v>7645</v>
      </c>
      <c r="M2879" s="23">
        <v>2015</v>
      </c>
      <c r="N2879" s="23"/>
      <c r="O2879" s="23"/>
      <c r="P2879" s="23"/>
      <c r="Q2879" s="23"/>
      <c r="R2879" s="23"/>
      <c r="S2879" s="23"/>
      <c r="T2879" s="23"/>
      <c r="U2879" s="23"/>
      <c r="V2879" s="23"/>
      <c r="W2879" s="23"/>
      <c r="X2879" s="23"/>
      <c r="Y2879" s="23"/>
      <c r="Z2879" s="23"/>
      <c r="AA2879" s="23"/>
      <c r="AB2879" s="23" t="s">
        <v>6898</v>
      </c>
      <c r="AC2879" s="23"/>
      <c r="AD2879" s="23"/>
      <c r="AE2879" s="23">
        <v>0.4</v>
      </c>
      <c r="AF2879" s="23"/>
      <c r="AG2879" s="23"/>
      <c r="AH2879" s="23"/>
      <c r="AI2879" s="23"/>
      <c r="AJ2879" s="23"/>
      <c r="AK2879" s="23"/>
      <c r="AL2879" s="23"/>
      <c r="AM2879" s="23"/>
      <c r="AN2879" s="23"/>
      <c r="AO2879" s="23"/>
      <c r="AP2879" s="23"/>
      <c r="AQ2879" s="23"/>
      <c r="AR2879" s="23"/>
      <c r="AS2879" s="23"/>
      <c r="AT2879" s="23" t="s">
        <v>7644</v>
      </c>
      <c r="AU2879" s="23"/>
      <c r="AV2879" s="23"/>
      <c r="AW2879" s="23"/>
      <c r="AX2879" s="23"/>
      <c r="AY2879" s="23"/>
      <c r="AZ2879" s="23"/>
      <c r="BA2879" s="23"/>
      <c r="BB2879" s="23"/>
      <c r="BC2879" s="23"/>
      <c r="BD2879" s="23"/>
      <c r="BE2879" s="23"/>
      <c r="BF2879" s="23"/>
      <c r="BG2879" s="23"/>
      <c r="BH2879" s="23"/>
      <c r="BI2879" s="23"/>
      <c r="BJ2879" s="23"/>
      <c r="BK2879" s="23"/>
      <c r="BL2879" s="23"/>
    </row>
    <row r="2880" spans="1:64" s="24" customFormat="1" x14ac:dyDescent="0.35">
      <c r="A2880" s="21">
        <v>103182</v>
      </c>
      <c r="B2880" s="23" t="s">
        <v>6899</v>
      </c>
      <c r="C2880" s="23">
        <v>0</v>
      </c>
      <c r="D2880" s="23">
        <v>0</v>
      </c>
      <c r="E2880" s="23">
        <v>1</v>
      </c>
      <c r="F2880" s="23" t="s">
        <v>1501</v>
      </c>
      <c r="G2880" s="23" t="s">
        <v>0</v>
      </c>
      <c r="H2880" s="23" t="s">
        <v>6739</v>
      </c>
      <c r="I2880" s="23" t="s">
        <v>248</v>
      </c>
      <c r="J2880" s="23">
        <v>42.391999999999996</v>
      </c>
      <c r="K2880" s="23">
        <v>-82.959000000000003</v>
      </c>
      <c r="L2880" s="23" t="s">
        <v>7645</v>
      </c>
      <c r="M2880" s="23">
        <v>2010</v>
      </c>
      <c r="N2880" s="23"/>
      <c r="O2880" s="23"/>
      <c r="P2880" s="23"/>
      <c r="Q2880" s="23"/>
      <c r="R2880" s="23"/>
      <c r="S2880" s="23"/>
      <c r="T2880" s="23"/>
      <c r="U2880" s="23"/>
      <c r="V2880" s="23"/>
      <c r="W2880" s="23"/>
      <c r="X2880" s="23"/>
      <c r="Y2880" s="23"/>
      <c r="Z2880" s="23"/>
      <c r="AA2880" s="23"/>
      <c r="AB2880" s="23" t="s">
        <v>6900</v>
      </c>
      <c r="AC2880" s="23"/>
      <c r="AD2880" s="23"/>
      <c r="AE2880" s="23">
        <v>0.5</v>
      </c>
      <c r="AF2880" s="23"/>
      <c r="AG2880" s="23"/>
      <c r="AH2880" s="23"/>
      <c r="AI2880" s="23"/>
      <c r="AJ2880" s="23"/>
      <c r="AK2880" s="23"/>
      <c r="AL2880" s="23"/>
      <c r="AM2880" s="23"/>
      <c r="AN2880" s="23"/>
      <c r="AO2880" s="23"/>
      <c r="AP2880" s="23"/>
      <c r="AQ2880" s="23"/>
      <c r="AR2880" s="23"/>
      <c r="AS2880" s="23"/>
      <c r="AT2880" s="23" t="s">
        <v>7644</v>
      </c>
      <c r="AU2880" s="23"/>
      <c r="AV2880" s="23"/>
      <c r="AW2880" s="23"/>
      <c r="AX2880" s="23"/>
      <c r="AY2880" s="23"/>
      <c r="AZ2880" s="23"/>
      <c r="BA2880" s="23"/>
      <c r="BB2880" s="23"/>
      <c r="BC2880" s="23"/>
      <c r="BD2880" s="23"/>
      <c r="BE2880" s="23"/>
      <c r="BF2880" s="23"/>
      <c r="BG2880" s="23"/>
      <c r="BH2880" s="23"/>
      <c r="BI2880" s="23"/>
      <c r="BJ2880" s="23"/>
      <c r="BK2880" s="23"/>
      <c r="BL2880" s="23"/>
    </row>
    <row r="2881" spans="1:64" s="24" customFormat="1" x14ac:dyDescent="0.35">
      <c r="A2881" s="21">
        <v>103183</v>
      </c>
      <c r="B2881" s="23" t="s">
        <v>6901</v>
      </c>
      <c r="C2881" s="23">
        <v>0</v>
      </c>
      <c r="D2881" s="23">
        <v>0</v>
      </c>
      <c r="E2881" s="23">
        <v>1</v>
      </c>
      <c r="F2881" s="23" t="s">
        <v>6902</v>
      </c>
      <c r="G2881" s="23" t="s">
        <v>0</v>
      </c>
      <c r="H2881" s="23" t="s">
        <v>6739</v>
      </c>
      <c r="I2881" s="23" t="s">
        <v>248</v>
      </c>
      <c r="J2881" s="23">
        <v>42.393000000000001</v>
      </c>
      <c r="K2881" s="23">
        <v>-82.957999999999998</v>
      </c>
      <c r="L2881" s="23" t="s">
        <v>7645</v>
      </c>
      <c r="M2881" s="23">
        <v>2014</v>
      </c>
      <c r="N2881" s="23"/>
      <c r="O2881" s="23"/>
      <c r="P2881" s="23"/>
      <c r="Q2881" s="23"/>
      <c r="R2881" s="23"/>
      <c r="S2881" s="23"/>
      <c r="T2881" s="23"/>
      <c r="U2881" s="23"/>
      <c r="V2881" s="23"/>
      <c r="W2881" s="23"/>
      <c r="X2881" s="23"/>
      <c r="Y2881" s="23"/>
      <c r="Z2881" s="23"/>
      <c r="AA2881" s="23"/>
      <c r="AB2881" s="23" t="s">
        <v>6903</v>
      </c>
      <c r="AC2881" s="23"/>
      <c r="AD2881" s="23"/>
      <c r="AE2881" s="23">
        <v>0.25</v>
      </c>
      <c r="AF2881" s="23"/>
      <c r="AG2881" s="23"/>
      <c r="AH2881" s="23"/>
      <c r="AI2881" s="23"/>
      <c r="AJ2881" s="23"/>
      <c r="AK2881" s="23"/>
      <c r="AL2881" s="23"/>
      <c r="AM2881" s="23"/>
      <c r="AN2881" s="23"/>
      <c r="AO2881" s="23"/>
      <c r="AP2881" s="23"/>
      <c r="AQ2881" s="23"/>
      <c r="AR2881" s="23"/>
      <c r="AS2881" s="23"/>
      <c r="AT2881" s="23" t="s">
        <v>7644</v>
      </c>
      <c r="AU2881" s="23"/>
      <c r="AV2881" s="23"/>
      <c r="AW2881" s="23"/>
      <c r="AX2881" s="23"/>
      <c r="AY2881" s="23"/>
      <c r="AZ2881" s="23"/>
      <c r="BA2881" s="23"/>
      <c r="BB2881" s="23"/>
      <c r="BC2881" s="23"/>
      <c r="BD2881" s="23"/>
      <c r="BE2881" s="23"/>
      <c r="BF2881" s="23"/>
      <c r="BG2881" s="23"/>
      <c r="BH2881" s="23"/>
      <c r="BI2881" s="23"/>
      <c r="BJ2881" s="23"/>
      <c r="BK2881" s="23"/>
      <c r="BL2881" s="23"/>
    </row>
    <row r="2882" spans="1:64" s="24" customFormat="1" x14ac:dyDescent="0.35">
      <c r="A2882" s="21">
        <v>103184</v>
      </c>
      <c r="B2882" s="23" t="s">
        <v>6904</v>
      </c>
      <c r="C2882" s="23">
        <v>0</v>
      </c>
      <c r="D2882" s="23">
        <v>0</v>
      </c>
      <c r="E2882" s="23">
        <v>1</v>
      </c>
      <c r="F2882" s="23" t="s">
        <v>1687</v>
      </c>
      <c r="G2882" s="23" t="s">
        <v>0</v>
      </c>
      <c r="H2882" s="23" t="s">
        <v>6739</v>
      </c>
      <c r="I2882" s="23" t="s">
        <v>248</v>
      </c>
      <c r="J2882" s="23">
        <v>42.393999999999998</v>
      </c>
      <c r="K2882" s="23">
        <v>-82.957000000000008</v>
      </c>
      <c r="L2882" s="23" t="s">
        <v>7645</v>
      </c>
      <c r="M2882" s="23">
        <v>2014</v>
      </c>
      <c r="N2882" s="23"/>
      <c r="O2882" s="23"/>
      <c r="P2882" s="23"/>
      <c r="Q2882" s="23"/>
      <c r="R2882" s="23"/>
      <c r="S2882" s="23"/>
      <c r="T2882" s="23"/>
      <c r="U2882" s="23"/>
      <c r="V2882" s="23"/>
      <c r="W2882" s="23"/>
      <c r="X2882" s="23"/>
      <c r="Y2882" s="23"/>
      <c r="Z2882" s="23"/>
      <c r="AA2882" s="23"/>
      <c r="AB2882" s="23" t="s">
        <v>6905</v>
      </c>
      <c r="AC2882" s="23"/>
      <c r="AD2882" s="23"/>
      <c r="AE2882" s="23">
        <v>0.25</v>
      </c>
      <c r="AF2882" s="23"/>
      <c r="AG2882" s="23"/>
      <c r="AH2882" s="23"/>
      <c r="AI2882" s="23"/>
      <c r="AJ2882" s="23"/>
      <c r="AK2882" s="23"/>
      <c r="AL2882" s="23"/>
      <c r="AM2882" s="23"/>
      <c r="AN2882" s="23"/>
      <c r="AO2882" s="23"/>
      <c r="AP2882" s="23"/>
      <c r="AQ2882" s="23"/>
      <c r="AR2882" s="23"/>
      <c r="AS2882" s="23"/>
      <c r="AT2882" s="23" t="s">
        <v>7644</v>
      </c>
      <c r="AU2882" s="23"/>
      <c r="AV2882" s="23"/>
      <c r="AW2882" s="23"/>
      <c r="AX2882" s="23"/>
      <c r="AY2882" s="23"/>
      <c r="AZ2882" s="23"/>
      <c r="BA2882" s="23"/>
      <c r="BB2882" s="23"/>
      <c r="BC2882" s="23"/>
      <c r="BD2882" s="23"/>
      <c r="BE2882" s="23"/>
      <c r="BF2882" s="23"/>
      <c r="BG2882" s="23"/>
      <c r="BH2882" s="23"/>
      <c r="BI2882" s="23"/>
      <c r="BJ2882" s="23"/>
      <c r="BK2882" s="23"/>
      <c r="BL2882" s="23"/>
    </row>
    <row r="2883" spans="1:64" s="24" customFormat="1" x14ac:dyDescent="0.35">
      <c r="A2883" s="21">
        <v>103186</v>
      </c>
      <c r="B2883" s="23" t="s">
        <v>6906</v>
      </c>
      <c r="C2883" s="23">
        <v>0</v>
      </c>
      <c r="D2883" s="23">
        <v>0</v>
      </c>
      <c r="E2883" s="23">
        <v>1</v>
      </c>
      <c r="F2883" s="23" t="s">
        <v>1501</v>
      </c>
      <c r="G2883" s="23" t="s">
        <v>0</v>
      </c>
      <c r="H2883" s="23" t="s">
        <v>6739</v>
      </c>
      <c r="I2883" s="23" t="s">
        <v>248</v>
      </c>
      <c r="J2883" s="23">
        <v>42.396000000000001</v>
      </c>
      <c r="K2883" s="23">
        <v>-82.954999999999998</v>
      </c>
      <c r="L2883" s="23" t="s">
        <v>7645</v>
      </c>
      <c r="M2883" s="23">
        <v>2011</v>
      </c>
      <c r="N2883" s="23"/>
      <c r="O2883" s="23"/>
      <c r="P2883" s="23"/>
      <c r="Q2883" s="23"/>
      <c r="R2883" s="23"/>
      <c r="S2883" s="23"/>
      <c r="T2883" s="23"/>
      <c r="U2883" s="23"/>
      <c r="V2883" s="23"/>
      <c r="W2883" s="23"/>
      <c r="X2883" s="23"/>
      <c r="Y2883" s="23"/>
      <c r="Z2883" s="23"/>
      <c r="AA2883" s="23"/>
      <c r="AB2883" s="23" t="s">
        <v>6907</v>
      </c>
      <c r="AC2883" s="23"/>
      <c r="AD2883" s="23"/>
      <c r="AE2883" s="23">
        <v>0.25</v>
      </c>
      <c r="AF2883" s="23"/>
      <c r="AG2883" s="23"/>
      <c r="AH2883" s="23"/>
      <c r="AI2883" s="23"/>
      <c r="AJ2883" s="23"/>
      <c r="AK2883" s="23"/>
      <c r="AL2883" s="23"/>
      <c r="AM2883" s="23"/>
      <c r="AN2883" s="23"/>
      <c r="AO2883" s="23"/>
      <c r="AP2883" s="23"/>
      <c r="AQ2883" s="23"/>
      <c r="AR2883" s="23"/>
      <c r="AS2883" s="23"/>
      <c r="AT2883" s="23" t="s">
        <v>7644</v>
      </c>
      <c r="AU2883" s="23"/>
      <c r="AV2883" s="23"/>
      <c r="AW2883" s="23"/>
      <c r="AX2883" s="23"/>
      <c r="AY2883" s="23"/>
      <c r="AZ2883" s="23"/>
      <c r="BA2883" s="23"/>
      <c r="BB2883" s="23"/>
      <c r="BC2883" s="23"/>
      <c r="BD2883" s="23"/>
      <c r="BE2883" s="23"/>
      <c r="BF2883" s="23"/>
      <c r="BG2883" s="23"/>
      <c r="BH2883" s="23"/>
      <c r="BI2883" s="23"/>
      <c r="BJ2883" s="23"/>
      <c r="BK2883" s="23"/>
      <c r="BL2883" s="23"/>
    </row>
    <row r="2884" spans="1:64" s="24" customFormat="1" x14ac:dyDescent="0.35">
      <c r="A2884" s="21">
        <v>103189</v>
      </c>
      <c r="B2884" s="23" t="s">
        <v>6908</v>
      </c>
      <c r="C2884" s="23">
        <v>0</v>
      </c>
      <c r="D2884" s="23">
        <v>0</v>
      </c>
      <c r="E2884" s="23">
        <v>1</v>
      </c>
      <c r="F2884" s="23" t="s">
        <v>4753</v>
      </c>
      <c r="G2884" s="23" t="s">
        <v>0</v>
      </c>
      <c r="H2884" s="23" t="s">
        <v>6739</v>
      </c>
      <c r="I2884" s="23" t="s">
        <v>248</v>
      </c>
      <c r="J2884" s="23">
        <v>42.399000000000001</v>
      </c>
      <c r="K2884" s="23">
        <v>-82.951999999999998</v>
      </c>
      <c r="L2884" s="23" t="s">
        <v>7645</v>
      </c>
      <c r="M2884" s="23">
        <v>2015</v>
      </c>
      <c r="N2884" s="23"/>
      <c r="O2884" s="23"/>
      <c r="P2884" s="23"/>
      <c r="Q2884" s="23"/>
      <c r="R2884" s="23"/>
      <c r="S2884" s="23"/>
      <c r="T2884" s="23"/>
      <c r="U2884" s="23"/>
      <c r="V2884" s="23"/>
      <c r="W2884" s="23"/>
      <c r="X2884" s="23"/>
      <c r="Y2884" s="23"/>
      <c r="Z2884" s="23"/>
      <c r="AA2884" s="23"/>
      <c r="AB2884" s="23" t="s">
        <v>6909</v>
      </c>
      <c r="AC2884" s="23"/>
      <c r="AD2884" s="23"/>
      <c r="AE2884" s="23">
        <v>0.15</v>
      </c>
      <c r="AF2884" s="23"/>
      <c r="AG2884" s="23"/>
      <c r="AH2884" s="23"/>
      <c r="AI2884" s="23"/>
      <c r="AJ2884" s="23"/>
      <c r="AK2884" s="23"/>
      <c r="AL2884" s="23"/>
      <c r="AM2884" s="23"/>
      <c r="AN2884" s="23"/>
      <c r="AO2884" s="23"/>
      <c r="AP2884" s="23"/>
      <c r="AQ2884" s="23"/>
      <c r="AR2884" s="23"/>
      <c r="AS2884" s="23"/>
      <c r="AT2884" s="23" t="s">
        <v>7644</v>
      </c>
      <c r="AU2884" s="23"/>
      <c r="AV2884" s="23"/>
      <c r="AW2884" s="23"/>
      <c r="AX2884" s="23"/>
      <c r="AY2884" s="23"/>
      <c r="AZ2884" s="23"/>
      <c r="BA2884" s="23"/>
      <c r="BB2884" s="23"/>
      <c r="BC2884" s="23"/>
      <c r="BD2884" s="23"/>
      <c r="BE2884" s="23"/>
      <c r="BF2884" s="23"/>
      <c r="BG2884" s="23"/>
      <c r="BH2884" s="23"/>
      <c r="BI2884" s="23"/>
      <c r="BJ2884" s="23"/>
      <c r="BK2884" s="23"/>
      <c r="BL2884" s="23"/>
    </row>
    <row r="2885" spans="1:64" s="24" customFormat="1" x14ac:dyDescent="0.35">
      <c r="A2885" s="21">
        <v>103192</v>
      </c>
      <c r="B2885" s="23" t="s">
        <v>6910</v>
      </c>
      <c r="C2885" s="23">
        <v>0</v>
      </c>
      <c r="D2885" s="23">
        <v>0</v>
      </c>
      <c r="E2885" s="23">
        <v>1</v>
      </c>
      <c r="F2885" s="23" t="s">
        <v>1413</v>
      </c>
      <c r="G2885" s="23" t="s">
        <v>0</v>
      </c>
      <c r="H2885" s="23" t="s">
        <v>966</v>
      </c>
      <c r="I2885" s="23" t="s">
        <v>248</v>
      </c>
      <c r="J2885" s="23">
        <v>50.472000000000001</v>
      </c>
      <c r="K2885" s="23">
        <v>-96.13</v>
      </c>
      <c r="L2885" s="23" t="s">
        <v>7645</v>
      </c>
      <c r="M2885" s="23">
        <v>1958</v>
      </c>
      <c r="N2885" s="23"/>
      <c r="O2885" s="23"/>
      <c r="P2885" s="23">
        <v>221</v>
      </c>
      <c r="Q2885" s="23"/>
      <c r="R2885" s="23"/>
      <c r="S2885" s="23"/>
      <c r="T2885" s="23"/>
      <c r="U2885" s="23"/>
      <c r="V2885" s="23"/>
      <c r="W2885" s="23"/>
      <c r="X2885" s="23"/>
      <c r="Y2885" s="23"/>
      <c r="Z2885" s="23"/>
      <c r="AA2885" s="23"/>
      <c r="AB2885" s="23" t="s">
        <v>6911</v>
      </c>
      <c r="AC2885" s="23"/>
      <c r="AD2885" s="23">
        <v>3</v>
      </c>
      <c r="AE2885" s="23">
        <v>68</v>
      </c>
      <c r="AF2885" s="23"/>
      <c r="AG2885" s="23"/>
      <c r="AH2885" s="23"/>
      <c r="AI2885" s="23"/>
      <c r="AJ2885" s="23"/>
      <c r="AK2885" s="23"/>
      <c r="AL2885" s="23"/>
      <c r="AM2885" s="23"/>
      <c r="AN2885" s="23"/>
      <c r="AO2885" s="23"/>
      <c r="AP2885" s="23"/>
      <c r="AQ2885" s="23"/>
      <c r="AR2885" s="23"/>
      <c r="AS2885" s="23"/>
      <c r="AT2885" s="23" t="s">
        <v>7648</v>
      </c>
      <c r="AU2885" s="23"/>
      <c r="AV2885" s="23"/>
      <c r="AW2885" s="23"/>
      <c r="AX2885" s="23"/>
      <c r="AY2885" s="23"/>
      <c r="AZ2885" s="23"/>
      <c r="BA2885" s="23"/>
      <c r="BB2885" s="23"/>
      <c r="BC2885" s="23"/>
      <c r="BD2885" s="23"/>
      <c r="BE2885" s="23"/>
      <c r="BF2885" s="23"/>
      <c r="BG2885" s="23"/>
      <c r="BH2885" s="23"/>
      <c r="BI2885" s="23"/>
      <c r="BJ2885" s="23"/>
      <c r="BK2885" s="23"/>
      <c r="BL2885" s="23"/>
    </row>
    <row r="2886" spans="1:64" s="24" customFormat="1" x14ac:dyDescent="0.35">
      <c r="A2886" s="21">
        <v>103193</v>
      </c>
      <c r="B2886" s="23" t="s">
        <v>6912</v>
      </c>
      <c r="C2886" s="23">
        <v>0</v>
      </c>
      <c r="D2886" s="23">
        <v>0</v>
      </c>
      <c r="E2886" s="23">
        <v>1</v>
      </c>
      <c r="F2886" s="23" t="s">
        <v>63</v>
      </c>
      <c r="G2886" s="23" t="s">
        <v>0</v>
      </c>
      <c r="H2886" s="23" t="s">
        <v>6913</v>
      </c>
      <c r="I2886" s="23" t="s">
        <v>248</v>
      </c>
      <c r="J2886" s="23">
        <v>44.176000000000002</v>
      </c>
      <c r="K2886" s="23">
        <v>-76.397999999999996</v>
      </c>
      <c r="L2886" s="23" t="s">
        <v>7645</v>
      </c>
      <c r="M2886" s="23">
        <v>2009</v>
      </c>
      <c r="N2886" s="23"/>
      <c r="O2886" s="23"/>
      <c r="P2886" s="23">
        <v>2211</v>
      </c>
      <c r="Q2886" s="23"/>
      <c r="R2886" s="23"/>
      <c r="S2886" s="23"/>
      <c r="T2886" s="23"/>
      <c r="U2886" s="23"/>
      <c r="V2886" s="23"/>
      <c r="W2886" s="23"/>
      <c r="X2886" s="23"/>
      <c r="Y2886" s="23"/>
      <c r="Z2886" s="23"/>
      <c r="AA2886" s="23"/>
      <c r="AB2886" s="23" t="s">
        <v>80</v>
      </c>
      <c r="AC2886" s="23"/>
      <c r="AD2886" s="23">
        <v>86</v>
      </c>
      <c r="AE2886" s="23">
        <v>198</v>
      </c>
      <c r="AF2886" s="23"/>
      <c r="AG2886" s="23">
        <v>503000</v>
      </c>
      <c r="AH2886" s="23"/>
      <c r="AI2886" s="23"/>
      <c r="AJ2886" s="23"/>
      <c r="AK2886" s="23"/>
      <c r="AL2886" s="23"/>
      <c r="AM2886" s="23"/>
      <c r="AN2886" s="23"/>
      <c r="AO2886" s="23"/>
      <c r="AP2886" s="23"/>
      <c r="AQ2886" s="23"/>
      <c r="AR2886" s="23"/>
      <c r="AS2886" s="23"/>
      <c r="AT2886" s="23" t="s">
        <v>7647</v>
      </c>
      <c r="AU2886" s="23"/>
      <c r="AV2886" s="23"/>
      <c r="AW2886" s="23"/>
      <c r="AX2886" s="23"/>
      <c r="AY2886" s="23"/>
      <c r="AZ2886" s="23"/>
      <c r="BA2886" s="23"/>
      <c r="BB2886" s="23"/>
      <c r="BC2886" s="23"/>
      <c r="BD2886" s="23"/>
      <c r="BE2886" s="23"/>
      <c r="BF2886" s="23"/>
      <c r="BG2886" s="23"/>
      <c r="BH2886" s="23"/>
      <c r="BI2886" s="23"/>
      <c r="BJ2886" s="23"/>
      <c r="BK2886" s="23"/>
      <c r="BL2886" s="23"/>
    </row>
    <row r="2887" spans="1:64" s="24" customFormat="1" x14ac:dyDescent="0.35">
      <c r="A2887" s="21">
        <v>103194</v>
      </c>
      <c r="B2887" s="23" t="s">
        <v>6914</v>
      </c>
      <c r="C2887" s="23">
        <v>0</v>
      </c>
      <c r="D2887" s="23">
        <v>0</v>
      </c>
      <c r="E2887" s="23">
        <v>1</v>
      </c>
      <c r="F2887" s="23" t="s">
        <v>1452</v>
      </c>
      <c r="G2887" s="23" t="s">
        <v>0</v>
      </c>
      <c r="H2887" s="23" t="s">
        <v>6915</v>
      </c>
      <c r="I2887" s="23" t="s">
        <v>248</v>
      </c>
      <c r="J2887" s="23">
        <v>43.776000000000003</v>
      </c>
      <c r="K2887" s="23">
        <v>-79.608999999999995</v>
      </c>
      <c r="L2887" s="23" t="s">
        <v>7645</v>
      </c>
      <c r="M2887" s="23">
        <v>2013</v>
      </c>
      <c r="N2887" s="23"/>
      <c r="O2887" s="23"/>
      <c r="P2887" s="23"/>
      <c r="Q2887" s="23"/>
      <c r="R2887" s="23"/>
      <c r="S2887" s="23"/>
      <c r="T2887" s="23"/>
      <c r="U2887" s="23"/>
      <c r="V2887" s="23"/>
      <c r="W2887" s="23"/>
      <c r="X2887" s="23"/>
      <c r="Y2887" s="23"/>
      <c r="Z2887" s="23"/>
      <c r="AA2887" s="23"/>
      <c r="AB2887" s="23" t="s">
        <v>6916</v>
      </c>
      <c r="AC2887" s="23"/>
      <c r="AD2887" s="23"/>
      <c r="AE2887" s="23">
        <v>0.25</v>
      </c>
      <c r="AF2887" s="23"/>
      <c r="AG2887" s="23"/>
      <c r="AH2887" s="23"/>
      <c r="AI2887" s="23"/>
      <c r="AJ2887" s="23"/>
      <c r="AK2887" s="23"/>
      <c r="AL2887" s="23"/>
      <c r="AM2887" s="23"/>
      <c r="AN2887" s="23"/>
      <c r="AO2887" s="23"/>
      <c r="AP2887" s="23"/>
      <c r="AQ2887" s="23"/>
      <c r="AR2887" s="23"/>
      <c r="AS2887" s="23"/>
      <c r="AT2887" s="23" t="s">
        <v>7644</v>
      </c>
      <c r="AU2887" s="23"/>
      <c r="AV2887" s="23"/>
      <c r="AW2887" s="23"/>
      <c r="AX2887" s="23"/>
      <c r="AY2887" s="23"/>
      <c r="AZ2887" s="23"/>
      <c r="BA2887" s="23"/>
      <c r="BB2887" s="23"/>
      <c r="BC2887" s="23"/>
      <c r="BD2887" s="23"/>
      <c r="BE2887" s="23"/>
      <c r="BF2887" s="23"/>
      <c r="BG2887" s="23"/>
      <c r="BH2887" s="23"/>
      <c r="BI2887" s="23"/>
      <c r="BJ2887" s="23"/>
      <c r="BK2887" s="23"/>
      <c r="BL2887" s="23"/>
    </row>
    <row r="2888" spans="1:64" s="24" customFormat="1" x14ac:dyDescent="0.35">
      <c r="A2888" s="21">
        <v>103195</v>
      </c>
      <c r="B2888" s="23" t="s">
        <v>6917</v>
      </c>
      <c r="C2888" s="23">
        <v>0</v>
      </c>
      <c r="D2888" s="23">
        <v>0</v>
      </c>
      <c r="E2888" s="23">
        <v>1</v>
      </c>
      <c r="F2888" s="23" t="s">
        <v>6918</v>
      </c>
      <c r="G2888" s="23" t="s">
        <v>0</v>
      </c>
      <c r="H2888" s="23" t="s">
        <v>6915</v>
      </c>
      <c r="I2888" s="23" t="s">
        <v>248</v>
      </c>
      <c r="J2888" s="23">
        <v>43.777000000000001</v>
      </c>
      <c r="K2888" s="23">
        <v>-79.60799999999999</v>
      </c>
      <c r="L2888" s="23" t="s">
        <v>7645</v>
      </c>
      <c r="M2888" s="23">
        <v>2012</v>
      </c>
      <c r="N2888" s="23"/>
      <c r="O2888" s="23"/>
      <c r="P2888" s="23"/>
      <c r="Q2888" s="23"/>
      <c r="R2888" s="23"/>
      <c r="S2888" s="23"/>
      <c r="T2888" s="23"/>
      <c r="U2888" s="23"/>
      <c r="V2888" s="23"/>
      <c r="W2888" s="23"/>
      <c r="X2888" s="23"/>
      <c r="Y2888" s="23"/>
      <c r="Z2888" s="23"/>
      <c r="AA2888" s="23"/>
      <c r="AB2888" s="23" t="s">
        <v>6919</v>
      </c>
      <c r="AC2888" s="23"/>
      <c r="AD2888" s="23"/>
      <c r="AE2888" s="23">
        <v>0.25</v>
      </c>
      <c r="AF2888" s="23"/>
      <c r="AG2888" s="23"/>
      <c r="AH2888" s="23"/>
      <c r="AI2888" s="23"/>
      <c r="AJ2888" s="23"/>
      <c r="AK2888" s="23"/>
      <c r="AL2888" s="23"/>
      <c r="AM2888" s="23"/>
      <c r="AN2888" s="23"/>
      <c r="AO2888" s="23"/>
      <c r="AP2888" s="23"/>
      <c r="AQ2888" s="23"/>
      <c r="AR2888" s="23"/>
      <c r="AS2888" s="23"/>
      <c r="AT2888" s="23" t="s">
        <v>7644</v>
      </c>
      <c r="AU2888" s="23"/>
      <c r="AV2888" s="23"/>
      <c r="AW2888" s="23"/>
      <c r="AX2888" s="23"/>
      <c r="AY2888" s="23"/>
      <c r="AZ2888" s="23"/>
      <c r="BA2888" s="23"/>
      <c r="BB2888" s="23"/>
      <c r="BC2888" s="23"/>
      <c r="BD2888" s="23"/>
      <c r="BE2888" s="23"/>
      <c r="BF2888" s="23"/>
      <c r="BG2888" s="23"/>
      <c r="BH2888" s="23"/>
      <c r="BI2888" s="23"/>
      <c r="BJ2888" s="23"/>
      <c r="BK2888" s="23"/>
      <c r="BL2888" s="23"/>
    </row>
    <row r="2889" spans="1:64" s="24" customFormat="1" x14ac:dyDescent="0.35">
      <c r="A2889" s="21">
        <v>103196</v>
      </c>
      <c r="B2889" s="23" t="s">
        <v>6920</v>
      </c>
      <c r="C2889" s="23">
        <v>0</v>
      </c>
      <c r="D2889" s="23">
        <v>0</v>
      </c>
      <c r="E2889" s="23">
        <v>1</v>
      </c>
      <c r="F2889" s="23" t="s">
        <v>1449</v>
      </c>
      <c r="G2889" s="23" t="s">
        <v>0</v>
      </c>
      <c r="H2889" s="23" t="s">
        <v>6915</v>
      </c>
      <c r="I2889" s="23" t="s">
        <v>248</v>
      </c>
      <c r="J2889" s="23">
        <v>43.778000000000006</v>
      </c>
      <c r="K2889" s="23">
        <v>-79.606999999999999</v>
      </c>
      <c r="L2889" s="23" t="s">
        <v>7645</v>
      </c>
      <c r="M2889" s="23">
        <v>2015</v>
      </c>
      <c r="N2889" s="23"/>
      <c r="O2889" s="23"/>
      <c r="P2889" s="23"/>
      <c r="Q2889" s="23"/>
      <c r="R2889" s="23"/>
      <c r="S2889" s="23"/>
      <c r="T2889" s="23"/>
      <c r="U2889" s="23"/>
      <c r="V2889" s="23"/>
      <c r="W2889" s="23"/>
      <c r="X2889" s="23"/>
      <c r="Y2889" s="23"/>
      <c r="Z2889" s="23"/>
      <c r="AA2889" s="23"/>
      <c r="AB2889" s="23" t="s">
        <v>6921</v>
      </c>
      <c r="AC2889" s="23"/>
      <c r="AD2889" s="23"/>
      <c r="AE2889" s="23">
        <v>0.25</v>
      </c>
      <c r="AF2889" s="23"/>
      <c r="AG2889" s="23"/>
      <c r="AH2889" s="23"/>
      <c r="AI2889" s="23"/>
      <c r="AJ2889" s="23"/>
      <c r="AK2889" s="23"/>
      <c r="AL2889" s="23"/>
      <c r="AM2889" s="23"/>
      <c r="AN2889" s="23"/>
      <c r="AO2889" s="23"/>
      <c r="AP2889" s="23"/>
      <c r="AQ2889" s="23"/>
      <c r="AR2889" s="23"/>
      <c r="AS2889" s="23"/>
      <c r="AT2889" s="23" t="s">
        <v>7644</v>
      </c>
      <c r="AU2889" s="23"/>
      <c r="AV2889" s="23"/>
      <c r="AW2889" s="23"/>
      <c r="AX2889" s="23"/>
      <c r="AY2889" s="23"/>
      <c r="AZ2889" s="23"/>
      <c r="BA2889" s="23"/>
      <c r="BB2889" s="23"/>
      <c r="BC2889" s="23"/>
      <c r="BD2889" s="23"/>
      <c r="BE2889" s="23"/>
      <c r="BF2889" s="23"/>
      <c r="BG2889" s="23"/>
      <c r="BH2889" s="23"/>
      <c r="BI2889" s="23"/>
      <c r="BJ2889" s="23"/>
      <c r="BK2889" s="23"/>
      <c r="BL2889" s="23"/>
    </row>
    <row r="2890" spans="1:64" s="24" customFormat="1" x14ac:dyDescent="0.35">
      <c r="A2890" s="21">
        <v>103197</v>
      </c>
      <c r="B2890" s="23" t="s">
        <v>6922</v>
      </c>
      <c r="C2890" s="23">
        <v>0</v>
      </c>
      <c r="D2890" s="23">
        <v>0</v>
      </c>
      <c r="E2890" s="23">
        <v>1</v>
      </c>
      <c r="F2890" s="23" t="s">
        <v>6923</v>
      </c>
      <c r="G2890" s="23"/>
      <c r="H2890" s="23" t="s">
        <v>6915</v>
      </c>
      <c r="I2890" s="23" t="s">
        <v>248</v>
      </c>
      <c r="J2890" s="23">
        <v>43.779000000000003</v>
      </c>
      <c r="K2890" s="23">
        <v>-79.605999999999995</v>
      </c>
      <c r="L2890" s="23" t="s">
        <v>7645</v>
      </c>
      <c r="M2890" s="23">
        <v>1992</v>
      </c>
      <c r="N2890" s="23"/>
      <c r="O2890" s="23"/>
      <c r="P2890" s="23">
        <v>236220</v>
      </c>
      <c r="Q2890" s="23"/>
      <c r="R2890" s="23"/>
      <c r="S2890" s="23"/>
      <c r="T2890" s="23"/>
      <c r="U2890" s="23"/>
      <c r="V2890" s="23"/>
      <c r="W2890" s="23"/>
      <c r="X2890" s="23"/>
      <c r="Y2890" s="23"/>
      <c r="Z2890" s="23"/>
      <c r="AA2890" s="23"/>
      <c r="AB2890" s="23" t="s">
        <v>1481</v>
      </c>
      <c r="AC2890" s="23"/>
      <c r="AD2890" s="23"/>
      <c r="AE2890" s="23"/>
      <c r="AF2890" s="23"/>
      <c r="AG2890" s="23"/>
      <c r="AH2890" s="23"/>
      <c r="AI2890" s="23"/>
      <c r="AJ2890" s="23"/>
      <c r="AK2890" s="23"/>
      <c r="AL2890" s="23"/>
      <c r="AM2890" s="23"/>
      <c r="AN2890" s="23"/>
      <c r="AO2890" s="23"/>
      <c r="AP2890" s="23"/>
      <c r="AQ2890" s="23"/>
      <c r="AR2890" s="23"/>
      <c r="AS2890" s="23"/>
      <c r="AT2890" s="23" t="s">
        <v>7651</v>
      </c>
      <c r="AU2890" s="23"/>
      <c r="AV2890" s="23"/>
      <c r="AW2890" s="23"/>
      <c r="AX2890" s="23"/>
      <c r="AY2890" s="23"/>
      <c r="AZ2890" s="23"/>
      <c r="BA2890" s="23"/>
      <c r="BB2890" s="23"/>
      <c r="BC2890" s="23"/>
      <c r="BD2890" s="23"/>
      <c r="BE2890" s="23"/>
      <c r="BF2890" s="23"/>
      <c r="BG2890" s="23"/>
      <c r="BH2890" s="23"/>
      <c r="BI2890" s="23"/>
      <c r="BJ2890" s="23"/>
      <c r="BK2890" s="23"/>
      <c r="BL2890" s="23"/>
    </row>
    <row r="2891" spans="1:64" s="24" customFormat="1" x14ac:dyDescent="0.35">
      <c r="A2891" s="21">
        <v>103198</v>
      </c>
      <c r="B2891" s="23" t="s">
        <v>6924</v>
      </c>
      <c r="C2891" s="23">
        <v>0</v>
      </c>
      <c r="D2891" s="23">
        <v>0</v>
      </c>
      <c r="E2891" s="23">
        <v>1</v>
      </c>
      <c r="F2891" s="23" t="s">
        <v>6925</v>
      </c>
      <c r="G2891" s="23" t="s">
        <v>0</v>
      </c>
      <c r="H2891" s="23" t="s">
        <v>6915</v>
      </c>
      <c r="I2891" s="23" t="s">
        <v>248</v>
      </c>
      <c r="J2891" s="23">
        <v>43.78</v>
      </c>
      <c r="K2891" s="23">
        <v>-79.60499999999999</v>
      </c>
      <c r="L2891" s="23" t="s">
        <v>7645</v>
      </c>
      <c r="M2891" s="23">
        <v>2014</v>
      </c>
      <c r="N2891" s="23"/>
      <c r="O2891" s="23"/>
      <c r="P2891" s="23"/>
      <c r="Q2891" s="23"/>
      <c r="R2891" s="23"/>
      <c r="S2891" s="23"/>
      <c r="T2891" s="23"/>
      <c r="U2891" s="23"/>
      <c r="V2891" s="23"/>
      <c r="W2891" s="23"/>
      <c r="X2891" s="23"/>
      <c r="Y2891" s="23"/>
      <c r="Z2891" s="23"/>
      <c r="AA2891" s="23"/>
      <c r="AB2891" s="23" t="s">
        <v>6926</v>
      </c>
      <c r="AC2891" s="23"/>
      <c r="AD2891" s="23"/>
      <c r="AE2891" s="23">
        <v>0.35</v>
      </c>
      <c r="AF2891" s="23"/>
      <c r="AG2891" s="23"/>
      <c r="AH2891" s="23"/>
      <c r="AI2891" s="23"/>
      <c r="AJ2891" s="23"/>
      <c r="AK2891" s="23"/>
      <c r="AL2891" s="23"/>
      <c r="AM2891" s="23"/>
      <c r="AN2891" s="23"/>
      <c r="AO2891" s="23"/>
      <c r="AP2891" s="23"/>
      <c r="AQ2891" s="23"/>
      <c r="AR2891" s="23"/>
      <c r="AS2891" s="23"/>
      <c r="AT2891" s="23" t="s">
        <v>7644</v>
      </c>
      <c r="AU2891" s="23"/>
      <c r="AV2891" s="23"/>
      <c r="AW2891" s="23"/>
      <c r="AX2891" s="23"/>
      <c r="AY2891" s="23"/>
      <c r="AZ2891" s="23"/>
      <c r="BA2891" s="23"/>
      <c r="BB2891" s="23"/>
      <c r="BC2891" s="23"/>
      <c r="BD2891" s="23"/>
      <c r="BE2891" s="23"/>
      <c r="BF2891" s="23"/>
      <c r="BG2891" s="23"/>
      <c r="BH2891" s="23"/>
      <c r="BI2891" s="23"/>
      <c r="BJ2891" s="23"/>
      <c r="BK2891" s="23"/>
      <c r="BL2891" s="23"/>
    </row>
    <row r="2892" spans="1:64" s="24" customFormat="1" x14ac:dyDescent="0.35">
      <c r="A2892" s="21">
        <v>103199</v>
      </c>
      <c r="B2892" s="23" t="s">
        <v>6927</v>
      </c>
      <c r="C2892" s="23">
        <v>0</v>
      </c>
      <c r="D2892" s="23">
        <v>0</v>
      </c>
      <c r="E2892" s="23">
        <v>1</v>
      </c>
      <c r="F2892" s="23" t="s">
        <v>6928</v>
      </c>
      <c r="G2892" s="23" t="s">
        <v>0</v>
      </c>
      <c r="H2892" s="23" t="s">
        <v>6915</v>
      </c>
      <c r="I2892" s="23" t="s">
        <v>248</v>
      </c>
      <c r="J2892" s="23">
        <v>43.781000000000006</v>
      </c>
      <c r="K2892" s="23">
        <v>-79.603999999999999</v>
      </c>
      <c r="L2892" s="23" t="s">
        <v>7645</v>
      </c>
      <c r="M2892" s="23">
        <v>2014</v>
      </c>
      <c r="N2892" s="23"/>
      <c r="O2892" s="23"/>
      <c r="P2892" s="23"/>
      <c r="Q2892" s="23"/>
      <c r="R2892" s="23"/>
      <c r="S2892" s="23"/>
      <c r="T2892" s="23"/>
      <c r="U2892" s="23"/>
      <c r="V2892" s="23"/>
      <c r="W2892" s="23"/>
      <c r="X2892" s="23"/>
      <c r="Y2892" s="23"/>
      <c r="Z2892" s="23"/>
      <c r="AA2892" s="23"/>
      <c r="AB2892" s="23" t="s">
        <v>6929</v>
      </c>
      <c r="AC2892" s="23"/>
      <c r="AD2892" s="23"/>
      <c r="AE2892" s="23">
        <v>0.4</v>
      </c>
      <c r="AF2892" s="23"/>
      <c r="AG2892" s="23"/>
      <c r="AH2892" s="23"/>
      <c r="AI2892" s="23"/>
      <c r="AJ2892" s="23"/>
      <c r="AK2892" s="23"/>
      <c r="AL2892" s="23"/>
      <c r="AM2892" s="23"/>
      <c r="AN2892" s="23"/>
      <c r="AO2892" s="23"/>
      <c r="AP2892" s="23"/>
      <c r="AQ2892" s="23"/>
      <c r="AR2892" s="23"/>
      <c r="AS2892" s="23"/>
      <c r="AT2892" s="23" t="s">
        <v>7644</v>
      </c>
      <c r="AU2892" s="23"/>
      <c r="AV2892" s="23"/>
      <c r="AW2892" s="23"/>
      <c r="AX2892" s="23"/>
      <c r="AY2892" s="23"/>
      <c r="AZ2892" s="23"/>
      <c r="BA2892" s="23"/>
      <c r="BB2892" s="23"/>
      <c r="BC2892" s="23"/>
      <c r="BD2892" s="23"/>
      <c r="BE2892" s="23"/>
      <c r="BF2892" s="23"/>
      <c r="BG2892" s="23"/>
      <c r="BH2892" s="23"/>
      <c r="BI2892" s="23"/>
      <c r="BJ2892" s="23"/>
      <c r="BK2892" s="23"/>
      <c r="BL2892" s="23"/>
    </row>
    <row r="2893" spans="1:64" s="24" customFormat="1" x14ac:dyDescent="0.35">
      <c r="A2893" s="21">
        <v>103200</v>
      </c>
      <c r="B2893" s="23" t="s">
        <v>6930</v>
      </c>
      <c r="C2893" s="23">
        <v>0</v>
      </c>
      <c r="D2893" s="23">
        <v>0</v>
      </c>
      <c r="E2893" s="23">
        <v>1</v>
      </c>
      <c r="F2893" s="23" t="s">
        <v>6931</v>
      </c>
      <c r="G2893" s="23" t="s">
        <v>0</v>
      </c>
      <c r="H2893" s="23" t="s">
        <v>6915</v>
      </c>
      <c r="I2893" s="23" t="s">
        <v>248</v>
      </c>
      <c r="J2893" s="23">
        <v>43.782000000000004</v>
      </c>
      <c r="K2893" s="23">
        <v>-79.602999999999994</v>
      </c>
      <c r="L2893" s="23" t="s">
        <v>7645</v>
      </c>
      <c r="M2893" s="23">
        <v>2014</v>
      </c>
      <c r="N2893" s="23"/>
      <c r="O2893" s="23"/>
      <c r="P2893" s="23"/>
      <c r="Q2893" s="23"/>
      <c r="R2893" s="23"/>
      <c r="S2893" s="23"/>
      <c r="T2893" s="23"/>
      <c r="U2893" s="23"/>
      <c r="V2893" s="23"/>
      <c r="W2893" s="23"/>
      <c r="X2893" s="23"/>
      <c r="Y2893" s="23"/>
      <c r="Z2893" s="23"/>
      <c r="AA2893" s="23"/>
      <c r="AB2893" s="23" t="s">
        <v>6932</v>
      </c>
      <c r="AC2893" s="23"/>
      <c r="AD2893" s="23"/>
      <c r="AE2893" s="23">
        <v>0.15</v>
      </c>
      <c r="AF2893" s="23"/>
      <c r="AG2893" s="23"/>
      <c r="AH2893" s="23"/>
      <c r="AI2893" s="23"/>
      <c r="AJ2893" s="23"/>
      <c r="AK2893" s="23"/>
      <c r="AL2893" s="23"/>
      <c r="AM2893" s="23"/>
      <c r="AN2893" s="23"/>
      <c r="AO2893" s="23"/>
      <c r="AP2893" s="23"/>
      <c r="AQ2893" s="23"/>
      <c r="AR2893" s="23"/>
      <c r="AS2893" s="23"/>
      <c r="AT2893" s="23" t="s">
        <v>7644</v>
      </c>
      <c r="AU2893" s="23"/>
      <c r="AV2893" s="23"/>
      <c r="AW2893" s="23"/>
      <c r="AX2893" s="23"/>
      <c r="AY2893" s="23"/>
      <c r="AZ2893" s="23"/>
      <c r="BA2893" s="23"/>
      <c r="BB2893" s="23"/>
      <c r="BC2893" s="23"/>
      <c r="BD2893" s="23"/>
      <c r="BE2893" s="23"/>
      <c r="BF2893" s="23"/>
      <c r="BG2893" s="23"/>
      <c r="BH2893" s="23"/>
      <c r="BI2893" s="23"/>
      <c r="BJ2893" s="23"/>
      <c r="BK2893" s="23"/>
      <c r="BL2893" s="23"/>
    </row>
    <row r="2894" spans="1:64" s="24" customFormat="1" x14ac:dyDescent="0.35">
      <c r="A2894" s="21">
        <v>103201</v>
      </c>
      <c r="B2894" s="23" t="s">
        <v>6933</v>
      </c>
      <c r="C2894" s="23">
        <v>0</v>
      </c>
      <c r="D2894" s="23">
        <v>0</v>
      </c>
      <c r="E2894" s="23">
        <v>1</v>
      </c>
      <c r="F2894" s="23" t="s">
        <v>6934</v>
      </c>
      <c r="G2894" s="23" t="s">
        <v>0</v>
      </c>
      <c r="H2894" s="23" t="s">
        <v>6915</v>
      </c>
      <c r="I2894" s="23" t="s">
        <v>248</v>
      </c>
      <c r="J2894" s="23">
        <v>43.783000000000001</v>
      </c>
      <c r="K2894" s="23">
        <v>-79.60199999999999</v>
      </c>
      <c r="L2894" s="23" t="s">
        <v>7645</v>
      </c>
      <c r="M2894" s="23">
        <v>2014</v>
      </c>
      <c r="N2894" s="23"/>
      <c r="O2894" s="23"/>
      <c r="P2894" s="23"/>
      <c r="Q2894" s="23"/>
      <c r="R2894" s="23"/>
      <c r="S2894" s="23"/>
      <c r="T2894" s="23"/>
      <c r="U2894" s="23"/>
      <c r="V2894" s="23"/>
      <c r="W2894" s="23"/>
      <c r="X2894" s="23"/>
      <c r="Y2894" s="23"/>
      <c r="Z2894" s="23"/>
      <c r="AA2894" s="23"/>
      <c r="AB2894" s="23" t="s">
        <v>6935</v>
      </c>
      <c r="AC2894" s="23"/>
      <c r="AD2894" s="23"/>
      <c r="AE2894" s="23">
        <v>0.2</v>
      </c>
      <c r="AF2894" s="23"/>
      <c r="AG2894" s="23"/>
      <c r="AH2894" s="23"/>
      <c r="AI2894" s="23"/>
      <c r="AJ2894" s="23"/>
      <c r="AK2894" s="23"/>
      <c r="AL2894" s="23"/>
      <c r="AM2894" s="23"/>
      <c r="AN2894" s="23"/>
      <c r="AO2894" s="23"/>
      <c r="AP2894" s="23"/>
      <c r="AQ2894" s="23"/>
      <c r="AR2894" s="23"/>
      <c r="AS2894" s="23"/>
      <c r="AT2894" s="23" t="s">
        <v>7644</v>
      </c>
      <c r="AU2894" s="23"/>
      <c r="AV2894" s="23"/>
      <c r="AW2894" s="23"/>
      <c r="AX2894" s="23"/>
      <c r="AY2894" s="23"/>
      <c r="AZ2894" s="23"/>
      <c r="BA2894" s="23"/>
      <c r="BB2894" s="23"/>
      <c r="BC2894" s="23"/>
      <c r="BD2894" s="23"/>
      <c r="BE2894" s="23"/>
      <c r="BF2894" s="23"/>
      <c r="BG2894" s="23"/>
      <c r="BH2894" s="23"/>
      <c r="BI2894" s="23"/>
      <c r="BJ2894" s="23"/>
      <c r="BK2894" s="23"/>
      <c r="BL2894" s="23"/>
    </row>
    <row r="2895" spans="1:64" s="24" customFormat="1" x14ac:dyDescent="0.35">
      <c r="A2895" s="21">
        <v>103202</v>
      </c>
      <c r="B2895" s="23" t="s">
        <v>6936</v>
      </c>
      <c r="C2895" s="23">
        <v>0</v>
      </c>
      <c r="D2895" s="23">
        <v>0</v>
      </c>
      <c r="E2895" s="23">
        <v>1</v>
      </c>
      <c r="F2895" s="23" t="s">
        <v>1687</v>
      </c>
      <c r="G2895" s="23" t="s">
        <v>0</v>
      </c>
      <c r="H2895" s="23" t="s">
        <v>6915</v>
      </c>
      <c r="I2895" s="23" t="s">
        <v>248</v>
      </c>
      <c r="J2895" s="23">
        <v>43.784000000000006</v>
      </c>
      <c r="K2895" s="23">
        <v>-79.600999999999999</v>
      </c>
      <c r="L2895" s="23" t="s">
        <v>7645</v>
      </c>
      <c r="M2895" s="23">
        <v>2014</v>
      </c>
      <c r="N2895" s="23"/>
      <c r="O2895" s="23"/>
      <c r="P2895" s="23"/>
      <c r="Q2895" s="23"/>
      <c r="R2895" s="23"/>
      <c r="S2895" s="23"/>
      <c r="T2895" s="23"/>
      <c r="U2895" s="23"/>
      <c r="V2895" s="23"/>
      <c r="W2895" s="23"/>
      <c r="X2895" s="23"/>
      <c r="Y2895" s="23"/>
      <c r="Z2895" s="23"/>
      <c r="AA2895" s="23"/>
      <c r="AB2895" s="23" t="s">
        <v>6937</v>
      </c>
      <c r="AC2895" s="23"/>
      <c r="AD2895" s="23"/>
      <c r="AE2895" s="23">
        <v>0.4</v>
      </c>
      <c r="AF2895" s="23"/>
      <c r="AG2895" s="23"/>
      <c r="AH2895" s="23"/>
      <c r="AI2895" s="23"/>
      <c r="AJ2895" s="23"/>
      <c r="AK2895" s="23"/>
      <c r="AL2895" s="23"/>
      <c r="AM2895" s="23"/>
      <c r="AN2895" s="23"/>
      <c r="AO2895" s="23"/>
      <c r="AP2895" s="23"/>
      <c r="AQ2895" s="23"/>
      <c r="AR2895" s="23"/>
      <c r="AS2895" s="23"/>
      <c r="AT2895" s="23" t="s">
        <v>7644</v>
      </c>
      <c r="AU2895" s="23"/>
      <c r="AV2895" s="23"/>
      <c r="AW2895" s="23"/>
      <c r="AX2895" s="23"/>
      <c r="AY2895" s="23"/>
      <c r="AZ2895" s="23"/>
      <c r="BA2895" s="23"/>
      <c r="BB2895" s="23"/>
      <c r="BC2895" s="23"/>
      <c r="BD2895" s="23"/>
      <c r="BE2895" s="23"/>
      <c r="BF2895" s="23"/>
      <c r="BG2895" s="23"/>
      <c r="BH2895" s="23"/>
      <c r="BI2895" s="23"/>
      <c r="BJ2895" s="23"/>
      <c r="BK2895" s="23"/>
      <c r="BL2895" s="23"/>
    </row>
    <row r="2896" spans="1:64" s="24" customFormat="1" x14ac:dyDescent="0.35">
      <c r="A2896" s="21">
        <v>103203</v>
      </c>
      <c r="B2896" s="23" t="s">
        <v>6938</v>
      </c>
      <c r="C2896" s="23">
        <v>0</v>
      </c>
      <c r="D2896" s="23">
        <v>0</v>
      </c>
      <c r="E2896" s="23">
        <v>1</v>
      </c>
      <c r="F2896" s="23" t="s">
        <v>6939</v>
      </c>
      <c r="G2896" s="23" t="s">
        <v>0</v>
      </c>
      <c r="H2896" s="23" t="s">
        <v>6915</v>
      </c>
      <c r="I2896" s="23" t="s">
        <v>248</v>
      </c>
      <c r="J2896" s="23">
        <v>43.785000000000004</v>
      </c>
      <c r="K2896" s="23">
        <v>-79.599999999999994</v>
      </c>
      <c r="L2896" s="23" t="s">
        <v>7645</v>
      </c>
      <c r="M2896" s="23">
        <v>2014</v>
      </c>
      <c r="N2896" s="23"/>
      <c r="O2896" s="23"/>
      <c r="P2896" s="23"/>
      <c r="Q2896" s="23"/>
      <c r="R2896" s="23"/>
      <c r="S2896" s="23"/>
      <c r="T2896" s="23"/>
      <c r="U2896" s="23"/>
      <c r="V2896" s="23"/>
      <c r="W2896" s="23"/>
      <c r="X2896" s="23"/>
      <c r="Y2896" s="23"/>
      <c r="Z2896" s="23"/>
      <c r="AA2896" s="23"/>
      <c r="AB2896" s="23" t="s">
        <v>6940</v>
      </c>
      <c r="AC2896" s="23"/>
      <c r="AD2896" s="23"/>
      <c r="AE2896" s="23">
        <v>0.35</v>
      </c>
      <c r="AF2896" s="23"/>
      <c r="AG2896" s="23"/>
      <c r="AH2896" s="23"/>
      <c r="AI2896" s="23"/>
      <c r="AJ2896" s="23"/>
      <c r="AK2896" s="23"/>
      <c r="AL2896" s="23"/>
      <c r="AM2896" s="23"/>
      <c r="AN2896" s="23"/>
      <c r="AO2896" s="23"/>
      <c r="AP2896" s="23"/>
      <c r="AQ2896" s="23"/>
      <c r="AR2896" s="23"/>
      <c r="AS2896" s="23"/>
      <c r="AT2896" s="23" t="s">
        <v>7644</v>
      </c>
      <c r="AU2896" s="23"/>
      <c r="AV2896" s="23"/>
      <c r="AW2896" s="23"/>
      <c r="AX2896" s="23"/>
      <c r="AY2896" s="23"/>
      <c r="AZ2896" s="23"/>
      <c r="BA2896" s="23"/>
      <c r="BB2896" s="23"/>
      <c r="BC2896" s="23"/>
      <c r="BD2896" s="23"/>
      <c r="BE2896" s="23"/>
      <c r="BF2896" s="23"/>
      <c r="BG2896" s="23"/>
      <c r="BH2896" s="23"/>
      <c r="BI2896" s="23"/>
      <c r="BJ2896" s="23"/>
      <c r="BK2896" s="23"/>
      <c r="BL2896" s="23"/>
    </row>
    <row r="2897" spans="1:64" s="24" customFormat="1" x14ac:dyDescent="0.35">
      <c r="A2897" s="21">
        <v>103204</v>
      </c>
      <c r="B2897" s="23" t="s">
        <v>6941</v>
      </c>
      <c r="C2897" s="23">
        <v>0</v>
      </c>
      <c r="D2897" s="23">
        <v>0</v>
      </c>
      <c r="E2897" s="23">
        <v>1</v>
      </c>
      <c r="F2897" s="23" t="s">
        <v>1684</v>
      </c>
      <c r="G2897" s="23"/>
      <c r="H2897" s="23" t="s">
        <v>6915</v>
      </c>
      <c r="I2897" s="23" t="s">
        <v>248</v>
      </c>
      <c r="J2897" s="23">
        <v>43.786000000000001</v>
      </c>
      <c r="K2897" s="23">
        <v>-79.59899999999999</v>
      </c>
      <c r="L2897" s="23" t="s">
        <v>7645</v>
      </c>
      <c r="M2897" s="23">
        <v>2014</v>
      </c>
      <c r="N2897" s="23"/>
      <c r="O2897" s="23"/>
      <c r="P2897" s="23"/>
      <c r="Q2897" s="23"/>
      <c r="R2897" s="23"/>
      <c r="S2897" s="23"/>
      <c r="T2897" s="23"/>
      <c r="U2897" s="23"/>
      <c r="V2897" s="23"/>
      <c r="W2897" s="23"/>
      <c r="X2897" s="23"/>
      <c r="Y2897" s="23"/>
      <c r="Z2897" s="23"/>
      <c r="AA2897" s="23"/>
      <c r="AB2897" s="23" t="s">
        <v>6942</v>
      </c>
      <c r="AC2897" s="23"/>
      <c r="AD2897" s="23"/>
      <c r="AE2897" s="23">
        <v>0.2</v>
      </c>
      <c r="AF2897" s="23"/>
      <c r="AG2897" s="23"/>
      <c r="AH2897" s="23"/>
      <c r="AI2897" s="23"/>
      <c r="AJ2897" s="23"/>
      <c r="AK2897" s="23"/>
      <c r="AL2897" s="23"/>
      <c r="AM2897" s="23"/>
      <c r="AN2897" s="23"/>
      <c r="AO2897" s="23"/>
      <c r="AP2897" s="23"/>
      <c r="AQ2897" s="23"/>
      <c r="AR2897" s="23"/>
      <c r="AS2897" s="23"/>
      <c r="AT2897" s="23" t="s">
        <v>7644</v>
      </c>
      <c r="AU2897" s="23"/>
      <c r="AV2897" s="23"/>
      <c r="AW2897" s="23"/>
      <c r="AX2897" s="23"/>
      <c r="AY2897" s="23"/>
      <c r="AZ2897" s="23"/>
      <c r="BA2897" s="23"/>
      <c r="BB2897" s="23"/>
      <c r="BC2897" s="23"/>
      <c r="BD2897" s="23"/>
      <c r="BE2897" s="23"/>
      <c r="BF2897" s="23"/>
      <c r="BG2897" s="23"/>
      <c r="BH2897" s="23"/>
      <c r="BI2897" s="23"/>
      <c r="BJ2897" s="23"/>
      <c r="BK2897" s="23"/>
      <c r="BL2897" s="23"/>
    </row>
    <row r="2898" spans="1:64" s="24" customFormat="1" x14ac:dyDescent="0.35">
      <c r="A2898" s="21">
        <v>103205</v>
      </c>
      <c r="B2898" s="23" t="s">
        <v>6943</v>
      </c>
      <c r="C2898" s="23">
        <v>0</v>
      </c>
      <c r="D2898" s="23">
        <v>0</v>
      </c>
      <c r="E2898" s="23">
        <v>1</v>
      </c>
      <c r="F2898" s="23" t="s">
        <v>6944</v>
      </c>
      <c r="G2898" s="23"/>
      <c r="H2898" s="23" t="s">
        <v>6915</v>
      </c>
      <c r="I2898" s="23" t="s">
        <v>248</v>
      </c>
      <c r="J2898" s="23">
        <v>43.787000000000006</v>
      </c>
      <c r="K2898" s="23">
        <v>-79.597999999999999</v>
      </c>
      <c r="L2898" s="23" t="s">
        <v>7645</v>
      </c>
      <c r="M2898" s="23">
        <v>2011</v>
      </c>
      <c r="N2898" s="23"/>
      <c r="O2898" s="23"/>
      <c r="P2898" s="23"/>
      <c r="Q2898" s="23"/>
      <c r="R2898" s="23"/>
      <c r="S2898" s="23"/>
      <c r="T2898" s="23"/>
      <c r="U2898" s="23"/>
      <c r="V2898" s="23"/>
      <c r="W2898" s="23"/>
      <c r="X2898" s="23"/>
      <c r="Y2898" s="23"/>
      <c r="Z2898" s="23"/>
      <c r="AA2898" s="23"/>
      <c r="AB2898" s="23" t="s">
        <v>6945</v>
      </c>
      <c r="AC2898" s="23"/>
      <c r="AD2898" s="23"/>
      <c r="AE2898" s="23">
        <v>0.12</v>
      </c>
      <c r="AF2898" s="23"/>
      <c r="AG2898" s="23"/>
      <c r="AH2898" s="23"/>
      <c r="AI2898" s="23"/>
      <c r="AJ2898" s="23"/>
      <c r="AK2898" s="23"/>
      <c r="AL2898" s="23"/>
      <c r="AM2898" s="23"/>
      <c r="AN2898" s="23"/>
      <c r="AO2898" s="23"/>
      <c r="AP2898" s="23"/>
      <c r="AQ2898" s="23"/>
      <c r="AR2898" s="23"/>
      <c r="AS2898" s="23"/>
      <c r="AT2898" s="23" t="s">
        <v>7644</v>
      </c>
      <c r="AU2898" s="23"/>
      <c r="AV2898" s="23"/>
      <c r="AW2898" s="23"/>
      <c r="AX2898" s="23"/>
      <c r="AY2898" s="23"/>
      <c r="AZ2898" s="23"/>
      <c r="BA2898" s="23"/>
      <c r="BB2898" s="23"/>
      <c r="BC2898" s="23"/>
      <c r="BD2898" s="23"/>
      <c r="BE2898" s="23"/>
      <c r="BF2898" s="23"/>
      <c r="BG2898" s="23"/>
      <c r="BH2898" s="23"/>
      <c r="BI2898" s="23"/>
      <c r="BJ2898" s="23"/>
      <c r="BK2898" s="23"/>
      <c r="BL2898" s="23"/>
    </row>
    <row r="2899" spans="1:64" s="24" customFormat="1" x14ac:dyDescent="0.35">
      <c r="A2899" s="21">
        <v>103206</v>
      </c>
      <c r="B2899" s="23" t="s">
        <v>6946</v>
      </c>
      <c r="C2899" s="23">
        <v>0</v>
      </c>
      <c r="D2899" s="23">
        <v>0</v>
      </c>
      <c r="E2899" s="23">
        <v>1</v>
      </c>
      <c r="F2899" s="23"/>
      <c r="G2899" s="23"/>
      <c r="H2899" s="23" t="s">
        <v>6915</v>
      </c>
      <c r="I2899" s="23" t="s">
        <v>248</v>
      </c>
      <c r="J2899" s="23">
        <v>43.788000000000004</v>
      </c>
      <c r="K2899" s="23">
        <v>-79.596999999999994</v>
      </c>
      <c r="L2899" s="23" t="s">
        <v>7645</v>
      </c>
      <c r="M2899" s="23"/>
      <c r="N2899" s="23"/>
      <c r="O2899" s="23"/>
      <c r="P2899" s="23"/>
      <c r="Q2899" s="23"/>
      <c r="R2899" s="23"/>
      <c r="S2899" s="23"/>
      <c r="T2899" s="23"/>
      <c r="U2899" s="23"/>
      <c r="V2899" s="23"/>
      <c r="W2899" s="23"/>
      <c r="X2899" s="23"/>
      <c r="Y2899" s="23"/>
      <c r="Z2899" s="23"/>
      <c r="AA2899" s="23"/>
      <c r="AB2899" s="23" t="s">
        <v>6947</v>
      </c>
      <c r="AC2899" s="23"/>
      <c r="AD2899" s="23"/>
      <c r="AE2899" s="23"/>
      <c r="AF2899" s="23"/>
      <c r="AG2899" s="23"/>
      <c r="AH2899" s="23"/>
      <c r="AI2899" s="23"/>
      <c r="AJ2899" s="23"/>
      <c r="AK2899" s="23"/>
      <c r="AL2899" s="23"/>
      <c r="AM2899" s="23"/>
      <c r="AN2899" s="23"/>
      <c r="AO2899" s="23"/>
      <c r="AP2899" s="23"/>
      <c r="AQ2899" s="23"/>
      <c r="AR2899" s="23"/>
      <c r="AS2899" s="23"/>
      <c r="AT2899" s="23" t="s">
        <v>7651</v>
      </c>
      <c r="AU2899" s="23"/>
      <c r="AV2899" s="23"/>
      <c r="AW2899" s="23"/>
      <c r="AX2899" s="23"/>
      <c r="AY2899" s="23"/>
      <c r="AZ2899" s="23"/>
      <c r="BA2899" s="23"/>
      <c r="BB2899" s="23"/>
      <c r="BC2899" s="23"/>
      <c r="BD2899" s="23"/>
      <c r="BE2899" s="23"/>
      <c r="BF2899" s="23"/>
      <c r="BG2899" s="23"/>
      <c r="BH2899" s="23"/>
      <c r="BI2899" s="23"/>
      <c r="BJ2899" s="23"/>
      <c r="BK2899" s="23"/>
      <c r="BL2899" s="23"/>
    </row>
    <row r="2900" spans="1:64" s="24" customFormat="1" x14ac:dyDescent="0.35">
      <c r="A2900" s="21">
        <v>103207</v>
      </c>
      <c r="B2900" s="23" t="s">
        <v>6948</v>
      </c>
      <c r="C2900" s="23">
        <v>0</v>
      </c>
      <c r="D2900" s="23">
        <v>0</v>
      </c>
      <c r="E2900" s="23">
        <v>1</v>
      </c>
      <c r="F2900" s="23" t="s">
        <v>6949</v>
      </c>
      <c r="G2900" s="23" t="s">
        <v>0</v>
      </c>
      <c r="H2900" s="23" t="s">
        <v>6915</v>
      </c>
      <c r="I2900" s="23" t="s">
        <v>248</v>
      </c>
      <c r="J2900" s="23">
        <v>43.789000000000001</v>
      </c>
      <c r="K2900" s="23">
        <v>-79.595999999999989</v>
      </c>
      <c r="L2900" s="23" t="s">
        <v>7645</v>
      </c>
      <c r="M2900" s="23">
        <v>2014</v>
      </c>
      <c r="N2900" s="23"/>
      <c r="O2900" s="23"/>
      <c r="P2900" s="23"/>
      <c r="Q2900" s="23"/>
      <c r="R2900" s="23"/>
      <c r="S2900" s="23"/>
      <c r="T2900" s="23"/>
      <c r="U2900" s="23"/>
      <c r="V2900" s="23"/>
      <c r="W2900" s="23"/>
      <c r="X2900" s="23"/>
      <c r="Y2900" s="23"/>
      <c r="Z2900" s="23"/>
      <c r="AA2900" s="23"/>
      <c r="AB2900" s="23" t="s">
        <v>6950</v>
      </c>
      <c r="AC2900" s="23"/>
      <c r="AD2900" s="23"/>
      <c r="AE2900" s="23">
        <v>0.5</v>
      </c>
      <c r="AF2900" s="23"/>
      <c r="AG2900" s="23"/>
      <c r="AH2900" s="23"/>
      <c r="AI2900" s="23"/>
      <c r="AJ2900" s="23"/>
      <c r="AK2900" s="23"/>
      <c r="AL2900" s="23"/>
      <c r="AM2900" s="23"/>
      <c r="AN2900" s="23"/>
      <c r="AO2900" s="23"/>
      <c r="AP2900" s="23"/>
      <c r="AQ2900" s="23"/>
      <c r="AR2900" s="23"/>
      <c r="AS2900" s="23"/>
      <c r="AT2900" s="23" t="s">
        <v>7644</v>
      </c>
      <c r="AU2900" s="23"/>
      <c r="AV2900" s="23"/>
      <c r="AW2900" s="23"/>
      <c r="AX2900" s="23"/>
      <c r="AY2900" s="23"/>
      <c r="AZ2900" s="23"/>
      <c r="BA2900" s="23"/>
      <c r="BB2900" s="23"/>
      <c r="BC2900" s="23"/>
      <c r="BD2900" s="23"/>
      <c r="BE2900" s="23"/>
      <c r="BF2900" s="23"/>
      <c r="BG2900" s="23"/>
      <c r="BH2900" s="23"/>
      <c r="BI2900" s="23"/>
      <c r="BJ2900" s="23"/>
      <c r="BK2900" s="23"/>
      <c r="BL2900" s="23"/>
    </row>
    <row r="2901" spans="1:64" s="24" customFormat="1" x14ac:dyDescent="0.35">
      <c r="A2901" s="21">
        <v>103208</v>
      </c>
      <c r="B2901" s="23" t="s">
        <v>6951</v>
      </c>
      <c r="C2901" s="23">
        <v>0</v>
      </c>
      <c r="D2901" s="23">
        <v>0</v>
      </c>
      <c r="E2901" s="23">
        <v>1</v>
      </c>
      <c r="F2901" s="23" t="s">
        <v>1452</v>
      </c>
      <c r="G2901" s="23" t="s">
        <v>0</v>
      </c>
      <c r="H2901" s="23" t="s">
        <v>6915</v>
      </c>
      <c r="I2901" s="23" t="s">
        <v>248</v>
      </c>
      <c r="J2901" s="23">
        <v>43.790000000000006</v>
      </c>
      <c r="K2901" s="23">
        <v>-79.594999999999999</v>
      </c>
      <c r="L2901" s="23" t="s">
        <v>7645</v>
      </c>
      <c r="M2901" s="23">
        <v>2014</v>
      </c>
      <c r="N2901" s="23"/>
      <c r="O2901" s="23"/>
      <c r="P2901" s="23"/>
      <c r="Q2901" s="23"/>
      <c r="R2901" s="23"/>
      <c r="S2901" s="23"/>
      <c r="T2901" s="23"/>
      <c r="U2901" s="23"/>
      <c r="V2901" s="23"/>
      <c r="W2901" s="23"/>
      <c r="X2901" s="23"/>
      <c r="Y2901" s="23"/>
      <c r="Z2901" s="23"/>
      <c r="AA2901" s="23"/>
      <c r="AB2901" s="23" t="s">
        <v>6952</v>
      </c>
      <c r="AC2901" s="23"/>
      <c r="AD2901" s="23"/>
      <c r="AE2901" s="23">
        <v>0.35</v>
      </c>
      <c r="AF2901" s="23"/>
      <c r="AG2901" s="23"/>
      <c r="AH2901" s="23"/>
      <c r="AI2901" s="23"/>
      <c r="AJ2901" s="23"/>
      <c r="AK2901" s="23"/>
      <c r="AL2901" s="23"/>
      <c r="AM2901" s="23"/>
      <c r="AN2901" s="23"/>
      <c r="AO2901" s="23"/>
      <c r="AP2901" s="23"/>
      <c r="AQ2901" s="23"/>
      <c r="AR2901" s="23"/>
      <c r="AS2901" s="23"/>
      <c r="AT2901" s="23" t="s">
        <v>7644</v>
      </c>
      <c r="AU2901" s="23"/>
      <c r="AV2901" s="23"/>
      <c r="AW2901" s="23"/>
      <c r="AX2901" s="23"/>
      <c r="AY2901" s="23"/>
      <c r="AZ2901" s="23"/>
      <c r="BA2901" s="23"/>
      <c r="BB2901" s="23"/>
      <c r="BC2901" s="23"/>
      <c r="BD2901" s="23"/>
      <c r="BE2901" s="23"/>
      <c r="BF2901" s="23"/>
      <c r="BG2901" s="23"/>
      <c r="BH2901" s="23"/>
      <c r="BI2901" s="23"/>
      <c r="BJ2901" s="23"/>
      <c r="BK2901" s="23"/>
      <c r="BL2901" s="23"/>
    </row>
    <row r="2902" spans="1:64" s="24" customFormat="1" x14ac:dyDescent="0.35">
      <c r="A2902" s="21">
        <v>103209</v>
      </c>
      <c r="B2902" s="23" t="s">
        <v>6953</v>
      </c>
      <c r="C2902" s="23">
        <v>0</v>
      </c>
      <c r="D2902" s="23">
        <v>0</v>
      </c>
      <c r="E2902" s="23">
        <v>1</v>
      </c>
      <c r="F2902" s="23" t="s">
        <v>1867</v>
      </c>
      <c r="G2902" s="23"/>
      <c r="H2902" s="23" t="s">
        <v>6915</v>
      </c>
      <c r="I2902" s="23" t="s">
        <v>248</v>
      </c>
      <c r="J2902" s="23">
        <v>43.791000000000004</v>
      </c>
      <c r="K2902" s="23">
        <v>-79.593999999999994</v>
      </c>
      <c r="L2902" s="23" t="s">
        <v>7645</v>
      </c>
      <c r="M2902" s="23">
        <v>2016</v>
      </c>
      <c r="N2902" s="23"/>
      <c r="O2902" s="23"/>
      <c r="P2902" s="23"/>
      <c r="Q2902" s="23"/>
      <c r="R2902" s="23"/>
      <c r="S2902" s="23"/>
      <c r="T2902" s="23"/>
      <c r="U2902" s="23"/>
      <c r="V2902" s="23"/>
      <c r="W2902" s="23"/>
      <c r="X2902" s="23"/>
      <c r="Y2902" s="23"/>
      <c r="Z2902" s="23"/>
      <c r="AA2902" s="23"/>
      <c r="AB2902" s="23" t="s">
        <v>6954</v>
      </c>
      <c r="AC2902" s="23"/>
      <c r="AD2902" s="23"/>
      <c r="AE2902" s="23">
        <v>0.15</v>
      </c>
      <c r="AF2902" s="23"/>
      <c r="AG2902" s="23"/>
      <c r="AH2902" s="23"/>
      <c r="AI2902" s="23"/>
      <c r="AJ2902" s="23"/>
      <c r="AK2902" s="23"/>
      <c r="AL2902" s="23"/>
      <c r="AM2902" s="23"/>
      <c r="AN2902" s="23"/>
      <c r="AO2902" s="23"/>
      <c r="AP2902" s="23"/>
      <c r="AQ2902" s="23"/>
      <c r="AR2902" s="23"/>
      <c r="AS2902" s="23"/>
      <c r="AT2902" s="23" t="s">
        <v>7644</v>
      </c>
      <c r="AU2902" s="23"/>
      <c r="AV2902" s="23"/>
      <c r="AW2902" s="23"/>
      <c r="AX2902" s="23"/>
      <c r="AY2902" s="23"/>
      <c r="AZ2902" s="23"/>
      <c r="BA2902" s="23"/>
      <c r="BB2902" s="23"/>
      <c r="BC2902" s="23"/>
      <c r="BD2902" s="23"/>
      <c r="BE2902" s="23"/>
      <c r="BF2902" s="23"/>
      <c r="BG2902" s="23"/>
      <c r="BH2902" s="23"/>
      <c r="BI2902" s="23"/>
      <c r="BJ2902" s="23"/>
      <c r="BK2902" s="23"/>
      <c r="BL2902" s="23"/>
    </row>
    <row r="2903" spans="1:64" s="24" customFormat="1" x14ac:dyDescent="0.35">
      <c r="A2903" s="21">
        <v>103210</v>
      </c>
      <c r="B2903" s="23" t="s">
        <v>6955</v>
      </c>
      <c r="C2903" s="23">
        <v>0</v>
      </c>
      <c r="D2903" s="23">
        <v>0</v>
      </c>
      <c r="E2903" s="23">
        <v>1</v>
      </c>
      <c r="F2903" s="23" t="s">
        <v>1867</v>
      </c>
      <c r="G2903" s="23"/>
      <c r="H2903" s="23" t="s">
        <v>6915</v>
      </c>
      <c r="I2903" s="23" t="s">
        <v>248</v>
      </c>
      <c r="J2903" s="23">
        <v>43.792000000000002</v>
      </c>
      <c r="K2903" s="23">
        <v>-79.592999999999989</v>
      </c>
      <c r="L2903" s="23" t="s">
        <v>7645</v>
      </c>
      <c r="M2903" s="23">
        <v>2016</v>
      </c>
      <c r="N2903" s="23"/>
      <c r="O2903" s="23"/>
      <c r="P2903" s="23"/>
      <c r="Q2903" s="23"/>
      <c r="R2903" s="23"/>
      <c r="S2903" s="23"/>
      <c r="T2903" s="23"/>
      <c r="U2903" s="23"/>
      <c r="V2903" s="23"/>
      <c r="W2903" s="23"/>
      <c r="X2903" s="23"/>
      <c r="Y2903" s="23"/>
      <c r="Z2903" s="23"/>
      <c r="AA2903" s="23"/>
      <c r="AB2903" s="23" t="s">
        <v>6956</v>
      </c>
      <c r="AC2903" s="23"/>
      <c r="AD2903" s="23"/>
      <c r="AE2903" s="23">
        <v>0.15</v>
      </c>
      <c r="AF2903" s="23"/>
      <c r="AG2903" s="23"/>
      <c r="AH2903" s="23"/>
      <c r="AI2903" s="23"/>
      <c r="AJ2903" s="23"/>
      <c r="AK2903" s="23"/>
      <c r="AL2903" s="23"/>
      <c r="AM2903" s="23"/>
      <c r="AN2903" s="23"/>
      <c r="AO2903" s="23"/>
      <c r="AP2903" s="23"/>
      <c r="AQ2903" s="23"/>
      <c r="AR2903" s="23"/>
      <c r="AS2903" s="23"/>
      <c r="AT2903" s="23" t="s">
        <v>7644</v>
      </c>
      <c r="AU2903" s="23"/>
      <c r="AV2903" s="23"/>
      <c r="AW2903" s="23"/>
      <c r="AX2903" s="23"/>
      <c r="AY2903" s="23"/>
      <c r="AZ2903" s="23"/>
      <c r="BA2903" s="23"/>
      <c r="BB2903" s="23"/>
      <c r="BC2903" s="23"/>
      <c r="BD2903" s="23"/>
      <c r="BE2903" s="23"/>
      <c r="BF2903" s="23"/>
      <c r="BG2903" s="23"/>
      <c r="BH2903" s="23"/>
      <c r="BI2903" s="23"/>
      <c r="BJ2903" s="23"/>
      <c r="BK2903" s="23"/>
      <c r="BL2903" s="23"/>
    </row>
    <row r="2904" spans="1:64" s="24" customFormat="1" x14ac:dyDescent="0.35">
      <c r="A2904" s="21">
        <v>103211</v>
      </c>
      <c r="B2904" s="23" t="s">
        <v>6957</v>
      </c>
      <c r="C2904" s="23">
        <v>0</v>
      </c>
      <c r="D2904" s="23">
        <v>0</v>
      </c>
      <c r="E2904" s="23">
        <v>1</v>
      </c>
      <c r="F2904" s="23" t="s">
        <v>1805</v>
      </c>
      <c r="G2904" s="23" t="s">
        <v>0</v>
      </c>
      <c r="H2904" s="23" t="s">
        <v>6915</v>
      </c>
      <c r="I2904" s="23" t="s">
        <v>248</v>
      </c>
      <c r="J2904" s="23">
        <v>43.793000000000006</v>
      </c>
      <c r="K2904" s="23">
        <v>-79.591999999999999</v>
      </c>
      <c r="L2904" s="23" t="s">
        <v>7645</v>
      </c>
      <c r="M2904" s="23">
        <v>2016</v>
      </c>
      <c r="N2904" s="23"/>
      <c r="O2904" s="23"/>
      <c r="P2904" s="23"/>
      <c r="Q2904" s="23"/>
      <c r="R2904" s="23"/>
      <c r="S2904" s="23"/>
      <c r="T2904" s="23"/>
      <c r="U2904" s="23"/>
      <c r="V2904" s="23"/>
      <c r="W2904" s="23"/>
      <c r="X2904" s="23"/>
      <c r="Y2904" s="23"/>
      <c r="Z2904" s="23"/>
      <c r="AA2904" s="23"/>
      <c r="AB2904" s="23" t="s">
        <v>6958</v>
      </c>
      <c r="AC2904" s="23"/>
      <c r="AD2904" s="23"/>
      <c r="AE2904" s="23">
        <v>0.5</v>
      </c>
      <c r="AF2904" s="23"/>
      <c r="AG2904" s="23"/>
      <c r="AH2904" s="23"/>
      <c r="AI2904" s="23"/>
      <c r="AJ2904" s="23"/>
      <c r="AK2904" s="23"/>
      <c r="AL2904" s="23"/>
      <c r="AM2904" s="23"/>
      <c r="AN2904" s="23"/>
      <c r="AO2904" s="23"/>
      <c r="AP2904" s="23"/>
      <c r="AQ2904" s="23"/>
      <c r="AR2904" s="23"/>
      <c r="AS2904" s="23"/>
      <c r="AT2904" s="23" t="s">
        <v>7644</v>
      </c>
      <c r="AU2904" s="23"/>
      <c r="AV2904" s="23"/>
      <c r="AW2904" s="23"/>
      <c r="AX2904" s="23"/>
      <c r="AY2904" s="23"/>
      <c r="AZ2904" s="23"/>
      <c r="BA2904" s="23"/>
      <c r="BB2904" s="23"/>
      <c r="BC2904" s="23"/>
      <c r="BD2904" s="23"/>
      <c r="BE2904" s="23"/>
      <c r="BF2904" s="23"/>
      <c r="BG2904" s="23"/>
      <c r="BH2904" s="23"/>
      <c r="BI2904" s="23"/>
      <c r="BJ2904" s="23"/>
      <c r="BK2904" s="23"/>
      <c r="BL2904" s="23"/>
    </row>
    <row r="2905" spans="1:64" s="24" customFormat="1" x14ac:dyDescent="0.35">
      <c r="A2905" s="21">
        <v>103212</v>
      </c>
      <c r="B2905" s="23" t="s">
        <v>6959</v>
      </c>
      <c r="C2905" s="23">
        <v>0</v>
      </c>
      <c r="D2905" s="23">
        <v>0</v>
      </c>
      <c r="E2905" s="23">
        <v>1</v>
      </c>
      <c r="F2905" s="23" t="s">
        <v>1443</v>
      </c>
      <c r="G2905" s="23" t="s">
        <v>0</v>
      </c>
      <c r="H2905" s="23" t="s">
        <v>6960</v>
      </c>
      <c r="I2905" s="23" t="s">
        <v>248</v>
      </c>
      <c r="J2905" s="23">
        <v>43.131</v>
      </c>
      <c r="K2905" s="23">
        <v>-80.747</v>
      </c>
      <c r="L2905" s="23" t="s">
        <v>7645</v>
      </c>
      <c r="M2905" s="23">
        <v>2014</v>
      </c>
      <c r="N2905" s="23"/>
      <c r="O2905" s="23"/>
      <c r="P2905" s="23"/>
      <c r="Q2905" s="23"/>
      <c r="R2905" s="23"/>
      <c r="S2905" s="23"/>
      <c r="T2905" s="23"/>
      <c r="U2905" s="23"/>
      <c r="V2905" s="23"/>
      <c r="W2905" s="23"/>
      <c r="X2905" s="23"/>
      <c r="Y2905" s="23"/>
      <c r="Z2905" s="23"/>
      <c r="AA2905" s="23"/>
      <c r="AB2905" s="23" t="s">
        <v>6961</v>
      </c>
      <c r="AC2905" s="23"/>
      <c r="AD2905" s="23"/>
      <c r="AE2905" s="23">
        <v>0.25</v>
      </c>
      <c r="AF2905" s="23"/>
      <c r="AG2905" s="23"/>
      <c r="AH2905" s="23"/>
      <c r="AI2905" s="23"/>
      <c r="AJ2905" s="23"/>
      <c r="AK2905" s="23"/>
      <c r="AL2905" s="23"/>
      <c r="AM2905" s="23"/>
      <c r="AN2905" s="23"/>
      <c r="AO2905" s="23"/>
      <c r="AP2905" s="23"/>
      <c r="AQ2905" s="23"/>
      <c r="AR2905" s="23"/>
      <c r="AS2905" s="23"/>
      <c r="AT2905" s="23" t="s">
        <v>7644</v>
      </c>
      <c r="AU2905" s="23"/>
      <c r="AV2905" s="23"/>
      <c r="AW2905" s="23"/>
      <c r="AX2905" s="23"/>
      <c r="AY2905" s="23"/>
      <c r="AZ2905" s="23"/>
      <c r="BA2905" s="23"/>
      <c r="BB2905" s="23"/>
      <c r="BC2905" s="23"/>
      <c r="BD2905" s="23"/>
      <c r="BE2905" s="23"/>
      <c r="BF2905" s="23"/>
      <c r="BG2905" s="23"/>
      <c r="BH2905" s="23"/>
      <c r="BI2905" s="23"/>
      <c r="BJ2905" s="23"/>
      <c r="BK2905" s="23"/>
      <c r="BL2905" s="23"/>
    </row>
    <row r="2906" spans="1:64" s="24" customFormat="1" x14ac:dyDescent="0.35">
      <c r="A2906" s="21">
        <v>103213</v>
      </c>
      <c r="B2906" s="23" t="s">
        <v>6962</v>
      </c>
      <c r="C2906" s="23">
        <v>0</v>
      </c>
      <c r="D2906" s="23">
        <v>0</v>
      </c>
      <c r="E2906" s="23">
        <v>1</v>
      </c>
      <c r="F2906" s="23" t="s">
        <v>2788</v>
      </c>
      <c r="G2906" s="23" t="s">
        <v>0</v>
      </c>
      <c r="H2906" s="23" t="s">
        <v>6960</v>
      </c>
      <c r="I2906" s="23" t="s">
        <v>248</v>
      </c>
      <c r="J2906" s="23">
        <v>43.131999999999998</v>
      </c>
      <c r="K2906" s="23">
        <v>-80.745999999999995</v>
      </c>
      <c r="L2906" s="23" t="s">
        <v>7645</v>
      </c>
      <c r="M2906" s="23">
        <v>2011</v>
      </c>
      <c r="N2906" s="23"/>
      <c r="O2906" s="23"/>
      <c r="P2906" s="23"/>
      <c r="Q2906" s="23"/>
      <c r="R2906" s="23"/>
      <c r="S2906" s="23"/>
      <c r="T2906" s="23"/>
      <c r="U2906" s="23"/>
      <c r="V2906" s="23"/>
      <c r="W2906" s="23"/>
      <c r="X2906" s="23"/>
      <c r="Y2906" s="23"/>
      <c r="Z2906" s="23"/>
      <c r="AA2906" s="23"/>
      <c r="AB2906" s="23" t="s">
        <v>6963</v>
      </c>
      <c r="AC2906" s="23"/>
      <c r="AD2906" s="23"/>
      <c r="AE2906" s="23">
        <v>0.5</v>
      </c>
      <c r="AF2906" s="23"/>
      <c r="AG2906" s="23"/>
      <c r="AH2906" s="23"/>
      <c r="AI2906" s="23"/>
      <c r="AJ2906" s="23"/>
      <c r="AK2906" s="23"/>
      <c r="AL2906" s="23"/>
      <c r="AM2906" s="23"/>
      <c r="AN2906" s="23"/>
      <c r="AO2906" s="23"/>
      <c r="AP2906" s="23"/>
      <c r="AQ2906" s="23"/>
      <c r="AR2906" s="23"/>
      <c r="AS2906" s="23"/>
      <c r="AT2906" s="23" t="s">
        <v>7644</v>
      </c>
      <c r="AU2906" s="23"/>
      <c r="AV2906" s="23"/>
      <c r="AW2906" s="23"/>
      <c r="AX2906" s="23"/>
      <c r="AY2906" s="23"/>
      <c r="AZ2906" s="23"/>
      <c r="BA2906" s="23"/>
      <c r="BB2906" s="23"/>
      <c r="BC2906" s="23"/>
      <c r="BD2906" s="23"/>
      <c r="BE2906" s="23"/>
      <c r="BF2906" s="23"/>
      <c r="BG2906" s="23"/>
      <c r="BH2906" s="23"/>
      <c r="BI2906" s="23"/>
      <c r="BJ2906" s="23"/>
      <c r="BK2906" s="23"/>
      <c r="BL2906" s="23"/>
    </row>
    <row r="2907" spans="1:64" s="24" customFormat="1" x14ac:dyDescent="0.35">
      <c r="A2907" s="21">
        <v>103214</v>
      </c>
      <c r="B2907" s="23" t="s">
        <v>6964</v>
      </c>
      <c r="C2907" s="23">
        <v>0</v>
      </c>
      <c r="D2907" s="23">
        <v>0</v>
      </c>
      <c r="E2907" s="23">
        <v>1</v>
      </c>
      <c r="F2907" s="23" t="s">
        <v>2788</v>
      </c>
      <c r="G2907" s="23" t="s">
        <v>0</v>
      </c>
      <c r="H2907" s="23" t="s">
        <v>6960</v>
      </c>
      <c r="I2907" s="23" t="s">
        <v>248</v>
      </c>
      <c r="J2907" s="23">
        <v>43.133000000000003</v>
      </c>
      <c r="K2907" s="23">
        <v>-80.745000000000005</v>
      </c>
      <c r="L2907" s="23" t="s">
        <v>7645</v>
      </c>
      <c r="M2907" s="23">
        <v>2011</v>
      </c>
      <c r="N2907" s="23"/>
      <c r="O2907" s="23"/>
      <c r="P2907" s="23"/>
      <c r="Q2907" s="23"/>
      <c r="R2907" s="23"/>
      <c r="S2907" s="23"/>
      <c r="T2907" s="23"/>
      <c r="U2907" s="23"/>
      <c r="V2907" s="23"/>
      <c r="W2907" s="23"/>
      <c r="X2907" s="23"/>
      <c r="Y2907" s="23"/>
      <c r="Z2907" s="23"/>
      <c r="AA2907" s="23"/>
      <c r="AB2907" s="23" t="s">
        <v>6965</v>
      </c>
      <c r="AC2907" s="23"/>
      <c r="AD2907" s="23"/>
      <c r="AE2907" s="23">
        <v>0.5</v>
      </c>
      <c r="AF2907" s="23"/>
      <c r="AG2907" s="23"/>
      <c r="AH2907" s="23"/>
      <c r="AI2907" s="23"/>
      <c r="AJ2907" s="23"/>
      <c r="AK2907" s="23"/>
      <c r="AL2907" s="23"/>
      <c r="AM2907" s="23"/>
      <c r="AN2907" s="23"/>
      <c r="AO2907" s="23"/>
      <c r="AP2907" s="23"/>
      <c r="AQ2907" s="23"/>
      <c r="AR2907" s="23"/>
      <c r="AS2907" s="23"/>
      <c r="AT2907" s="23" t="s">
        <v>7644</v>
      </c>
      <c r="AU2907" s="23"/>
      <c r="AV2907" s="23"/>
      <c r="AW2907" s="23"/>
      <c r="AX2907" s="23"/>
      <c r="AY2907" s="23"/>
      <c r="AZ2907" s="23"/>
      <c r="BA2907" s="23"/>
      <c r="BB2907" s="23"/>
      <c r="BC2907" s="23"/>
      <c r="BD2907" s="23"/>
      <c r="BE2907" s="23"/>
      <c r="BF2907" s="23"/>
      <c r="BG2907" s="23"/>
      <c r="BH2907" s="23"/>
      <c r="BI2907" s="23"/>
      <c r="BJ2907" s="23"/>
      <c r="BK2907" s="23"/>
      <c r="BL2907" s="23"/>
    </row>
    <row r="2908" spans="1:64" s="24" customFormat="1" x14ac:dyDescent="0.35">
      <c r="A2908" s="21">
        <v>103215</v>
      </c>
      <c r="B2908" s="23" t="s">
        <v>6966</v>
      </c>
      <c r="C2908" s="23">
        <v>0</v>
      </c>
      <c r="D2908" s="23">
        <v>0</v>
      </c>
      <c r="E2908" s="23">
        <v>1</v>
      </c>
      <c r="F2908" s="23" t="s">
        <v>6967</v>
      </c>
      <c r="G2908" s="23" t="s">
        <v>0</v>
      </c>
      <c r="H2908" s="23" t="s">
        <v>6960</v>
      </c>
      <c r="I2908" s="23" t="s">
        <v>248</v>
      </c>
      <c r="J2908" s="23">
        <v>43.134</v>
      </c>
      <c r="K2908" s="23">
        <v>-80.744</v>
      </c>
      <c r="L2908" s="23" t="s">
        <v>7645</v>
      </c>
      <c r="M2908" s="23">
        <v>2011</v>
      </c>
      <c r="N2908" s="23"/>
      <c r="O2908" s="23"/>
      <c r="P2908" s="23"/>
      <c r="Q2908" s="23"/>
      <c r="R2908" s="23"/>
      <c r="S2908" s="23"/>
      <c r="T2908" s="23"/>
      <c r="U2908" s="23"/>
      <c r="V2908" s="23"/>
      <c r="W2908" s="23"/>
      <c r="X2908" s="23"/>
      <c r="Y2908" s="23"/>
      <c r="Z2908" s="23"/>
      <c r="AA2908" s="23"/>
      <c r="AB2908" s="23" t="s">
        <v>6968</v>
      </c>
      <c r="AC2908" s="23"/>
      <c r="AD2908" s="23"/>
      <c r="AE2908" s="23">
        <v>1.25</v>
      </c>
      <c r="AF2908" s="23"/>
      <c r="AG2908" s="23">
        <v>657</v>
      </c>
      <c r="AH2908" s="23"/>
      <c r="AI2908" s="23"/>
      <c r="AJ2908" s="23"/>
      <c r="AK2908" s="23"/>
      <c r="AL2908" s="23"/>
      <c r="AM2908" s="23"/>
      <c r="AN2908" s="23"/>
      <c r="AO2908" s="23"/>
      <c r="AP2908" s="23"/>
      <c r="AQ2908" s="23"/>
      <c r="AR2908" s="23"/>
      <c r="AS2908" s="23"/>
      <c r="AT2908" s="23" t="s">
        <v>7644</v>
      </c>
      <c r="AU2908" s="23"/>
      <c r="AV2908" s="23"/>
      <c r="AW2908" s="23"/>
      <c r="AX2908" s="23"/>
      <c r="AY2908" s="23"/>
      <c r="AZ2908" s="23"/>
      <c r="BA2908" s="23"/>
      <c r="BB2908" s="23"/>
      <c r="BC2908" s="23"/>
      <c r="BD2908" s="23"/>
      <c r="BE2908" s="23"/>
      <c r="BF2908" s="23"/>
      <c r="BG2908" s="23"/>
      <c r="BH2908" s="23"/>
      <c r="BI2908" s="23"/>
      <c r="BJ2908" s="23"/>
      <c r="BK2908" s="23"/>
      <c r="BL2908" s="23"/>
    </row>
    <row r="2909" spans="1:64" s="24" customFormat="1" x14ac:dyDescent="0.35">
      <c r="A2909" s="21">
        <v>103216</v>
      </c>
      <c r="B2909" s="23" t="s">
        <v>6969</v>
      </c>
      <c r="C2909" s="23">
        <v>0</v>
      </c>
      <c r="D2909" s="23">
        <v>0</v>
      </c>
      <c r="E2909" s="23">
        <v>1</v>
      </c>
      <c r="F2909" s="23" t="s">
        <v>1671</v>
      </c>
      <c r="G2909" s="23" t="s">
        <v>0</v>
      </c>
      <c r="H2909" s="23" t="s">
        <v>6960</v>
      </c>
      <c r="I2909" s="23" t="s">
        <v>248</v>
      </c>
      <c r="J2909" s="23">
        <v>43.134999999999998</v>
      </c>
      <c r="K2909" s="23">
        <v>-80.742999999999995</v>
      </c>
      <c r="L2909" s="23" t="s">
        <v>7645</v>
      </c>
      <c r="M2909" s="23">
        <v>2014</v>
      </c>
      <c r="N2909" s="23"/>
      <c r="O2909" s="23"/>
      <c r="P2909" s="23"/>
      <c r="Q2909" s="23"/>
      <c r="R2909" s="23"/>
      <c r="S2909" s="23"/>
      <c r="T2909" s="23"/>
      <c r="U2909" s="23"/>
      <c r="V2909" s="23"/>
      <c r="W2909" s="23"/>
      <c r="X2909" s="23"/>
      <c r="Y2909" s="23"/>
      <c r="Z2909" s="23"/>
      <c r="AA2909" s="23"/>
      <c r="AB2909" s="23" t="s">
        <v>6970</v>
      </c>
      <c r="AC2909" s="23"/>
      <c r="AD2909" s="23"/>
      <c r="AE2909" s="23">
        <v>0.25</v>
      </c>
      <c r="AF2909" s="23"/>
      <c r="AG2909" s="23"/>
      <c r="AH2909" s="23"/>
      <c r="AI2909" s="23"/>
      <c r="AJ2909" s="23"/>
      <c r="AK2909" s="23"/>
      <c r="AL2909" s="23"/>
      <c r="AM2909" s="23"/>
      <c r="AN2909" s="23"/>
      <c r="AO2909" s="23"/>
      <c r="AP2909" s="23"/>
      <c r="AQ2909" s="23"/>
      <c r="AR2909" s="23"/>
      <c r="AS2909" s="23"/>
      <c r="AT2909" s="23" t="s">
        <v>7644</v>
      </c>
      <c r="AU2909" s="23"/>
      <c r="AV2909" s="23"/>
      <c r="AW2909" s="23"/>
      <c r="AX2909" s="23"/>
      <c r="AY2909" s="23"/>
      <c r="AZ2909" s="23"/>
      <c r="BA2909" s="23"/>
      <c r="BB2909" s="23"/>
      <c r="BC2909" s="23"/>
      <c r="BD2909" s="23"/>
      <c r="BE2909" s="23"/>
      <c r="BF2909" s="23"/>
      <c r="BG2909" s="23"/>
      <c r="BH2909" s="23"/>
      <c r="BI2909" s="23"/>
      <c r="BJ2909" s="23"/>
      <c r="BK2909" s="23"/>
      <c r="BL2909" s="23"/>
    </row>
    <row r="2910" spans="1:64" s="24" customFormat="1" x14ac:dyDescent="0.35">
      <c r="A2910" s="21">
        <v>103217</v>
      </c>
      <c r="B2910" s="23" t="s">
        <v>6971</v>
      </c>
      <c r="C2910" s="23">
        <v>0</v>
      </c>
      <c r="D2910" s="23">
        <v>0</v>
      </c>
      <c r="E2910" s="23">
        <v>1</v>
      </c>
      <c r="F2910" s="23" t="s">
        <v>1674</v>
      </c>
      <c r="G2910" s="23" t="s">
        <v>0</v>
      </c>
      <c r="H2910" s="23" t="s">
        <v>6960</v>
      </c>
      <c r="I2910" s="23" t="s">
        <v>248</v>
      </c>
      <c r="J2910" s="23">
        <v>43.136000000000003</v>
      </c>
      <c r="K2910" s="23">
        <v>-80.742000000000004</v>
      </c>
      <c r="L2910" s="23" t="s">
        <v>7645</v>
      </c>
      <c r="M2910" s="23">
        <v>2016</v>
      </c>
      <c r="N2910" s="23"/>
      <c r="O2910" s="23"/>
      <c r="P2910" s="23"/>
      <c r="Q2910" s="23"/>
      <c r="R2910" s="23"/>
      <c r="S2910" s="23"/>
      <c r="T2910" s="23"/>
      <c r="U2910" s="23"/>
      <c r="V2910" s="23"/>
      <c r="W2910" s="23"/>
      <c r="X2910" s="23"/>
      <c r="Y2910" s="23"/>
      <c r="Z2910" s="23"/>
      <c r="AA2910" s="23"/>
      <c r="AB2910" s="23" t="s">
        <v>6972</v>
      </c>
      <c r="AC2910" s="23"/>
      <c r="AD2910" s="23"/>
      <c r="AE2910" s="23">
        <v>0.3</v>
      </c>
      <c r="AF2910" s="23"/>
      <c r="AG2910" s="23"/>
      <c r="AH2910" s="23"/>
      <c r="AI2910" s="23"/>
      <c r="AJ2910" s="23"/>
      <c r="AK2910" s="23"/>
      <c r="AL2910" s="23"/>
      <c r="AM2910" s="23"/>
      <c r="AN2910" s="23"/>
      <c r="AO2910" s="23"/>
      <c r="AP2910" s="23"/>
      <c r="AQ2910" s="23"/>
      <c r="AR2910" s="23"/>
      <c r="AS2910" s="23"/>
      <c r="AT2910" s="23" t="s">
        <v>7644</v>
      </c>
      <c r="AU2910" s="23"/>
      <c r="AV2910" s="23"/>
      <c r="AW2910" s="23"/>
      <c r="AX2910" s="23"/>
      <c r="AY2910" s="23"/>
      <c r="AZ2910" s="23"/>
      <c r="BA2910" s="23"/>
      <c r="BB2910" s="23"/>
      <c r="BC2910" s="23"/>
      <c r="BD2910" s="23"/>
      <c r="BE2910" s="23"/>
      <c r="BF2910" s="23"/>
      <c r="BG2910" s="23"/>
      <c r="BH2910" s="23"/>
      <c r="BI2910" s="23"/>
      <c r="BJ2910" s="23"/>
      <c r="BK2910" s="23"/>
      <c r="BL2910" s="23"/>
    </row>
    <row r="2911" spans="1:64" s="24" customFormat="1" x14ac:dyDescent="0.35">
      <c r="A2911" s="21">
        <v>103218</v>
      </c>
      <c r="B2911" s="23" t="s">
        <v>6973</v>
      </c>
      <c r="C2911" s="23">
        <v>0</v>
      </c>
      <c r="D2911" s="23">
        <v>0</v>
      </c>
      <c r="E2911" s="23">
        <v>1</v>
      </c>
      <c r="F2911" s="23" t="s">
        <v>1561</v>
      </c>
      <c r="G2911" s="23" t="s">
        <v>0</v>
      </c>
      <c r="H2911" s="23" t="s">
        <v>6960</v>
      </c>
      <c r="I2911" s="23" t="s">
        <v>248</v>
      </c>
      <c r="J2911" s="23">
        <v>43.137</v>
      </c>
      <c r="K2911" s="23">
        <v>-80.741</v>
      </c>
      <c r="L2911" s="23" t="s">
        <v>7645</v>
      </c>
      <c r="M2911" s="23">
        <v>2016</v>
      </c>
      <c r="N2911" s="23"/>
      <c r="O2911" s="23"/>
      <c r="P2911" s="23"/>
      <c r="Q2911" s="23"/>
      <c r="R2911" s="23"/>
      <c r="S2911" s="23"/>
      <c r="T2911" s="23"/>
      <c r="U2911" s="23"/>
      <c r="V2911" s="23"/>
      <c r="W2911" s="23"/>
      <c r="X2911" s="23"/>
      <c r="Y2911" s="23"/>
      <c r="Z2911" s="23"/>
      <c r="AA2911" s="23"/>
      <c r="AB2911" s="23" t="s">
        <v>6974</v>
      </c>
      <c r="AC2911" s="23"/>
      <c r="AD2911" s="23"/>
      <c r="AE2911" s="23">
        <v>0.5</v>
      </c>
      <c r="AF2911" s="23"/>
      <c r="AG2911" s="23"/>
      <c r="AH2911" s="23"/>
      <c r="AI2911" s="23"/>
      <c r="AJ2911" s="23"/>
      <c r="AK2911" s="23"/>
      <c r="AL2911" s="23"/>
      <c r="AM2911" s="23"/>
      <c r="AN2911" s="23"/>
      <c r="AO2911" s="23"/>
      <c r="AP2911" s="23"/>
      <c r="AQ2911" s="23"/>
      <c r="AR2911" s="23"/>
      <c r="AS2911" s="23"/>
      <c r="AT2911" s="23" t="s">
        <v>7644</v>
      </c>
      <c r="AU2911" s="23"/>
      <c r="AV2911" s="23"/>
      <c r="AW2911" s="23"/>
      <c r="AX2911" s="23"/>
      <c r="AY2911" s="23"/>
      <c r="AZ2911" s="23"/>
      <c r="BA2911" s="23"/>
      <c r="BB2911" s="23"/>
      <c r="BC2911" s="23"/>
      <c r="BD2911" s="23"/>
      <c r="BE2911" s="23"/>
      <c r="BF2911" s="23"/>
      <c r="BG2911" s="23"/>
      <c r="BH2911" s="23"/>
      <c r="BI2911" s="23"/>
      <c r="BJ2911" s="23"/>
      <c r="BK2911" s="23"/>
      <c r="BL2911" s="23"/>
    </row>
    <row r="2912" spans="1:64" s="24" customFormat="1" x14ac:dyDescent="0.35">
      <c r="A2912" s="21">
        <v>103219</v>
      </c>
      <c r="B2912" s="23" t="s">
        <v>6975</v>
      </c>
      <c r="C2912" s="23">
        <v>0</v>
      </c>
      <c r="D2912" s="23">
        <v>0</v>
      </c>
      <c r="E2912" s="23">
        <v>1</v>
      </c>
      <c r="F2912" s="23" t="s">
        <v>6976</v>
      </c>
      <c r="G2912" s="23" t="s">
        <v>0</v>
      </c>
      <c r="H2912" s="23" t="s">
        <v>6960</v>
      </c>
      <c r="I2912" s="23" t="s">
        <v>248</v>
      </c>
      <c r="J2912" s="23">
        <v>43.137999999999998</v>
      </c>
      <c r="K2912" s="23">
        <v>-80.739999999999995</v>
      </c>
      <c r="L2912" s="23" t="s">
        <v>7645</v>
      </c>
      <c r="M2912" s="23">
        <v>2011</v>
      </c>
      <c r="N2912" s="23"/>
      <c r="O2912" s="23"/>
      <c r="P2912" s="23"/>
      <c r="Q2912" s="23"/>
      <c r="R2912" s="23"/>
      <c r="S2912" s="23"/>
      <c r="T2912" s="23"/>
      <c r="U2912" s="23"/>
      <c r="V2912" s="23"/>
      <c r="W2912" s="23"/>
      <c r="X2912" s="23"/>
      <c r="Y2912" s="23"/>
      <c r="Z2912" s="23"/>
      <c r="AA2912" s="23"/>
      <c r="AB2912" s="23" t="s">
        <v>6977</v>
      </c>
      <c r="AC2912" s="23"/>
      <c r="AD2912" s="23"/>
      <c r="AE2912" s="23">
        <v>0.2</v>
      </c>
      <c r="AF2912" s="23"/>
      <c r="AG2912" s="23"/>
      <c r="AH2912" s="23"/>
      <c r="AI2912" s="23"/>
      <c r="AJ2912" s="23"/>
      <c r="AK2912" s="23"/>
      <c r="AL2912" s="23"/>
      <c r="AM2912" s="23"/>
      <c r="AN2912" s="23"/>
      <c r="AO2912" s="23"/>
      <c r="AP2912" s="23"/>
      <c r="AQ2912" s="23"/>
      <c r="AR2912" s="23"/>
      <c r="AS2912" s="23"/>
      <c r="AT2912" s="23" t="s">
        <v>7644</v>
      </c>
      <c r="AU2912" s="23"/>
      <c r="AV2912" s="23"/>
      <c r="AW2912" s="23"/>
      <c r="AX2912" s="23"/>
      <c r="AY2912" s="23"/>
      <c r="AZ2912" s="23"/>
      <c r="BA2912" s="23"/>
      <c r="BB2912" s="23"/>
      <c r="BC2912" s="23"/>
      <c r="BD2912" s="23"/>
      <c r="BE2912" s="23"/>
      <c r="BF2912" s="23"/>
      <c r="BG2912" s="23"/>
      <c r="BH2912" s="23"/>
      <c r="BI2912" s="23"/>
      <c r="BJ2912" s="23"/>
      <c r="BK2912" s="23"/>
      <c r="BL2912" s="23"/>
    </row>
    <row r="2913" spans="1:64" s="24" customFormat="1" x14ac:dyDescent="0.35">
      <c r="A2913" s="21">
        <v>103220</v>
      </c>
      <c r="B2913" s="23" t="s">
        <v>6978</v>
      </c>
      <c r="C2913" s="23">
        <v>0</v>
      </c>
      <c r="D2913" s="23">
        <v>0</v>
      </c>
      <c r="E2913" s="23">
        <v>1</v>
      </c>
      <c r="F2913" s="23" t="s">
        <v>6979</v>
      </c>
      <c r="G2913" s="23" t="s">
        <v>0</v>
      </c>
      <c r="H2913" s="23" t="s">
        <v>6960</v>
      </c>
      <c r="I2913" s="23" t="s">
        <v>248</v>
      </c>
      <c r="J2913" s="23">
        <v>43.139000000000003</v>
      </c>
      <c r="K2913" s="23">
        <v>-80.739000000000004</v>
      </c>
      <c r="L2913" s="23" t="s">
        <v>7645</v>
      </c>
      <c r="M2913" s="23">
        <v>2015</v>
      </c>
      <c r="N2913" s="23"/>
      <c r="O2913" s="23"/>
      <c r="P2913" s="23"/>
      <c r="Q2913" s="23"/>
      <c r="R2913" s="23"/>
      <c r="S2913" s="23"/>
      <c r="T2913" s="23"/>
      <c r="U2913" s="23"/>
      <c r="V2913" s="23"/>
      <c r="W2913" s="23"/>
      <c r="X2913" s="23"/>
      <c r="Y2913" s="23"/>
      <c r="Z2913" s="23"/>
      <c r="AA2913" s="23"/>
      <c r="AB2913" s="23" t="s">
        <v>6980</v>
      </c>
      <c r="AC2913" s="23"/>
      <c r="AD2913" s="23"/>
      <c r="AE2913" s="23">
        <v>0.125</v>
      </c>
      <c r="AF2913" s="23"/>
      <c r="AG2913" s="23"/>
      <c r="AH2913" s="23"/>
      <c r="AI2913" s="23"/>
      <c r="AJ2913" s="23"/>
      <c r="AK2913" s="23"/>
      <c r="AL2913" s="23"/>
      <c r="AM2913" s="23"/>
      <c r="AN2913" s="23"/>
      <c r="AO2913" s="23"/>
      <c r="AP2913" s="23"/>
      <c r="AQ2913" s="23"/>
      <c r="AR2913" s="23"/>
      <c r="AS2913" s="23"/>
      <c r="AT2913" s="23" t="s">
        <v>7644</v>
      </c>
      <c r="AU2913" s="23"/>
      <c r="AV2913" s="23"/>
      <c r="AW2913" s="23"/>
      <c r="AX2913" s="23"/>
      <c r="AY2913" s="23"/>
      <c r="AZ2913" s="23"/>
      <c r="BA2913" s="23"/>
      <c r="BB2913" s="23"/>
      <c r="BC2913" s="23"/>
      <c r="BD2913" s="23"/>
      <c r="BE2913" s="23"/>
      <c r="BF2913" s="23"/>
      <c r="BG2913" s="23"/>
      <c r="BH2913" s="23"/>
      <c r="BI2913" s="23"/>
      <c r="BJ2913" s="23"/>
      <c r="BK2913" s="23"/>
      <c r="BL2913" s="23"/>
    </row>
    <row r="2914" spans="1:64" s="24" customFormat="1" x14ac:dyDescent="0.35">
      <c r="A2914" s="21">
        <v>103221</v>
      </c>
      <c r="B2914" s="23" t="s">
        <v>6981</v>
      </c>
      <c r="C2914" s="23">
        <v>0</v>
      </c>
      <c r="D2914" s="23">
        <v>0</v>
      </c>
      <c r="E2914" s="23">
        <v>1</v>
      </c>
      <c r="F2914" s="23" t="s">
        <v>6982</v>
      </c>
      <c r="G2914" s="23" t="s">
        <v>0</v>
      </c>
      <c r="H2914" s="23" t="s">
        <v>6960</v>
      </c>
      <c r="I2914" s="23" t="s">
        <v>248</v>
      </c>
      <c r="J2914" s="23">
        <v>43.14</v>
      </c>
      <c r="K2914" s="23">
        <v>-80.738</v>
      </c>
      <c r="L2914" s="23" t="s">
        <v>7645</v>
      </c>
      <c r="M2914" s="23">
        <v>2015</v>
      </c>
      <c r="N2914" s="23"/>
      <c r="O2914" s="23"/>
      <c r="P2914" s="23"/>
      <c r="Q2914" s="23"/>
      <c r="R2914" s="23"/>
      <c r="S2914" s="23"/>
      <c r="T2914" s="23"/>
      <c r="U2914" s="23"/>
      <c r="V2914" s="23"/>
      <c r="W2914" s="23"/>
      <c r="X2914" s="23"/>
      <c r="Y2914" s="23"/>
      <c r="Z2914" s="23"/>
      <c r="AA2914" s="23"/>
      <c r="AB2914" s="23" t="s">
        <v>6983</v>
      </c>
      <c r="AC2914" s="23"/>
      <c r="AD2914" s="23"/>
      <c r="AE2914" s="23">
        <v>0.25</v>
      </c>
      <c r="AF2914" s="23"/>
      <c r="AG2914" s="23"/>
      <c r="AH2914" s="23"/>
      <c r="AI2914" s="23"/>
      <c r="AJ2914" s="23"/>
      <c r="AK2914" s="23"/>
      <c r="AL2914" s="23"/>
      <c r="AM2914" s="23"/>
      <c r="AN2914" s="23"/>
      <c r="AO2914" s="23"/>
      <c r="AP2914" s="23"/>
      <c r="AQ2914" s="23"/>
      <c r="AR2914" s="23"/>
      <c r="AS2914" s="23"/>
      <c r="AT2914" s="23" t="s">
        <v>7644</v>
      </c>
      <c r="AU2914" s="23"/>
      <c r="AV2914" s="23"/>
      <c r="AW2914" s="23"/>
      <c r="AX2914" s="23"/>
      <c r="AY2914" s="23"/>
      <c r="AZ2914" s="23"/>
      <c r="BA2914" s="23"/>
      <c r="BB2914" s="23"/>
      <c r="BC2914" s="23"/>
      <c r="BD2914" s="23"/>
      <c r="BE2914" s="23"/>
      <c r="BF2914" s="23"/>
      <c r="BG2914" s="23"/>
      <c r="BH2914" s="23"/>
      <c r="BI2914" s="23"/>
      <c r="BJ2914" s="23"/>
      <c r="BK2914" s="23"/>
      <c r="BL2914" s="23"/>
    </row>
    <row r="2915" spans="1:64" s="24" customFormat="1" x14ac:dyDescent="0.35">
      <c r="A2915" s="21">
        <v>103222</v>
      </c>
      <c r="B2915" s="23" t="s">
        <v>6984</v>
      </c>
      <c r="C2915" s="23">
        <v>0</v>
      </c>
      <c r="D2915" s="23">
        <v>0</v>
      </c>
      <c r="E2915" s="23">
        <v>1</v>
      </c>
      <c r="F2915" s="23" t="s">
        <v>3895</v>
      </c>
      <c r="G2915" s="23" t="s">
        <v>0</v>
      </c>
      <c r="H2915" s="23" t="s">
        <v>6985</v>
      </c>
      <c r="I2915" s="23" t="s">
        <v>248</v>
      </c>
      <c r="J2915" s="23">
        <v>44.396999999999998</v>
      </c>
      <c r="K2915" s="23">
        <v>-78.992999999999995</v>
      </c>
      <c r="L2915" s="23" t="s">
        <v>7645</v>
      </c>
      <c r="M2915" s="23">
        <v>2013</v>
      </c>
      <c r="N2915" s="23"/>
      <c r="O2915" s="23"/>
      <c r="P2915" s="23"/>
      <c r="Q2915" s="23"/>
      <c r="R2915" s="23"/>
      <c r="S2915" s="23"/>
      <c r="T2915" s="23"/>
      <c r="U2915" s="23"/>
      <c r="V2915" s="23"/>
      <c r="W2915" s="23"/>
      <c r="X2915" s="23"/>
      <c r="Y2915" s="23"/>
      <c r="Z2915" s="23"/>
      <c r="AA2915" s="23"/>
      <c r="AB2915" s="23" t="s">
        <v>3896</v>
      </c>
      <c r="AC2915" s="23"/>
      <c r="AD2915" s="23"/>
      <c r="AE2915" s="23">
        <v>12.6</v>
      </c>
      <c r="AF2915" s="23"/>
      <c r="AG2915" s="23"/>
      <c r="AH2915" s="23"/>
      <c r="AI2915" s="23"/>
      <c r="AJ2915" s="23"/>
      <c r="AK2915" s="23"/>
      <c r="AL2915" s="23"/>
      <c r="AM2915" s="23"/>
      <c r="AN2915" s="23"/>
      <c r="AO2915" s="23"/>
      <c r="AP2915" s="23"/>
      <c r="AQ2915" s="23"/>
      <c r="AR2915" s="23"/>
      <c r="AS2915" s="23"/>
      <c r="AT2915" s="23" t="s">
        <v>7644</v>
      </c>
      <c r="AU2915" s="23"/>
      <c r="AV2915" s="23"/>
      <c r="AW2915" s="23"/>
      <c r="AX2915" s="23"/>
      <c r="AY2915" s="23"/>
      <c r="AZ2915" s="23"/>
      <c r="BA2915" s="23"/>
      <c r="BB2915" s="23"/>
      <c r="BC2915" s="23"/>
      <c r="BD2915" s="23"/>
      <c r="BE2915" s="23"/>
      <c r="BF2915" s="23"/>
      <c r="BG2915" s="23"/>
      <c r="BH2915" s="23"/>
      <c r="BI2915" s="23"/>
      <c r="BJ2915" s="23"/>
      <c r="BK2915" s="23"/>
      <c r="BL2915" s="23"/>
    </row>
    <row r="2916" spans="1:64" s="24" customFormat="1" x14ac:dyDescent="0.35">
      <c r="A2916" s="21">
        <v>103223</v>
      </c>
      <c r="B2916" s="23" t="s">
        <v>6986</v>
      </c>
      <c r="C2916" s="23">
        <v>0</v>
      </c>
      <c r="D2916" s="23">
        <v>0</v>
      </c>
      <c r="E2916" s="23">
        <v>1</v>
      </c>
      <c r="F2916" s="23" t="s">
        <v>2557</v>
      </c>
      <c r="G2916" s="23" t="s">
        <v>0</v>
      </c>
      <c r="H2916" s="23" t="s">
        <v>6987</v>
      </c>
      <c r="I2916" s="23" t="s">
        <v>248</v>
      </c>
      <c r="J2916" s="23">
        <v>46.384</v>
      </c>
      <c r="K2916" s="23">
        <v>-81.450999999999993</v>
      </c>
      <c r="L2916" s="23" t="s">
        <v>7645</v>
      </c>
      <c r="M2916" s="23">
        <v>2016</v>
      </c>
      <c r="N2916" s="23"/>
      <c r="O2916" s="23"/>
      <c r="P2916" s="23"/>
      <c r="Q2916" s="23"/>
      <c r="R2916" s="23"/>
      <c r="S2916" s="23"/>
      <c r="T2916" s="23"/>
      <c r="U2916" s="23"/>
      <c r="V2916" s="23"/>
      <c r="W2916" s="23"/>
      <c r="X2916" s="23"/>
      <c r="Y2916" s="23"/>
      <c r="Z2916" s="23"/>
      <c r="AA2916" s="23"/>
      <c r="AB2916" s="23" t="s">
        <v>6988</v>
      </c>
      <c r="AC2916" s="23"/>
      <c r="AD2916" s="23"/>
      <c r="AE2916" s="23">
        <v>0.25</v>
      </c>
      <c r="AF2916" s="23"/>
      <c r="AG2916" s="23"/>
      <c r="AH2916" s="23"/>
      <c r="AI2916" s="23"/>
      <c r="AJ2916" s="23"/>
      <c r="AK2916" s="23"/>
      <c r="AL2916" s="23"/>
      <c r="AM2916" s="23"/>
      <c r="AN2916" s="23"/>
      <c r="AO2916" s="23"/>
      <c r="AP2916" s="23"/>
      <c r="AQ2916" s="23"/>
      <c r="AR2916" s="23"/>
      <c r="AS2916" s="23"/>
      <c r="AT2916" s="23" t="s">
        <v>7644</v>
      </c>
      <c r="AU2916" s="23"/>
      <c r="AV2916" s="23"/>
      <c r="AW2916" s="23"/>
      <c r="AX2916" s="23"/>
      <c r="AY2916" s="23"/>
      <c r="AZ2916" s="23"/>
      <c r="BA2916" s="23"/>
      <c r="BB2916" s="23"/>
      <c r="BC2916" s="23"/>
      <c r="BD2916" s="23"/>
      <c r="BE2916" s="23"/>
      <c r="BF2916" s="23"/>
      <c r="BG2916" s="23"/>
      <c r="BH2916" s="23"/>
      <c r="BI2916" s="23"/>
      <c r="BJ2916" s="23"/>
      <c r="BK2916" s="23"/>
      <c r="BL2916" s="23"/>
    </row>
    <row r="2917" spans="1:64" s="24" customFormat="1" x14ac:dyDescent="0.35">
      <c r="A2917" s="21">
        <v>103224</v>
      </c>
      <c r="B2917" s="23" t="s">
        <v>6989</v>
      </c>
      <c r="C2917" s="23">
        <v>0</v>
      </c>
      <c r="D2917" s="23">
        <v>0</v>
      </c>
      <c r="E2917" s="23">
        <v>1</v>
      </c>
      <c r="F2917" s="23" t="s">
        <v>6990</v>
      </c>
      <c r="G2917" s="23"/>
      <c r="H2917" s="23" t="s">
        <v>6991</v>
      </c>
      <c r="I2917" s="23" t="s">
        <v>248</v>
      </c>
      <c r="J2917" s="23">
        <v>43.865000000000002</v>
      </c>
      <c r="K2917" s="23">
        <v>-81.149000000000001</v>
      </c>
      <c r="L2917" s="23" t="s">
        <v>7645</v>
      </c>
      <c r="M2917" s="23">
        <v>2011</v>
      </c>
      <c r="N2917" s="23"/>
      <c r="O2917" s="23"/>
      <c r="P2917" s="23"/>
      <c r="Q2917" s="23"/>
      <c r="R2917" s="23"/>
      <c r="S2917" s="23"/>
      <c r="T2917" s="23"/>
      <c r="U2917" s="23"/>
      <c r="V2917" s="23"/>
      <c r="W2917" s="23"/>
      <c r="X2917" s="23"/>
      <c r="Y2917" s="23"/>
      <c r="Z2917" s="23"/>
      <c r="AA2917" s="23"/>
      <c r="AB2917" s="23" t="s">
        <v>6992</v>
      </c>
      <c r="AC2917" s="23"/>
      <c r="AD2917" s="23"/>
      <c r="AE2917" s="23">
        <v>0.1113</v>
      </c>
      <c r="AF2917" s="23"/>
      <c r="AG2917" s="23"/>
      <c r="AH2917" s="23"/>
      <c r="AI2917" s="23"/>
      <c r="AJ2917" s="23"/>
      <c r="AK2917" s="23"/>
      <c r="AL2917" s="23"/>
      <c r="AM2917" s="23"/>
      <c r="AN2917" s="23"/>
      <c r="AO2917" s="23"/>
      <c r="AP2917" s="23"/>
      <c r="AQ2917" s="23"/>
      <c r="AR2917" s="23"/>
      <c r="AS2917" s="23"/>
      <c r="AT2917" s="23" t="s">
        <v>7644</v>
      </c>
      <c r="AU2917" s="23"/>
      <c r="AV2917" s="23"/>
      <c r="AW2917" s="23"/>
      <c r="AX2917" s="23"/>
      <c r="AY2917" s="23"/>
      <c r="AZ2917" s="23"/>
      <c r="BA2917" s="23"/>
      <c r="BB2917" s="23"/>
      <c r="BC2917" s="23"/>
      <c r="BD2917" s="23"/>
      <c r="BE2917" s="23"/>
      <c r="BF2917" s="23"/>
      <c r="BG2917" s="23"/>
      <c r="BH2917" s="23"/>
      <c r="BI2917" s="23"/>
      <c r="BJ2917" s="23"/>
      <c r="BK2917" s="23"/>
      <c r="BL2917" s="23"/>
    </row>
    <row r="2918" spans="1:64" s="24" customFormat="1" x14ac:dyDescent="0.35">
      <c r="A2918" s="21">
        <v>103225</v>
      </c>
      <c r="B2918" s="23" t="s">
        <v>6993</v>
      </c>
      <c r="C2918" s="23">
        <v>0</v>
      </c>
      <c r="D2918" s="23">
        <v>0</v>
      </c>
      <c r="E2918" s="23">
        <v>1</v>
      </c>
      <c r="F2918" s="23" t="s">
        <v>6994</v>
      </c>
      <c r="G2918" s="23" t="s">
        <v>0</v>
      </c>
      <c r="H2918" s="23" t="s">
        <v>6995</v>
      </c>
      <c r="I2918" s="23" t="s">
        <v>248</v>
      </c>
      <c r="J2918" s="23">
        <v>44.695</v>
      </c>
      <c r="K2918" s="23">
        <v>-79.884</v>
      </c>
      <c r="L2918" s="23" t="s">
        <v>7645</v>
      </c>
      <c r="M2918" s="23">
        <v>2014</v>
      </c>
      <c r="N2918" s="23"/>
      <c r="O2918" s="23"/>
      <c r="P2918" s="23"/>
      <c r="Q2918" s="23"/>
      <c r="R2918" s="23"/>
      <c r="S2918" s="23"/>
      <c r="T2918" s="23"/>
      <c r="U2918" s="23"/>
      <c r="V2918" s="23"/>
      <c r="W2918" s="23"/>
      <c r="X2918" s="23"/>
      <c r="Y2918" s="23"/>
      <c r="Z2918" s="23"/>
      <c r="AA2918" s="23"/>
      <c r="AB2918" s="23" t="s">
        <v>6996</v>
      </c>
      <c r="AC2918" s="23"/>
      <c r="AD2918" s="23">
        <v>48096</v>
      </c>
      <c r="AE2918" s="23">
        <v>10</v>
      </c>
      <c r="AF2918" s="23"/>
      <c r="AG2918" s="23"/>
      <c r="AH2918" s="23"/>
      <c r="AI2918" s="23"/>
      <c r="AJ2918" s="23"/>
      <c r="AK2918" s="23"/>
      <c r="AL2918" s="23"/>
      <c r="AM2918" s="23"/>
      <c r="AN2918" s="23"/>
      <c r="AO2918" s="23"/>
      <c r="AP2918" s="23"/>
      <c r="AQ2918" s="23"/>
      <c r="AR2918" s="23"/>
      <c r="AS2918" s="23"/>
      <c r="AT2918" s="23" t="s">
        <v>7644</v>
      </c>
      <c r="AU2918" s="23"/>
      <c r="AV2918" s="23"/>
      <c r="AW2918" s="23"/>
      <c r="AX2918" s="23"/>
      <c r="AY2918" s="23"/>
      <c r="AZ2918" s="23"/>
      <c r="BA2918" s="23"/>
      <c r="BB2918" s="23"/>
      <c r="BC2918" s="23"/>
      <c r="BD2918" s="23"/>
      <c r="BE2918" s="23"/>
      <c r="BF2918" s="23"/>
      <c r="BG2918" s="23"/>
      <c r="BH2918" s="23"/>
      <c r="BI2918" s="23"/>
      <c r="BJ2918" s="23"/>
      <c r="BK2918" s="23"/>
      <c r="BL2918" s="23"/>
    </row>
    <row r="2919" spans="1:64" s="24" customFormat="1" x14ac:dyDescent="0.35">
      <c r="A2919" s="21">
        <v>103226</v>
      </c>
      <c r="B2919" s="23" t="s">
        <v>6997</v>
      </c>
      <c r="C2919" s="23">
        <v>0</v>
      </c>
      <c r="D2919" s="23">
        <v>0</v>
      </c>
      <c r="E2919" s="23">
        <v>1</v>
      </c>
      <c r="F2919" s="23" t="s">
        <v>6998</v>
      </c>
      <c r="G2919" s="23" t="s">
        <v>0</v>
      </c>
      <c r="H2919" s="23" t="s">
        <v>6995</v>
      </c>
      <c r="I2919" s="23" t="s">
        <v>248</v>
      </c>
      <c r="J2919" s="23">
        <v>44.695999999999998</v>
      </c>
      <c r="K2919" s="23">
        <v>-79.882999999999996</v>
      </c>
      <c r="L2919" s="23" t="s">
        <v>7645</v>
      </c>
      <c r="M2919" s="23">
        <v>2013</v>
      </c>
      <c r="N2919" s="23"/>
      <c r="O2919" s="23"/>
      <c r="P2919" s="23"/>
      <c r="Q2919" s="23"/>
      <c r="R2919" s="23"/>
      <c r="S2919" s="23"/>
      <c r="T2919" s="23"/>
      <c r="U2919" s="23"/>
      <c r="V2919" s="23"/>
      <c r="W2919" s="23"/>
      <c r="X2919" s="23"/>
      <c r="Y2919" s="23"/>
      <c r="Z2919" s="23"/>
      <c r="AA2919" s="23"/>
      <c r="AB2919" s="23" t="s">
        <v>3512</v>
      </c>
      <c r="AC2919" s="23"/>
      <c r="AD2919" s="23"/>
      <c r="AE2919" s="23">
        <v>10</v>
      </c>
      <c r="AF2919" s="23"/>
      <c r="AG2919" s="23"/>
      <c r="AH2919" s="23"/>
      <c r="AI2919" s="23"/>
      <c r="AJ2919" s="23"/>
      <c r="AK2919" s="23"/>
      <c r="AL2919" s="23"/>
      <c r="AM2919" s="23"/>
      <c r="AN2919" s="23"/>
      <c r="AO2919" s="23"/>
      <c r="AP2919" s="23"/>
      <c r="AQ2919" s="23"/>
      <c r="AR2919" s="23"/>
      <c r="AS2919" s="23"/>
      <c r="AT2919" s="23" t="s">
        <v>7644</v>
      </c>
      <c r="AU2919" s="23"/>
      <c r="AV2919" s="23"/>
      <c r="AW2919" s="23"/>
      <c r="AX2919" s="23"/>
      <c r="AY2919" s="23"/>
      <c r="AZ2919" s="23"/>
      <c r="BA2919" s="23"/>
      <c r="BB2919" s="23"/>
      <c r="BC2919" s="23"/>
      <c r="BD2919" s="23"/>
      <c r="BE2919" s="23"/>
      <c r="BF2919" s="23"/>
      <c r="BG2919" s="23"/>
      <c r="BH2919" s="23"/>
      <c r="BI2919" s="23"/>
      <c r="BJ2919" s="23"/>
      <c r="BK2919" s="23"/>
      <c r="BL2919" s="23"/>
    </row>
    <row r="2920" spans="1:64" s="24" customFormat="1" x14ac:dyDescent="0.35">
      <c r="A2920" s="21">
        <v>103227</v>
      </c>
      <c r="B2920" s="23" t="s">
        <v>6999</v>
      </c>
      <c r="C2920" s="23">
        <v>0</v>
      </c>
      <c r="D2920" s="23">
        <v>0</v>
      </c>
      <c r="E2920" s="23">
        <v>1</v>
      </c>
      <c r="F2920" s="23" t="s">
        <v>3080</v>
      </c>
      <c r="G2920" s="23" t="s">
        <v>0</v>
      </c>
      <c r="H2920" s="23" t="s">
        <v>7000</v>
      </c>
      <c r="I2920" s="23" t="s">
        <v>248</v>
      </c>
      <c r="J2920" s="23">
        <v>44.372</v>
      </c>
      <c r="K2920" s="23">
        <v>-76.77</v>
      </c>
      <c r="L2920" s="23" t="s">
        <v>7645</v>
      </c>
      <c r="M2920" s="23">
        <v>2017</v>
      </c>
      <c r="N2920" s="23"/>
      <c r="O2920" s="23"/>
      <c r="P2920" s="23"/>
      <c r="Q2920" s="23"/>
      <c r="R2920" s="23"/>
      <c r="S2920" s="23"/>
      <c r="T2920" s="23"/>
      <c r="U2920" s="23"/>
      <c r="V2920" s="23"/>
      <c r="W2920" s="23"/>
      <c r="X2920" s="23"/>
      <c r="Y2920" s="23"/>
      <c r="Z2920" s="23"/>
      <c r="AA2920" s="23"/>
      <c r="AB2920" s="23" t="s">
        <v>7001</v>
      </c>
      <c r="AC2920" s="23"/>
      <c r="AD2920" s="23"/>
      <c r="AE2920" s="23">
        <v>0.25</v>
      </c>
      <c r="AF2920" s="23"/>
      <c r="AG2920" s="23"/>
      <c r="AH2920" s="23"/>
      <c r="AI2920" s="23"/>
      <c r="AJ2920" s="23"/>
      <c r="AK2920" s="23"/>
      <c r="AL2920" s="23"/>
      <c r="AM2920" s="23"/>
      <c r="AN2920" s="23"/>
      <c r="AO2920" s="23"/>
      <c r="AP2920" s="23"/>
      <c r="AQ2920" s="23"/>
      <c r="AR2920" s="23"/>
      <c r="AS2920" s="23"/>
      <c r="AT2920" s="23" t="s">
        <v>7644</v>
      </c>
      <c r="AU2920" s="23"/>
      <c r="AV2920" s="23"/>
      <c r="AW2920" s="23"/>
      <c r="AX2920" s="23"/>
      <c r="AY2920" s="23"/>
      <c r="AZ2920" s="23"/>
      <c r="BA2920" s="23"/>
      <c r="BB2920" s="23"/>
      <c r="BC2920" s="23"/>
      <c r="BD2920" s="23"/>
      <c r="BE2920" s="23"/>
      <c r="BF2920" s="23"/>
      <c r="BG2920" s="23"/>
      <c r="BH2920" s="23"/>
      <c r="BI2920" s="23"/>
      <c r="BJ2920" s="23"/>
      <c r="BK2920" s="23"/>
      <c r="BL2920" s="23"/>
    </row>
    <row r="2921" spans="1:64" s="24" customFormat="1" x14ac:dyDescent="0.35">
      <c r="A2921" s="21">
        <v>103229</v>
      </c>
      <c r="B2921" s="23" t="s">
        <v>7002</v>
      </c>
      <c r="C2921" s="23">
        <v>0</v>
      </c>
      <c r="D2921" s="23">
        <v>0</v>
      </c>
      <c r="E2921" s="23">
        <v>1</v>
      </c>
      <c r="F2921" s="23"/>
      <c r="G2921" s="23"/>
      <c r="H2921" s="23" t="s">
        <v>7003</v>
      </c>
      <c r="I2921" s="23" t="s">
        <v>7004</v>
      </c>
      <c r="J2921" s="23">
        <v>46.238</v>
      </c>
      <c r="K2921" s="23">
        <v>-63.131</v>
      </c>
      <c r="L2921" s="23" t="s">
        <v>7645</v>
      </c>
      <c r="M2921" s="23">
        <v>2011</v>
      </c>
      <c r="N2921" s="23"/>
      <c r="O2921" s="23"/>
      <c r="P2921" s="23"/>
      <c r="Q2921" s="23"/>
      <c r="R2921" s="23"/>
      <c r="S2921" s="23"/>
      <c r="T2921" s="23"/>
      <c r="U2921" s="23"/>
      <c r="V2921" s="23"/>
      <c r="W2921" s="23"/>
      <c r="X2921" s="23"/>
      <c r="Y2921" s="23"/>
      <c r="Z2921" s="23"/>
      <c r="AA2921" s="23"/>
      <c r="AB2921" s="23" t="s">
        <v>7005</v>
      </c>
      <c r="AC2921" s="23"/>
      <c r="AD2921" s="23"/>
      <c r="AE2921" s="23"/>
      <c r="AF2921" s="23"/>
      <c r="AG2921" s="23"/>
      <c r="AH2921" s="23"/>
      <c r="AI2921" s="23"/>
      <c r="AJ2921" s="23"/>
      <c r="AK2921" s="23"/>
      <c r="AL2921" s="23"/>
      <c r="AM2921" s="23"/>
      <c r="AN2921" s="23"/>
      <c r="AO2921" s="23"/>
      <c r="AP2921" s="23"/>
      <c r="AQ2921" s="23"/>
      <c r="AR2921" s="23"/>
      <c r="AS2921" s="23"/>
      <c r="AT2921" s="23" t="s">
        <v>7651</v>
      </c>
      <c r="AU2921" s="23"/>
      <c r="AV2921" s="23"/>
      <c r="AW2921" s="23"/>
      <c r="AX2921" s="23"/>
      <c r="AY2921" s="23"/>
      <c r="AZ2921" s="23"/>
      <c r="BA2921" s="23"/>
      <c r="BB2921" s="23"/>
      <c r="BC2921" s="23"/>
      <c r="BD2921" s="23"/>
      <c r="BE2921" s="23"/>
      <c r="BF2921" s="23"/>
      <c r="BG2921" s="23"/>
      <c r="BH2921" s="23"/>
      <c r="BI2921" s="23"/>
      <c r="BJ2921" s="23"/>
      <c r="BK2921" s="23"/>
      <c r="BL2921" s="23"/>
    </row>
    <row r="2922" spans="1:64" s="24" customFormat="1" x14ac:dyDescent="0.35">
      <c r="A2922" s="21">
        <v>103230</v>
      </c>
      <c r="B2922" s="23" t="s">
        <v>7006</v>
      </c>
      <c r="C2922" s="23">
        <v>1</v>
      </c>
      <c r="D2922" s="23">
        <v>1</v>
      </c>
      <c r="E2922" s="23">
        <v>1</v>
      </c>
      <c r="F2922" s="23" t="s">
        <v>3539</v>
      </c>
      <c r="G2922" s="23"/>
      <c r="H2922" s="23" t="s">
        <v>7003</v>
      </c>
      <c r="I2922" s="23" t="s">
        <v>7004</v>
      </c>
      <c r="J2922" s="23">
        <v>46.238999999999997</v>
      </c>
      <c r="K2922" s="23">
        <v>-63.13</v>
      </c>
      <c r="L2922" s="23" t="s">
        <v>7645</v>
      </c>
      <c r="M2922" s="23">
        <v>1985</v>
      </c>
      <c r="N2922" s="23"/>
      <c r="O2922" s="23">
        <v>2014</v>
      </c>
      <c r="P2922" s="23">
        <v>221</v>
      </c>
      <c r="Q2922" s="23"/>
      <c r="R2922" s="23"/>
      <c r="S2922" s="23" t="s">
        <v>7656</v>
      </c>
      <c r="T2922" s="23">
        <v>1</v>
      </c>
      <c r="U2922" s="23">
        <v>1</v>
      </c>
      <c r="V2922" s="23">
        <v>1</v>
      </c>
      <c r="W2922" s="23"/>
      <c r="X2922" s="23">
        <v>1</v>
      </c>
      <c r="Y2922" s="23">
        <v>1</v>
      </c>
      <c r="Z2922" s="23"/>
      <c r="AA2922" s="23"/>
      <c r="AB2922" s="23" t="s">
        <v>7007</v>
      </c>
      <c r="AC2922" s="23" t="s">
        <v>7007</v>
      </c>
      <c r="AD2922" s="23"/>
      <c r="AE2922" s="23"/>
      <c r="AF2922" s="23"/>
      <c r="AG2922" s="23"/>
      <c r="AH2922" s="23"/>
      <c r="AI2922" s="23"/>
      <c r="AJ2922" s="23"/>
      <c r="AK2922" s="23"/>
      <c r="AL2922" s="23"/>
      <c r="AM2922" s="23"/>
      <c r="AN2922" s="23"/>
      <c r="AO2922" s="23"/>
      <c r="AP2922" s="23"/>
      <c r="AQ2922" s="23"/>
      <c r="AR2922" s="23"/>
      <c r="AS2922" s="23"/>
      <c r="AT2922" s="23"/>
      <c r="AU2922" s="23"/>
      <c r="AV2922" s="23"/>
      <c r="AW2922" s="23"/>
      <c r="AX2922" s="23"/>
      <c r="AY2922" s="23"/>
      <c r="AZ2922" s="23"/>
      <c r="BA2922" s="23"/>
      <c r="BB2922" s="23"/>
      <c r="BC2922" s="23">
        <v>150</v>
      </c>
      <c r="BD2922" s="23"/>
      <c r="BE2922" s="23">
        <v>19000</v>
      </c>
      <c r="BF2922" s="23">
        <v>1</v>
      </c>
      <c r="BG2922" s="23">
        <v>74</v>
      </c>
      <c r="BH2922" s="23">
        <v>50000</v>
      </c>
      <c r="BI2922" s="23">
        <v>74</v>
      </c>
      <c r="BJ2922" s="23">
        <v>98000</v>
      </c>
      <c r="BK2922" s="23"/>
      <c r="BL2922" s="23"/>
    </row>
    <row r="2923" spans="1:64" s="24" customFormat="1" x14ac:dyDescent="0.35">
      <c r="A2923" s="21">
        <v>103231</v>
      </c>
      <c r="B2923" s="23" t="s">
        <v>7008</v>
      </c>
      <c r="C2923" s="23">
        <v>0</v>
      </c>
      <c r="D2923" s="23">
        <v>0</v>
      </c>
      <c r="E2923" s="23">
        <v>1</v>
      </c>
      <c r="F2923" s="23" t="s">
        <v>7009</v>
      </c>
      <c r="G2923" s="23" t="s">
        <v>0</v>
      </c>
      <c r="H2923" s="23" t="s">
        <v>7010</v>
      </c>
      <c r="I2923" s="23" t="s">
        <v>7004</v>
      </c>
      <c r="J2923" s="23">
        <v>46.433</v>
      </c>
      <c r="K2923" s="23">
        <v>-62.1</v>
      </c>
      <c r="L2923" s="23" t="s">
        <v>7645</v>
      </c>
      <c r="M2923" s="23">
        <v>2007</v>
      </c>
      <c r="N2923" s="23"/>
      <c r="O2923" s="23"/>
      <c r="P2923" s="23">
        <v>221</v>
      </c>
      <c r="Q2923" s="23"/>
      <c r="R2923" s="23"/>
      <c r="S2923" s="23"/>
      <c r="T2923" s="23"/>
      <c r="U2923" s="23"/>
      <c r="V2923" s="23"/>
      <c r="W2923" s="23"/>
      <c r="X2923" s="23"/>
      <c r="Y2923" s="23"/>
      <c r="Z2923" s="23"/>
      <c r="AA2923" s="23"/>
      <c r="AB2923" s="23" t="s">
        <v>80</v>
      </c>
      <c r="AC2923" s="23"/>
      <c r="AD2923" s="23">
        <v>10</v>
      </c>
      <c r="AE2923" s="23">
        <v>30</v>
      </c>
      <c r="AF2923" s="23"/>
      <c r="AG2923" s="23"/>
      <c r="AH2923" s="23"/>
      <c r="AI2923" s="23"/>
      <c r="AJ2923" s="23"/>
      <c r="AK2923" s="23"/>
      <c r="AL2923" s="23"/>
      <c r="AM2923" s="23"/>
      <c r="AN2923" s="23"/>
      <c r="AO2923" s="23"/>
      <c r="AP2923" s="23"/>
      <c r="AQ2923" s="23"/>
      <c r="AR2923" s="23"/>
      <c r="AS2923" s="23"/>
      <c r="AT2923" s="23" t="s">
        <v>7647</v>
      </c>
      <c r="AU2923" s="23"/>
      <c r="AV2923" s="23"/>
      <c r="AW2923" s="23"/>
      <c r="AX2923" s="23"/>
      <c r="AY2923" s="23"/>
      <c r="AZ2923" s="23"/>
      <c r="BA2923" s="23"/>
      <c r="BB2923" s="23"/>
      <c r="BC2923" s="23"/>
      <c r="BD2923" s="23"/>
      <c r="BE2923" s="23"/>
      <c r="BF2923" s="23"/>
      <c r="BG2923" s="23"/>
      <c r="BH2923" s="23"/>
      <c r="BI2923" s="23"/>
      <c r="BJ2923" s="23"/>
      <c r="BK2923" s="23"/>
      <c r="BL2923" s="23"/>
    </row>
    <row r="2924" spans="1:64" s="24" customFormat="1" x14ac:dyDescent="0.35">
      <c r="A2924" s="21">
        <v>103232</v>
      </c>
      <c r="B2924" s="23" t="s">
        <v>7011</v>
      </c>
      <c r="C2924" s="23">
        <v>0</v>
      </c>
      <c r="D2924" s="23">
        <v>0</v>
      </c>
      <c r="E2924" s="23">
        <v>1</v>
      </c>
      <c r="F2924" s="23" t="s">
        <v>7009</v>
      </c>
      <c r="G2924" s="23" t="s">
        <v>0</v>
      </c>
      <c r="H2924" s="23" t="s">
        <v>7012</v>
      </c>
      <c r="I2924" s="23" t="s">
        <v>7004</v>
      </c>
      <c r="J2924" s="23">
        <v>46.460999999999999</v>
      </c>
      <c r="K2924" s="23">
        <v>-62.277000000000001</v>
      </c>
      <c r="L2924" s="23" t="s">
        <v>7645</v>
      </c>
      <c r="M2924" s="23">
        <v>2014</v>
      </c>
      <c r="N2924" s="23"/>
      <c r="O2924" s="23"/>
      <c r="P2924" s="23"/>
      <c r="Q2924" s="23"/>
      <c r="R2924" s="23"/>
      <c r="S2924" s="23"/>
      <c r="T2924" s="23"/>
      <c r="U2924" s="23"/>
      <c r="V2924" s="23"/>
      <c r="W2924" s="23"/>
      <c r="X2924" s="23"/>
      <c r="Y2924" s="23"/>
      <c r="Z2924" s="23"/>
      <c r="AA2924" s="23"/>
      <c r="AB2924" s="23" t="s">
        <v>80</v>
      </c>
      <c r="AC2924" s="23"/>
      <c r="AD2924" s="23">
        <v>10</v>
      </c>
      <c r="AE2924" s="23">
        <v>30</v>
      </c>
      <c r="AF2924" s="23"/>
      <c r="AG2924" s="23">
        <v>110000</v>
      </c>
      <c r="AH2924" s="23"/>
      <c r="AI2924" s="23"/>
      <c r="AJ2924" s="23"/>
      <c r="AK2924" s="23"/>
      <c r="AL2924" s="23"/>
      <c r="AM2924" s="23"/>
      <c r="AN2924" s="23"/>
      <c r="AO2924" s="23"/>
      <c r="AP2924" s="23"/>
      <c r="AQ2924" s="23"/>
      <c r="AR2924" s="23"/>
      <c r="AS2924" s="23"/>
      <c r="AT2924" s="23" t="s">
        <v>7647</v>
      </c>
      <c r="AU2924" s="23"/>
      <c r="AV2924" s="23"/>
      <c r="AW2924" s="23"/>
      <c r="AX2924" s="23"/>
      <c r="AY2924" s="23"/>
      <c r="AZ2924" s="23"/>
      <c r="BA2924" s="23"/>
      <c r="BB2924" s="23"/>
      <c r="BC2924" s="23"/>
      <c r="BD2924" s="23"/>
      <c r="BE2924" s="23"/>
      <c r="BF2924" s="23"/>
      <c r="BG2924" s="23"/>
      <c r="BH2924" s="23"/>
      <c r="BI2924" s="23"/>
      <c r="BJ2924" s="23"/>
      <c r="BK2924" s="23"/>
      <c r="BL2924" s="23"/>
    </row>
    <row r="2925" spans="1:64" s="24" customFormat="1" x14ac:dyDescent="0.35">
      <c r="A2925" s="21">
        <v>103233</v>
      </c>
      <c r="B2925" s="23" t="s">
        <v>7013</v>
      </c>
      <c r="C2925" s="23">
        <v>0</v>
      </c>
      <c r="D2925" s="23">
        <v>0</v>
      </c>
      <c r="E2925" s="23">
        <v>1</v>
      </c>
      <c r="F2925" s="23" t="s">
        <v>7009</v>
      </c>
      <c r="G2925" s="23" t="s">
        <v>0</v>
      </c>
      <c r="H2925" s="23" t="s">
        <v>7014</v>
      </c>
      <c r="I2925" s="23" t="s">
        <v>7004</v>
      </c>
      <c r="J2925" s="23">
        <v>47.057000000000002</v>
      </c>
      <c r="K2925" s="23">
        <v>-63.996000000000002</v>
      </c>
      <c r="L2925" s="23" t="s">
        <v>7645</v>
      </c>
      <c r="M2925" s="23">
        <v>2001</v>
      </c>
      <c r="N2925" s="23"/>
      <c r="O2925" s="23"/>
      <c r="P2925" s="23">
        <v>221</v>
      </c>
      <c r="Q2925" s="23"/>
      <c r="R2925" s="23"/>
      <c r="S2925" s="23"/>
      <c r="T2925" s="23"/>
      <c r="U2925" s="23"/>
      <c r="V2925" s="23"/>
      <c r="W2925" s="23"/>
      <c r="X2925" s="23"/>
      <c r="Y2925" s="23"/>
      <c r="Z2925" s="23"/>
      <c r="AA2925" s="23"/>
      <c r="AB2925" s="23"/>
      <c r="AC2925" s="23"/>
      <c r="AD2925" s="23">
        <v>8</v>
      </c>
      <c r="AE2925" s="23">
        <v>5.28</v>
      </c>
      <c r="AF2925" s="23"/>
      <c r="AG2925" s="23">
        <v>8300</v>
      </c>
      <c r="AH2925" s="23"/>
      <c r="AI2925" s="23"/>
      <c r="AJ2925" s="23"/>
      <c r="AK2925" s="23"/>
      <c r="AL2925" s="23"/>
      <c r="AM2925" s="23"/>
      <c r="AN2925" s="23"/>
      <c r="AO2925" s="23"/>
      <c r="AP2925" s="23"/>
      <c r="AQ2925" s="23"/>
      <c r="AR2925" s="23"/>
      <c r="AS2925" s="23"/>
      <c r="AT2925" s="23" t="s">
        <v>7647</v>
      </c>
      <c r="AU2925" s="23"/>
      <c r="AV2925" s="23"/>
      <c r="AW2925" s="23"/>
      <c r="AX2925" s="23"/>
      <c r="AY2925" s="23"/>
      <c r="AZ2925" s="23"/>
      <c r="BA2925" s="23"/>
      <c r="BB2925" s="23"/>
      <c r="BC2925" s="23"/>
      <c r="BD2925" s="23"/>
      <c r="BE2925" s="23"/>
      <c r="BF2925" s="23"/>
      <c r="BG2925" s="23"/>
      <c r="BH2925" s="23"/>
      <c r="BI2925" s="23"/>
      <c r="BJ2925" s="23"/>
      <c r="BK2925" s="23"/>
      <c r="BL2925" s="23"/>
    </row>
    <row r="2926" spans="1:64" s="24" customFormat="1" x14ac:dyDescent="0.35">
      <c r="A2926" s="21">
        <v>103234</v>
      </c>
      <c r="B2926" s="23" t="s">
        <v>7015</v>
      </c>
      <c r="C2926" s="23">
        <v>0</v>
      </c>
      <c r="D2926" s="23">
        <v>0</v>
      </c>
      <c r="E2926" s="23">
        <v>1</v>
      </c>
      <c r="F2926" s="23" t="s">
        <v>7009</v>
      </c>
      <c r="G2926" s="23" t="s">
        <v>0</v>
      </c>
      <c r="H2926" s="23" t="s">
        <v>7014</v>
      </c>
      <c r="I2926" s="23" t="s">
        <v>7004</v>
      </c>
      <c r="J2926" s="23">
        <v>47.058</v>
      </c>
      <c r="K2926" s="23">
        <v>-63.995000000000005</v>
      </c>
      <c r="L2926" s="23" t="s">
        <v>7645</v>
      </c>
      <c r="M2926" s="23">
        <v>2004</v>
      </c>
      <c r="N2926" s="23"/>
      <c r="O2926" s="23"/>
      <c r="P2926" s="23">
        <v>221</v>
      </c>
      <c r="Q2926" s="23"/>
      <c r="R2926" s="23"/>
      <c r="S2926" s="23"/>
      <c r="T2926" s="23"/>
      <c r="U2926" s="23"/>
      <c r="V2926" s="23"/>
      <c r="W2926" s="23"/>
      <c r="X2926" s="23"/>
      <c r="Y2926" s="23"/>
      <c r="Z2926" s="23"/>
      <c r="AA2926" s="23"/>
      <c r="AB2926" s="23"/>
      <c r="AC2926" s="23"/>
      <c r="AD2926" s="23">
        <v>8</v>
      </c>
      <c r="AE2926" s="23">
        <v>5.28</v>
      </c>
      <c r="AF2926" s="23"/>
      <c r="AG2926" s="23">
        <v>8300</v>
      </c>
      <c r="AH2926" s="23"/>
      <c r="AI2926" s="23"/>
      <c r="AJ2926" s="23"/>
      <c r="AK2926" s="23"/>
      <c r="AL2926" s="23"/>
      <c r="AM2926" s="23"/>
      <c r="AN2926" s="23"/>
      <c r="AO2926" s="23"/>
      <c r="AP2926" s="23"/>
      <c r="AQ2926" s="23"/>
      <c r="AR2926" s="23"/>
      <c r="AS2926" s="23"/>
      <c r="AT2926" s="23" t="s">
        <v>7647</v>
      </c>
      <c r="AU2926" s="23"/>
      <c r="AV2926" s="23"/>
      <c r="AW2926" s="23"/>
      <c r="AX2926" s="23"/>
      <c r="AY2926" s="23"/>
      <c r="AZ2926" s="23"/>
      <c r="BA2926" s="23"/>
      <c r="BB2926" s="23"/>
      <c r="BC2926" s="23"/>
      <c r="BD2926" s="23"/>
      <c r="BE2926" s="23"/>
      <c r="BF2926" s="23"/>
      <c r="BG2926" s="23"/>
      <c r="BH2926" s="23"/>
      <c r="BI2926" s="23"/>
      <c r="BJ2926" s="23"/>
      <c r="BK2926" s="23"/>
      <c r="BL2926" s="23"/>
    </row>
    <row r="2927" spans="1:64" s="24" customFormat="1" x14ac:dyDescent="0.35">
      <c r="A2927" s="21">
        <v>103235</v>
      </c>
      <c r="B2927" s="23" t="s">
        <v>7016</v>
      </c>
      <c r="C2927" s="23">
        <v>0</v>
      </c>
      <c r="D2927" s="23">
        <v>0</v>
      </c>
      <c r="E2927" s="23">
        <v>1</v>
      </c>
      <c r="F2927" s="23" t="s">
        <v>7017</v>
      </c>
      <c r="G2927" s="23" t="s">
        <v>0</v>
      </c>
      <c r="H2927" s="23" t="s">
        <v>7014</v>
      </c>
      <c r="I2927" s="23" t="s">
        <v>7004</v>
      </c>
      <c r="J2927" s="23">
        <v>47.059000000000005</v>
      </c>
      <c r="K2927" s="23">
        <v>-63.994</v>
      </c>
      <c r="L2927" s="23" t="s">
        <v>7645</v>
      </c>
      <c r="M2927" s="23">
        <v>2013</v>
      </c>
      <c r="N2927" s="23"/>
      <c r="O2927" s="23"/>
      <c r="P2927" s="23">
        <v>2211</v>
      </c>
      <c r="Q2927" s="23"/>
      <c r="R2927" s="23"/>
      <c r="S2927" s="23"/>
      <c r="T2927" s="23"/>
      <c r="U2927" s="23"/>
      <c r="V2927" s="23"/>
      <c r="W2927" s="23"/>
      <c r="X2927" s="23"/>
      <c r="Y2927" s="23"/>
      <c r="Z2927" s="23"/>
      <c r="AA2927" s="23"/>
      <c r="AB2927" s="23" t="s">
        <v>80</v>
      </c>
      <c r="AC2927" s="23"/>
      <c r="AD2927" s="23">
        <v>5</v>
      </c>
      <c r="AE2927" s="23">
        <v>10</v>
      </c>
      <c r="AF2927" s="23"/>
      <c r="AG2927" s="23"/>
      <c r="AH2927" s="23"/>
      <c r="AI2927" s="23"/>
      <c r="AJ2927" s="23"/>
      <c r="AK2927" s="23"/>
      <c r="AL2927" s="23"/>
      <c r="AM2927" s="23"/>
      <c r="AN2927" s="23"/>
      <c r="AO2927" s="23"/>
      <c r="AP2927" s="23"/>
      <c r="AQ2927" s="23"/>
      <c r="AR2927" s="23"/>
      <c r="AS2927" s="23"/>
      <c r="AT2927" s="23" t="s">
        <v>7647</v>
      </c>
      <c r="AU2927" s="23"/>
      <c r="AV2927" s="23"/>
      <c r="AW2927" s="23"/>
      <c r="AX2927" s="23"/>
      <c r="AY2927" s="23"/>
      <c r="AZ2927" s="23"/>
      <c r="BA2927" s="23"/>
      <c r="BB2927" s="23"/>
      <c r="BC2927" s="23"/>
      <c r="BD2927" s="23"/>
      <c r="BE2927" s="23"/>
      <c r="BF2927" s="23"/>
      <c r="BG2927" s="23"/>
      <c r="BH2927" s="23"/>
      <c r="BI2927" s="23"/>
      <c r="BJ2927" s="23"/>
      <c r="BK2927" s="23"/>
      <c r="BL2927" s="23"/>
    </row>
    <row r="2928" spans="1:64" s="24" customFormat="1" x14ac:dyDescent="0.35">
      <c r="A2928" s="21">
        <v>103236</v>
      </c>
      <c r="B2928" s="23" t="s">
        <v>7018</v>
      </c>
      <c r="C2928" s="23">
        <v>0</v>
      </c>
      <c r="D2928" s="23">
        <v>0</v>
      </c>
      <c r="E2928" s="23">
        <v>1</v>
      </c>
      <c r="F2928" s="23" t="s">
        <v>7009</v>
      </c>
      <c r="G2928" s="23" t="s">
        <v>0</v>
      </c>
      <c r="H2928" s="23" t="s">
        <v>7019</v>
      </c>
      <c r="I2928" s="23" t="s">
        <v>7004</v>
      </c>
      <c r="J2928" s="23">
        <v>47.009</v>
      </c>
      <c r="K2928" s="23">
        <v>-64.034000000000006</v>
      </c>
      <c r="L2928" s="23" t="s">
        <v>7645</v>
      </c>
      <c r="M2928" s="23">
        <v>2008</v>
      </c>
      <c r="N2928" s="23"/>
      <c r="O2928" s="23"/>
      <c r="P2928" s="23">
        <v>2211</v>
      </c>
      <c r="Q2928" s="23"/>
      <c r="R2928" s="23"/>
      <c r="S2928" s="23"/>
      <c r="T2928" s="23"/>
      <c r="U2928" s="23"/>
      <c r="V2928" s="23"/>
      <c r="W2928" s="23"/>
      <c r="X2928" s="23"/>
      <c r="Y2928" s="23"/>
      <c r="Z2928" s="23"/>
      <c r="AA2928" s="23"/>
      <c r="AB2928" s="23" t="s">
        <v>80</v>
      </c>
      <c r="AC2928" s="23"/>
      <c r="AD2928" s="23">
        <v>1</v>
      </c>
      <c r="AE2928" s="23">
        <v>3</v>
      </c>
      <c r="AF2928" s="23"/>
      <c r="AG2928" s="23"/>
      <c r="AH2928" s="23"/>
      <c r="AI2928" s="23"/>
      <c r="AJ2928" s="23"/>
      <c r="AK2928" s="23"/>
      <c r="AL2928" s="23"/>
      <c r="AM2928" s="23"/>
      <c r="AN2928" s="23"/>
      <c r="AO2928" s="23"/>
      <c r="AP2928" s="23"/>
      <c r="AQ2928" s="23"/>
      <c r="AR2928" s="23"/>
      <c r="AS2928" s="23"/>
      <c r="AT2928" s="23" t="s">
        <v>7647</v>
      </c>
      <c r="AU2928" s="23"/>
      <c r="AV2928" s="23"/>
      <c r="AW2928" s="23"/>
      <c r="AX2928" s="23"/>
      <c r="AY2928" s="23"/>
      <c r="AZ2928" s="23"/>
      <c r="BA2928" s="23"/>
      <c r="BB2928" s="23"/>
      <c r="BC2928" s="23"/>
      <c r="BD2928" s="23"/>
      <c r="BE2928" s="23"/>
      <c r="BF2928" s="23"/>
      <c r="BG2928" s="23"/>
      <c r="BH2928" s="23"/>
      <c r="BI2928" s="23"/>
      <c r="BJ2928" s="23"/>
      <c r="BK2928" s="23"/>
      <c r="BL2928" s="23"/>
    </row>
    <row r="2929" spans="1:64" s="24" customFormat="1" x14ac:dyDescent="0.35">
      <c r="A2929" s="21">
        <v>103237</v>
      </c>
      <c r="B2929" s="23" t="s">
        <v>7020</v>
      </c>
      <c r="C2929" s="23">
        <v>0</v>
      </c>
      <c r="D2929" s="23">
        <v>0</v>
      </c>
      <c r="E2929" s="23">
        <v>1</v>
      </c>
      <c r="F2929" s="23" t="s">
        <v>586</v>
      </c>
      <c r="G2929" s="23" t="s">
        <v>0</v>
      </c>
      <c r="H2929" s="23" t="s">
        <v>7019</v>
      </c>
      <c r="I2929" s="23" t="s">
        <v>7004</v>
      </c>
      <c r="J2929" s="23">
        <v>47.01</v>
      </c>
      <c r="K2929" s="23">
        <v>-64.033000000000001</v>
      </c>
      <c r="L2929" s="23" t="s">
        <v>7645</v>
      </c>
      <c r="M2929" s="23">
        <v>2007</v>
      </c>
      <c r="N2929" s="23"/>
      <c r="O2929" s="23"/>
      <c r="P2929" s="23">
        <v>221</v>
      </c>
      <c r="Q2929" s="23"/>
      <c r="R2929" s="23"/>
      <c r="S2929" s="23"/>
      <c r="T2929" s="23"/>
      <c r="U2929" s="23"/>
      <c r="V2929" s="23"/>
      <c r="W2929" s="23"/>
      <c r="X2929" s="23"/>
      <c r="Y2929" s="23"/>
      <c r="Z2929" s="23"/>
      <c r="AA2929" s="23"/>
      <c r="AB2929" s="23" t="s">
        <v>80</v>
      </c>
      <c r="AC2929" s="23"/>
      <c r="AD2929" s="23">
        <v>3</v>
      </c>
      <c r="AE2929" s="23">
        <v>9</v>
      </c>
      <c r="AF2929" s="23"/>
      <c r="AG2929" s="23"/>
      <c r="AH2929" s="23"/>
      <c r="AI2929" s="23"/>
      <c r="AJ2929" s="23"/>
      <c r="AK2929" s="23"/>
      <c r="AL2929" s="23"/>
      <c r="AM2929" s="23"/>
      <c r="AN2929" s="23"/>
      <c r="AO2929" s="23"/>
      <c r="AP2929" s="23"/>
      <c r="AQ2929" s="23"/>
      <c r="AR2929" s="23"/>
      <c r="AS2929" s="23"/>
      <c r="AT2929" s="23" t="s">
        <v>7647</v>
      </c>
      <c r="AU2929" s="23"/>
      <c r="AV2929" s="23"/>
      <c r="AW2929" s="23"/>
      <c r="AX2929" s="23"/>
      <c r="AY2929" s="23"/>
      <c r="AZ2929" s="23"/>
      <c r="BA2929" s="23"/>
      <c r="BB2929" s="23"/>
      <c r="BC2929" s="23"/>
      <c r="BD2929" s="23"/>
      <c r="BE2929" s="23"/>
      <c r="BF2929" s="23"/>
      <c r="BG2929" s="23"/>
      <c r="BH2929" s="23"/>
      <c r="BI2929" s="23"/>
      <c r="BJ2929" s="23"/>
      <c r="BK2929" s="23"/>
      <c r="BL2929" s="23"/>
    </row>
    <row r="2930" spans="1:64" s="24" customFormat="1" x14ac:dyDescent="0.35">
      <c r="A2930" s="21">
        <v>103238</v>
      </c>
      <c r="B2930" s="23" t="s">
        <v>7021</v>
      </c>
      <c r="C2930" s="23">
        <v>0</v>
      </c>
      <c r="D2930" s="23">
        <v>0</v>
      </c>
      <c r="E2930" s="23">
        <v>1</v>
      </c>
      <c r="F2930" s="23" t="s">
        <v>7022</v>
      </c>
      <c r="G2930" s="23" t="s">
        <v>0</v>
      </c>
      <c r="H2930" s="23" t="s">
        <v>7023</v>
      </c>
      <c r="I2930" s="23" t="s">
        <v>7004</v>
      </c>
      <c r="J2930" s="23">
        <v>46.707000000000001</v>
      </c>
      <c r="K2930" s="23">
        <v>-64.227000000000004</v>
      </c>
      <c r="L2930" s="23" t="s">
        <v>7645</v>
      </c>
      <c r="M2930" s="23">
        <v>2009</v>
      </c>
      <c r="N2930" s="23"/>
      <c r="O2930" s="23"/>
      <c r="P2930" s="23">
        <v>2211</v>
      </c>
      <c r="Q2930" s="23"/>
      <c r="R2930" s="23"/>
      <c r="S2930" s="23"/>
      <c r="T2930" s="23"/>
      <c r="U2930" s="23"/>
      <c r="V2930" s="23"/>
      <c r="W2930" s="23"/>
      <c r="X2930" s="23"/>
      <c r="Y2930" s="23"/>
      <c r="Z2930" s="23"/>
      <c r="AA2930" s="23"/>
      <c r="AB2930" s="23" t="s">
        <v>80</v>
      </c>
      <c r="AC2930" s="23"/>
      <c r="AD2930" s="23">
        <v>44</v>
      </c>
      <c r="AE2930" s="23">
        <v>79.2</v>
      </c>
      <c r="AF2930" s="23"/>
      <c r="AG2930" s="23"/>
      <c r="AH2930" s="23"/>
      <c r="AI2930" s="23"/>
      <c r="AJ2930" s="23"/>
      <c r="AK2930" s="23"/>
      <c r="AL2930" s="23"/>
      <c r="AM2930" s="23"/>
      <c r="AN2930" s="23"/>
      <c r="AO2930" s="23"/>
      <c r="AP2930" s="23"/>
      <c r="AQ2930" s="23"/>
      <c r="AR2930" s="23"/>
      <c r="AS2930" s="23"/>
      <c r="AT2930" s="23" t="s">
        <v>7647</v>
      </c>
      <c r="AU2930" s="23"/>
      <c r="AV2930" s="23"/>
      <c r="AW2930" s="23"/>
      <c r="AX2930" s="23"/>
      <c r="AY2930" s="23"/>
      <c r="AZ2930" s="23"/>
      <c r="BA2930" s="23"/>
      <c r="BB2930" s="23"/>
      <c r="BC2930" s="23"/>
      <c r="BD2930" s="23"/>
      <c r="BE2930" s="23"/>
      <c r="BF2930" s="23"/>
      <c r="BG2930" s="23"/>
      <c r="BH2930" s="23"/>
      <c r="BI2930" s="23"/>
      <c r="BJ2930" s="23"/>
      <c r="BK2930" s="23"/>
      <c r="BL2930" s="23"/>
    </row>
    <row r="2931" spans="1:64" s="24" customFormat="1" x14ac:dyDescent="0.35">
      <c r="A2931" s="21">
        <v>103239</v>
      </c>
      <c r="B2931" s="23" t="s">
        <v>7024</v>
      </c>
      <c r="C2931" s="23">
        <v>0</v>
      </c>
      <c r="D2931" s="23">
        <v>0</v>
      </c>
      <c r="E2931" s="23">
        <v>1</v>
      </c>
      <c r="F2931" s="23" t="s">
        <v>7022</v>
      </c>
      <c r="G2931" s="23" t="s">
        <v>0</v>
      </c>
      <c r="H2931" s="23" t="s">
        <v>7023</v>
      </c>
      <c r="I2931" s="23" t="s">
        <v>7004</v>
      </c>
      <c r="J2931" s="23">
        <v>46.707999999999998</v>
      </c>
      <c r="K2931" s="23">
        <v>-64.225999999999999</v>
      </c>
      <c r="L2931" s="23" t="s">
        <v>7645</v>
      </c>
      <c r="M2931" s="23">
        <v>2007</v>
      </c>
      <c r="N2931" s="23"/>
      <c r="O2931" s="23"/>
      <c r="P2931" s="23">
        <v>2211</v>
      </c>
      <c r="Q2931" s="23"/>
      <c r="R2931" s="23"/>
      <c r="S2931" s="23"/>
      <c r="T2931" s="23"/>
      <c r="U2931" s="23"/>
      <c r="V2931" s="23"/>
      <c r="W2931" s="23"/>
      <c r="X2931" s="23"/>
      <c r="Y2931" s="23"/>
      <c r="Z2931" s="23"/>
      <c r="AA2931" s="23"/>
      <c r="AB2931" s="23" t="s">
        <v>80</v>
      </c>
      <c r="AC2931" s="23"/>
      <c r="AD2931" s="23">
        <v>11</v>
      </c>
      <c r="AE2931" s="23">
        <v>19.8</v>
      </c>
      <c r="AF2931" s="23"/>
      <c r="AG2931" s="23"/>
      <c r="AH2931" s="23"/>
      <c r="AI2931" s="23"/>
      <c r="AJ2931" s="23"/>
      <c r="AK2931" s="23"/>
      <c r="AL2931" s="23"/>
      <c r="AM2931" s="23"/>
      <c r="AN2931" s="23"/>
      <c r="AO2931" s="23"/>
      <c r="AP2931" s="23"/>
      <c r="AQ2931" s="23"/>
      <c r="AR2931" s="23"/>
      <c r="AS2931" s="23"/>
      <c r="AT2931" s="23" t="s">
        <v>7647</v>
      </c>
      <c r="AU2931" s="23"/>
      <c r="AV2931" s="23"/>
      <c r="AW2931" s="23"/>
      <c r="AX2931" s="23"/>
      <c r="AY2931" s="23"/>
      <c r="AZ2931" s="23"/>
      <c r="BA2931" s="23"/>
      <c r="BB2931" s="23"/>
      <c r="BC2931" s="23"/>
      <c r="BD2931" s="23"/>
      <c r="BE2931" s="23"/>
      <c r="BF2931" s="23"/>
      <c r="BG2931" s="23"/>
      <c r="BH2931" s="23"/>
      <c r="BI2931" s="23"/>
      <c r="BJ2931" s="23"/>
      <c r="BK2931" s="23"/>
      <c r="BL2931" s="23"/>
    </row>
    <row r="2932" spans="1:64" s="24" customFormat="1" x14ac:dyDescent="0.35">
      <c r="A2932" s="21">
        <v>103240</v>
      </c>
      <c r="B2932" s="23" t="s">
        <v>7025</v>
      </c>
      <c r="C2932" s="23">
        <v>0</v>
      </c>
      <c r="D2932" s="23">
        <v>0</v>
      </c>
      <c r="E2932" s="23">
        <v>1</v>
      </c>
      <c r="F2932" s="23" t="s">
        <v>7026</v>
      </c>
      <c r="G2932" s="23" t="s">
        <v>0</v>
      </c>
      <c r="H2932" s="23" t="s">
        <v>7027</v>
      </c>
      <c r="I2932" s="23" t="s">
        <v>7004</v>
      </c>
      <c r="J2932" s="23">
        <v>46.393000000000001</v>
      </c>
      <c r="K2932" s="23">
        <v>-63.79</v>
      </c>
      <c r="L2932" s="23" t="s">
        <v>7645</v>
      </c>
      <c r="M2932" s="23">
        <v>2009</v>
      </c>
      <c r="N2932" s="23"/>
      <c r="O2932" s="23"/>
      <c r="P2932" s="23">
        <v>2211</v>
      </c>
      <c r="Q2932" s="23"/>
      <c r="R2932" s="23"/>
      <c r="S2932" s="23"/>
      <c r="T2932" s="23"/>
      <c r="U2932" s="23"/>
      <c r="V2932" s="23"/>
      <c r="W2932" s="23"/>
      <c r="X2932" s="23"/>
      <c r="Y2932" s="23"/>
      <c r="Z2932" s="23"/>
      <c r="AA2932" s="23"/>
      <c r="AB2932" s="23" t="s">
        <v>80</v>
      </c>
      <c r="AC2932" s="23"/>
      <c r="AD2932" s="23">
        <v>4</v>
      </c>
      <c r="AE2932" s="23">
        <v>12</v>
      </c>
      <c r="AF2932" s="23"/>
      <c r="AG2932" s="23"/>
      <c r="AH2932" s="23"/>
      <c r="AI2932" s="23"/>
      <c r="AJ2932" s="23"/>
      <c r="AK2932" s="23"/>
      <c r="AL2932" s="23"/>
      <c r="AM2932" s="23"/>
      <c r="AN2932" s="23"/>
      <c r="AO2932" s="23"/>
      <c r="AP2932" s="23"/>
      <c r="AQ2932" s="23"/>
      <c r="AR2932" s="23"/>
      <c r="AS2932" s="23"/>
      <c r="AT2932" s="23" t="s">
        <v>7647</v>
      </c>
      <c r="AU2932" s="23"/>
      <c r="AV2932" s="23"/>
      <c r="AW2932" s="23"/>
      <c r="AX2932" s="23"/>
      <c r="AY2932" s="23"/>
      <c r="AZ2932" s="23"/>
      <c r="BA2932" s="23"/>
      <c r="BB2932" s="23"/>
      <c r="BC2932" s="23"/>
      <c r="BD2932" s="23"/>
      <c r="BE2932" s="23"/>
      <c r="BF2932" s="23"/>
      <c r="BG2932" s="23"/>
      <c r="BH2932" s="23"/>
      <c r="BI2932" s="23"/>
      <c r="BJ2932" s="23"/>
      <c r="BK2932" s="23"/>
      <c r="BL2932" s="23"/>
    </row>
    <row r="2933" spans="1:64" s="24" customFormat="1" x14ac:dyDescent="0.35">
      <c r="A2933" s="21">
        <v>103241</v>
      </c>
      <c r="B2933" s="23" t="s">
        <v>7028</v>
      </c>
      <c r="C2933" s="23">
        <v>0</v>
      </c>
      <c r="D2933" s="23">
        <v>0</v>
      </c>
      <c r="E2933" s="23">
        <v>1</v>
      </c>
      <c r="F2933" s="23" t="s">
        <v>7028</v>
      </c>
      <c r="G2933" s="23"/>
      <c r="H2933" s="23" t="s">
        <v>7029</v>
      </c>
      <c r="I2933" s="23" t="s">
        <v>7030</v>
      </c>
      <c r="J2933" s="23">
        <v>46.122999999999998</v>
      </c>
      <c r="K2933" s="23">
        <v>-70.67</v>
      </c>
      <c r="L2933" s="23" t="s">
        <v>7645</v>
      </c>
      <c r="M2933" s="23"/>
      <c r="N2933" s="23"/>
      <c r="O2933" s="23"/>
      <c r="P2933" s="23">
        <v>611</v>
      </c>
      <c r="Q2933" s="23"/>
      <c r="R2933" s="23"/>
      <c r="S2933" s="23"/>
      <c r="T2933" s="23"/>
      <c r="U2933" s="23"/>
      <c r="V2933" s="23"/>
      <c r="W2933" s="23"/>
      <c r="X2933" s="23"/>
      <c r="Y2933" s="23"/>
      <c r="Z2933" s="23"/>
      <c r="AA2933" s="23"/>
      <c r="AB2933" s="23"/>
      <c r="AC2933" s="23"/>
      <c r="AD2933" s="23"/>
      <c r="AE2933" s="23"/>
      <c r="AF2933" s="23"/>
      <c r="AG2933" s="23"/>
      <c r="AH2933" s="23"/>
      <c r="AI2933" s="23"/>
      <c r="AJ2933" s="23"/>
      <c r="AK2933" s="23"/>
      <c r="AL2933" s="23"/>
      <c r="AM2933" s="23"/>
      <c r="AN2933" s="23"/>
      <c r="AO2933" s="23"/>
      <c r="AP2933" s="23"/>
      <c r="AQ2933" s="23"/>
      <c r="AR2933" s="23"/>
      <c r="AS2933" s="23"/>
      <c r="AT2933" s="23" t="s">
        <v>7651</v>
      </c>
      <c r="AU2933" s="23"/>
      <c r="AV2933" s="23"/>
      <c r="AW2933" s="23"/>
      <c r="AX2933" s="23"/>
      <c r="AY2933" s="23"/>
      <c r="AZ2933" s="23"/>
      <c r="BA2933" s="23"/>
      <c r="BB2933" s="23"/>
      <c r="BC2933" s="23"/>
      <c r="BD2933" s="23"/>
      <c r="BE2933" s="23"/>
      <c r="BF2933" s="23"/>
      <c r="BG2933" s="23"/>
      <c r="BH2933" s="23"/>
      <c r="BI2933" s="23"/>
      <c r="BJ2933" s="23"/>
      <c r="BK2933" s="23"/>
      <c r="BL2933" s="23"/>
    </row>
    <row r="2934" spans="1:64" s="24" customFormat="1" x14ac:dyDescent="0.35">
      <c r="A2934" s="21">
        <v>103243</v>
      </c>
      <c r="B2934" s="23" t="s">
        <v>7031</v>
      </c>
      <c r="C2934" s="23">
        <v>0</v>
      </c>
      <c r="D2934" s="23">
        <v>0</v>
      </c>
      <c r="E2934" s="23">
        <v>1</v>
      </c>
      <c r="F2934" s="23" t="s">
        <v>164</v>
      </c>
      <c r="G2934" s="23" t="s">
        <v>0</v>
      </c>
      <c r="H2934" s="23" t="s">
        <v>7032</v>
      </c>
      <c r="I2934" s="23" t="s">
        <v>7030</v>
      </c>
      <c r="J2934" s="23">
        <v>46.826000000000001</v>
      </c>
      <c r="K2934" s="23">
        <v>-70.757000000000005</v>
      </c>
      <c r="L2934" s="23" t="s">
        <v>7645</v>
      </c>
      <c r="M2934" s="23">
        <v>1992</v>
      </c>
      <c r="N2934" s="23"/>
      <c r="O2934" s="23"/>
      <c r="P2934" s="23">
        <v>221</v>
      </c>
      <c r="Q2934" s="23"/>
      <c r="R2934" s="23"/>
      <c r="S2934" s="23"/>
      <c r="T2934" s="23"/>
      <c r="U2934" s="23"/>
      <c r="V2934" s="23"/>
      <c r="W2934" s="23"/>
      <c r="X2934" s="23"/>
      <c r="Y2934" s="23"/>
      <c r="Z2934" s="23"/>
      <c r="AA2934" s="23"/>
      <c r="AB2934" s="23" t="s">
        <v>7033</v>
      </c>
      <c r="AC2934" s="23"/>
      <c r="AD2934" s="23">
        <v>2</v>
      </c>
      <c r="AE2934" s="23">
        <v>0.65</v>
      </c>
      <c r="AF2934" s="23"/>
      <c r="AG2934" s="23">
        <v>2369</v>
      </c>
      <c r="AH2934" s="23"/>
      <c r="AI2934" s="23"/>
      <c r="AJ2934" s="23"/>
      <c r="AK2934" s="23"/>
      <c r="AL2934" s="23"/>
      <c r="AM2934" s="23"/>
      <c r="AN2934" s="23"/>
      <c r="AO2934" s="23"/>
      <c r="AP2934" s="23"/>
      <c r="AQ2934" s="23"/>
      <c r="AR2934" s="23"/>
      <c r="AS2934" s="23"/>
      <c r="AT2934" s="23" t="s">
        <v>7648</v>
      </c>
      <c r="AU2934" s="23"/>
      <c r="AV2934" s="23"/>
      <c r="AW2934" s="23"/>
      <c r="AX2934" s="23"/>
      <c r="AY2934" s="23"/>
      <c r="AZ2934" s="23"/>
      <c r="BA2934" s="23"/>
      <c r="BB2934" s="23"/>
      <c r="BC2934" s="23"/>
      <c r="BD2934" s="23"/>
      <c r="BE2934" s="23"/>
      <c r="BF2934" s="23"/>
      <c r="BG2934" s="23"/>
      <c r="BH2934" s="23"/>
      <c r="BI2934" s="23"/>
      <c r="BJ2934" s="23"/>
      <c r="BK2934" s="23"/>
      <c r="BL2934" s="23"/>
    </row>
    <row r="2935" spans="1:64" s="24" customFormat="1" x14ac:dyDescent="0.35">
      <c r="A2935" s="21">
        <v>103244</v>
      </c>
      <c r="B2935" s="23" t="s">
        <v>7034</v>
      </c>
      <c r="C2935" s="23">
        <v>0</v>
      </c>
      <c r="D2935" s="23">
        <v>0</v>
      </c>
      <c r="E2935" s="23">
        <v>1</v>
      </c>
      <c r="F2935" s="23" t="s">
        <v>2552</v>
      </c>
      <c r="G2935" s="23" t="s">
        <v>0</v>
      </c>
      <c r="H2935" s="23" t="s">
        <v>7035</v>
      </c>
      <c r="I2935" s="23" t="s">
        <v>7030</v>
      </c>
      <c r="J2935" s="23">
        <v>45.341999999999999</v>
      </c>
      <c r="K2935" s="23">
        <v>-71.843000000000004</v>
      </c>
      <c r="L2935" s="23" t="s">
        <v>7645</v>
      </c>
      <c r="M2935" s="23">
        <v>1996</v>
      </c>
      <c r="N2935" s="23"/>
      <c r="O2935" s="23"/>
      <c r="P2935" s="23">
        <v>221</v>
      </c>
      <c r="Q2935" s="23"/>
      <c r="R2935" s="23"/>
      <c r="S2935" s="23"/>
      <c r="T2935" s="23"/>
      <c r="U2935" s="23"/>
      <c r="V2935" s="23"/>
      <c r="W2935" s="23"/>
      <c r="X2935" s="23"/>
      <c r="Y2935" s="23"/>
      <c r="Z2935" s="23"/>
      <c r="AA2935" s="23"/>
      <c r="AB2935" s="23" t="s">
        <v>7036</v>
      </c>
      <c r="AC2935" s="23"/>
      <c r="AD2935" s="23"/>
      <c r="AE2935" s="23">
        <v>0.5</v>
      </c>
      <c r="AF2935" s="23"/>
      <c r="AG2935" s="23">
        <v>1000</v>
      </c>
      <c r="AH2935" s="23"/>
      <c r="AI2935" s="23"/>
      <c r="AJ2935" s="23"/>
      <c r="AK2935" s="23"/>
      <c r="AL2935" s="23"/>
      <c r="AM2935" s="23"/>
      <c r="AN2935" s="23"/>
      <c r="AO2935" s="23"/>
      <c r="AP2935" s="23"/>
      <c r="AQ2935" s="23"/>
      <c r="AR2935" s="23"/>
      <c r="AS2935" s="23"/>
      <c r="AT2935" s="23" t="s">
        <v>7648</v>
      </c>
      <c r="AU2935" s="23"/>
      <c r="AV2935" s="23"/>
      <c r="AW2935" s="23"/>
      <c r="AX2935" s="23"/>
      <c r="AY2935" s="23"/>
      <c r="AZ2935" s="23"/>
      <c r="BA2935" s="23"/>
      <c r="BB2935" s="23"/>
      <c r="BC2935" s="23"/>
      <c r="BD2935" s="23"/>
      <c r="BE2935" s="23"/>
      <c r="BF2935" s="23"/>
      <c r="BG2935" s="23"/>
      <c r="BH2935" s="23"/>
      <c r="BI2935" s="23"/>
      <c r="BJ2935" s="23"/>
      <c r="BK2935" s="23"/>
      <c r="BL2935" s="23"/>
    </row>
    <row r="2936" spans="1:64" s="24" customFormat="1" x14ac:dyDescent="0.35">
      <c r="A2936" s="21">
        <v>103246</v>
      </c>
      <c r="B2936" s="23" t="s">
        <v>7037</v>
      </c>
      <c r="C2936" s="23">
        <v>0</v>
      </c>
      <c r="D2936" s="23">
        <v>0</v>
      </c>
      <c r="E2936" s="23">
        <v>1</v>
      </c>
      <c r="F2936" s="23" t="s">
        <v>519</v>
      </c>
      <c r="G2936" s="23" t="s">
        <v>2258</v>
      </c>
      <c r="H2936" s="23" t="s">
        <v>7037</v>
      </c>
      <c r="I2936" s="23" t="s">
        <v>7030</v>
      </c>
      <c r="J2936" s="23">
        <v>48.847999999999999</v>
      </c>
      <c r="K2936" s="23">
        <v>-67.947999999999993</v>
      </c>
      <c r="L2936" s="23" t="s">
        <v>7645</v>
      </c>
      <c r="M2936" s="23">
        <v>2006</v>
      </c>
      <c r="N2936" s="23"/>
      <c r="O2936" s="23"/>
      <c r="P2936" s="23">
        <v>221</v>
      </c>
      <c r="Q2936" s="23"/>
      <c r="R2936" s="23"/>
      <c r="S2936" s="23"/>
      <c r="T2936" s="23"/>
      <c r="U2936" s="23"/>
      <c r="V2936" s="23"/>
      <c r="W2936" s="23"/>
      <c r="X2936" s="23"/>
      <c r="Y2936" s="23"/>
      <c r="Z2936" s="23"/>
      <c r="AA2936" s="23"/>
      <c r="AB2936" s="23" t="s">
        <v>80</v>
      </c>
      <c r="AC2936" s="23"/>
      <c r="AD2936" s="23">
        <v>73</v>
      </c>
      <c r="AE2936" s="23">
        <v>109.5</v>
      </c>
      <c r="AF2936" s="23"/>
      <c r="AG2936" s="23"/>
      <c r="AH2936" s="23"/>
      <c r="AI2936" s="23"/>
      <c r="AJ2936" s="23"/>
      <c r="AK2936" s="23"/>
      <c r="AL2936" s="23"/>
      <c r="AM2936" s="23"/>
      <c r="AN2936" s="23"/>
      <c r="AO2936" s="23"/>
      <c r="AP2936" s="23"/>
      <c r="AQ2936" s="23"/>
      <c r="AR2936" s="23"/>
      <c r="AS2936" s="23"/>
      <c r="AT2936" s="23" t="s">
        <v>7647</v>
      </c>
      <c r="AU2936" s="23"/>
      <c r="AV2936" s="23"/>
      <c r="AW2936" s="23"/>
      <c r="AX2936" s="23"/>
      <c r="AY2936" s="23"/>
      <c r="AZ2936" s="23"/>
      <c r="BA2936" s="23"/>
      <c r="BB2936" s="23"/>
      <c r="BC2936" s="23"/>
      <c r="BD2936" s="23"/>
      <c r="BE2936" s="23"/>
      <c r="BF2936" s="23"/>
      <c r="BG2936" s="23"/>
      <c r="BH2936" s="23"/>
      <c r="BI2936" s="23"/>
      <c r="BJ2936" s="23"/>
      <c r="BK2936" s="23"/>
      <c r="BL2936" s="23"/>
    </row>
    <row r="2937" spans="1:64" s="24" customFormat="1" x14ac:dyDescent="0.35">
      <c r="A2937" s="21">
        <v>103247</v>
      </c>
      <c r="B2937" s="23" t="s">
        <v>7038</v>
      </c>
      <c r="C2937" s="23">
        <v>0</v>
      </c>
      <c r="D2937" s="23">
        <v>0</v>
      </c>
      <c r="E2937" s="23">
        <v>1</v>
      </c>
      <c r="F2937" s="23" t="s">
        <v>7039</v>
      </c>
      <c r="G2937" s="23" t="s">
        <v>0</v>
      </c>
      <c r="H2937" s="23" t="s">
        <v>7040</v>
      </c>
      <c r="I2937" s="23" t="s">
        <v>7030</v>
      </c>
      <c r="J2937" s="23">
        <v>51.701000000000001</v>
      </c>
      <c r="K2937" s="23">
        <v>-76.046999999999997</v>
      </c>
      <c r="L2937" s="23" t="s">
        <v>7645</v>
      </c>
      <c r="M2937" s="23">
        <v>2006</v>
      </c>
      <c r="N2937" s="23"/>
      <c r="O2937" s="23"/>
      <c r="P2937" s="23">
        <v>221</v>
      </c>
      <c r="Q2937" s="23"/>
      <c r="R2937" s="23"/>
      <c r="S2937" s="23"/>
      <c r="T2937" s="23"/>
      <c r="U2937" s="23"/>
      <c r="V2937" s="23"/>
      <c r="W2937" s="23"/>
      <c r="X2937" s="23"/>
      <c r="Y2937" s="23"/>
      <c r="Z2937" s="23"/>
      <c r="AA2937" s="23"/>
      <c r="AB2937" s="23" t="s">
        <v>7041</v>
      </c>
      <c r="AC2937" s="23"/>
      <c r="AD2937" s="23">
        <v>6</v>
      </c>
      <c r="AE2937" s="23">
        <v>1248</v>
      </c>
      <c r="AF2937" s="23"/>
      <c r="AG2937" s="23">
        <v>2700000</v>
      </c>
      <c r="AH2937" s="23"/>
      <c r="AI2937" s="23"/>
      <c r="AJ2937" s="23"/>
      <c r="AK2937" s="23"/>
      <c r="AL2937" s="23"/>
      <c r="AM2937" s="23"/>
      <c r="AN2937" s="23"/>
      <c r="AO2937" s="23"/>
      <c r="AP2937" s="23"/>
      <c r="AQ2937" s="23"/>
      <c r="AR2937" s="23"/>
      <c r="AS2937" s="23"/>
      <c r="AT2937" s="23" t="s">
        <v>7648</v>
      </c>
      <c r="AU2937" s="23"/>
      <c r="AV2937" s="23"/>
      <c r="AW2937" s="23"/>
      <c r="AX2937" s="23"/>
      <c r="AY2937" s="23"/>
      <c r="AZ2937" s="23"/>
      <c r="BA2937" s="23"/>
      <c r="BB2937" s="23"/>
      <c r="BC2937" s="23"/>
      <c r="BD2937" s="23"/>
      <c r="BE2937" s="23"/>
      <c r="BF2937" s="23"/>
      <c r="BG2937" s="23"/>
      <c r="BH2937" s="23"/>
      <c r="BI2937" s="23"/>
      <c r="BJ2937" s="23"/>
      <c r="BK2937" s="23"/>
      <c r="BL2937" s="23"/>
    </row>
    <row r="2938" spans="1:64" s="24" customFormat="1" x14ac:dyDescent="0.35">
      <c r="A2938" s="21">
        <v>103249</v>
      </c>
      <c r="B2938" s="23" t="s">
        <v>7042</v>
      </c>
      <c r="C2938" s="23">
        <v>0</v>
      </c>
      <c r="D2938" s="23">
        <v>0</v>
      </c>
      <c r="E2938" s="23">
        <v>1</v>
      </c>
      <c r="F2938" s="23" t="s">
        <v>7043</v>
      </c>
      <c r="G2938" s="23" t="s">
        <v>0</v>
      </c>
      <c r="H2938" s="23" t="s">
        <v>7044</v>
      </c>
      <c r="I2938" s="23" t="s">
        <v>7030</v>
      </c>
      <c r="J2938" s="23">
        <v>47.832999999999998</v>
      </c>
      <c r="K2938" s="23">
        <v>-69.549000000000007</v>
      </c>
      <c r="L2938" s="23" t="s">
        <v>7645</v>
      </c>
      <c r="M2938" s="23">
        <v>2012</v>
      </c>
      <c r="N2938" s="23"/>
      <c r="O2938" s="23"/>
      <c r="P2938" s="23">
        <v>2211</v>
      </c>
      <c r="Q2938" s="23"/>
      <c r="R2938" s="23"/>
      <c r="S2938" s="23"/>
      <c r="T2938" s="23"/>
      <c r="U2938" s="23"/>
      <c r="V2938" s="23"/>
      <c r="W2938" s="23"/>
      <c r="X2938" s="23"/>
      <c r="Y2938" s="23"/>
      <c r="Z2938" s="23"/>
      <c r="AA2938" s="23"/>
      <c r="AB2938" s="23" t="s">
        <v>80</v>
      </c>
      <c r="AC2938" s="23"/>
      <c r="AD2938" s="23">
        <v>40</v>
      </c>
      <c r="AE2938" s="23">
        <v>80</v>
      </c>
      <c r="AF2938" s="23"/>
      <c r="AG2938" s="23"/>
      <c r="AH2938" s="23"/>
      <c r="AI2938" s="23"/>
      <c r="AJ2938" s="23"/>
      <c r="AK2938" s="23"/>
      <c r="AL2938" s="23"/>
      <c r="AM2938" s="23"/>
      <c r="AN2938" s="23"/>
      <c r="AO2938" s="23"/>
      <c r="AP2938" s="23"/>
      <c r="AQ2938" s="23"/>
      <c r="AR2938" s="23"/>
      <c r="AS2938" s="23"/>
      <c r="AT2938" s="23" t="s">
        <v>7647</v>
      </c>
      <c r="AU2938" s="23"/>
      <c r="AV2938" s="23"/>
      <c r="AW2938" s="23"/>
      <c r="AX2938" s="23"/>
      <c r="AY2938" s="23"/>
      <c r="AZ2938" s="23"/>
      <c r="BA2938" s="23"/>
      <c r="BB2938" s="23"/>
      <c r="BC2938" s="23"/>
      <c r="BD2938" s="23"/>
      <c r="BE2938" s="23"/>
      <c r="BF2938" s="23"/>
      <c r="BG2938" s="23"/>
      <c r="BH2938" s="23"/>
      <c r="BI2938" s="23"/>
      <c r="BJ2938" s="23"/>
      <c r="BK2938" s="23"/>
      <c r="BL2938" s="23"/>
    </row>
    <row r="2939" spans="1:64" s="24" customFormat="1" x14ac:dyDescent="0.35">
      <c r="A2939" s="21">
        <v>103251</v>
      </c>
      <c r="B2939" s="23" t="s">
        <v>7045</v>
      </c>
      <c r="C2939" s="23">
        <v>0</v>
      </c>
      <c r="D2939" s="23">
        <v>0</v>
      </c>
      <c r="E2939" s="23">
        <v>1</v>
      </c>
      <c r="F2939" s="23"/>
      <c r="G2939" s="23"/>
      <c r="H2939" s="23" t="s">
        <v>7046</v>
      </c>
      <c r="I2939" s="23" t="s">
        <v>7030</v>
      </c>
      <c r="J2939" s="23">
        <v>45.566000000000003</v>
      </c>
      <c r="K2939" s="23">
        <v>-75.781999999999996</v>
      </c>
      <c r="L2939" s="23" t="s">
        <v>7645</v>
      </c>
      <c r="M2939" s="23"/>
      <c r="N2939" s="23"/>
      <c r="O2939" s="23"/>
      <c r="P2939" s="23">
        <v>911</v>
      </c>
      <c r="Q2939" s="23"/>
      <c r="R2939" s="23"/>
      <c r="S2939" s="23"/>
      <c r="T2939" s="23"/>
      <c r="U2939" s="23"/>
      <c r="V2939" s="23"/>
      <c r="W2939" s="23"/>
      <c r="X2939" s="23"/>
      <c r="Y2939" s="23"/>
      <c r="Z2939" s="23"/>
      <c r="AA2939" s="23"/>
      <c r="AB2939" s="23" t="s">
        <v>840</v>
      </c>
      <c r="AC2939" s="23"/>
      <c r="AD2939" s="23"/>
      <c r="AE2939" s="23"/>
      <c r="AF2939" s="23"/>
      <c r="AG2939" s="23"/>
      <c r="AH2939" s="23"/>
      <c r="AI2939" s="23"/>
      <c r="AJ2939" s="23"/>
      <c r="AK2939" s="23"/>
      <c r="AL2939" s="23"/>
      <c r="AM2939" s="23"/>
      <c r="AN2939" s="23"/>
      <c r="AO2939" s="23"/>
      <c r="AP2939" s="23"/>
      <c r="AQ2939" s="23"/>
      <c r="AR2939" s="23"/>
      <c r="AS2939" s="23"/>
      <c r="AT2939" s="23" t="s">
        <v>7651</v>
      </c>
      <c r="AU2939" s="23"/>
      <c r="AV2939" s="23"/>
      <c r="AW2939" s="23"/>
      <c r="AX2939" s="23"/>
      <c r="AY2939" s="23"/>
      <c r="AZ2939" s="23"/>
      <c r="BA2939" s="23"/>
      <c r="BB2939" s="23"/>
      <c r="BC2939" s="23"/>
      <c r="BD2939" s="23"/>
      <c r="BE2939" s="23"/>
      <c r="BF2939" s="23"/>
      <c r="BG2939" s="23"/>
      <c r="BH2939" s="23"/>
      <c r="BI2939" s="23"/>
      <c r="BJ2939" s="23"/>
      <c r="BK2939" s="23"/>
      <c r="BL2939" s="23"/>
    </row>
    <row r="2940" spans="1:64" s="24" customFormat="1" x14ac:dyDescent="0.35">
      <c r="A2940" s="21">
        <v>103252</v>
      </c>
      <c r="B2940" s="23" t="s">
        <v>7047</v>
      </c>
      <c r="C2940" s="23">
        <v>0</v>
      </c>
      <c r="D2940" s="23">
        <v>0</v>
      </c>
      <c r="E2940" s="23">
        <v>1</v>
      </c>
      <c r="F2940" s="23" t="s">
        <v>63</v>
      </c>
      <c r="G2940" s="23" t="s">
        <v>0</v>
      </c>
      <c r="H2940" s="23" t="s">
        <v>7048</v>
      </c>
      <c r="I2940" s="23" t="s">
        <v>7030</v>
      </c>
      <c r="J2940" s="23">
        <v>49.094000000000001</v>
      </c>
      <c r="K2940" s="23">
        <v>-66.686000000000007</v>
      </c>
      <c r="L2940" s="23" t="s">
        <v>7645</v>
      </c>
      <c r="M2940" s="23">
        <v>1999</v>
      </c>
      <c r="N2940" s="23"/>
      <c r="O2940" s="23"/>
      <c r="P2940" s="23">
        <v>541</v>
      </c>
      <c r="Q2940" s="23"/>
      <c r="R2940" s="23"/>
      <c r="S2940" s="23"/>
      <c r="T2940" s="23"/>
      <c r="U2940" s="23"/>
      <c r="V2940" s="23"/>
      <c r="W2940" s="23"/>
      <c r="X2940" s="23"/>
      <c r="Y2940" s="23"/>
      <c r="Z2940" s="23"/>
      <c r="AA2940" s="23"/>
      <c r="AB2940" s="23" t="s">
        <v>7049</v>
      </c>
      <c r="AC2940" s="23"/>
      <c r="AD2940" s="23">
        <v>74</v>
      </c>
      <c r="AE2940" s="23">
        <v>56.25</v>
      </c>
      <c r="AF2940" s="23"/>
      <c r="AG2940" s="23">
        <v>93923.077000000005</v>
      </c>
      <c r="AH2940" s="23"/>
      <c r="AI2940" s="23"/>
      <c r="AJ2940" s="23"/>
      <c r="AK2940" s="23"/>
      <c r="AL2940" s="23"/>
      <c r="AM2940" s="23"/>
      <c r="AN2940" s="23"/>
      <c r="AO2940" s="23"/>
      <c r="AP2940" s="23"/>
      <c r="AQ2940" s="23"/>
      <c r="AR2940" s="23"/>
      <c r="AS2940" s="23"/>
      <c r="AT2940" s="23" t="s">
        <v>7647</v>
      </c>
      <c r="AU2940" s="23"/>
      <c r="AV2940" s="23"/>
      <c r="AW2940" s="23"/>
      <c r="AX2940" s="23"/>
      <c r="AY2940" s="23"/>
      <c r="AZ2940" s="23"/>
      <c r="BA2940" s="23"/>
      <c r="BB2940" s="23"/>
      <c r="BC2940" s="23"/>
      <c r="BD2940" s="23"/>
      <c r="BE2940" s="23"/>
      <c r="BF2940" s="23"/>
      <c r="BG2940" s="23"/>
      <c r="BH2940" s="23"/>
      <c r="BI2940" s="23"/>
      <c r="BJ2940" s="23"/>
      <c r="BK2940" s="23"/>
      <c r="BL2940" s="23"/>
    </row>
    <row r="2941" spans="1:64" s="24" customFormat="1" x14ac:dyDescent="0.35">
      <c r="A2941" s="21">
        <v>103253</v>
      </c>
      <c r="B2941" s="23" t="s">
        <v>7050</v>
      </c>
      <c r="C2941" s="23">
        <v>0</v>
      </c>
      <c r="D2941" s="23">
        <v>0</v>
      </c>
      <c r="E2941" s="23">
        <v>1</v>
      </c>
      <c r="F2941" s="23" t="s">
        <v>519</v>
      </c>
      <c r="G2941" s="23" t="s">
        <v>2258</v>
      </c>
      <c r="H2941" s="23" t="s">
        <v>7051</v>
      </c>
      <c r="I2941" s="23" t="s">
        <v>7030</v>
      </c>
      <c r="J2941" s="23">
        <v>48.177999999999997</v>
      </c>
      <c r="K2941" s="23">
        <v>-66.167000000000002</v>
      </c>
      <c r="L2941" s="23" t="s">
        <v>7645</v>
      </c>
      <c r="M2941" s="23">
        <v>2008</v>
      </c>
      <c r="N2941" s="23"/>
      <c r="O2941" s="23"/>
      <c r="P2941" s="23">
        <v>221</v>
      </c>
      <c r="Q2941" s="23"/>
      <c r="R2941" s="23"/>
      <c r="S2941" s="23"/>
      <c r="T2941" s="23"/>
      <c r="U2941" s="23"/>
      <c r="V2941" s="23"/>
      <c r="W2941" s="23"/>
      <c r="X2941" s="23"/>
      <c r="Y2941" s="23"/>
      <c r="Z2941" s="23"/>
      <c r="AA2941" s="23"/>
      <c r="AB2941" s="23" t="s">
        <v>80</v>
      </c>
      <c r="AC2941" s="23"/>
      <c r="AD2941" s="23">
        <v>73</v>
      </c>
      <c r="AE2941" s="23">
        <v>109.5</v>
      </c>
      <c r="AF2941" s="23"/>
      <c r="AG2941" s="23"/>
      <c r="AH2941" s="23"/>
      <c r="AI2941" s="23"/>
      <c r="AJ2941" s="23"/>
      <c r="AK2941" s="23"/>
      <c r="AL2941" s="23"/>
      <c r="AM2941" s="23"/>
      <c r="AN2941" s="23"/>
      <c r="AO2941" s="23"/>
      <c r="AP2941" s="23"/>
      <c r="AQ2941" s="23"/>
      <c r="AR2941" s="23"/>
      <c r="AS2941" s="23"/>
      <c r="AT2941" s="23" t="s">
        <v>7647</v>
      </c>
      <c r="AU2941" s="23"/>
      <c r="AV2941" s="23"/>
      <c r="AW2941" s="23"/>
      <c r="AX2941" s="23"/>
      <c r="AY2941" s="23"/>
      <c r="AZ2941" s="23"/>
      <c r="BA2941" s="23"/>
      <c r="BB2941" s="23"/>
      <c r="BC2941" s="23"/>
      <c r="BD2941" s="23"/>
      <c r="BE2941" s="23"/>
      <c r="BF2941" s="23"/>
      <c r="BG2941" s="23"/>
      <c r="BH2941" s="23"/>
      <c r="BI2941" s="23"/>
      <c r="BJ2941" s="23"/>
      <c r="BK2941" s="23"/>
      <c r="BL2941" s="23"/>
    </row>
    <row r="2942" spans="1:64" s="24" customFormat="1" x14ac:dyDescent="0.35">
      <c r="A2942" s="21">
        <v>103254</v>
      </c>
      <c r="B2942" s="23" t="s">
        <v>7052</v>
      </c>
      <c r="C2942" s="23">
        <v>0</v>
      </c>
      <c r="D2942" s="23">
        <v>0</v>
      </c>
      <c r="E2942" s="23">
        <v>1</v>
      </c>
      <c r="F2942" s="23" t="s">
        <v>7053</v>
      </c>
      <c r="G2942" s="23" t="s">
        <v>0</v>
      </c>
      <c r="H2942" s="23" t="s">
        <v>7054</v>
      </c>
      <c r="I2942" s="23" t="s">
        <v>7030</v>
      </c>
      <c r="J2942" s="23">
        <v>48.366999999999997</v>
      </c>
      <c r="K2942" s="23">
        <v>-67.245000000000005</v>
      </c>
      <c r="L2942" s="23" t="s">
        <v>7645</v>
      </c>
      <c r="M2942" s="23">
        <v>2014</v>
      </c>
      <c r="N2942" s="23"/>
      <c r="O2942" s="23"/>
      <c r="P2942" s="23"/>
      <c r="Q2942" s="23"/>
      <c r="R2942" s="23"/>
      <c r="S2942" s="23"/>
      <c r="T2942" s="23"/>
      <c r="U2942" s="23"/>
      <c r="V2942" s="23"/>
      <c r="W2942" s="23"/>
      <c r="X2942" s="23"/>
      <c r="Y2942" s="23"/>
      <c r="Z2942" s="23"/>
      <c r="AA2942" s="23"/>
      <c r="AB2942" s="23" t="s">
        <v>80</v>
      </c>
      <c r="AC2942" s="23"/>
      <c r="AD2942" s="23">
        <v>43</v>
      </c>
      <c r="AE2942" s="23">
        <v>101.05</v>
      </c>
      <c r="AF2942" s="23"/>
      <c r="AG2942" s="23"/>
      <c r="AH2942" s="23"/>
      <c r="AI2942" s="23"/>
      <c r="AJ2942" s="23"/>
      <c r="AK2942" s="23"/>
      <c r="AL2942" s="23"/>
      <c r="AM2942" s="23"/>
      <c r="AN2942" s="23"/>
      <c r="AO2942" s="23"/>
      <c r="AP2942" s="23"/>
      <c r="AQ2942" s="23"/>
      <c r="AR2942" s="23"/>
      <c r="AS2942" s="23"/>
      <c r="AT2942" s="23" t="s">
        <v>7647</v>
      </c>
      <c r="AU2942" s="23"/>
      <c r="AV2942" s="23"/>
      <c r="AW2942" s="23"/>
      <c r="AX2942" s="23"/>
      <c r="AY2942" s="23"/>
      <c r="AZ2942" s="23"/>
      <c r="BA2942" s="23"/>
      <c r="BB2942" s="23"/>
      <c r="BC2942" s="23"/>
      <c r="BD2942" s="23"/>
      <c r="BE2942" s="23"/>
      <c r="BF2942" s="23"/>
      <c r="BG2942" s="23"/>
      <c r="BH2942" s="23"/>
      <c r="BI2942" s="23"/>
      <c r="BJ2942" s="23"/>
      <c r="BK2942" s="23"/>
      <c r="BL2942" s="23"/>
    </row>
    <row r="2943" spans="1:64" s="24" customFormat="1" x14ac:dyDescent="0.35">
      <c r="A2943" s="21">
        <v>103255</v>
      </c>
      <c r="B2943" s="23" t="s">
        <v>7055</v>
      </c>
      <c r="C2943" s="23">
        <v>1</v>
      </c>
      <c r="D2943" s="23">
        <v>0</v>
      </c>
      <c r="E2943" s="23">
        <v>1</v>
      </c>
      <c r="F2943" s="23"/>
      <c r="G2943" s="23"/>
      <c r="H2943" s="23" t="s">
        <v>7056</v>
      </c>
      <c r="I2943" s="23" t="s">
        <v>7030</v>
      </c>
      <c r="J2943" s="23">
        <v>49.781999999999996</v>
      </c>
      <c r="K2943" s="23">
        <v>-74.852000000000004</v>
      </c>
      <c r="L2943" s="23" t="s">
        <v>7645</v>
      </c>
      <c r="M2943" s="23">
        <v>1995</v>
      </c>
      <c r="N2943" s="23"/>
      <c r="O2943" s="23"/>
      <c r="P2943" s="23">
        <v>221119</v>
      </c>
      <c r="Q2943" s="23"/>
      <c r="R2943" s="23"/>
      <c r="S2943" s="23"/>
      <c r="T2943" s="23"/>
      <c r="U2943" s="23"/>
      <c r="V2943" s="23"/>
      <c r="W2943" s="23"/>
      <c r="X2943" s="23"/>
      <c r="Y2943" s="23"/>
      <c r="Z2943" s="23"/>
      <c r="AA2943" s="23"/>
      <c r="AB2943" s="23" t="s">
        <v>7057</v>
      </c>
      <c r="AC2943" s="23"/>
      <c r="AD2943" s="23">
        <v>1</v>
      </c>
      <c r="AE2943" s="23">
        <v>28</v>
      </c>
      <c r="AF2943" s="23"/>
      <c r="AG2943" s="23">
        <v>215040</v>
      </c>
      <c r="AH2943" s="23"/>
      <c r="AI2943" s="23"/>
      <c r="AJ2943" s="23"/>
      <c r="AK2943" s="23"/>
      <c r="AL2943" s="23"/>
      <c r="AM2943" s="23"/>
      <c r="AN2943" s="23"/>
      <c r="AO2943" s="23">
        <v>7680</v>
      </c>
      <c r="AP2943" s="23"/>
      <c r="AQ2943" s="23"/>
      <c r="AR2943" s="23"/>
      <c r="AS2943" s="23"/>
      <c r="AT2943" s="23" t="s">
        <v>7649</v>
      </c>
      <c r="AU2943" s="23">
        <v>425000</v>
      </c>
      <c r="AV2943" s="23" t="s">
        <v>7655</v>
      </c>
      <c r="AW2943" s="23"/>
      <c r="AX2943" s="23"/>
      <c r="AY2943" s="23"/>
      <c r="AZ2943" s="23"/>
      <c r="BA2943" s="23"/>
      <c r="BB2943" s="23"/>
      <c r="BC2943" s="23"/>
      <c r="BD2943" s="23"/>
      <c r="BE2943" s="23"/>
      <c r="BF2943" s="23"/>
      <c r="BG2943" s="23"/>
      <c r="BH2943" s="23"/>
      <c r="BI2943" s="23"/>
      <c r="BJ2943" s="23"/>
      <c r="BK2943" s="23"/>
      <c r="BL2943" s="23"/>
    </row>
    <row r="2944" spans="1:64" s="24" customFormat="1" x14ac:dyDescent="0.35">
      <c r="A2944" s="21">
        <v>103256</v>
      </c>
      <c r="B2944" s="23" t="s">
        <v>7058</v>
      </c>
      <c r="C2944" s="23">
        <v>0</v>
      </c>
      <c r="D2944" s="23">
        <v>0</v>
      </c>
      <c r="E2944" s="23">
        <v>1</v>
      </c>
      <c r="F2944" s="23" t="s">
        <v>7059</v>
      </c>
      <c r="G2944" s="23" t="s">
        <v>0</v>
      </c>
      <c r="H2944" s="23" t="s">
        <v>7060</v>
      </c>
      <c r="I2944" s="23" t="s">
        <v>7030</v>
      </c>
      <c r="J2944" s="23">
        <v>48.351999999999997</v>
      </c>
      <c r="K2944" s="23">
        <v>-71.138999999999996</v>
      </c>
      <c r="L2944" s="23" t="s">
        <v>7645</v>
      </c>
      <c r="M2944" s="23">
        <v>1998</v>
      </c>
      <c r="N2944" s="23"/>
      <c r="O2944" s="23"/>
      <c r="P2944" s="23">
        <v>3311</v>
      </c>
      <c r="Q2944" s="23"/>
      <c r="R2944" s="23"/>
      <c r="S2944" s="23"/>
      <c r="T2944" s="23"/>
      <c r="U2944" s="23"/>
      <c r="V2944" s="23"/>
      <c r="W2944" s="23"/>
      <c r="X2944" s="23"/>
      <c r="Y2944" s="23"/>
      <c r="Z2944" s="23"/>
      <c r="AA2944" s="23"/>
      <c r="AB2944" s="23" t="s">
        <v>61</v>
      </c>
      <c r="AC2944" s="23"/>
      <c r="AD2944" s="23">
        <v>1</v>
      </c>
      <c r="AE2944" s="23">
        <v>38</v>
      </c>
      <c r="AF2944" s="23"/>
      <c r="AG2944" s="23"/>
      <c r="AH2944" s="23"/>
      <c r="AI2944" s="23"/>
      <c r="AJ2944" s="23"/>
      <c r="AK2944" s="23"/>
      <c r="AL2944" s="23"/>
      <c r="AM2944" s="23"/>
      <c r="AN2944" s="23"/>
      <c r="AO2944" s="23"/>
      <c r="AP2944" s="23"/>
      <c r="AQ2944" s="23"/>
      <c r="AR2944" s="23"/>
      <c r="AS2944" s="23"/>
      <c r="AT2944" s="23" t="s">
        <v>7648</v>
      </c>
      <c r="AU2944" s="23"/>
      <c r="AV2944" s="23"/>
      <c r="AW2944" s="23"/>
      <c r="AX2944" s="23"/>
      <c r="AY2944" s="23"/>
      <c r="AZ2944" s="23"/>
      <c r="BA2944" s="23"/>
      <c r="BB2944" s="23"/>
      <c r="BC2944" s="23"/>
      <c r="BD2944" s="23"/>
      <c r="BE2944" s="23"/>
      <c r="BF2944" s="23"/>
      <c r="BG2944" s="23"/>
      <c r="BH2944" s="23"/>
      <c r="BI2944" s="23"/>
      <c r="BJ2944" s="23"/>
      <c r="BK2944" s="23"/>
      <c r="BL2944" s="23"/>
    </row>
    <row r="2945" spans="1:64" s="24" customFormat="1" x14ac:dyDescent="0.35">
      <c r="A2945" s="21">
        <v>103257</v>
      </c>
      <c r="B2945" s="23" t="s">
        <v>7061</v>
      </c>
      <c r="C2945" s="23">
        <v>0</v>
      </c>
      <c r="D2945" s="23">
        <v>0</v>
      </c>
      <c r="E2945" s="23">
        <v>1</v>
      </c>
      <c r="F2945" s="23" t="s">
        <v>7062</v>
      </c>
      <c r="G2945" s="23" t="s">
        <v>0</v>
      </c>
      <c r="H2945" s="23" t="s">
        <v>7060</v>
      </c>
      <c r="I2945" s="23" t="s">
        <v>7030</v>
      </c>
      <c r="J2945" s="23">
        <v>48.352999999999994</v>
      </c>
      <c r="K2945" s="23">
        <v>-71.137999999999991</v>
      </c>
      <c r="L2945" s="23" t="s">
        <v>7645</v>
      </c>
      <c r="M2945" s="23">
        <v>2011</v>
      </c>
      <c r="N2945" s="23"/>
      <c r="O2945" s="23"/>
      <c r="P2945" s="23"/>
      <c r="Q2945" s="23"/>
      <c r="R2945" s="23"/>
      <c r="S2945" s="23"/>
      <c r="T2945" s="23"/>
      <c r="U2945" s="23"/>
      <c r="V2945" s="23"/>
      <c r="W2945" s="23"/>
      <c r="X2945" s="23"/>
      <c r="Y2945" s="23"/>
      <c r="Z2945" s="23"/>
      <c r="AA2945" s="23"/>
      <c r="AB2945" s="23" t="s">
        <v>7063</v>
      </c>
      <c r="AC2945" s="23"/>
      <c r="AD2945" s="23"/>
      <c r="AE2945" s="23">
        <v>5.3</v>
      </c>
      <c r="AF2945" s="23"/>
      <c r="AG2945" s="23"/>
      <c r="AH2945" s="23"/>
      <c r="AI2945" s="23"/>
      <c r="AJ2945" s="23"/>
      <c r="AK2945" s="23"/>
      <c r="AL2945" s="23"/>
      <c r="AM2945" s="23"/>
      <c r="AN2945" s="23"/>
      <c r="AO2945" s="23"/>
      <c r="AP2945" s="23"/>
      <c r="AQ2945" s="23"/>
      <c r="AR2945" s="23"/>
      <c r="AS2945" s="23"/>
      <c r="AT2945" s="23" t="s">
        <v>7648</v>
      </c>
      <c r="AU2945" s="23"/>
      <c r="AV2945" s="23"/>
      <c r="AW2945" s="23"/>
      <c r="AX2945" s="23"/>
      <c r="AY2945" s="23"/>
      <c r="AZ2945" s="23"/>
      <c r="BA2945" s="23"/>
      <c r="BB2945" s="23"/>
      <c r="BC2945" s="23"/>
      <c r="BD2945" s="23"/>
      <c r="BE2945" s="23"/>
      <c r="BF2945" s="23"/>
      <c r="BG2945" s="23"/>
      <c r="BH2945" s="23"/>
      <c r="BI2945" s="23"/>
      <c r="BJ2945" s="23"/>
      <c r="BK2945" s="23"/>
      <c r="BL2945" s="23"/>
    </row>
    <row r="2946" spans="1:64" s="24" customFormat="1" x14ac:dyDescent="0.35">
      <c r="A2946" s="21">
        <v>103258</v>
      </c>
      <c r="B2946" s="23" t="s">
        <v>7064</v>
      </c>
      <c r="C2946" s="23">
        <v>0</v>
      </c>
      <c r="D2946" s="23">
        <v>0</v>
      </c>
      <c r="E2946" s="23">
        <v>1</v>
      </c>
      <c r="F2946" s="23" t="s">
        <v>7065</v>
      </c>
      <c r="G2946" s="23" t="s">
        <v>0</v>
      </c>
      <c r="H2946" s="23" t="s">
        <v>7060</v>
      </c>
      <c r="I2946" s="23" t="s">
        <v>7030</v>
      </c>
      <c r="J2946" s="23">
        <v>48.353999999999999</v>
      </c>
      <c r="K2946" s="23">
        <v>-71.137</v>
      </c>
      <c r="L2946" s="23" t="s">
        <v>7645</v>
      </c>
      <c r="M2946" s="23">
        <v>1912</v>
      </c>
      <c r="N2946" s="23"/>
      <c r="O2946" s="23"/>
      <c r="P2946" s="23"/>
      <c r="Q2946" s="23"/>
      <c r="R2946" s="23"/>
      <c r="S2946" s="23"/>
      <c r="T2946" s="23"/>
      <c r="U2946" s="23"/>
      <c r="V2946" s="23"/>
      <c r="W2946" s="23"/>
      <c r="X2946" s="23"/>
      <c r="Y2946" s="23"/>
      <c r="Z2946" s="23"/>
      <c r="AA2946" s="23"/>
      <c r="AB2946" s="23" t="s">
        <v>7063</v>
      </c>
      <c r="AC2946" s="23"/>
      <c r="AD2946" s="23"/>
      <c r="AE2946" s="23">
        <v>8</v>
      </c>
      <c r="AF2946" s="23"/>
      <c r="AG2946" s="23"/>
      <c r="AH2946" s="23"/>
      <c r="AI2946" s="23"/>
      <c r="AJ2946" s="23"/>
      <c r="AK2946" s="23"/>
      <c r="AL2946" s="23"/>
      <c r="AM2946" s="23"/>
      <c r="AN2946" s="23"/>
      <c r="AO2946" s="23"/>
      <c r="AP2946" s="23"/>
      <c r="AQ2946" s="23"/>
      <c r="AR2946" s="23"/>
      <c r="AS2946" s="23"/>
      <c r="AT2946" s="23" t="s">
        <v>7648</v>
      </c>
      <c r="AU2946" s="23"/>
      <c r="AV2946" s="23"/>
      <c r="AW2946" s="23"/>
      <c r="AX2946" s="23"/>
      <c r="AY2946" s="23"/>
      <c r="AZ2946" s="23"/>
      <c r="BA2946" s="23"/>
      <c r="BB2946" s="23"/>
      <c r="BC2946" s="23"/>
      <c r="BD2946" s="23"/>
      <c r="BE2946" s="23"/>
      <c r="BF2946" s="23"/>
      <c r="BG2946" s="23"/>
      <c r="BH2946" s="23"/>
      <c r="BI2946" s="23"/>
      <c r="BJ2946" s="23"/>
      <c r="BK2946" s="23"/>
      <c r="BL2946" s="23"/>
    </row>
    <row r="2947" spans="1:64" s="24" customFormat="1" x14ac:dyDescent="0.35">
      <c r="A2947" s="21">
        <v>103259</v>
      </c>
      <c r="B2947" s="23" t="s">
        <v>7066</v>
      </c>
      <c r="C2947" s="23">
        <v>0</v>
      </c>
      <c r="D2947" s="23">
        <v>0</v>
      </c>
      <c r="E2947" s="23">
        <v>1</v>
      </c>
      <c r="F2947" s="23" t="s">
        <v>7067</v>
      </c>
      <c r="G2947" s="23" t="s">
        <v>0</v>
      </c>
      <c r="H2947" s="23" t="s">
        <v>7068</v>
      </c>
      <c r="I2947" s="23" t="s">
        <v>7030</v>
      </c>
      <c r="J2947" s="23">
        <v>46.81</v>
      </c>
      <c r="K2947" s="23">
        <v>-71.974000000000004</v>
      </c>
      <c r="L2947" s="23" t="s">
        <v>7645</v>
      </c>
      <c r="M2947" s="23">
        <v>1997</v>
      </c>
      <c r="N2947" s="23"/>
      <c r="O2947" s="23"/>
      <c r="P2947" s="23">
        <v>541</v>
      </c>
      <c r="Q2947" s="23"/>
      <c r="R2947" s="23"/>
      <c r="S2947" s="23"/>
      <c r="T2947" s="23"/>
      <c r="U2947" s="23"/>
      <c r="V2947" s="23"/>
      <c r="W2947" s="23"/>
      <c r="X2947" s="23"/>
      <c r="Y2947" s="23"/>
      <c r="Z2947" s="23"/>
      <c r="AA2947" s="23"/>
      <c r="AB2947" s="23" t="s">
        <v>61</v>
      </c>
      <c r="AC2947" s="23"/>
      <c r="AD2947" s="23">
        <v>1</v>
      </c>
      <c r="AE2947" s="23">
        <v>10.76</v>
      </c>
      <c r="AF2947" s="23"/>
      <c r="AG2947" s="23"/>
      <c r="AH2947" s="23"/>
      <c r="AI2947" s="23"/>
      <c r="AJ2947" s="23"/>
      <c r="AK2947" s="23"/>
      <c r="AL2947" s="23"/>
      <c r="AM2947" s="23"/>
      <c r="AN2947" s="23"/>
      <c r="AO2947" s="23"/>
      <c r="AP2947" s="23"/>
      <c r="AQ2947" s="23"/>
      <c r="AR2947" s="23"/>
      <c r="AS2947" s="23"/>
      <c r="AT2947" s="23" t="s">
        <v>7648</v>
      </c>
      <c r="AU2947" s="23"/>
      <c r="AV2947" s="23"/>
      <c r="AW2947" s="23"/>
      <c r="AX2947" s="23"/>
      <c r="AY2947" s="23"/>
      <c r="AZ2947" s="23"/>
      <c r="BA2947" s="23"/>
      <c r="BB2947" s="23"/>
      <c r="BC2947" s="23"/>
      <c r="BD2947" s="23"/>
      <c r="BE2947" s="23"/>
      <c r="BF2947" s="23"/>
      <c r="BG2947" s="23"/>
      <c r="BH2947" s="23"/>
      <c r="BI2947" s="23"/>
      <c r="BJ2947" s="23"/>
      <c r="BK2947" s="23"/>
      <c r="BL2947" s="23"/>
    </row>
    <row r="2948" spans="1:64" s="24" customFormat="1" x14ac:dyDescent="0.35">
      <c r="A2948" s="21">
        <v>103260</v>
      </c>
      <c r="B2948" s="23" t="s">
        <v>7069</v>
      </c>
      <c r="C2948" s="23">
        <v>0</v>
      </c>
      <c r="D2948" s="23">
        <v>0</v>
      </c>
      <c r="E2948" s="23">
        <v>1</v>
      </c>
      <c r="F2948" s="23" t="s">
        <v>7070</v>
      </c>
      <c r="G2948" s="23" t="s">
        <v>0</v>
      </c>
      <c r="H2948" s="23" t="s">
        <v>7071</v>
      </c>
      <c r="I2948" s="23" t="s">
        <v>7030</v>
      </c>
      <c r="J2948" s="23">
        <v>49.174999999999997</v>
      </c>
      <c r="K2948" s="23">
        <v>-64.915999999999997</v>
      </c>
      <c r="L2948" s="23" t="s">
        <v>7645</v>
      </c>
      <c r="M2948" s="23">
        <v>2011</v>
      </c>
      <c r="N2948" s="23"/>
      <c r="O2948" s="23"/>
      <c r="P2948" s="23">
        <v>2211</v>
      </c>
      <c r="Q2948" s="23"/>
      <c r="R2948" s="23"/>
      <c r="S2948" s="23"/>
      <c r="T2948" s="23"/>
      <c r="U2948" s="23"/>
      <c r="V2948" s="23"/>
      <c r="W2948" s="23"/>
      <c r="X2948" s="23"/>
      <c r="Y2948" s="23"/>
      <c r="Z2948" s="23"/>
      <c r="AA2948" s="23"/>
      <c r="AB2948" s="23" t="s">
        <v>80</v>
      </c>
      <c r="AC2948" s="23"/>
      <c r="AD2948" s="23">
        <v>39</v>
      </c>
      <c r="AE2948" s="23">
        <v>58.5</v>
      </c>
      <c r="AF2948" s="23"/>
      <c r="AG2948" s="23"/>
      <c r="AH2948" s="23"/>
      <c r="AI2948" s="23"/>
      <c r="AJ2948" s="23"/>
      <c r="AK2948" s="23"/>
      <c r="AL2948" s="23"/>
      <c r="AM2948" s="23"/>
      <c r="AN2948" s="23"/>
      <c r="AO2948" s="23"/>
      <c r="AP2948" s="23"/>
      <c r="AQ2948" s="23"/>
      <c r="AR2948" s="23"/>
      <c r="AS2948" s="23"/>
      <c r="AT2948" s="23" t="s">
        <v>7647</v>
      </c>
      <c r="AU2948" s="23"/>
      <c r="AV2948" s="23"/>
      <c r="AW2948" s="23"/>
      <c r="AX2948" s="23"/>
      <c r="AY2948" s="23"/>
      <c r="AZ2948" s="23"/>
      <c r="BA2948" s="23"/>
      <c r="BB2948" s="23"/>
      <c r="BC2948" s="23"/>
      <c r="BD2948" s="23"/>
      <c r="BE2948" s="23"/>
      <c r="BF2948" s="23"/>
      <c r="BG2948" s="23"/>
      <c r="BH2948" s="23"/>
      <c r="BI2948" s="23"/>
      <c r="BJ2948" s="23"/>
      <c r="BK2948" s="23"/>
      <c r="BL2948" s="23"/>
    </row>
    <row r="2949" spans="1:64" s="24" customFormat="1" x14ac:dyDescent="0.35">
      <c r="A2949" s="21">
        <v>103261</v>
      </c>
      <c r="B2949" s="23" t="s">
        <v>7072</v>
      </c>
      <c r="C2949" s="23">
        <v>0</v>
      </c>
      <c r="D2949" s="23">
        <v>0</v>
      </c>
      <c r="E2949" s="23">
        <v>1</v>
      </c>
      <c r="F2949" s="23" t="s">
        <v>7073</v>
      </c>
      <c r="G2949" s="23" t="s">
        <v>0</v>
      </c>
      <c r="H2949" s="23" t="s">
        <v>7074</v>
      </c>
      <c r="I2949" s="23" t="s">
        <v>7030</v>
      </c>
      <c r="J2949" s="23">
        <v>45.972999999999999</v>
      </c>
      <c r="K2949" s="23">
        <v>-76.728999999999999</v>
      </c>
      <c r="L2949" s="23" t="s">
        <v>7645</v>
      </c>
      <c r="M2949" s="23">
        <v>1994</v>
      </c>
      <c r="N2949" s="23"/>
      <c r="O2949" s="23"/>
      <c r="P2949" s="23">
        <v>221</v>
      </c>
      <c r="Q2949" s="23"/>
      <c r="R2949" s="23"/>
      <c r="S2949" s="23"/>
      <c r="T2949" s="23"/>
      <c r="U2949" s="23"/>
      <c r="V2949" s="23"/>
      <c r="W2949" s="23"/>
      <c r="X2949" s="23"/>
      <c r="Y2949" s="23"/>
      <c r="Z2949" s="23"/>
      <c r="AA2949" s="23"/>
      <c r="AB2949" s="23" t="s">
        <v>61</v>
      </c>
      <c r="AC2949" s="23"/>
      <c r="AD2949" s="23">
        <v>2</v>
      </c>
      <c r="AE2949" s="23">
        <v>17</v>
      </c>
      <c r="AF2949" s="23"/>
      <c r="AG2949" s="23">
        <v>127500</v>
      </c>
      <c r="AH2949" s="23"/>
      <c r="AI2949" s="23"/>
      <c r="AJ2949" s="23"/>
      <c r="AK2949" s="23"/>
      <c r="AL2949" s="23"/>
      <c r="AM2949" s="23"/>
      <c r="AN2949" s="23"/>
      <c r="AO2949" s="23"/>
      <c r="AP2949" s="23"/>
      <c r="AQ2949" s="23"/>
      <c r="AR2949" s="23"/>
      <c r="AS2949" s="23"/>
      <c r="AT2949" s="23" t="s">
        <v>7648</v>
      </c>
      <c r="AU2949" s="23"/>
      <c r="AV2949" s="23"/>
      <c r="AW2949" s="23"/>
      <c r="AX2949" s="23"/>
      <c r="AY2949" s="23"/>
      <c r="AZ2949" s="23"/>
      <c r="BA2949" s="23"/>
      <c r="BB2949" s="23"/>
      <c r="BC2949" s="23"/>
      <c r="BD2949" s="23"/>
      <c r="BE2949" s="23"/>
      <c r="BF2949" s="23"/>
      <c r="BG2949" s="23"/>
      <c r="BH2949" s="23"/>
      <c r="BI2949" s="23"/>
      <c r="BJ2949" s="23"/>
      <c r="BK2949" s="23"/>
      <c r="BL2949" s="23"/>
    </row>
    <row r="2950" spans="1:64" s="24" customFormat="1" x14ac:dyDescent="0.35">
      <c r="A2950" s="21">
        <v>103263</v>
      </c>
      <c r="B2950" s="23" t="s">
        <v>7075</v>
      </c>
      <c r="C2950" s="23">
        <v>1</v>
      </c>
      <c r="D2950" s="23">
        <v>0</v>
      </c>
      <c r="E2950" s="23">
        <v>1</v>
      </c>
      <c r="F2950" s="23"/>
      <c r="G2950" s="23"/>
      <c r="H2950" s="23" t="s">
        <v>7076</v>
      </c>
      <c r="I2950" s="23" t="s">
        <v>7030</v>
      </c>
      <c r="J2950" s="23">
        <v>48.881999999999998</v>
      </c>
      <c r="K2950" s="23">
        <v>-72.231999999999999</v>
      </c>
      <c r="L2950" s="23" t="s">
        <v>7645</v>
      </c>
      <c r="M2950" s="23">
        <v>1997</v>
      </c>
      <c r="N2950" s="23"/>
      <c r="O2950" s="23"/>
      <c r="P2950" s="23">
        <v>322121</v>
      </c>
      <c r="Q2950" s="23"/>
      <c r="R2950" s="23"/>
      <c r="S2950" s="23"/>
      <c r="T2950" s="23"/>
      <c r="U2950" s="23"/>
      <c r="V2950" s="23"/>
      <c r="W2950" s="23"/>
      <c r="X2950" s="23"/>
      <c r="Y2950" s="23"/>
      <c r="Z2950" s="23"/>
      <c r="AA2950" s="23"/>
      <c r="AB2950" s="23" t="s">
        <v>7077</v>
      </c>
      <c r="AC2950" s="23" t="s">
        <v>7078</v>
      </c>
      <c r="AD2950" s="23"/>
      <c r="AE2950" s="23"/>
      <c r="AF2950" s="23"/>
      <c r="AG2950" s="23"/>
      <c r="AH2950" s="23"/>
      <c r="AI2950" s="23"/>
      <c r="AJ2950" s="23"/>
      <c r="AK2950" s="23"/>
      <c r="AL2950" s="23"/>
      <c r="AM2950" s="23"/>
      <c r="AN2950" s="23"/>
      <c r="AO2950" s="23"/>
      <c r="AP2950" s="23"/>
      <c r="AQ2950" s="23"/>
      <c r="AR2950" s="23"/>
      <c r="AS2950" s="23"/>
      <c r="AT2950" s="23"/>
      <c r="AU2950" s="23"/>
      <c r="AV2950" s="23"/>
      <c r="AW2950" s="23"/>
      <c r="AX2950" s="23"/>
      <c r="AY2950" s="23"/>
      <c r="AZ2950" s="23"/>
      <c r="BA2950" s="23"/>
      <c r="BB2950" s="23"/>
      <c r="BC2950" s="23"/>
      <c r="BD2950" s="23"/>
      <c r="BE2950" s="23"/>
      <c r="BF2950" s="23"/>
      <c r="BG2950" s="23"/>
      <c r="BH2950" s="23"/>
      <c r="BI2950" s="23"/>
      <c r="BJ2950" s="23"/>
      <c r="BK2950" s="23"/>
      <c r="BL2950" s="23"/>
    </row>
    <row r="2951" spans="1:64" s="24" customFormat="1" x14ac:dyDescent="0.35">
      <c r="A2951" s="21">
        <v>103264</v>
      </c>
      <c r="B2951" s="23" t="s">
        <v>7079</v>
      </c>
      <c r="C2951" s="23">
        <v>0</v>
      </c>
      <c r="D2951" s="23">
        <v>0</v>
      </c>
      <c r="E2951" s="23">
        <v>1</v>
      </c>
      <c r="F2951" s="23" t="s">
        <v>164</v>
      </c>
      <c r="G2951" s="23" t="s">
        <v>0</v>
      </c>
      <c r="H2951" s="23" t="s">
        <v>7079</v>
      </c>
      <c r="I2951" s="23" t="s">
        <v>7030</v>
      </c>
      <c r="J2951" s="23">
        <v>46.676000000000002</v>
      </c>
      <c r="K2951" s="23">
        <v>-71.734999999999999</v>
      </c>
      <c r="L2951" s="23" t="s">
        <v>7645</v>
      </c>
      <c r="M2951" s="23">
        <v>1996</v>
      </c>
      <c r="N2951" s="23"/>
      <c r="O2951" s="23"/>
      <c r="P2951" s="23">
        <v>221</v>
      </c>
      <c r="Q2951" s="23"/>
      <c r="R2951" s="23"/>
      <c r="S2951" s="23"/>
      <c r="T2951" s="23"/>
      <c r="U2951" s="23"/>
      <c r="V2951" s="23"/>
      <c r="W2951" s="23"/>
      <c r="X2951" s="23"/>
      <c r="Y2951" s="23"/>
      <c r="Z2951" s="23"/>
      <c r="AA2951" s="23"/>
      <c r="AB2951" s="23" t="s">
        <v>7080</v>
      </c>
      <c r="AC2951" s="23"/>
      <c r="AD2951" s="23">
        <v>8</v>
      </c>
      <c r="AE2951" s="23">
        <v>4.8</v>
      </c>
      <c r="AF2951" s="23"/>
      <c r="AG2951" s="23">
        <v>19882</v>
      </c>
      <c r="AH2951" s="23"/>
      <c r="AI2951" s="23"/>
      <c r="AJ2951" s="23"/>
      <c r="AK2951" s="23"/>
      <c r="AL2951" s="23"/>
      <c r="AM2951" s="23"/>
      <c r="AN2951" s="23"/>
      <c r="AO2951" s="23"/>
      <c r="AP2951" s="23"/>
      <c r="AQ2951" s="23"/>
      <c r="AR2951" s="23"/>
      <c r="AS2951" s="23"/>
      <c r="AT2951" s="23" t="s">
        <v>7648</v>
      </c>
      <c r="AU2951" s="23"/>
      <c r="AV2951" s="23"/>
      <c r="AW2951" s="23"/>
      <c r="AX2951" s="23"/>
      <c r="AY2951" s="23"/>
      <c r="AZ2951" s="23"/>
      <c r="BA2951" s="23"/>
      <c r="BB2951" s="23"/>
      <c r="BC2951" s="23"/>
      <c r="BD2951" s="23"/>
      <c r="BE2951" s="23"/>
      <c r="BF2951" s="23"/>
      <c r="BG2951" s="23"/>
      <c r="BH2951" s="23"/>
      <c r="BI2951" s="23"/>
      <c r="BJ2951" s="23"/>
      <c r="BK2951" s="23"/>
      <c r="BL2951" s="23"/>
    </row>
    <row r="2952" spans="1:64" s="24" customFormat="1" x14ac:dyDescent="0.35">
      <c r="A2952" s="21">
        <v>103265</v>
      </c>
      <c r="B2952" s="23" t="s">
        <v>7081</v>
      </c>
      <c r="C2952" s="23">
        <v>0</v>
      </c>
      <c r="D2952" s="23">
        <v>0</v>
      </c>
      <c r="E2952" s="23">
        <v>1</v>
      </c>
      <c r="F2952" s="23" t="s">
        <v>2552</v>
      </c>
      <c r="G2952" s="23" t="s">
        <v>0</v>
      </c>
      <c r="H2952" s="23" t="s">
        <v>7082</v>
      </c>
      <c r="I2952" s="23" t="s">
        <v>7030</v>
      </c>
      <c r="J2952" s="23">
        <v>48.5</v>
      </c>
      <c r="K2952" s="23">
        <v>-68.481999999999999</v>
      </c>
      <c r="L2952" s="23" t="s">
        <v>7645</v>
      </c>
      <c r="M2952" s="23">
        <v>1957</v>
      </c>
      <c r="N2952" s="23"/>
      <c r="O2952" s="23"/>
      <c r="P2952" s="23">
        <v>221</v>
      </c>
      <c r="Q2952" s="23"/>
      <c r="R2952" s="23"/>
      <c r="S2952" s="23"/>
      <c r="T2952" s="23"/>
      <c r="U2952" s="23"/>
      <c r="V2952" s="23"/>
      <c r="W2952" s="23"/>
      <c r="X2952" s="23"/>
      <c r="Y2952" s="23"/>
      <c r="Z2952" s="23"/>
      <c r="AA2952" s="23"/>
      <c r="AB2952" s="23" t="s">
        <v>7036</v>
      </c>
      <c r="AC2952" s="23"/>
      <c r="AD2952" s="23">
        <v>1</v>
      </c>
      <c r="AE2952" s="23">
        <v>3.5</v>
      </c>
      <c r="AF2952" s="23"/>
      <c r="AG2952" s="23">
        <v>20500</v>
      </c>
      <c r="AH2952" s="23"/>
      <c r="AI2952" s="23"/>
      <c r="AJ2952" s="23"/>
      <c r="AK2952" s="23"/>
      <c r="AL2952" s="23"/>
      <c r="AM2952" s="23"/>
      <c r="AN2952" s="23"/>
      <c r="AO2952" s="23"/>
      <c r="AP2952" s="23"/>
      <c r="AQ2952" s="23"/>
      <c r="AR2952" s="23"/>
      <c r="AS2952" s="23"/>
      <c r="AT2952" s="23" t="s">
        <v>7648</v>
      </c>
      <c r="AU2952" s="23"/>
      <c r="AV2952" s="23"/>
      <c r="AW2952" s="23"/>
      <c r="AX2952" s="23"/>
      <c r="AY2952" s="23"/>
      <c r="AZ2952" s="23"/>
      <c r="BA2952" s="23"/>
      <c r="BB2952" s="23"/>
      <c r="BC2952" s="23"/>
      <c r="BD2952" s="23"/>
      <c r="BE2952" s="23"/>
      <c r="BF2952" s="23"/>
      <c r="BG2952" s="23"/>
      <c r="BH2952" s="23"/>
      <c r="BI2952" s="23"/>
      <c r="BJ2952" s="23"/>
      <c r="BK2952" s="23"/>
      <c r="BL2952" s="23"/>
    </row>
    <row r="2953" spans="1:64" s="24" customFormat="1" x14ac:dyDescent="0.35">
      <c r="A2953" s="21">
        <v>103266</v>
      </c>
      <c r="B2953" s="23" t="s">
        <v>7083</v>
      </c>
      <c r="C2953" s="23">
        <v>0</v>
      </c>
      <c r="D2953" s="23">
        <v>0</v>
      </c>
      <c r="E2953" s="23">
        <v>1</v>
      </c>
      <c r="F2953" s="23" t="s">
        <v>7039</v>
      </c>
      <c r="G2953" s="23" t="s">
        <v>0</v>
      </c>
      <c r="H2953" s="23" t="s">
        <v>7084</v>
      </c>
      <c r="I2953" s="23" t="s">
        <v>7030</v>
      </c>
      <c r="J2953" s="23">
        <v>47.67</v>
      </c>
      <c r="K2953" s="23">
        <v>-69.596000000000004</v>
      </c>
      <c r="L2953" s="23" t="s">
        <v>7645</v>
      </c>
      <c r="M2953" s="23">
        <v>1932</v>
      </c>
      <c r="N2953" s="23"/>
      <c r="O2953" s="23"/>
      <c r="P2953" s="23">
        <v>221</v>
      </c>
      <c r="Q2953" s="23"/>
      <c r="R2953" s="23"/>
      <c r="S2953" s="23"/>
      <c r="T2953" s="23"/>
      <c r="U2953" s="23"/>
      <c r="V2953" s="23"/>
      <c r="W2953" s="23"/>
      <c r="X2953" s="23"/>
      <c r="Y2953" s="23"/>
      <c r="Z2953" s="23"/>
      <c r="AA2953" s="23"/>
      <c r="AB2953" s="23" t="s">
        <v>7085</v>
      </c>
      <c r="AC2953" s="23"/>
      <c r="AD2953" s="23">
        <v>36</v>
      </c>
      <c r="AE2953" s="23">
        <v>1853</v>
      </c>
      <c r="AF2953" s="23"/>
      <c r="AG2953" s="23">
        <v>13467682.606000001</v>
      </c>
      <c r="AH2953" s="23"/>
      <c r="AI2953" s="23"/>
      <c r="AJ2953" s="23"/>
      <c r="AK2953" s="23"/>
      <c r="AL2953" s="23"/>
      <c r="AM2953" s="23"/>
      <c r="AN2953" s="23"/>
      <c r="AO2953" s="23"/>
      <c r="AP2953" s="23"/>
      <c r="AQ2953" s="23"/>
      <c r="AR2953" s="23"/>
      <c r="AS2953" s="23"/>
      <c r="AT2953" s="23" t="s">
        <v>7648</v>
      </c>
      <c r="AU2953" s="23"/>
      <c r="AV2953" s="23"/>
      <c r="AW2953" s="23"/>
      <c r="AX2953" s="23"/>
      <c r="AY2953" s="23"/>
      <c r="AZ2953" s="23"/>
      <c r="BA2953" s="23"/>
      <c r="BB2953" s="23"/>
      <c r="BC2953" s="23"/>
      <c r="BD2953" s="23"/>
      <c r="BE2953" s="23"/>
      <c r="BF2953" s="23"/>
      <c r="BG2953" s="23"/>
      <c r="BH2953" s="23"/>
      <c r="BI2953" s="23"/>
      <c r="BJ2953" s="23"/>
      <c r="BK2953" s="23"/>
      <c r="BL2953" s="23"/>
    </row>
    <row r="2954" spans="1:64" s="24" customFormat="1" x14ac:dyDescent="0.35">
      <c r="A2954" s="21">
        <v>103267</v>
      </c>
      <c r="B2954" s="23" t="s">
        <v>7086</v>
      </c>
      <c r="C2954" s="23">
        <v>0</v>
      </c>
      <c r="D2954" s="23">
        <v>0</v>
      </c>
      <c r="E2954" s="23">
        <v>1</v>
      </c>
      <c r="F2954" s="23" t="s">
        <v>164</v>
      </c>
      <c r="G2954" s="23" t="s">
        <v>0</v>
      </c>
      <c r="H2954" s="23" t="s">
        <v>7084</v>
      </c>
      <c r="I2954" s="23" t="s">
        <v>7030</v>
      </c>
      <c r="J2954" s="23">
        <v>47.670999999999999</v>
      </c>
      <c r="K2954" s="23">
        <v>-69.594999999999999</v>
      </c>
      <c r="L2954" s="23" t="s">
        <v>7645</v>
      </c>
      <c r="M2954" s="23">
        <v>1989</v>
      </c>
      <c r="N2954" s="23"/>
      <c r="O2954" s="23"/>
      <c r="P2954" s="23">
        <v>221</v>
      </c>
      <c r="Q2954" s="23"/>
      <c r="R2954" s="23"/>
      <c r="S2954" s="23"/>
      <c r="T2954" s="23"/>
      <c r="U2954" s="23"/>
      <c r="V2954" s="23"/>
      <c r="W2954" s="23"/>
      <c r="X2954" s="23"/>
      <c r="Y2954" s="23"/>
      <c r="Z2954" s="23"/>
      <c r="AA2954" s="23"/>
      <c r="AB2954" s="23" t="s">
        <v>7087</v>
      </c>
      <c r="AC2954" s="23"/>
      <c r="AD2954" s="23">
        <v>10</v>
      </c>
      <c r="AE2954" s="23">
        <v>11</v>
      </c>
      <c r="AF2954" s="23"/>
      <c r="AG2954" s="23">
        <v>166034.55396000002</v>
      </c>
      <c r="AH2954" s="23"/>
      <c r="AI2954" s="23"/>
      <c r="AJ2954" s="23"/>
      <c r="AK2954" s="23"/>
      <c r="AL2954" s="23"/>
      <c r="AM2954" s="23"/>
      <c r="AN2954" s="23"/>
      <c r="AO2954" s="23"/>
      <c r="AP2954" s="23"/>
      <c r="AQ2954" s="23"/>
      <c r="AR2954" s="23"/>
      <c r="AS2954" s="23"/>
      <c r="AT2954" s="23" t="s">
        <v>7648</v>
      </c>
      <c r="AU2954" s="23"/>
      <c r="AV2954" s="23"/>
      <c r="AW2954" s="23"/>
      <c r="AX2954" s="23"/>
      <c r="AY2954" s="23"/>
      <c r="AZ2954" s="23"/>
      <c r="BA2954" s="23"/>
      <c r="BB2954" s="23"/>
      <c r="BC2954" s="23"/>
      <c r="BD2954" s="23"/>
      <c r="BE2954" s="23"/>
      <c r="BF2954" s="23"/>
      <c r="BG2954" s="23"/>
      <c r="BH2954" s="23"/>
      <c r="BI2954" s="23"/>
      <c r="BJ2954" s="23"/>
      <c r="BK2954" s="23"/>
      <c r="BL2954" s="23"/>
    </row>
    <row r="2955" spans="1:64" s="24" customFormat="1" x14ac:dyDescent="0.35">
      <c r="A2955" s="21">
        <v>103268</v>
      </c>
      <c r="B2955" s="23" t="s">
        <v>7088</v>
      </c>
      <c r="C2955" s="23">
        <v>0</v>
      </c>
      <c r="D2955" s="23">
        <v>0</v>
      </c>
      <c r="E2955" s="23">
        <v>1</v>
      </c>
      <c r="F2955" s="23" t="s">
        <v>7039</v>
      </c>
      <c r="G2955" s="23" t="s">
        <v>0</v>
      </c>
      <c r="H2955" s="23" t="s">
        <v>7084</v>
      </c>
      <c r="I2955" s="23" t="s">
        <v>7030</v>
      </c>
      <c r="J2955" s="23">
        <v>47.672000000000004</v>
      </c>
      <c r="K2955" s="23">
        <v>-69.594000000000008</v>
      </c>
      <c r="L2955" s="23" t="s">
        <v>7645</v>
      </c>
      <c r="M2955" s="23">
        <v>1914</v>
      </c>
      <c r="N2955" s="23"/>
      <c r="O2955" s="23"/>
      <c r="P2955" s="23">
        <v>221</v>
      </c>
      <c r="Q2955" s="23"/>
      <c r="R2955" s="23"/>
      <c r="S2955" s="23"/>
      <c r="T2955" s="23"/>
      <c r="U2955" s="23"/>
      <c r="V2955" s="23"/>
      <c r="W2955" s="23"/>
      <c r="X2955" s="23"/>
      <c r="Y2955" s="23"/>
      <c r="Z2955" s="23"/>
      <c r="AA2955" s="23"/>
      <c r="AB2955" s="23"/>
      <c r="AC2955" s="23"/>
      <c r="AD2955" s="23">
        <v>12</v>
      </c>
      <c r="AE2955" s="23">
        <v>113</v>
      </c>
      <c r="AF2955" s="23"/>
      <c r="AG2955" s="23">
        <v>500000</v>
      </c>
      <c r="AH2955" s="23"/>
      <c r="AI2955" s="23"/>
      <c r="AJ2955" s="23"/>
      <c r="AK2955" s="23"/>
      <c r="AL2955" s="23"/>
      <c r="AM2955" s="23"/>
      <c r="AN2955" s="23"/>
      <c r="AO2955" s="23"/>
      <c r="AP2955" s="23"/>
      <c r="AQ2955" s="23"/>
      <c r="AR2955" s="23"/>
      <c r="AS2955" s="23"/>
      <c r="AT2955" s="23" t="s">
        <v>7648</v>
      </c>
      <c r="AU2955" s="23"/>
      <c r="AV2955" s="23"/>
      <c r="AW2955" s="23"/>
      <c r="AX2955" s="23"/>
      <c r="AY2955" s="23"/>
      <c r="AZ2955" s="23"/>
      <c r="BA2955" s="23"/>
      <c r="BB2955" s="23"/>
      <c r="BC2955" s="23"/>
      <c r="BD2955" s="23"/>
      <c r="BE2955" s="23"/>
      <c r="BF2955" s="23"/>
      <c r="BG2955" s="23"/>
      <c r="BH2955" s="23"/>
      <c r="BI2955" s="23"/>
      <c r="BJ2955" s="23"/>
      <c r="BK2955" s="23"/>
      <c r="BL2955" s="23"/>
    </row>
    <row r="2956" spans="1:64" s="24" customFormat="1" x14ac:dyDescent="0.35">
      <c r="A2956" s="21">
        <v>103269</v>
      </c>
      <c r="B2956" s="23" t="s">
        <v>7089</v>
      </c>
      <c r="C2956" s="23">
        <v>0</v>
      </c>
      <c r="D2956" s="23">
        <v>0</v>
      </c>
      <c r="E2956" s="23">
        <v>1</v>
      </c>
      <c r="F2956" s="23" t="s">
        <v>2552</v>
      </c>
      <c r="G2956" s="23" t="s">
        <v>0</v>
      </c>
      <c r="H2956" s="23" t="s">
        <v>7084</v>
      </c>
      <c r="I2956" s="23" t="s">
        <v>7030</v>
      </c>
      <c r="J2956" s="23">
        <v>47.673000000000002</v>
      </c>
      <c r="K2956" s="23">
        <v>-69.593000000000004</v>
      </c>
      <c r="L2956" s="23" t="s">
        <v>7645</v>
      </c>
      <c r="M2956" s="23">
        <v>1995</v>
      </c>
      <c r="N2956" s="23"/>
      <c r="O2956" s="23"/>
      <c r="P2956" s="23">
        <v>221</v>
      </c>
      <c r="Q2956" s="23"/>
      <c r="R2956" s="23"/>
      <c r="S2956" s="23"/>
      <c r="T2956" s="23"/>
      <c r="U2956" s="23"/>
      <c r="V2956" s="23"/>
      <c r="W2956" s="23"/>
      <c r="X2956" s="23"/>
      <c r="Y2956" s="23"/>
      <c r="Z2956" s="23"/>
      <c r="AA2956" s="23"/>
      <c r="AB2956" s="23" t="s">
        <v>7036</v>
      </c>
      <c r="AC2956" s="23"/>
      <c r="AD2956" s="23">
        <v>1</v>
      </c>
      <c r="AE2956" s="23">
        <v>6</v>
      </c>
      <c r="AF2956" s="23"/>
      <c r="AG2956" s="23">
        <v>40000</v>
      </c>
      <c r="AH2956" s="23"/>
      <c r="AI2956" s="23"/>
      <c r="AJ2956" s="23"/>
      <c r="AK2956" s="23"/>
      <c r="AL2956" s="23"/>
      <c r="AM2956" s="23"/>
      <c r="AN2956" s="23"/>
      <c r="AO2956" s="23"/>
      <c r="AP2956" s="23"/>
      <c r="AQ2956" s="23"/>
      <c r="AR2956" s="23"/>
      <c r="AS2956" s="23"/>
      <c r="AT2956" s="23" t="s">
        <v>7648</v>
      </c>
      <c r="AU2956" s="23"/>
      <c r="AV2956" s="23"/>
      <c r="AW2956" s="23"/>
      <c r="AX2956" s="23"/>
      <c r="AY2956" s="23"/>
      <c r="AZ2956" s="23"/>
      <c r="BA2956" s="23"/>
      <c r="BB2956" s="23"/>
      <c r="BC2956" s="23"/>
      <c r="BD2956" s="23"/>
      <c r="BE2956" s="23"/>
      <c r="BF2956" s="23"/>
      <c r="BG2956" s="23"/>
      <c r="BH2956" s="23"/>
      <c r="BI2956" s="23"/>
      <c r="BJ2956" s="23"/>
      <c r="BK2956" s="23"/>
      <c r="BL2956" s="23"/>
    </row>
    <row r="2957" spans="1:64" s="24" customFormat="1" x14ac:dyDescent="0.35">
      <c r="A2957" s="21">
        <v>103270</v>
      </c>
      <c r="B2957" s="23" t="s">
        <v>7090</v>
      </c>
      <c r="C2957" s="23">
        <v>0</v>
      </c>
      <c r="D2957" s="23">
        <v>0</v>
      </c>
      <c r="E2957" s="23">
        <v>1</v>
      </c>
      <c r="F2957" s="23" t="s">
        <v>2552</v>
      </c>
      <c r="G2957" s="23" t="s">
        <v>0</v>
      </c>
      <c r="H2957" s="23" t="s">
        <v>7091</v>
      </c>
      <c r="I2957" s="23" t="s">
        <v>7030</v>
      </c>
      <c r="J2957" s="23">
        <v>46.46</v>
      </c>
      <c r="K2957" s="23">
        <v>-70.805999999999997</v>
      </c>
      <c r="L2957" s="23" t="s">
        <v>7645</v>
      </c>
      <c r="M2957" s="23">
        <v>2015</v>
      </c>
      <c r="N2957" s="23"/>
      <c r="O2957" s="23"/>
      <c r="P2957" s="23"/>
      <c r="Q2957" s="23"/>
      <c r="R2957" s="23"/>
      <c r="S2957" s="23"/>
      <c r="T2957" s="23"/>
      <c r="U2957" s="23"/>
      <c r="V2957" s="23"/>
      <c r="W2957" s="23"/>
      <c r="X2957" s="23"/>
      <c r="Y2957" s="23"/>
      <c r="Z2957" s="23"/>
      <c r="AA2957" s="23"/>
      <c r="AB2957" s="23" t="s">
        <v>7092</v>
      </c>
      <c r="AC2957" s="23"/>
      <c r="AD2957" s="23">
        <v>12</v>
      </c>
      <c r="AE2957" s="23">
        <v>24</v>
      </c>
      <c r="AF2957" s="23"/>
      <c r="AG2957" s="23"/>
      <c r="AH2957" s="23"/>
      <c r="AI2957" s="23"/>
      <c r="AJ2957" s="23"/>
      <c r="AK2957" s="23"/>
      <c r="AL2957" s="23"/>
      <c r="AM2957" s="23"/>
      <c r="AN2957" s="23"/>
      <c r="AO2957" s="23"/>
      <c r="AP2957" s="23"/>
      <c r="AQ2957" s="23"/>
      <c r="AR2957" s="23"/>
      <c r="AS2957" s="23"/>
      <c r="AT2957" s="23" t="s">
        <v>7647</v>
      </c>
      <c r="AU2957" s="23"/>
      <c r="AV2957" s="23"/>
      <c r="AW2957" s="23"/>
      <c r="AX2957" s="23"/>
      <c r="AY2957" s="23"/>
      <c r="AZ2957" s="23"/>
      <c r="BA2957" s="23"/>
      <c r="BB2957" s="23"/>
      <c r="BC2957" s="23"/>
      <c r="BD2957" s="23"/>
      <c r="BE2957" s="23"/>
      <c r="BF2957" s="23"/>
      <c r="BG2957" s="23"/>
      <c r="BH2957" s="23"/>
      <c r="BI2957" s="23"/>
      <c r="BJ2957" s="23"/>
      <c r="BK2957" s="23"/>
      <c r="BL2957" s="23"/>
    </row>
    <row r="2958" spans="1:64" s="24" customFormat="1" x14ac:dyDescent="0.35">
      <c r="A2958" s="21">
        <v>103271</v>
      </c>
      <c r="B2958" s="23" t="s">
        <v>7093</v>
      </c>
      <c r="C2958" s="23">
        <v>0</v>
      </c>
      <c r="D2958" s="23">
        <v>0</v>
      </c>
      <c r="E2958" s="23">
        <v>1</v>
      </c>
      <c r="F2958" s="23" t="s">
        <v>519</v>
      </c>
      <c r="G2958" s="23" t="s">
        <v>2258</v>
      </c>
      <c r="H2958" s="23" t="s">
        <v>7094</v>
      </c>
      <c r="I2958" s="23" t="s">
        <v>7030</v>
      </c>
      <c r="J2958" s="23">
        <v>48.832000000000001</v>
      </c>
      <c r="K2958" s="23">
        <v>-64.486999999999995</v>
      </c>
      <c r="L2958" s="23" t="s">
        <v>7645</v>
      </c>
      <c r="M2958" s="23">
        <v>2007</v>
      </c>
      <c r="N2958" s="23"/>
      <c r="O2958" s="23"/>
      <c r="P2958" s="23">
        <v>221</v>
      </c>
      <c r="Q2958" s="23"/>
      <c r="R2958" s="23"/>
      <c r="S2958" s="23"/>
      <c r="T2958" s="23"/>
      <c r="U2958" s="23"/>
      <c r="V2958" s="23"/>
      <c r="W2958" s="23"/>
      <c r="X2958" s="23"/>
      <c r="Y2958" s="23"/>
      <c r="Z2958" s="23"/>
      <c r="AA2958" s="23"/>
      <c r="AB2958" s="23" t="s">
        <v>80</v>
      </c>
      <c r="AC2958" s="23"/>
      <c r="AD2958" s="23">
        <v>67</v>
      </c>
      <c r="AE2958" s="23">
        <v>100.5</v>
      </c>
      <c r="AF2958" s="23"/>
      <c r="AG2958" s="23"/>
      <c r="AH2958" s="23"/>
      <c r="AI2958" s="23"/>
      <c r="AJ2958" s="23"/>
      <c r="AK2958" s="23"/>
      <c r="AL2958" s="23"/>
      <c r="AM2958" s="23"/>
      <c r="AN2958" s="23"/>
      <c r="AO2958" s="23"/>
      <c r="AP2958" s="23"/>
      <c r="AQ2958" s="23"/>
      <c r="AR2958" s="23"/>
      <c r="AS2958" s="23"/>
      <c r="AT2958" s="23" t="s">
        <v>7647</v>
      </c>
      <c r="AU2958" s="23"/>
      <c r="AV2958" s="23"/>
      <c r="AW2958" s="23"/>
      <c r="AX2958" s="23"/>
      <c r="AY2958" s="23"/>
      <c r="AZ2958" s="23"/>
      <c r="BA2958" s="23"/>
      <c r="BB2958" s="23"/>
      <c r="BC2958" s="23"/>
      <c r="BD2958" s="23"/>
      <c r="BE2958" s="23"/>
      <c r="BF2958" s="23"/>
      <c r="BG2958" s="23"/>
      <c r="BH2958" s="23"/>
      <c r="BI2958" s="23"/>
      <c r="BJ2958" s="23"/>
      <c r="BK2958" s="23"/>
      <c r="BL2958" s="23"/>
    </row>
    <row r="2959" spans="1:64" s="24" customFormat="1" x14ac:dyDescent="0.35">
      <c r="A2959" s="21">
        <v>103272</v>
      </c>
      <c r="B2959" s="23" t="s">
        <v>7095</v>
      </c>
      <c r="C2959" s="23">
        <v>0</v>
      </c>
      <c r="D2959" s="23">
        <v>0</v>
      </c>
      <c r="E2959" s="23">
        <v>1</v>
      </c>
      <c r="F2959" s="23" t="s">
        <v>7096</v>
      </c>
      <c r="G2959" s="23" t="s">
        <v>519</v>
      </c>
      <c r="H2959" s="23" t="s">
        <v>7094</v>
      </c>
      <c r="I2959" s="23" t="s">
        <v>7030</v>
      </c>
      <c r="J2959" s="23">
        <v>48.832999999999998</v>
      </c>
      <c r="K2959" s="23">
        <v>-64.48599999999999</v>
      </c>
      <c r="L2959" s="23" t="s">
        <v>7645</v>
      </c>
      <c r="M2959" s="23">
        <v>2016</v>
      </c>
      <c r="N2959" s="23"/>
      <c r="O2959" s="23"/>
      <c r="P2959" s="23"/>
      <c r="Q2959" s="23"/>
      <c r="R2959" s="23"/>
      <c r="S2959" s="23"/>
      <c r="T2959" s="23"/>
      <c r="U2959" s="23"/>
      <c r="V2959" s="23"/>
      <c r="W2959" s="23"/>
      <c r="X2959" s="23"/>
      <c r="Y2959" s="23"/>
      <c r="Z2959" s="23"/>
      <c r="AA2959" s="23"/>
      <c r="AB2959" s="23" t="s">
        <v>7097</v>
      </c>
      <c r="AC2959" s="23"/>
      <c r="AD2959" s="23">
        <v>47</v>
      </c>
      <c r="AE2959" s="23">
        <v>150</v>
      </c>
      <c r="AF2959" s="23"/>
      <c r="AG2959" s="23"/>
      <c r="AH2959" s="23"/>
      <c r="AI2959" s="23"/>
      <c r="AJ2959" s="23"/>
      <c r="AK2959" s="23"/>
      <c r="AL2959" s="23"/>
      <c r="AM2959" s="23"/>
      <c r="AN2959" s="23"/>
      <c r="AO2959" s="23"/>
      <c r="AP2959" s="23"/>
      <c r="AQ2959" s="23"/>
      <c r="AR2959" s="23"/>
      <c r="AS2959" s="23"/>
      <c r="AT2959" s="23" t="s">
        <v>7647</v>
      </c>
      <c r="AU2959" s="23"/>
      <c r="AV2959" s="23"/>
      <c r="AW2959" s="23"/>
      <c r="AX2959" s="23"/>
      <c r="AY2959" s="23"/>
      <c r="AZ2959" s="23"/>
      <c r="BA2959" s="23"/>
      <c r="BB2959" s="23"/>
      <c r="BC2959" s="23"/>
      <c r="BD2959" s="23"/>
      <c r="BE2959" s="23"/>
      <c r="BF2959" s="23"/>
      <c r="BG2959" s="23"/>
      <c r="BH2959" s="23"/>
      <c r="BI2959" s="23"/>
      <c r="BJ2959" s="23"/>
      <c r="BK2959" s="23"/>
      <c r="BL2959" s="23"/>
    </row>
    <row r="2960" spans="1:64" s="24" customFormat="1" x14ac:dyDescent="0.35">
      <c r="A2960" s="21">
        <v>103273</v>
      </c>
      <c r="B2960" s="23" t="s">
        <v>7098</v>
      </c>
      <c r="C2960" s="23">
        <v>0</v>
      </c>
      <c r="D2960" s="23">
        <v>0</v>
      </c>
      <c r="E2960" s="23">
        <v>1</v>
      </c>
      <c r="F2960" s="23" t="s">
        <v>7099</v>
      </c>
      <c r="G2960" s="23" t="s">
        <v>0</v>
      </c>
      <c r="H2960" s="23" t="s">
        <v>7094</v>
      </c>
      <c r="I2960" s="23" t="s">
        <v>7030</v>
      </c>
      <c r="J2960" s="23">
        <v>48.834000000000003</v>
      </c>
      <c r="K2960" s="23">
        <v>-64.484999999999999</v>
      </c>
      <c r="L2960" s="23" t="s">
        <v>7645</v>
      </c>
      <c r="M2960" s="23">
        <v>2010</v>
      </c>
      <c r="N2960" s="23"/>
      <c r="O2960" s="23"/>
      <c r="P2960" s="23">
        <v>2211</v>
      </c>
      <c r="Q2960" s="23"/>
      <c r="R2960" s="23"/>
      <c r="S2960" s="23"/>
      <c r="T2960" s="23"/>
      <c r="U2960" s="23"/>
      <c r="V2960" s="23"/>
      <c r="W2960" s="23"/>
      <c r="X2960" s="23"/>
      <c r="Y2960" s="23"/>
      <c r="Z2960" s="23"/>
      <c r="AA2960" s="23"/>
      <c r="AB2960" s="23" t="s">
        <v>80</v>
      </c>
      <c r="AC2960" s="23"/>
      <c r="AD2960" s="23">
        <v>2</v>
      </c>
      <c r="AE2960" s="23">
        <v>4.0999999999999996</v>
      </c>
      <c r="AF2960" s="23"/>
      <c r="AG2960" s="23"/>
      <c r="AH2960" s="23"/>
      <c r="AI2960" s="23"/>
      <c r="AJ2960" s="23"/>
      <c r="AK2960" s="23"/>
      <c r="AL2960" s="23"/>
      <c r="AM2960" s="23"/>
      <c r="AN2960" s="23"/>
      <c r="AO2960" s="23"/>
      <c r="AP2960" s="23"/>
      <c r="AQ2960" s="23"/>
      <c r="AR2960" s="23"/>
      <c r="AS2960" s="23"/>
      <c r="AT2960" s="23" t="s">
        <v>7647</v>
      </c>
      <c r="AU2960" s="23"/>
      <c r="AV2960" s="23"/>
      <c r="AW2960" s="23"/>
      <c r="AX2960" s="23"/>
      <c r="AY2960" s="23"/>
      <c r="AZ2960" s="23"/>
      <c r="BA2960" s="23"/>
      <c r="BB2960" s="23"/>
      <c r="BC2960" s="23"/>
      <c r="BD2960" s="23"/>
      <c r="BE2960" s="23"/>
      <c r="BF2960" s="23"/>
      <c r="BG2960" s="23"/>
      <c r="BH2960" s="23"/>
      <c r="BI2960" s="23"/>
      <c r="BJ2960" s="23"/>
      <c r="BK2960" s="23"/>
      <c r="BL2960" s="23"/>
    </row>
    <row r="2961" spans="1:64" s="24" customFormat="1" x14ac:dyDescent="0.35">
      <c r="A2961" s="21">
        <v>103274</v>
      </c>
      <c r="B2961" s="23" t="s">
        <v>7100</v>
      </c>
      <c r="C2961" s="23">
        <v>0</v>
      </c>
      <c r="D2961" s="23">
        <v>0</v>
      </c>
      <c r="E2961" s="23">
        <v>1</v>
      </c>
      <c r="F2961" s="23" t="s">
        <v>7039</v>
      </c>
      <c r="G2961" s="23" t="s">
        <v>0</v>
      </c>
      <c r="H2961" s="23" t="s">
        <v>7101</v>
      </c>
      <c r="I2961" s="23" t="s">
        <v>7030</v>
      </c>
      <c r="J2961" s="23">
        <v>45.476999999999997</v>
      </c>
      <c r="K2961" s="23">
        <v>-75.700999999999993</v>
      </c>
      <c r="L2961" s="23" t="s">
        <v>7645</v>
      </c>
      <c r="M2961" s="23">
        <v>2007</v>
      </c>
      <c r="N2961" s="23"/>
      <c r="O2961" s="23"/>
      <c r="P2961" s="23">
        <v>2211</v>
      </c>
      <c r="Q2961" s="23"/>
      <c r="R2961" s="23"/>
      <c r="S2961" s="23"/>
      <c r="T2961" s="23"/>
      <c r="U2961" s="23"/>
      <c r="V2961" s="23"/>
      <c r="W2961" s="23"/>
      <c r="X2961" s="23"/>
      <c r="Y2961" s="23"/>
      <c r="Z2961" s="23"/>
      <c r="AA2961" s="23"/>
      <c r="AB2961" s="23" t="s">
        <v>7041</v>
      </c>
      <c r="AC2961" s="23"/>
      <c r="AD2961" s="23">
        <v>5</v>
      </c>
      <c r="AE2961" s="23">
        <v>55</v>
      </c>
      <c r="AF2961" s="23"/>
      <c r="AG2961" s="23"/>
      <c r="AH2961" s="23"/>
      <c r="AI2961" s="23"/>
      <c r="AJ2961" s="23"/>
      <c r="AK2961" s="23"/>
      <c r="AL2961" s="23"/>
      <c r="AM2961" s="23"/>
      <c r="AN2961" s="23"/>
      <c r="AO2961" s="23"/>
      <c r="AP2961" s="23"/>
      <c r="AQ2961" s="23"/>
      <c r="AR2961" s="23"/>
      <c r="AS2961" s="23"/>
      <c r="AT2961" s="23" t="s">
        <v>7648</v>
      </c>
      <c r="AU2961" s="23"/>
      <c r="AV2961" s="23"/>
      <c r="AW2961" s="23"/>
      <c r="AX2961" s="23"/>
      <c r="AY2961" s="23"/>
      <c r="AZ2961" s="23"/>
      <c r="BA2961" s="23"/>
      <c r="BB2961" s="23"/>
      <c r="BC2961" s="23"/>
      <c r="BD2961" s="23"/>
      <c r="BE2961" s="23"/>
      <c r="BF2961" s="23"/>
      <c r="BG2961" s="23"/>
      <c r="BH2961" s="23"/>
      <c r="BI2961" s="23"/>
      <c r="BJ2961" s="23"/>
      <c r="BK2961" s="23"/>
      <c r="BL2961" s="23"/>
    </row>
    <row r="2962" spans="1:64" s="24" customFormat="1" x14ac:dyDescent="0.35">
      <c r="A2962" s="21">
        <v>103276</v>
      </c>
      <c r="B2962" s="23" t="s">
        <v>7102</v>
      </c>
      <c r="C2962" s="23">
        <v>0</v>
      </c>
      <c r="D2962" s="23">
        <v>0</v>
      </c>
      <c r="E2962" s="23">
        <v>1</v>
      </c>
      <c r="F2962" s="23" t="s">
        <v>519</v>
      </c>
      <c r="G2962" s="23" t="s">
        <v>2258</v>
      </c>
      <c r="H2962" s="23" t="s">
        <v>7103</v>
      </c>
      <c r="I2962" s="23" t="s">
        <v>7030</v>
      </c>
      <c r="J2962" s="23">
        <v>49.253</v>
      </c>
      <c r="K2962" s="23">
        <v>-65.548000000000002</v>
      </c>
      <c r="L2962" s="23" t="s">
        <v>7645</v>
      </c>
      <c r="M2962" s="23">
        <v>2011</v>
      </c>
      <c r="N2962" s="23"/>
      <c r="O2962" s="23"/>
      <c r="P2962" s="23">
        <v>2211</v>
      </c>
      <c r="Q2962" s="23"/>
      <c r="R2962" s="23"/>
      <c r="S2962" s="23"/>
      <c r="T2962" s="23"/>
      <c r="U2962" s="23"/>
      <c r="V2962" s="23"/>
      <c r="W2962" s="23"/>
      <c r="X2962" s="23"/>
      <c r="Y2962" s="23"/>
      <c r="Z2962" s="23"/>
      <c r="AA2962" s="23"/>
      <c r="AB2962" s="23" t="s">
        <v>80</v>
      </c>
      <c r="AC2962" s="23"/>
      <c r="AD2962" s="23">
        <v>67</v>
      </c>
      <c r="AE2962" s="23">
        <v>100.5</v>
      </c>
      <c r="AF2962" s="23"/>
      <c r="AG2962" s="23"/>
      <c r="AH2962" s="23"/>
      <c r="AI2962" s="23"/>
      <c r="AJ2962" s="23"/>
      <c r="AK2962" s="23"/>
      <c r="AL2962" s="23"/>
      <c r="AM2962" s="23"/>
      <c r="AN2962" s="23"/>
      <c r="AO2962" s="23"/>
      <c r="AP2962" s="23"/>
      <c r="AQ2962" s="23"/>
      <c r="AR2962" s="23"/>
      <c r="AS2962" s="23"/>
      <c r="AT2962" s="23" t="s">
        <v>7647</v>
      </c>
      <c r="AU2962" s="23"/>
      <c r="AV2962" s="23"/>
      <c r="AW2962" s="23"/>
      <c r="AX2962" s="23"/>
      <c r="AY2962" s="23"/>
      <c r="AZ2962" s="23"/>
      <c r="BA2962" s="23"/>
      <c r="BB2962" s="23"/>
      <c r="BC2962" s="23"/>
      <c r="BD2962" s="23"/>
      <c r="BE2962" s="23"/>
      <c r="BF2962" s="23"/>
      <c r="BG2962" s="23"/>
      <c r="BH2962" s="23"/>
      <c r="BI2962" s="23"/>
      <c r="BJ2962" s="23"/>
      <c r="BK2962" s="23"/>
      <c r="BL2962" s="23"/>
    </row>
    <row r="2963" spans="1:64" s="24" customFormat="1" x14ac:dyDescent="0.35">
      <c r="A2963" s="21">
        <v>103277</v>
      </c>
      <c r="B2963" s="23" t="s">
        <v>7104</v>
      </c>
      <c r="C2963" s="23">
        <v>0</v>
      </c>
      <c r="D2963" s="23">
        <v>0</v>
      </c>
      <c r="E2963" s="23">
        <v>1</v>
      </c>
      <c r="F2963" s="23" t="s">
        <v>519</v>
      </c>
      <c r="G2963" s="23" t="s">
        <v>2258</v>
      </c>
      <c r="H2963" s="23" t="s">
        <v>7103</v>
      </c>
      <c r="I2963" s="23" t="s">
        <v>7030</v>
      </c>
      <c r="J2963" s="23">
        <v>49.253999999999998</v>
      </c>
      <c r="K2963" s="23">
        <v>-65.546999999999997</v>
      </c>
      <c r="L2963" s="23" t="s">
        <v>7645</v>
      </c>
      <c r="M2963" s="23">
        <v>2012</v>
      </c>
      <c r="N2963" s="23"/>
      <c r="O2963" s="23"/>
      <c r="P2963" s="23">
        <v>2211</v>
      </c>
      <c r="Q2963" s="23"/>
      <c r="R2963" s="23"/>
      <c r="S2963" s="23"/>
      <c r="T2963" s="23"/>
      <c r="U2963" s="23"/>
      <c r="V2963" s="23"/>
      <c r="W2963" s="23"/>
      <c r="X2963" s="23"/>
      <c r="Y2963" s="23"/>
      <c r="Z2963" s="23"/>
      <c r="AA2963" s="23"/>
      <c r="AB2963" s="23" t="s">
        <v>80</v>
      </c>
      <c r="AC2963" s="23"/>
      <c r="AD2963" s="23">
        <v>73</v>
      </c>
      <c r="AE2963" s="23">
        <v>111</v>
      </c>
      <c r="AF2963" s="23"/>
      <c r="AG2963" s="23"/>
      <c r="AH2963" s="23"/>
      <c r="AI2963" s="23"/>
      <c r="AJ2963" s="23"/>
      <c r="AK2963" s="23"/>
      <c r="AL2963" s="23"/>
      <c r="AM2963" s="23"/>
      <c r="AN2963" s="23"/>
      <c r="AO2963" s="23"/>
      <c r="AP2963" s="23"/>
      <c r="AQ2963" s="23"/>
      <c r="AR2963" s="23"/>
      <c r="AS2963" s="23"/>
      <c r="AT2963" s="23" t="s">
        <v>7647</v>
      </c>
      <c r="AU2963" s="23"/>
      <c r="AV2963" s="23"/>
      <c r="AW2963" s="23"/>
      <c r="AX2963" s="23"/>
      <c r="AY2963" s="23"/>
      <c r="AZ2963" s="23"/>
      <c r="BA2963" s="23"/>
      <c r="BB2963" s="23"/>
      <c r="BC2963" s="23"/>
      <c r="BD2963" s="23"/>
      <c r="BE2963" s="23"/>
      <c r="BF2963" s="23"/>
      <c r="BG2963" s="23"/>
      <c r="BH2963" s="23"/>
      <c r="BI2963" s="23"/>
      <c r="BJ2963" s="23"/>
      <c r="BK2963" s="23"/>
      <c r="BL2963" s="23"/>
    </row>
    <row r="2964" spans="1:64" s="24" customFormat="1" x14ac:dyDescent="0.35">
      <c r="A2964" s="21">
        <v>103278</v>
      </c>
      <c r="B2964" s="23" t="s">
        <v>7105</v>
      </c>
      <c r="C2964" s="23">
        <v>0</v>
      </c>
      <c r="D2964" s="23">
        <v>0</v>
      </c>
      <c r="E2964" s="23">
        <v>1</v>
      </c>
      <c r="F2964" s="23" t="s">
        <v>7043</v>
      </c>
      <c r="G2964" s="23" t="s">
        <v>0</v>
      </c>
      <c r="H2964" s="23" t="s">
        <v>7106</v>
      </c>
      <c r="I2964" s="23" t="s">
        <v>7030</v>
      </c>
      <c r="J2964" s="23">
        <v>49.284999999999997</v>
      </c>
      <c r="K2964" s="23">
        <v>-65.876999999999995</v>
      </c>
      <c r="L2964" s="23" t="s">
        <v>7645</v>
      </c>
      <c r="M2964" s="23">
        <v>2015</v>
      </c>
      <c r="N2964" s="23"/>
      <c r="O2964" s="23"/>
      <c r="P2964" s="23"/>
      <c r="Q2964" s="23"/>
      <c r="R2964" s="23"/>
      <c r="S2964" s="23"/>
      <c r="T2964" s="23"/>
      <c r="U2964" s="23"/>
      <c r="V2964" s="23"/>
      <c r="W2964" s="23"/>
      <c r="X2964" s="23"/>
      <c r="Y2964" s="23"/>
      <c r="Z2964" s="23"/>
      <c r="AA2964" s="23"/>
      <c r="AB2964" s="23" t="s">
        <v>7107</v>
      </c>
      <c r="AC2964" s="23"/>
      <c r="AD2964" s="23">
        <v>37</v>
      </c>
      <c r="AE2964" s="23">
        <v>74</v>
      </c>
      <c r="AF2964" s="23"/>
      <c r="AG2964" s="23"/>
      <c r="AH2964" s="23"/>
      <c r="AI2964" s="23"/>
      <c r="AJ2964" s="23"/>
      <c r="AK2964" s="23"/>
      <c r="AL2964" s="23"/>
      <c r="AM2964" s="23"/>
      <c r="AN2964" s="23"/>
      <c r="AO2964" s="23"/>
      <c r="AP2964" s="23"/>
      <c r="AQ2964" s="23"/>
      <c r="AR2964" s="23"/>
      <c r="AS2964" s="23"/>
      <c r="AT2964" s="23" t="s">
        <v>7647</v>
      </c>
      <c r="AU2964" s="23"/>
      <c r="AV2964" s="23"/>
      <c r="AW2964" s="23"/>
      <c r="AX2964" s="23"/>
      <c r="AY2964" s="23"/>
      <c r="AZ2964" s="23"/>
      <c r="BA2964" s="23"/>
      <c r="BB2964" s="23"/>
      <c r="BC2964" s="23"/>
      <c r="BD2964" s="23"/>
      <c r="BE2964" s="23"/>
      <c r="BF2964" s="23"/>
      <c r="BG2964" s="23"/>
      <c r="BH2964" s="23"/>
      <c r="BI2964" s="23"/>
      <c r="BJ2964" s="23"/>
      <c r="BK2964" s="23"/>
      <c r="BL2964" s="23"/>
    </row>
    <row r="2965" spans="1:64" s="24" customFormat="1" x14ac:dyDescent="0.35">
      <c r="A2965" s="21">
        <v>103279</v>
      </c>
      <c r="B2965" s="23" t="s">
        <v>7108</v>
      </c>
      <c r="C2965" s="23">
        <v>0</v>
      </c>
      <c r="D2965" s="23">
        <v>0</v>
      </c>
      <c r="E2965" s="23">
        <v>1</v>
      </c>
      <c r="F2965" s="23" t="s">
        <v>7109</v>
      </c>
      <c r="G2965" s="23" t="s">
        <v>0</v>
      </c>
      <c r="H2965" s="23" t="s">
        <v>7110</v>
      </c>
      <c r="I2965" s="23" t="s">
        <v>7030</v>
      </c>
      <c r="J2965" s="23">
        <v>46.22</v>
      </c>
      <c r="K2965" s="23">
        <v>-71.376000000000005</v>
      </c>
      <c r="L2965" s="23" t="s">
        <v>7645</v>
      </c>
      <c r="M2965" s="23">
        <v>2013</v>
      </c>
      <c r="N2965" s="23"/>
      <c r="O2965" s="23"/>
      <c r="P2965" s="23">
        <v>2211</v>
      </c>
      <c r="Q2965" s="23"/>
      <c r="R2965" s="23"/>
      <c r="S2965" s="23"/>
      <c r="T2965" s="23"/>
      <c r="U2965" s="23"/>
      <c r="V2965" s="23"/>
      <c r="W2965" s="23"/>
      <c r="X2965" s="23"/>
      <c r="Y2965" s="23"/>
      <c r="Z2965" s="23"/>
      <c r="AA2965" s="23"/>
      <c r="AB2965" s="23" t="s">
        <v>80</v>
      </c>
      <c r="AC2965" s="23"/>
      <c r="AD2965" s="23">
        <v>59</v>
      </c>
      <c r="AE2965" s="23">
        <v>135.69999999999999</v>
      </c>
      <c r="AF2965" s="23"/>
      <c r="AG2965" s="23"/>
      <c r="AH2965" s="23"/>
      <c r="AI2965" s="23"/>
      <c r="AJ2965" s="23"/>
      <c r="AK2965" s="23"/>
      <c r="AL2965" s="23"/>
      <c r="AM2965" s="23"/>
      <c r="AN2965" s="23"/>
      <c r="AO2965" s="23"/>
      <c r="AP2965" s="23"/>
      <c r="AQ2965" s="23"/>
      <c r="AR2965" s="23"/>
      <c r="AS2965" s="23"/>
      <c r="AT2965" s="23" t="s">
        <v>7647</v>
      </c>
      <c r="AU2965" s="23"/>
      <c r="AV2965" s="23"/>
      <c r="AW2965" s="23"/>
      <c r="AX2965" s="23"/>
      <c r="AY2965" s="23"/>
      <c r="AZ2965" s="23"/>
      <c r="BA2965" s="23"/>
      <c r="BB2965" s="23"/>
      <c r="BC2965" s="23"/>
      <c r="BD2965" s="23"/>
      <c r="BE2965" s="23"/>
      <c r="BF2965" s="23"/>
      <c r="BG2965" s="23"/>
      <c r="BH2965" s="23"/>
      <c r="BI2965" s="23"/>
      <c r="BJ2965" s="23"/>
      <c r="BK2965" s="23"/>
      <c r="BL2965" s="23"/>
    </row>
    <row r="2966" spans="1:64" s="24" customFormat="1" x14ac:dyDescent="0.35">
      <c r="A2966" s="21">
        <v>103280</v>
      </c>
      <c r="B2966" s="23" t="s">
        <v>7111</v>
      </c>
      <c r="C2966" s="23">
        <v>0</v>
      </c>
      <c r="D2966" s="23">
        <v>0</v>
      </c>
      <c r="E2966" s="23">
        <v>1</v>
      </c>
      <c r="F2966" s="23" t="s">
        <v>7112</v>
      </c>
      <c r="G2966" s="23" t="s">
        <v>0</v>
      </c>
      <c r="H2966" s="23" t="s">
        <v>7113</v>
      </c>
      <c r="I2966" s="23" t="s">
        <v>7030</v>
      </c>
      <c r="J2966" s="23">
        <v>48.113</v>
      </c>
      <c r="K2966" s="23">
        <v>-71.808999999999997</v>
      </c>
      <c r="L2966" s="23" t="s">
        <v>7645</v>
      </c>
      <c r="M2966" s="23">
        <v>1993</v>
      </c>
      <c r="N2966" s="23"/>
      <c r="O2966" s="23"/>
      <c r="P2966" s="23">
        <v>721</v>
      </c>
      <c r="Q2966" s="23"/>
      <c r="R2966" s="23"/>
      <c r="S2966" s="23"/>
      <c r="T2966" s="23"/>
      <c r="U2966" s="23"/>
      <c r="V2966" s="23"/>
      <c r="W2966" s="23"/>
      <c r="X2966" s="23"/>
      <c r="Y2966" s="23"/>
      <c r="Z2966" s="23"/>
      <c r="AA2966" s="23"/>
      <c r="AB2966" s="23" t="s">
        <v>7063</v>
      </c>
      <c r="AC2966" s="23"/>
      <c r="AD2966" s="23"/>
      <c r="AE2966" s="23">
        <v>1</v>
      </c>
      <c r="AF2966" s="23"/>
      <c r="AG2966" s="23"/>
      <c r="AH2966" s="23"/>
      <c r="AI2966" s="23"/>
      <c r="AJ2966" s="23"/>
      <c r="AK2966" s="23"/>
      <c r="AL2966" s="23"/>
      <c r="AM2966" s="23"/>
      <c r="AN2966" s="23"/>
      <c r="AO2966" s="23"/>
      <c r="AP2966" s="23"/>
      <c r="AQ2966" s="23"/>
      <c r="AR2966" s="23"/>
      <c r="AS2966" s="23"/>
      <c r="AT2966" s="23" t="s">
        <v>7648</v>
      </c>
      <c r="AU2966" s="23"/>
      <c r="AV2966" s="23"/>
      <c r="AW2966" s="23"/>
      <c r="AX2966" s="23"/>
      <c r="AY2966" s="23"/>
      <c r="AZ2966" s="23"/>
      <c r="BA2966" s="23"/>
      <c r="BB2966" s="23"/>
      <c r="BC2966" s="23"/>
      <c r="BD2966" s="23"/>
      <c r="BE2966" s="23"/>
      <c r="BF2966" s="23"/>
      <c r="BG2966" s="23"/>
      <c r="BH2966" s="23"/>
      <c r="BI2966" s="23"/>
      <c r="BJ2966" s="23"/>
      <c r="BK2966" s="23"/>
      <c r="BL2966" s="23"/>
    </row>
    <row r="2967" spans="1:64" s="24" customFormat="1" x14ac:dyDescent="0.35">
      <c r="A2967" s="21">
        <v>103281</v>
      </c>
      <c r="B2967" s="23" t="s">
        <v>7114</v>
      </c>
      <c r="C2967" s="23">
        <v>0</v>
      </c>
      <c r="D2967" s="23">
        <v>0</v>
      </c>
      <c r="E2967" s="23">
        <v>1</v>
      </c>
      <c r="F2967" s="23" t="s">
        <v>2552</v>
      </c>
      <c r="G2967" s="23" t="s">
        <v>0</v>
      </c>
      <c r="H2967" s="23" t="s">
        <v>7115</v>
      </c>
      <c r="I2967" s="23" t="s">
        <v>7030</v>
      </c>
      <c r="J2967" s="23">
        <v>47.411999999999999</v>
      </c>
      <c r="K2967" s="23">
        <v>-71.274000000000001</v>
      </c>
      <c r="L2967" s="23" t="s">
        <v>7645</v>
      </c>
      <c r="M2967" s="23">
        <v>2015</v>
      </c>
      <c r="N2967" s="23"/>
      <c r="O2967" s="23"/>
      <c r="P2967" s="23"/>
      <c r="Q2967" s="23"/>
      <c r="R2967" s="23"/>
      <c r="S2967" s="23"/>
      <c r="T2967" s="23"/>
      <c r="U2967" s="23"/>
      <c r="V2967" s="23"/>
      <c r="W2967" s="23"/>
      <c r="X2967" s="23"/>
      <c r="Y2967" s="23"/>
      <c r="Z2967" s="23"/>
      <c r="AA2967" s="23"/>
      <c r="AB2967" s="23" t="s">
        <v>80</v>
      </c>
      <c r="AC2967" s="23"/>
      <c r="AD2967" s="23">
        <v>10</v>
      </c>
      <c r="AE2967" s="23">
        <v>23.5</v>
      </c>
      <c r="AF2967" s="23"/>
      <c r="AG2967" s="23"/>
      <c r="AH2967" s="23"/>
      <c r="AI2967" s="23"/>
      <c r="AJ2967" s="23"/>
      <c r="AK2967" s="23"/>
      <c r="AL2967" s="23"/>
      <c r="AM2967" s="23"/>
      <c r="AN2967" s="23"/>
      <c r="AO2967" s="23"/>
      <c r="AP2967" s="23"/>
      <c r="AQ2967" s="23"/>
      <c r="AR2967" s="23"/>
      <c r="AS2967" s="23"/>
      <c r="AT2967" s="23" t="s">
        <v>7647</v>
      </c>
      <c r="AU2967" s="23"/>
      <c r="AV2967" s="23"/>
      <c r="AW2967" s="23"/>
      <c r="AX2967" s="23"/>
      <c r="AY2967" s="23"/>
      <c r="AZ2967" s="23"/>
      <c r="BA2967" s="23"/>
      <c r="BB2967" s="23"/>
      <c r="BC2967" s="23"/>
      <c r="BD2967" s="23"/>
      <c r="BE2967" s="23"/>
      <c r="BF2967" s="23"/>
      <c r="BG2967" s="23"/>
      <c r="BH2967" s="23"/>
      <c r="BI2967" s="23"/>
      <c r="BJ2967" s="23"/>
      <c r="BK2967" s="23"/>
      <c r="BL2967" s="23"/>
    </row>
    <row r="2968" spans="1:64" s="24" customFormat="1" x14ac:dyDescent="0.35">
      <c r="A2968" s="21">
        <v>103282</v>
      </c>
      <c r="B2968" s="23" t="s">
        <v>7116</v>
      </c>
      <c r="C2968" s="23">
        <v>0</v>
      </c>
      <c r="D2968" s="23">
        <v>0</v>
      </c>
      <c r="E2968" s="23">
        <v>1</v>
      </c>
      <c r="F2968" s="23" t="s">
        <v>1056</v>
      </c>
      <c r="G2968" s="23" t="s">
        <v>0</v>
      </c>
      <c r="H2968" s="23" t="s">
        <v>7117</v>
      </c>
      <c r="I2968" s="23" t="s">
        <v>7030</v>
      </c>
      <c r="J2968" s="23">
        <v>49.341000000000001</v>
      </c>
      <c r="K2968" s="23">
        <v>-69.522999999999996</v>
      </c>
      <c r="L2968" s="23" t="s">
        <v>7645</v>
      </c>
      <c r="M2968" s="23">
        <v>1953</v>
      </c>
      <c r="N2968" s="23"/>
      <c r="O2968" s="23"/>
      <c r="P2968" s="23">
        <v>322</v>
      </c>
      <c r="Q2968" s="23"/>
      <c r="R2968" s="23"/>
      <c r="S2968" s="23"/>
      <c r="T2968" s="23"/>
      <c r="U2968" s="23"/>
      <c r="V2968" s="23"/>
      <c r="W2968" s="23"/>
      <c r="X2968" s="23"/>
      <c r="Y2968" s="23"/>
      <c r="Z2968" s="23"/>
      <c r="AA2968" s="23"/>
      <c r="AB2968" s="23" t="s">
        <v>7118</v>
      </c>
      <c r="AC2968" s="23"/>
      <c r="AD2968" s="23">
        <v>1</v>
      </c>
      <c r="AE2968" s="23">
        <v>7</v>
      </c>
      <c r="AF2968" s="23"/>
      <c r="AG2968" s="23">
        <v>36000</v>
      </c>
      <c r="AH2968" s="23"/>
      <c r="AI2968" s="23"/>
      <c r="AJ2968" s="23"/>
      <c r="AK2968" s="23"/>
      <c r="AL2968" s="23"/>
      <c r="AM2968" s="23"/>
      <c r="AN2968" s="23"/>
      <c r="AO2968" s="23"/>
      <c r="AP2968" s="23"/>
      <c r="AQ2968" s="23"/>
      <c r="AR2968" s="23"/>
      <c r="AS2968" s="23"/>
      <c r="AT2968" s="23" t="s">
        <v>7648</v>
      </c>
      <c r="AU2968" s="23"/>
      <c r="AV2968" s="23"/>
      <c r="AW2968" s="23"/>
      <c r="AX2968" s="23"/>
      <c r="AY2968" s="23"/>
      <c r="AZ2968" s="23"/>
      <c r="BA2968" s="23"/>
      <c r="BB2968" s="23"/>
      <c r="BC2968" s="23"/>
      <c r="BD2968" s="23"/>
      <c r="BE2968" s="23"/>
      <c r="BF2968" s="23"/>
      <c r="BG2968" s="23"/>
      <c r="BH2968" s="23"/>
      <c r="BI2968" s="23"/>
      <c r="BJ2968" s="23"/>
      <c r="BK2968" s="23"/>
      <c r="BL2968" s="23"/>
    </row>
    <row r="2969" spans="1:64" s="24" customFormat="1" x14ac:dyDescent="0.35">
      <c r="A2969" s="21">
        <v>103283</v>
      </c>
      <c r="B2969" s="23" t="s">
        <v>7119</v>
      </c>
      <c r="C2969" s="23">
        <v>0</v>
      </c>
      <c r="D2969" s="23">
        <v>0</v>
      </c>
      <c r="E2969" s="23">
        <v>1</v>
      </c>
      <c r="F2969" s="23" t="s">
        <v>1056</v>
      </c>
      <c r="G2969" s="23" t="s">
        <v>0</v>
      </c>
      <c r="H2969" s="23" t="s">
        <v>7120</v>
      </c>
      <c r="I2969" s="23" t="s">
        <v>7030</v>
      </c>
      <c r="J2969" s="23">
        <v>49.664999999999999</v>
      </c>
      <c r="K2969" s="23">
        <v>-72.977000000000004</v>
      </c>
      <c r="L2969" s="23" t="s">
        <v>7645</v>
      </c>
      <c r="M2969" s="23">
        <v>1953</v>
      </c>
      <c r="N2969" s="23"/>
      <c r="O2969" s="23"/>
      <c r="P2969" s="23">
        <v>322</v>
      </c>
      <c r="Q2969" s="23"/>
      <c r="R2969" s="23"/>
      <c r="S2969" s="23"/>
      <c r="T2969" s="23"/>
      <c r="U2969" s="23"/>
      <c r="V2969" s="23"/>
      <c r="W2969" s="23"/>
      <c r="X2969" s="23"/>
      <c r="Y2969" s="23"/>
      <c r="Z2969" s="23"/>
      <c r="AA2969" s="23"/>
      <c r="AB2969" s="23" t="s">
        <v>7118</v>
      </c>
      <c r="AC2969" s="23"/>
      <c r="AD2969" s="23">
        <v>2</v>
      </c>
      <c r="AE2969" s="23">
        <v>63</v>
      </c>
      <c r="AF2969" s="23"/>
      <c r="AG2969" s="23">
        <v>411000</v>
      </c>
      <c r="AH2969" s="23"/>
      <c r="AI2969" s="23"/>
      <c r="AJ2969" s="23"/>
      <c r="AK2969" s="23"/>
      <c r="AL2969" s="23"/>
      <c r="AM2969" s="23"/>
      <c r="AN2969" s="23"/>
      <c r="AO2969" s="23"/>
      <c r="AP2969" s="23"/>
      <c r="AQ2969" s="23"/>
      <c r="AR2969" s="23"/>
      <c r="AS2969" s="23"/>
      <c r="AT2969" s="23" t="s">
        <v>7648</v>
      </c>
      <c r="AU2969" s="23"/>
      <c r="AV2969" s="23"/>
      <c r="AW2969" s="23"/>
      <c r="AX2969" s="23"/>
      <c r="AY2969" s="23"/>
      <c r="AZ2969" s="23"/>
      <c r="BA2969" s="23"/>
      <c r="BB2969" s="23"/>
      <c r="BC2969" s="23"/>
      <c r="BD2969" s="23"/>
      <c r="BE2969" s="23"/>
      <c r="BF2969" s="23"/>
      <c r="BG2969" s="23"/>
      <c r="BH2969" s="23"/>
      <c r="BI2969" s="23"/>
      <c r="BJ2969" s="23"/>
      <c r="BK2969" s="23"/>
      <c r="BL2969" s="23"/>
    </row>
    <row r="2970" spans="1:64" s="24" customFormat="1" x14ac:dyDescent="0.35">
      <c r="A2970" s="21">
        <v>103284</v>
      </c>
      <c r="B2970" s="23" t="s">
        <v>7121</v>
      </c>
      <c r="C2970" s="23">
        <v>0</v>
      </c>
      <c r="D2970" s="23">
        <v>0</v>
      </c>
      <c r="E2970" s="23">
        <v>1</v>
      </c>
      <c r="F2970" s="23" t="s">
        <v>7043</v>
      </c>
      <c r="G2970" s="23" t="s">
        <v>0</v>
      </c>
      <c r="H2970" s="23" t="s">
        <v>7122</v>
      </c>
      <c r="I2970" s="23" t="s">
        <v>7030</v>
      </c>
      <c r="J2970" s="23">
        <v>47.85</v>
      </c>
      <c r="K2970" s="23">
        <v>-70.972999999999999</v>
      </c>
      <c r="L2970" s="23" t="s">
        <v>7645</v>
      </c>
      <c r="M2970" s="23">
        <v>2014</v>
      </c>
      <c r="N2970" s="23"/>
      <c r="O2970" s="23"/>
      <c r="P2970" s="23"/>
      <c r="Q2970" s="23"/>
      <c r="R2970" s="23"/>
      <c r="S2970" s="23"/>
      <c r="T2970" s="23"/>
      <c r="U2970" s="23"/>
      <c r="V2970" s="23"/>
      <c r="W2970" s="23"/>
      <c r="X2970" s="23"/>
      <c r="Y2970" s="23"/>
      <c r="Z2970" s="23"/>
      <c r="AA2970" s="23"/>
      <c r="AB2970" s="23" t="s">
        <v>80</v>
      </c>
      <c r="AC2970" s="23"/>
      <c r="AD2970" s="23">
        <v>75</v>
      </c>
      <c r="AE2970" s="23">
        <v>150</v>
      </c>
      <c r="AF2970" s="23"/>
      <c r="AG2970" s="23"/>
      <c r="AH2970" s="23"/>
      <c r="AI2970" s="23"/>
      <c r="AJ2970" s="23"/>
      <c r="AK2970" s="23"/>
      <c r="AL2970" s="23"/>
      <c r="AM2970" s="23"/>
      <c r="AN2970" s="23"/>
      <c r="AO2970" s="23"/>
      <c r="AP2970" s="23"/>
      <c r="AQ2970" s="23"/>
      <c r="AR2970" s="23"/>
      <c r="AS2970" s="23"/>
      <c r="AT2970" s="23" t="s">
        <v>7647</v>
      </c>
      <c r="AU2970" s="23"/>
      <c r="AV2970" s="23"/>
      <c r="AW2970" s="23"/>
      <c r="AX2970" s="23"/>
      <c r="AY2970" s="23"/>
      <c r="AZ2970" s="23"/>
      <c r="BA2970" s="23"/>
      <c r="BB2970" s="23"/>
      <c r="BC2970" s="23"/>
      <c r="BD2970" s="23"/>
      <c r="BE2970" s="23"/>
      <c r="BF2970" s="23"/>
      <c r="BG2970" s="23"/>
      <c r="BH2970" s="23"/>
      <c r="BI2970" s="23"/>
      <c r="BJ2970" s="23"/>
      <c r="BK2970" s="23"/>
      <c r="BL2970" s="23"/>
    </row>
    <row r="2971" spans="1:64" s="24" customFormat="1" x14ac:dyDescent="0.35">
      <c r="A2971" s="21">
        <v>103285</v>
      </c>
      <c r="B2971" s="23" t="s">
        <v>7123</v>
      </c>
      <c r="C2971" s="23">
        <v>0</v>
      </c>
      <c r="D2971" s="23">
        <v>0</v>
      </c>
      <c r="E2971" s="23">
        <v>1</v>
      </c>
      <c r="F2971" s="23" t="s">
        <v>7043</v>
      </c>
      <c r="G2971" s="23" t="s">
        <v>0</v>
      </c>
      <c r="H2971" s="23" t="s">
        <v>7122</v>
      </c>
      <c r="I2971" s="23" t="s">
        <v>7030</v>
      </c>
      <c r="J2971" s="23">
        <v>47.850999999999999</v>
      </c>
      <c r="K2971" s="23">
        <v>-70.971999999999994</v>
      </c>
      <c r="L2971" s="23" t="s">
        <v>7645</v>
      </c>
      <c r="M2971" s="23">
        <v>2015</v>
      </c>
      <c r="N2971" s="23"/>
      <c r="O2971" s="23"/>
      <c r="P2971" s="23"/>
      <c r="Q2971" s="23"/>
      <c r="R2971" s="23"/>
      <c r="S2971" s="23"/>
      <c r="T2971" s="23"/>
      <c r="U2971" s="23"/>
      <c r="V2971" s="23"/>
      <c r="W2971" s="23"/>
      <c r="X2971" s="23"/>
      <c r="Y2971" s="23"/>
      <c r="Z2971" s="23"/>
      <c r="AA2971" s="23"/>
      <c r="AB2971" s="23" t="s">
        <v>80</v>
      </c>
      <c r="AC2971" s="23"/>
      <c r="AD2971" s="23">
        <v>100</v>
      </c>
      <c r="AE2971" s="23">
        <v>200</v>
      </c>
      <c r="AF2971" s="23"/>
      <c r="AG2971" s="23"/>
      <c r="AH2971" s="23"/>
      <c r="AI2971" s="23"/>
      <c r="AJ2971" s="23"/>
      <c r="AK2971" s="23"/>
      <c r="AL2971" s="23"/>
      <c r="AM2971" s="23"/>
      <c r="AN2971" s="23"/>
      <c r="AO2971" s="23"/>
      <c r="AP2971" s="23"/>
      <c r="AQ2971" s="23"/>
      <c r="AR2971" s="23"/>
      <c r="AS2971" s="23"/>
      <c r="AT2971" s="23" t="s">
        <v>7647</v>
      </c>
      <c r="AU2971" s="23"/>
      <c r="AV2971" s="23"/>
      <c r="AW2971" s="23"/>
      <c r="AX2971" s="23"/>
      <c r="AY2971" s="23"/>
      <c r="AZ2971" s="23"/>
      <c r="BA2971" s="23"/>
      <c r="BB2971" s="23"/>
      <c r="BC2971" s="23"/>
      <c r="BD2971" s="23"/>
      <c r="BE2971" s="23"/>
      <c r="BF2971" s="23"/>
      <c r="BG2971" s="23"/>
      <c r="BH2971" s="23"/>
      <c r="BI2971" s="23"/>
      <c r="BJ2971" s="23"/>
      <c r="BK2971" s="23"/>
      <c r="BL2971" s="23"/>
    </row>
    <row r="2972" spans="1:64" s="24" customFormat="1" x14ac:dyDescent="0.35">
      <c r="A2972" s="21">
        <v>103286</v>
      </c>
      <c r="B2972" s="23" t="s">
        <v>7124</v>
      </c>
      <c r="C2972" s="23">
        <v>0</v>
      </c>
      <c r="D2972" s="23">
        <v>0</v>
      </c>
      <c r="E2972" s="23">
        <v>1</v>
      </c>
      <c r="F2972" s="23" t="s">
        <v>445</v>
      </c>
      <c r="G2972" s="23" t="s">
        <v>0</v>
      </c>
      <c r="H2972" s="23" t="s">
        <v>7125</v>
      </c>
      <c r="I2972" s="23" t="s">
        <v>7030</v>
      </c>
      <c r="J2972" s="23">
        <v>48.555</v>
      </c>
      <c r="K2972" s="23">
        <v>-71.995000000000005</v>
      </c>
      <c r="L2972" s="23" t="s">
        <v>7645</v>
      </c>
      <c r="M2972" s="23">
        <v>1925</v>
      </c>
      <c r="N2972" s="23"/>
      <c r="O2972" s="23"/>
      <c r="P2972" s="23">
        <v>3313</v>
      </c>
      <c r="Q2972" s="23"/>
      <c r="R2972" s="23"/>
      <c r="S2972" s="23"/>
      <c r="T2972" s="23"/>
      <c r="U2972" s="23"/>
      <c r="V2972" s="23"/>
      <c r="W2972" s="23"/>
      <c r="X2972" s="23"/>
      <c r="Y2972" s="23"/>
      <c r="Z2972" s="23"/>
      <c r="AA2972" s="23"/>
      <c r="AB2972" s="23" t="s">
        <v>7063</v>
      </c>
      <c r="AC2972" s="23"/>
      <c r="AD2972" s="23">
        <v>12</v>
      </c>
      <c r="AE2972" s="23">
        <v>402</v>
      </c>
      <c r="AF2972" s="23"/>
      <c r="AG2972" s="23">
        <v>3114850</v>
      </c>
      <c r="AH2972" s="23"/>
      <c r="AI2972" s="23"/>
      <c r="AJ2972" s="23"/>
      <c r="AK2972" s="23"/>
      <c r="AL2972" s="23"/>
      <c r="AM2972" s="23"/>
      <c r="AN2972" s="23"/>
      <c r="AO2972" s="23"/>
      <c r="AP2972" s="23"/>
      <c r="AQ2972" s="23"/>
      <c r="AR2972" s="23"/>
      <c r="AS2972" s="23"/>
      <c r="AT2972" s="23" t="s">
        <v>7648</v>
      </c>
      <c r="AU2972" s="23"/>
      <c r="AV2972" s="23"/>
      <c r="AW2972" s="23"/>
      <c r="AX2972" s="23"/>
      <c r="AY2972" s="23"/>
      <c r="AZ2972" s="23"/>
      <c r="BA2972" s="23"/>
      <c r="BB2972" s="23"/>
      <c r="BC2972" s="23"/>
      <c r="BD2972" s="23"/>
      <c r="BE2972" s="23"/>
      <c r="BF2972" s="23"/>
      <c r="BG2972" s="23"/>
      <c r="BH2972" s="23"/>
      <c r="BI2972" s="23"/>
      <c r="BJ2972" s="23"/>
      <c r="BK2972" s="23"/>
      <c r="BL2972" s="23"/>
    </row>
    <row r="2973" spans="1:64" s="24" customFormat="1" x14ac:dyDescent="0.35">
      <c r="A2973" s="21">
        <v>103287</v>
      </c>
      <c r="B2973" s="23" t="s">
        <v>7126</v>
      </c>
      <c r="C2973" s="23">
        <v>0</v>
      </c>
      <c r="D2973" s="23">
        <v>0</v>
      </c>
      <c r="E2973" s="23">
        <v>1</v>
      </c>
      <c r="F2973" s="23" t="s">
        <v>7043</v>
      </c>
      <c r="G2973" s="23" t="s">
        <v>0</v>
      </c>
      <c r="H2973" s="23" t="s">
        <v>7127</v>
      </c>
      <c r="I2973" s="23" t="s">
        <v>7030</v>
      </c>
      <c r="J2973" s="23">
        <v>48.302999999999997</v>
      </c>
      <c r="K2973" s="23">
        <v>-67.748999999999995</v>
      </c>
      <c r="L2973" s="23" t="s">
        <v>7645</v>
      </c>
      <c r="M2973" s="23">
        <v>2014</v>
      </c>
      <c r="N2973" s="23"/>
      <c r="O2973" s="23"/>
      <c r="P2973" s="23"/>
      <c r="Q2973" s="23"/>
      <c r="R2973" s="23"/>
      <c r="S2973" s="23"/>
      <c r="T2973" s="23"/>
      <c r="U2973" s="23"/>
      <c r="V2973" s="23"/>
      <c r="W2973" s="23"/>
      <c r="X2973" s="23"/>
      <c r="Y2973" s="23"/>
      <c r="Z2973" s="23"/>
      <c r="AA2973" s="23"/>
      <c r="AB2973" s="23" t="s">
        <v>80</v>
      </c>
      <c r="AC2973" s="23"/>
      <c r="AD2973" s="23">
        <v>12</v>
      </c>
      <c r="AE2973" s="23">
        <v>24.6</v>
      </c>
      <c r="AF2973" s="23"/>
      <c r="AG2973" s="23"/>
      <c r="AH2973" s="23"/>
      <c r="AI2973" s="23"/>
      <c r="AJ2973" s="23"/>
      <c r="AK2973" s="23"/>
      <c r="AL2973" s="23"/>
      <c r="AM2973" s="23"/>
      <c r="AN2973" s="23"/>
      <c r="AO2973" s="23"/>
      <c r="AP2973" s="23"/>
      <c r="AQ2973" s="23"/>
      <c r="AR2973" s="23"/>
      <c r="AS2973" s="23"/>
      <c r="AT2973" s="23" t="s">
        <v>7647</v>
      </c>
      <c r="AU2973" s="23"/>
      <c r="AV2973" s="23"/>
      <c r="AW2973" s="23"/>
      <c r="AX2973" s="23"/>
      <c r="AY2973" s="23"/>
      <c r="AZ2973" s="23"/>
      <c r="BA2973" s="23"/>
      <c r="BB2973" s="23"/>
      <c r="BC2973" s="23"/>
      <c r="BD2973" s="23"/>
      <c r="BE2973" s="23"/>
      <c r="BF2973" s="23"/>
      <c r="BG2973" s="23"/>
      <c r="BH2973" s="23"/>
      <c r="BI2973" s="23"/>
      <c r="BJ2973" s="23"/>
      <c r="BK2973" s="23"/>
      <c r="BL2973" s="23"/>
    </row>
    <row r="2974" spans="1:64" s="24" customFormat="1" x14ac:dyDescent="0.35">
      <c r="A2974" s="21">
        <v>103288</v>
      </c>
      <c r="B2974" s="23" t="s">
        <v>7128</v>
      </c>
      <c r="C2974" s="23">
        <v>0</v>
      </c>
      <c r="D2974" s="23">
        <v>0</v>
      </c>
      <c r="E2974" s="23">
        <v>1</v>
      </c>
      <c r="F2974" s="23" t="s">
        <v>7043</v>
      </c>
      <c r="G2974" s="23" t="s">
        <v>0</v>
      </c>
      <c r="H2974" s="23" t="s">
        <v>7129</v>
      </c>
      <c r="I2974" s="23" t="s">
        <v>7030</v>
      </c>
      <c r="J2974" s="23">
        <v>48.396999999999998</v>
      </c>
      <c r="K2974" s="23">
        <v>-67.751999999999995</v>
      </c>
      <c r="L2974" s="23" t="s">
        <v>7645</v>
      </c>
      <c r="M2974" s="23">
        <v>2013</v>
      </c>
      <c r="N2974" s="23"/>
      <c r="O2974" s="23"/>
      <c r="P2974" s="23">
        <v>2211</v>
      </c>
      <c r="Q2974" s="23"/>
      <c r="R2974" s="23"/>
      <c r="S2974" s="23"/>
      <c r="T2974" s="23"/>
      <c r="U2974" s="23"/>
      <c r="V2974" s="23"/>
      <c r="W2974" s="23"/>
      <c r="X2974" s="23"/>
      <c r="Y2974" s="23"/>
      <c r="Z2974" s="23"/>
      <c r="AA2974" s="23"/>
      <c r="AB2974" s="23" t="s">
        <v>80</v>
      </c>
      <c r="AC2974" s="23"/>
      <c r="AD2974" s="23">
        <v>75</v>
      </c>
      <c r="AE2974" s="23">
        <v>150</v>
      </c>
      <c r="AF2974" s="23"/>
      <c r="AG2974" s="23"/>
      <c r="AH2974" s="23"/>
      <c r="AI2974" s="23"/>
      <c r="AJ2974" s="23"/>
      <c r="AK2974" s="23"/>
      <c r="AL2974" s="23"/>
      <c r="AM2974" s="23"/>
      <c r="AN2974" s="23"/>
      <c r="AO2974" s="23"/>
      <c r="AP2974" s="23"/>
      <c r="AQ2974" s="23"/>
      <c r="AR2974" s="23"/>
      <c r="AS2974" s="23"/>
      <c r="AT2974" s="23" t="s">
        <v>7647</v>
      </c>
      <c r="AU2974" s="23"/>
      <c r="AV2974" s="23"/>
      <c r="AW2974" s="23"/>
      <c r="AX2974" s="23"/>
      <c r="AY2974" s="23"/>
      <c r="AZ2974" s="23"/>
      <c r="BA2974" s="23"/>
      <c r="BB2974" s="23"/>
      <c r="BC2974" s="23"/>
      <c r="BD2974" s="23"/>
      <c r="BE2974" s="23"/>
      <c r="BF2974" s="23"/>
      <c r="BG2974" s="23"/>
      <c r="BH2974" s="23"/>
      <c r="BI2974" s="23"/>
      <c r="BJ2974" s="23"/>
      <c r="BK2974" s="23"/>
      <c r="BL2974" s="23"/>
    </row>
    <row r="2975" spans="1:64" s="24" customFormat="1" x14ac:dyDescent="0.35">
      <c r="A2975" s="21">
        <v>103289</v>
      </c>
      <c r="B2975" s="23" t="s">
        <v>7130</v>
      </c>
      <c r="C2975" s="23">
        <v>0</v>
      </c>
      <c r="D2975" s="23">
        <v>0</v>
      </c>
      <c r="E2975" s="23">
        <v>1</v>
      </c>
      <c r="F2975" s="23" t="s">
        <v>7043</v>
      </c>
      <c r="G2975" s="23" t="s">
        <v>0</v>
      </c>
      <c r="H2975" s="23" t="s">
        <v>7129</v>
      </c>
      <c r="I2975" s="23" t="s">
        <v>7030</v>
      </c>
      <c r="J2975" s="23">
        <v>48.397999999999996</v>
      </c>
      <c r="K2975" s="23">
        <v>-67.750999999999991</v>
      </c>
      <c r="L2975" s="23" t="s">
        <v>7645</v>
      </c>
      <c r="M2975" s="23">
        <v>2013</v>
      </c>
      <c r="N2975" s="23"/>
      <c r="O2975" s="23"/>
      <c r="P2975" s="23">
        <v>2211</v>
      </c>
      <c r="Q2975" s="23"/>
      <c r="R2975" s="23"/>
      <c r="S2975" s="23"/>
      <c r="T2975" s="23"/>
      <c r="U2975" s="23"/>
      <c r="V2975" s="23"/>
      <c r="W2975" s="23"/>
      <c r="X2975" s="23"/>
      <c r="Y2975" s="23"/>
      <c r="Z2975" s="23"/>
      <c r="AA2975" s="23"/>
      <c r="AB2975" s="23" t="s">
        <v>80</v>
      </c>
      <c r="AC2975" s="23"/>
      <c r="AD2975" s="23">
        <v>75</v>
      </c>
      <c r="AE2975" s="23">
        <v>150</v>
      </c>
      <c r="AF2975" s="23"/>
      <c r="AG2975" s="23"/>
      <c r="AH2975" s="23"/>
      <c r="AI2975" s="23"/>
      <c r="AJ2975" s="23"/>
      <c r="AK2975" s="23"/>
      <c r="AL2975" s="23"/>
      <c r="AM2975" s="23"/>
      <c r="AN2975" s="23"/>
      <c r="AO2975" s="23"/>
      <c r="AP2975" s="23"/>
      <c r="AQ2975" s="23"/>
      <c r="AR2975" s="23"/>
      <c r="AS2975" s="23"/>
      <c r="AT2975" s="23" t="s">
        <v>7647</v>
      </c>
      <c r="AU2975" s="23"/>
      <c r="AV2975" s="23"/>
      <c r="AW2975" s="23"/>
      <c r="AX2975" s="23"/>
      <c r="AY2975" s="23"/>
      <c r="AZ2975" s="23"/>
      <c r="BA2975" s="23"/>
      <c r="BB2975" s="23"/>
      <c r="BC2975" s="23"/>
      <c r="BD2975" s="23"/>
      <c r="BE2975" s="23"/>
      <c r="BF2975" s="23"/>
      <c r="BG2975" s="23"/>
      <c r="BH2975" s="23"/>
      <c r="BI2975" s="23"/>
      <c r="BJ2975" s="23"/>
      <c r="BK2975" s="23"/>
      <c r="BL2975" s="23"/>
    </row>
    <row r="2976" spans="1:64" s="24" customFormat="1" x14ac:dyDescent="0.35">
      <c r="A2976" s="21">
        <v>103290</v>
      </c>
      <c r="B2976" s="23" t="s">
        <v>7131</v>
      </c>
      <c r="C2976" s="23">
        <v>0</v>
      </c>
      <c r="D2976" s="23">
        <v>0</v>
      </c>
      <c r="E2976" s="23">
        <v>1</v>
      </c>
      <c r="F2976" s="23" t="s">
        <v>7132</v>
      </c>
      <c r="G2976" s="23" t="s">
        <v>0</v>
      </c>
      <c r="H2976" s="23" t="s">
        <v>7133</v>
      </c>
      <c r="I2976" s="23" t="s">
        <v>7030</v>
      </c>
      <c r="J2976" s="23">
        <v>47.536000000000001</v>
      </c>
      <c r="K2976" s="23">
        <v>-78.727000000000004</v>
      </c>
      <c r="L2976" s="23" t="s">
        <v>7645</v>
      </c>
      <c r="M2976" s="23">
        <v>1993</v>
      </c>
      <c r="N2976" s="23"/>
      <c r="O2976" s="23"/>
      <c r="P2976" s="23">
        <v>221</v>
      </c>
      <c r="Q2976" s="23"/>
      <c r="R2976" s="23"/>
      <c r="S2976" s="23"/>
      <c r="T2976" s="23"/>
      <c r="U2976" s="23"/>
      <c r="V2976" s="23"/>
      <c r="W2976" s="23"/>
      <c r="X2976" s="23"/>
      <c r="Y2976" s="23"/>
      <c r="Z2976" s="23"/>
      <c r="AA2976" s="23"/>
      <c r="AB2976" s="23" t="s">
        <v>7134</v>
      </c>
      <c r="AC2976" s="23"/>
      <c r="AD2976" s="23">
        <v>2</v>
      </c>
      <c r="AE2976" s="23">
        <v>2.2000000000000002</v>
      </c>
      <c r="AF2976" s="23"/>
      <c r="AG2976" s="23">
        <v>8733</v>
      </c>
      <c r="AH2976" s="23"/>
      <c r="AI2976" s="23"/>
      <c r="AJ2976" s="23"/>
      <c r="AK2976" s="23"/>
      <c r="AL2976" s="23"/>
      <c r="AM2976" s="23"/>
      <c r="AN2976" s="23"/>
      <c r="AO2976" s="23"/>
      <c r="AP2976" s="23"/>
      <c r="AQ2976" s="23"/>
      <c r="AR2976" s="23"/>
      <c r="AS2976" s="23"/>
      <c r="AT2976" s="23" t="s">
        <v>7648</v>
      </c>
      <c r="AU2976" s="23"/>
      <c r="AV2976" s="23"/>
      <c r="AW2976" s="23"/>
      <c r="AX2976" s="23"/>
      <c r="AY2976" s="23"/>
      <c r="AZ2976" s="23"/>
      <c r="BA2976" s="23"/>
      <c r="BB2976" s="23"/>
      <c r="BC2976" s="23"/>
      <c r="BD2976" s="23"/>
      <c r="BE2976" s="23"/>
      <c r="BF2976" s="23"/>
      <c r="BG2976" s="23"/>
      <c r="BH2976" s="23"/>
      <c r="BI2976" s="23"/>
      <c r="BJ2976" s="23"/>
      <c r="BK2976" s="23"/>
      <c r="BL2976" s="23"/>
    </row>
    <row r="2977" spans="1:64" s="24" customFormat="1" x14ac:dyDescent="0.35">
      <c r="A2977" s="21">
        <v>103291</v>
      </c>
      <c r="B2977" s="23" t="s">
        <v>7135</v>
      </c>
      <c r="C2977" s="23">
        <v>0</v>
      </c>
      <c r="D2977" s="23">
        <v>0</v>
      </c>
      <c r="E2977" s="23">
        <v>1</v>
      </c>
      <c r="F2977" s="23" t="s">
        <v>7109</v>
      </c>
      <c r="G2977" s="23" t="s">
        <v>0</v>
      </c>
      <c r="H2977" s="23" t="s">
        <v>7136</v>
      </c>
      <c r="I2977" s="23" t="s">
        <v>7030</v>
      </c>
      <c r="J2977" s="23">
        <v>47.923999999999999</v>
      </c>
      <c r="K2977" s="23">
        <v>-67.278999999999996</v>
      </c>
      <c r="L2977" s="23" t="s">
        <v>7645</v>
      </c>
      <c r="M2977" s="23">
        <v>2014</v>
      </c>
      <c r="N2977" s="23"/>
      <c r="O2977" s="23"/>
      <c r="P2977" s="23"/>
      <c r="Q2977" s="23"/>
      <c r="R2977" s="23"/>
      <c r="S2977" s="23"/>
      <c r="T2977" s="23"/>
      <c r="U2977" s="23"/>
      <c r="V2977" s="23"/>
      <c r="W2977" s="23"/>
      <c r="X2977" s="23"/>
      <c r="Y2977" s="23"/>
      <c r="Z2977" s="23"/>
      <c r="AA2977" s="23"/>
      <c r="AB2977" s="23" t="s">
        <v>80</v>
      </c>
      <c r="AC2977" s="23"/>
      <c r="AD2977" s="23">
        <v>67</v>
      </c>
      <c r="AE2977" s="23">
        <v>21.2</v>
      </c>
      <c r="AF2977" s="23"/>
      <c r="AG2977" s="23"/>
      <c r="AH2977" s="23"/>
      <c r="AI2977" s="23"/>
      <c r="AJ2977" s="23"/>
      <c r="AK2977" s="23"/>
      <c r="AL2977" s="23"/>
      <c r="AM2977" s="23"/>
      <c r="AN2977" s="23"/>
      <c r="AO2977" s="23"/>
      <c r="AP2977" s="23"/>
      <c r="AQ2977" s="23"/>
      <c r="AR2977" s="23"/>
      <c r="AS2977" s="23"/>
      <c r="AT2977" s="23" t="s">
        <v>7647</v>
      </c>
      <c r="AU2977" s="23"/>
      <c r="AV2977" s="23"/>
      <c r="AW2977" s="23"/>
      <c r="AX2977" s="23"/>
      <c r="AY2977" s="23"/>
      <c r="AZ2977" s="23"/>
      <c r="BA2977" s="23"/>
      <c r="BB2977" s="23"/>
      <c r="BC2977" s="23"/>
      <c r="BD2977" s="23"/>
      <c r="BE2977" s="23"/>
      <c r="BF2977" s="23"/>
      <c r="BG2977" s="23"/>
      <c r="BH2977" s="23"/>
      <c r="BI2977" s="23"/>
      <c r="BJ2977" s="23"/>
      <c r="BK2977" s="23"/>
      <c r="BL2977" s="23"/>
    </row>
    <row r="2978" spans="1:64" s="24" customFormat="1" x14ac:dyDescent="0.35">
      <c r="A2978" s="21">
        <v>103292</v>
      </c>
      <c r="B2978" s="23" t="s">
        <v>7137</v>
      </c>
      <c r="C2978" s="23">
        <v>0</v>
      </c>
      <c r="D2978" s="23">
        <v>0</v>
      </c>
      <c r="E2978" s="23">
        <v>1</v>
      </c>
      <c r="F2978" s="23" t="s">
        <v>7109</v>
      </c>
      <c r="G2978" s="23" t="s">
        <v>0</v>
      </c>
      <c r="H2978" s="23" t="s">
        <v>7136</v>
      </c>
      <c r="I2978" s="23" t="s">
        <v>7030</v>
      </c>
      <c r="J2978" s="23">
        <v>47.924999999999997</v>
      </c>
      <c r="K2978" s="23">
        <v>-67.277999999999992</v>
      </c>
      <c r="L2978" s="23" t="s">
        <v>7645</v>
      </c>
      <c r="M2978" s="23">
        <v>2012</v>
      </c>
      <c r="N2978" s="23"/>
      <c r="O2978" s="23"/>
      <c r="P2978" s="23">
        <v>2211</v>
      </c>
      <c r="Q2978" s="23"/>
      <c r="R2978" s="23"/>
      <c r="S2978" s="23"/>
      <c r="T2978" s="23"/>
      <c r="U2978" s="23"/>
      <c r="V2978" s="23"/>
      <c r="W2978" s="23"/>
      <c r="X2978" s="23"/>
      <c r="Y2978" s="23"/>
      <c r="Z2978" s="23"/>
      <c r="AA2978" s="23"/>
      <c r="AB2978" s="23" t="s">
        <v>80</v>
      </c>
      <c r="AC2978" s="23"/>
      <c r="AD2978" s="23">
        <v>60</v>
      </c>
      <c r="AE2978" s="23">
        <v>138.6</v>
      </c>
      <c r="AF2978" s="23"/>
      <c r="AG2978" s="23"/>
      <c r="AH2978" s="23"/>
      <c r="AI2978" s="23"/>
      <c r="AJ2978" s="23"/>
      <c r="AK2978" s="23"/>
      <c r="AL2978" s="23"/>
      <c r="AM2978" s="23"/>
      <c r="AN2978" s="23"/>
      <c r="AO2978" s="23"/>
      <c r="AP2978" s="23"/>
      <c r="AQ2978" s="23"/>
      <c r="AR2978" s="23"/>
      <c r="AS2978" s="23"/>
      <c r="AT2978" s="23" t="s">
        <v>7647</v>
      </c>
      <c r="AU2978" s="23"/>
      <c r="AV2978" s="23"/>
      <c r="AW2978" s="23"/>
      <c r="AX2978" s="23"/>
      <c r="AY2978" s="23"/>
      <c r="AZ2978" s="23"/>
      <c r="BA2978" s="23"/>
      <c r="BB2978" s="23"/>
      <c r="BC2978" s="23"/>
      <c r="BD2978" s="23"/>
      <c r="BE2978" s="23"/>
      <c r="BF2978" s="23"/>
      <c r="BG2978" s="23"/>
      <c r="BH2978" s="23"/>
      <c r="BI2978" s="23"/>
      <c r="BJ2978" s="23"/>
      <c r="BK2978" s="23"/>
      <c r="BL2978" s="23"/>
    </row>
    <row r="2979" spans="1:64" s="24" customFormat="1" x14ac:dyDescent="0.35">
      <c r="A2979" s="21">
        <v>103293</v>
      </c>
      <c r="B2979" s="23" t="s">
        <v>7138</v>
      </c>
      <c r="C2979" s="23">
        <v>0</v>
      </c>
      <c r="D2979" s="23">
        <v>0</v>
      </c>
      <c r="E2979" s="23">
        <v>1</v>
      </c>
      <c r="F2979" s="23" t="s">
        <v>7109</v>
      </c>
      <c r="G2979" s="23" t="s">
        <v>0</v>
      </c>
      <c r="H2979" s="23" t="s">
        <v>7136</v>
      </c>
      <c r="I2979" s="23" t="s">
        <v>7030</v>
      </c>
      <c r="J2979" s="23">
        <v>47.926000000000002</v>
      </c>
      <c r="K2979" s="23">
        <v>-67.277000000000001</v>
      </c>
      <c r="L2979" s="23" t="s">
        <v>7645</v>
      </c>
      <c r="M2979" s="23">
        <v>2014</v>
      </c>
      <c r="N2979" s="23"/>
      <c r="O2979" s="23"/>
      <c r="P2979" s="23"/>
      <c r="Q2979" s="23"/>
      <c r="R2979" s="23"/>
      <c r="S2979" s="23"/>
      <c r="T2979" s="23"/>
      <c r="U2979" s="23"/>
      <c r="V2979" s="23"/>
      <c r="W2979" s="23"/>
      <c r="X2979" s="23"/>
      <c r="Y2979" s="23"/>
      <c r="Z2979" s="23"/>
      <c r="AA2979" s="23"/>
      <c r="AB2979" s="23" t="s">
        <v>80</v>
      </c>
      <c r="AC2979" s="23"/>
      <c r="AD2979" s="23">
        <v>9</v>
      </c>
      <c r="AE2979" s="23">
        <v>21.15</v>
      </c>
      <c r="AF2979" s="23"/>
      <c r="AG2979" s="23"/>
      <c r="AH2979" s="23"/>
      <c r="AI2979" s="23"/>
      <c r="AJ2979" s="23"/>
      <c r="AK2979" s="23"/>
      <c r="AL2979" s="23"/>
      <c r="AM2979" s="23"/>
      <c r="AN2979" s="23"/>
      <c r="AO2979" s="23"/>
      <c r="AP2979" s="23"/>
      <c r="AQ2979" s="23"/>
      <c r="AR2979" s="23"/>
      <c r="AS2979" s="23"/>
      <c r="AT2979" s="23" t="s">
        <v>7647</v>
      </c>
      <c r="AU2979" s="23"/>
      <c r="AV2979" s="23"/>
      <c r="AW2979" s="23"/>
      <c r="AX2979" s="23"/>
      <c r="AY2979" s="23"/>
      <c r="AZ2979" s="23"/>
      <c r="BA2979" s="23"/>
      <c r="BB2979" s="23"/>
      <c r="BC2979" s="23"/>
      <c r="BD2979" s="23"/>
      <c r="BE2979" s="23"/>
      <c r="BF2979" s="23"/>
      <c r="BG2979" s="23"/>
      <c r="BH2979" s="23"/>
      <c r="BI2979" s="23"/>
      <c r="BJ2979" s="23"/>
      <c r="BK2979" s="23"/>
      <c r="BL2979" s="23"/>
    </row>
    <row r="2980" spans="1:64" s="24" customFormat="1" x14ac:dyDescent="0.35">
      <c r="A2980" s="21">
        <v>103296</v>
      </c>
      <c r="B2980" s="23" t="s">
        <v>7139</v>
      </c>
      <c r="C2980" s="23">
        <v>0</v>
      </c>
      <c r="D2980" s="23">
        <v>0</v>
      </c>
      <c r="E2980" s="23">
        <v>1</v>
      </c>
      <c r="F2980" s="23" t="s">
        <v>519</v>
      </c>
      <c r="G2980" s="23" t="s">
        <v>0</v>
      </c>
      <c r="H2980" s="23" t="s">
        <v>7139</v>
      </c>
      <c r="I2980" s="23" t="s">
        <v>7030</v>
      </c>
      <c r="J2980" s="23">
        <v>50.305</v>
      </c>
      <c r="K2980" s="23">
        <v>-64.507999999999996</v>
      </c>
      <c r="L2980" s="23" t="s">
        <v>7645</v>
      </c>
      <c r="M2980" s="23">
        <v>2007</v>
      </c>
      <c r="N2980" s="23"/>
      <c r="O2980" s="23"/>
      <c r="P2980" s="23"/>
      <c r="Q2980" s="23"/>
      <c r="R2980" s="23"/>
      <c r="S2980" s="23"/>
      <c r="T2980" s="23"/>
      <c r="U2980" s="23"/>
      <c r="V2980" s="23"/>
      <c r="W2980" s="23"/>
      <c r="X2980" s="23"/>
      <c r="Y2980" s="23"/>
      <c r="Z2980" s="23"/>
      <c r="AA2980" s="23"/>
      <c r="AB2980" s="23" t="s">
        <v>7063</v>
      </c>
      <c r="AC2980" s="23"/>
      <c r="AD2980" s="23"/>
      <c r="AE2980" s="23">
        <v>40.6</v>
      </c>
      <c r="AF2980" s="23"/>
      <c r="AG2980" s="23"/>
      <c r="AH2980" s="23"/>
      <c r="AI2980" s="23"/>
      <c r="AJ2980" s="23"/>
      <c r="AK2980" s="23"/>
      <c r="AL2980" s="23"/>
      <c r="AM2980" s="23"/>
      <c r="AN2980" s="23"/>
      <c r="AO2980" s="23"/>
      <c r="AP2980" s="23"/>
      <c r="AQ2980" s="23"/>
      <c r="AR2980" s="23"/>
      <c r="AS2980" s="23"/>
      <c r="AT2980" s="23" t="s">
        <v>7648</v>
      </c>
      <c r="AU2980" s="23"/>
      <c r="AV2980" s="23"/>
      <c r="AW2980" s="23"/>
      <c r="AX2980" s="23"/>
      <c r="AY2980" s="23"/>
      <c r="AZ2980" s="23"/>
      <c r="BA2980" s="23"/>
      <c r="BB2980" s="23"/>
      <c r="BC2980" s="23"/>
      <c r="BD2980" s="23"/>
      <c r="BE2980" s="23"/>
      <c r="BF2980" s="23"/>
      <c r="BG2980" s="23"/>
      <c r="BH2980" s="23"/>
      <c r="BI2980" s="23"/>
      <c r="BJ2980" s="23"/>
      <c r="BK2980" s="23"/>
      <c r="BL2980" s="23"/>
    </row>
    <row r="2981" spans="1:64" s="24" customFormat="1" x14ac:dyDescent="0.35">
      <c r="A2981" s="21">
        <v>103297</v>
      </c>
      <c r="B2981" s="23" t="s">
        <v>7140</v>
      </c>
      <c r="C2981" s="23">
        <v>0</v>
      </c>
      <c r="D2981" s="23">
        <v>0</v>
      </c>
      <c r="E2981" s="23">
        <v>1</v>
      </c>
      <c r="F2981" s="23" t="s">
        <v>7039</v>
      </c>
      <c r="G2981" s="23" t="s">
        <v>0</v>
      </c>
      <c r="H2981" s="23" t="s">
        <v>7141</v>
      </c>
      <c r="I2981" s="23" t="s">
        <v>7030</v>
      </c>
      <c r="J2981" s="23">
        <v>51.383000000000003</v>
      </c>
      <c r="K2981" s="23">
        <v>-68.7</v>
      </c>
      <c r="L2981" s="23" t="s">
        <v>7645</v>
      </c>
      <c r="M2981" s="23">
        <v>2005</v>
      </c>
      <c r="N2981" s="23"/>
      <c r="O2981" s="23"/>
      <c r="P2981" s="23">
        <v>221</v>
      </c>
      <c r="Q2981" s="23"/>
      <c r="R2981" s="23"/>
      <c r="S2981" s="23"/>
      <c r="T2981" s="23"/>
      <c r="U2981" s="23"/>
      <c r="V2981" s="23"/>
      <c r="W2981" s="23"/>
      <c r="X2981" s="23"/>
      <c r="Y2981" s="23"/>
      <c r="Z2981" s="23"/>
      <c r="AA2981" s="23"/>
      <c r="AB2981" s="23"/>
      <c r="AC2981" s="23"/>
      <c r="AD2981" s="23">
        <v>2</v>
      </c>
      <c r="AE2981" s="23">
        <v>526</v>
      </c>
      <c r="AF2981" s="23"/>
      <c r="AG2981" s="23">
        <v>2561406.8440999999</v>
      </c>
      <c r="AH2981" s="23"/>
      <c r="AI2981" s="23"/>
      <c r="AJ2981" s="23"/>
      <c r="AK2981" s="23"/>
      <c r="AL2981" s="23"/>
      <c r="AM2981" s="23"/>
      <c r="AN2981" s="23"/>
      <c r="AO2981" s="23"/>
      <c r="AP2981" s="23"/>
      <c r="AQ2981" s="23"/>
      <c r="AR2981" s="23"/>
      <c r="AS2981" s="23"/>
      <c r="AT2981" s="23" t="s">
        <v>7648</v>
      </c>
      <c r="AU2981" s="23"/>
      <c r="AV2981" s="23"/>
      <c r="AW2981" s="23"/>
      <c r="AX2981" s="23"/>
      <c r="AY2981" s="23"/>
      <c r="AZ2981" s="23"/>
      <c r="BA2981" s="23"/>
      <c r="BB2981" s="23"/>
      <c r="BC2981" s="23"/>
      <c r="BD2981" s="23"/>
      <c r="BE2981" s="23"/>
      <c r="BF2981" s="23"/>
      <c r="BG2981" s="23"/>
      <c r="BH2981" s="23"/>
      <c r="BI2981" s="23"/>
      <c r="BJ2981" s="23"/>
      <c r="BK2981" s="23"/>
      <c r="BL2981" s="23"/>
    </row>
    <row r="2982" spans="1:64" s="24" customFormat="1" x14ac:dyDescent="0.35">
      <c r="A2982" s="21">
        <v>103298</v>
      </c>
      <c r="B2982" s="23" t="s">
        <v>7142</v>
      </c>
      <c r="C2982" s="23">
        <v>0</v>
      </c>
      <c r="D2982" s="23">
        <v>0</v>
      </c>
      <c r="E2982" s="23">
        <v>1</v>
      </c>
      <c r="F2982" s="23" t="s">
        <v>1511</v>
      </c>
      <c r="G2982" s="23" t="s">
        <v>0</v>
      </c>
      <c r="H2982" s="23" t="s">
        <v>7143</v>
      </c>
      <c r="I2982" s="23" t="s">
        <v>7030</v>
      </c>
      <c r="J2982" s="23">
        <v>48.844999999999999</v>
      </c>
      <c r="K2982" s="23">
        <v>-67.531000000000006</v>
      </c>
      <c r="L2982" s="23" t="s">
        <v>7645</v>
      </c>
      <c r="M2982" s="23">
        <v>2009</v>
      </c>
      <c r="N2982" s="23"/>
      <c r="O2982" s="23"/>
      <c r="P2982" s="23">
        <v>2211</v>
      </c>
      <c r="Q2982" s="23"/>
      <c r="R2982" s="23"/>
      <c r="S2982" s="23"/>
      <c r="T2982" s="23"/>
      <c r="U2982" s="23"/>
      <c r="V2982" s="23"/>
      <c r="W2982" s="23"/>
      <c r="X2982" s="23"/>
      <c r="Y2982" s="23"/>
      <c r="Z2982" s="23"/>
      <c r="AA2982" s="23"/>
      <c r="AB2982" s="23" t="s">
        <v>80</v>
      </c>
      <c r="AC2982" s="23"/>
      <c r="AD2982" s="23">
        <v>85</v>
      </c>
      <c r="AE2982" s="23">
        <v>133.5</v>
      </c>
      <c r="AF2982" s="23"/>
      <c r="AG2982" s="23"/>
      <c r="AH2982" s="23"/>
      <c r="AI2982" s="23"/>
      <c r="AJ2982" s="23"/>
      <c r="AK2982" s="23"/>
      <c r="AL2982" s="23"/>
      <c r="AM2982" s="23"/>
      <c r="AN2982" s="23"/>
      <c r="AO2982" s="23"/>
      <c r="AP2982" s="23"/>
      <c r="AQ2982" s="23"/>
      <c r="AR2982" s="23"/>
      <c r="AS2982" s="23"/>
      <c r="AT2982" s="23" t="s">
        <v>7647</v>
      </c>
      <c r="AU2982" s="23"/>
      <c r="AV2982" s="23"/>
      <c r="AW2982" s="23"/>
      <c r="AX2982" s="23"/>
      <c r="AY2982" s="23"/>
      <c r="AZ2982" s="23"/>
      <c r="BA2982" s="23"/>
      <c r="BB2982" s="23"/>
      <c r="BC2982" s="23"/>
      <c r="BD2982" s="23"/>
      <c r="BE2982" s="23"/>
      <c r="BF2982" s="23"/>
      <c r="BG2982" s="23"/>
      <c r="BH2982" s="23"/>
      <c r="BI2982" s="23"/>
      <c r="BJ2982" s="23"/>
      <c r="BK2982" s="23"/>
      <c r="BL2982" s="23"/>
    </row>
    <row r="2983" spans="1:64" s="24" customFormat="1" x14ac:dyDescent="0.35">
      <c r="A2983" s="21">
        <v>103299</v>
      </c>
      <c r="B2983" s="23" t="s">
        <v>7144</v>
      </c>
      <c r="C2983" s="23">
        <v>0</v>
      </c>
      <c r="D2983" s="23">
        <v>0</v>
      </c>
      <c r="E2983" s="23">
        <v>1</v>
      </c>
      <c r="F2983" s="23" t="s">
        <v>63</v>
      </c>
      <c r="G2983" s="23" t="s">
        <v>0</v>
      </c>
      <c r="H2983" s="23" t="s">
        <v>7143</v>
      </c>
      <c r="I2983" s="23" t="s">
        <v>7030</v>
      </c>
      <c r="J2983" s="23">
        <v>48.845999999999997</v>
      </c>
      <c r="K2983" s="23">
        <v>-67.53</v>
      </c>
      <c r="L2983" s="23" t="s">
        <v>7645</v>
      </c>
      <c r="M2983" s="23">
        <v>1999</v>
      </c>
      <c r="N2983" s="23"/>
      <c r="O2983" s="23"/>
      <c r="P2983" s="23">
        <v>541</v>
      </c>
      <c r="Q2983" s="23"/>
      <c r="R2983" s="23"/>
      <c r="S2983" s="23"/>
      <c r="T2983" s="23"/>
      <c r="U2983" s="23"/>
      <c r="V2983" s="23"/>
      <c r="W2983" s="23"/>
      <c r="X2983" s="23"/>
      <c r="Y2983" s="23"/>
      <c r="Z2983" s="23"/>
      <c r="AA2983" s="23"/>
      <c r="AB2983" s="23" t="s">
        <v>7049</v>
      </c>
      <c r="AC2983" s="23"/>
      <c r="AD2983" s="23">
        <v>56</v>
      </c>
      <c r="AE2983" s="23">
        <v>42.75</v>
      </c>
      <c r="AF2983" s="23"/>
      <c r="AG2983" s="23">
        <v>71076.922999999995</v>
      </c>
      <c r="AH2983" s="23"/>
      <c r="AI2983" s="23"/>
      <c r="AJ2983" s="23"/>
      <c r="AK2983" s="23"/>
      <c r="AL2983" s="23"/>
      <c r="AM2983" s="23"/>
      <c r="AN2983" s="23"/>
      <c r="AO2983" s="23"/>
      <c r="AP2983" s="23"/>
      <c r="AQ2983" s="23"/>
      <c r="AR2983" s="23"/>
      <c r="AS2983" s="23"/>
      <c r="AT2983" s="23" t="s">
        <v>7647</v>
      </c>
      <c r="AU2983" s="23"/>
      <c r="AV2983" s="23"/>
      <c r="AW2983" s="23"/>
      <c r="AX2983" s="23"/>
      <c r="AY2983" s="23"/>
      <c r="AZ2983" s="23"/>
      <c r="BA2983" s="23"/>
      <c r="BB2983" s="23"/>
      <c r="BC2983" s="23"/>
      <c r="BD2983" s="23"/>
      <c r="BE2983" s="23"/>
      <c r="BF2983" s="23"/>
      <c r="BG2983" s="23"/>
      <c r="BH2983" s="23"/>
      <c r="BI2983" s="23"/>
      <c r="BJ2983" s="23"/>
      <c r="BK2983" s="23"/>
      <c r="BL2983" s="23"/>
    </row>
    <row r="2984" spans="1:64" s="24" customFormat="1" x14ac:dyDescent="0.35">
      <c r="A2984" s="21">
        <v>103300</v>
      </c>
      <c r="B2984" s="23" t="s">
        <v>7145</v>
      </c>
      <c r="C2984" s="23">
        <v>0</v>
      </c>
      <c r="D2984" s="23">
        <v>0</v>
      </c>
      <c r="E2984" s="23">
        <v>1</v>
      </c>
      <c r="F2984" s="23" t="s">
        <v>2541</v>
      </c>
      <c r="G2984" s="23" t="s">
        <v>0</v>
      </c>
      <c r="H2984" s="23" t="s">
        <v>7100</v>
      </c>
      <c r="I2984" s="23" t="s">
        <v>7030</v>
      </c>
      <c r="J2984" s="23">
        <v>45.311</v>
      </c>
      <c r="K2984" s="23">
        <v>-73.742999999999995</v>
      </c>
      <c r="L2984" s="23" t="s">
        <v>7645</v>
      </c>
      <c r="M2984" s="23">
        <v>2012</v>
      </c>
      <c r="N2984" s="23"/>
      <c r="O2984" s="23"/>
      <c r="P2984" s="23">
        <v>2211</v>
      </c>
      <c r="Q2984" s="23"/>
      <c r="R2984" s="23"/>
      <c r="S2984" s="23"/>
      <c r="T2984" s="23"/>
      <c r="U2984" s="23"/>
      <c r="V2984" s="23"/>
      <c r="W2984" s="23"/>
      <c r="X2984" s="23"/>
      <c r="Y2984" s="23"/>
      <c r="Z2984" s="23"/>
      <c r="AA2984" s="23"/>
      <c r="AB2984" s="23" t="s">
        <v>80</v>
      </c>
      <c r="AC2984" s="23"/>
      <c r="AD2984" s="23">
        <v>44</v>
      </c>
      <c r="AE2984" s="23">
        <v>100</v>
      </c>
      <c r="AF2984" s="23"/>
      <c r="AG2984" s="23"/>
      <c r="AH2984" s="23"/>
      <c r="AI2984" s="23"/>
      <c r="AJ2984" s="23"/>
      <c r="AK2984" s="23"/>
      <c r="AL2984" s="23"/>
      <c r="AM2984" s="23"/>
      <c r="AN2984" s="23"/>
      <c r="AO2984" s="23"/>
      <c r="AP2984" s="23"/>
      <c r="AQ2984" s="23"/>
      <c r="AR2984" s="23"/>
      <c r="AS2984" s="23"/>
      <c r="AT2984" s="23" t="s">
        <v>7647</v>
      </c>
      <c r="AU2984" s="23"/>
      <c r="AV2984" s="23"/>
      <c r="AW2984" s="23"/>
      <c r="AX2984" s="23"/>
      <c r="AY2984" s="23"/>
      <c r="AZ2984" s="23"/>
      <c r="BA2984" s="23"/>
      <c r="BB2984" s="23"/>
      <c r="BC2984" s="23"/>
      <c r="BD2984" s="23"/>
      <c r="BE2984" s="23"/>
      <c r="BF2984" s="23"/>
      <c r="BG2984" s="23"/>
      <c r="BH2984" s="23"/>
      <c r="BI2984" s="23"/>
      <c r="BJ2984" s="23"/>
      <c r="BK2984" s="23"/>
      <c r="BL2984" s="23"/>
    </row>
    <row r="2985" spans="1:64" s="24" customFormat="1" x14ac:dyDescent="0.35">
      <c r="A2985" s="21">
        <v>103301</v>
      </c>
      <c r="B2985" s="23" t="s">
        <v>7146</v>
      </c>
      <c r="C2985" s="23">
        <v>0</v>
      </c>
      <c r="D2985" s="23">
        <v>0</v>
      </c>
      <c r="E2985" s="23">
        <v>1</v>
      </c>
      <c r="F2985" s="23" t="s">
        <v>67</v>
      </c>
      <c r="G2985" s="23"/>
      <c r="H2985" s="23" t="s">
        <v>7147</v>
      </c>
      <c r="I2985" s="23" t="s">
        <v>7030</v>
      </c>
      <c r="J2985" s="23">
        <v>50.417999999999999</v>
      </c>
      <c r="K2985" s="23">
        <v>-73.873999999999995</v>
      </c>
      <c r="L2985" s="23" t="s">
        <v>7645</v>
      </c>
      <c r="M2985" s="23">
        <v>2006</v>
      </c>
      <c r="N2985" s="23"/>
      <c r="O2985" s="23"/>
      <c r="P2985" s="23">
        <v>713</v>
      </c>
      <c r="Q2985" s="23"/>
      <c r="R2985" s="23"/>
      <c r="S2985" s="23"/>
      <c r="T2985" s="23"/>
      <c r="U2985" s="23"/>
      <c r="V2985" s="23"/>
      <c r="W2985" s="23"/>
      <c r="X2985" s="23"/>
      <c r="Y2985" s="23"/>
      <c r="Z2985" s="23"/>
      <c r="AA2985" s="23"/>
      <c r="AB2985" s="23"/>
      <c r="AC2985" s="23"/>
      <c r="AD2985" s="23"/>
      <c r="AE2985" s="23"/>
      <c r="AF2985" s="23">
        <v>0.70299999999999996</v>
      </c>
      <c r="AG2985" s="23"/>
      <c r="AH2985" s="23"/>
      <c r="AI2985" s="23"/>
      <c r="AJ2985" s="23"/>
      <c r="AK2985" s="23"/>
      <c r="AL2985" s="23"/>
      <c r="AM2985" s="23"/>
      <c r="AN2985" s="23"/>
      <c r="AO2985" s="23"/>
      <c r="AP2985" s="23"/>
      <c r="AQ2985" s="23"/>
      <c r="AR2985" s="23"/>
      <c r="AS2985" s="23"/>
      <c r="AT2985" s="23" t="s">
        <v>7651</v>
      </c>
      <c r="AU2985" s="23"/>
      <c r="AV2985" s="23"/>
      <c r="AW2985" s="23"/>
      <c r="AX2985" s="23"/>
      <c r="AY2985" s="23"/>
      <c r="AZ2985" s="23"/>
      <c r="BA2985" s="23"/>
      <c r="BB2985" s="23"/>
      <c r="BC2985" s="23"/>
      <c r="BD2985" s="23"/>
      <c r="BE2985" s="23"/>
      <c r="BF2985" s="23"/>
      <c r="BG2985" s="23"/>
      <c r="BH2985" s="23"/>
      <c r="BI2985" s="23"/>
      <c r="BJ2985" s="23"/>
      <c r="BK2985" s="23"/>
      <c r="BL2985" s="23"/>
    </row>
    <row r="2986" spans="1:64" s="24" customFormat="1" x14ac:dyDescent="0.35">
      <c r="A2986" s="21">
        <v>103302</v>
      </c>
      <c r="B2986" s="23" t="s">
        <v>7148</v>
      </c>
      <c r="C2986" s="23">
        <v>0</v>
      </c>
      <c r="D2986" s="23">
        <v>0</v>
      </c>
      <c r="E2986" s="23">
        <v>1</v>
      </c>
      <c r="F2986" s="23" t="s">
        <v>164</v>
      </c>
      <c r="G2986" s="23" t="s">
        <v>0</v>
      </c>
      <c r="H2986" s="23" t="s">
        <v>7149</v>
      </c>
      <c r="I2986" s="23" t="s">
        <v>7030</v>
      </c>
      <c r="J2986" s="23">
        <v>46.55</v>
      </c>
      <c r="K2986" s="23">
        <v>-75.495999999999995</v>
      </c>
      <c r="L2986" s="23" t="s">
        <v>7645</v>
      </c>
      <c r="M2986" s="23">
        <v>1997</v>
      </c>
      <c r="N2986" s="23"/>
      <c r="O2986" s="23"/>
      <c r="P2986" s="23">
        <v>221</v>
      </c>
      <c r="Q2986" s="23"/>
      <c r="R2986" s="23"/>
      <c r="S2986" s="23"/>
      <c r="T2986" s="23"/>
      <c r="U2986" s="23"/>
      <c r="V2986" s="23"/>
      <c r="W2986" s="23"/>
      <c r="X2986" s="23"/>
      <c r="Y2986" s="23"/>
      <c r="Z2986" s="23"/>
      <c r="AA2986" s="23"/>
      <c r="AB2986" s="23" t="s">
        <v>7150</v>
      </c>
      <c r="AC2986" s="23"/>
      <c r="AD2986" s="23">
        <v>3</v>
      </c>
      <c r="AE2986" s="23">
        <v>2.7250000000000001</v>
      </c>
      <c r="AF2986" s="23"/>
      <c r="AG2986" s="23">
        <v>20801</v>
      </c>
      <c r="AH2986" s="23"/>
      <c r="AI2986" s="23"/>
      <c r="AJ2986" s="23"/>
      <c r="AK2986" s="23"/>
      <c r="AL2986" s="23"/>
      <c r="AM2986" s="23"/>
      <c r="AN2986" s="23"/>
      <c r="AO2986" s="23"/>
      <c r="AP2986" s="23"/>
      <c r="AQ2986" s="23"/>
      <c r="AR2986" s="23"/>
      <c r="AS2986" s="23"/>
      <c r="AT2986" s="23" t="s">
        <v>7648</v>
      </c>
      <c r="AU2986" s="23"/>
      <c r="AV2986" s="23"/>
      <c r="AW2986" s="23"/>
      <c r="AX2986" s="23"/>
      <c r="AY2986" s="23"/>
      <c r="AZ2986" s="23"/>
      <c r="BA2986" s="23"/>
      <c r="BB2986" s="23"/>
      <c r="BC2986" s="23"/>
      <c r="BD2986" s="23"/>
      <c r="BE2986" s="23"/>
      <c r="BF2986" s="23"/>
      <c r="BG2986" s="23"/>
      <c r="BH2986" s="23"/>
      <c r="BI2986" s="23"/>
      <c r="BJ2986" s="23"/>
      <c r="BK2986" s="23"/>
      <c r="BL2986" s="23"/>
    </row>
    <row r="2987" spans="1:64" s="24" customFormat="1" x14ac:dyDescent="0.35">
      <c r="A2987" s="21">
        <v>103303</v>
      </c>
      <c r="B2987" s="23" t="s">
        <v>7151</v>
      </c>
      <c r="C2987" s="23">
        <v>0</v>
      </c>
      <c r="D2987" s="23">
        <v>0</v>
      </c>
      <c r="E2987" s="23">
        <v>1</v>
      </c>
      <c r="F2987" s="23" t="s">
        <v>1511</v>
      </c>
      <c r="G2987" s="23" t="s">
        <v>0</v>
      </c>
      <c r="H2987" s="23" t="s">
        <v>7151</v>
      </c>
      <c r="I2987" s="23" t="s">
        <v>7030</v>
      </c>
      <c r="J2987" s="23">
        <v>49.228999999999999</v>
      </c>
      <c r="K2987" s="23">
        <v>-65.730999999999995</v>
      </c>
      <c r="L2987" s="23" t="s">
        <v>7645</v>
      </c>
      <c r="M2987" s="23">
        <v>2011</v>
      </c>
      <c r="N2987" s="23"/>
      <c r="O2987" s="23"/>
      <c r="P2987" s="23">
        <v>2211</v>
      </c>
      <c r="Q2987" s="23"/>
      <c r="R2987" s="23"/>
      <c r="S2987" s="23"/>
      <c r="T2987" s="23"/>
      <c r="U2987" s="23"/>
      <c r="V2987" s="23"/>
      <c r="W2987" s="23"/>
      <c r="X2987" s="23"/>
      <c r="Y2987" s="23"/>
      <c r="Z2987" s="23"/>
      <c r="AA2987" s="23"/>
      <c r="AB2987" s="23" t="s">
        <v>80</v>
      </c>
      <c r="AC2987" s="23"/>
      <c r="AD2987" s="23">
        <v>67</v>
      </c>
      <c r="AE2987" s="23">
        <v>100.5</v>
      </c>
      <c r="AF2987" s="23"/>
      <c r="AG2987" s="23"/>
      <c r="AH2987" s="23"/>
      <c r="AI2987" s="23"/>
      <c r="AJ2987" s="23"/>
      <c r="AK2987" s="23"/>
      <c r="AL2987" s="23"/>
      <c r="AM2987" s="23"/>
      <c r="AN2987" s="23"/>
      <c r="AO2987" s="23"/>
      <c r="AP2987" s="23"/>
      <c r="AQ2987" s="23"/>
      <c r="AR2987" s="23"/>
      <c r="AS2987" s="23"/>
      <c r="AT2987" s="23" t="s">
        <v>7647</v>
      </c>
      <c r="AU2987" s="23"/>
      <c r="AV2987" s="23"/>
      <c r="AW2987" s="23"/>
      <c r="AX2987" s="23"/>
      <c r="AY2987" s="23"/>
      <c r="AZ2987" s="23"/>
      <c r="BA2987" s="23"/>
      <c r="BB2987" s="23"/>
      <c r="BC2987" s="23"/>
      <c r="BD2987" s="23"/>
      <c r="BE2987" s="23"/>
      <c r="BF2987" s="23"/>
      <c r="BG2987" s="23"/>
      <c r="BH2987" s="23"/>
      <c r="BI2987" s="23"/>
      <c r="BJ2987" s="23"/>
      <c r="BK2987" s="23"/>
      <c r="BL2987" s="23"/>
    </row>
    <row r="2988" spans="1:64" s="24" customFormat="1" x14ac:dyDescent="0.35">
      <c r="A2988" s="21">
        <v>103304</v>
      </c>
      <c r="B2988" s="23" t="s">
        <v>7152</v>
      </c>
      <c r="C2988" s="23">
        <v>0</v>
      </c>
      <c r="D2988" s="23">
        <v>0</v>
      </c>
      <c r="E2988" s="23">
        <v>1</v>
      </c>
      <c r="F2988" s="23"/>
      <c r="G2988" s="23"/>
      <c r="H2988" s="23" t="s">
        <v>7153</v>
      </c>
      <c r="I2988" s="23" t="s">
        <v>7030</v>
      </c>
      <c r="J2988" s="23">
        <v>45.502000000000002</v>
      </c>
      <c r="K2988" s="23">
        <v>-73.566999999999993</v>
      </c>
      <c r="L2988" s="23" t="s">
        <v>7645</v>
      </c>
      <c r="M2988" s="23"/>
      <c r="N2988" s="23"/>
      <c r="O2988" s="23"/>
      <c r="P2988" s="23"/>
      <c r="Q2988" s="23"/>
      <c r="R2988" s="23"/>
      <c r="S2988" s="23"/>
      <c r="T2988" s="23"/>
      <c r="U2988" s="23"/>
      <c r="V2988" s="23"/>
      <c r="W2988" s="23"/>
      <c r="X2988" s="23"/>
      <c r="Y2988" s="23"/>
      <c r="Z2988" s="23"/>
      <c r="AA2988" s="23"/>
      <c r="AB2988" s="23" t="s">
        <v>7154</v>
      </c>
      <c r="AC2988" s="23"/>
      <c r="AD2988" s="23"/>
      <c r="AE2988" s="23"/>
      <c r="AF2988" s="23"/>
      <c r="AG2988" s="23"/>
      <c r="AH2988" s="23"/>
      <c r="AI2988" s="23"/>
      <c r="AJ2988" s="23"/>
      <c r="AK2988" s="23"/>
      <c r="AL2988" s="23"/>
      <c r="AM2988" s="23"/>
      <c r="AN2988" s="23"/>
      <c r="AO2988" s="23"/>
      <c r="AP2988" s="23"/>
      <c r="AQ2988" s="23"/>
      <c r="AR2988" s="23"/>
      <c r="AS2988" s="23"/>
      <c r="AT2988" s="23" t="s">
        <v>7651</v>
      </c>
      <c r="AU2988" s="23"/>
      <c r="AV2988" s="23"/>
      <c r="AW2988" s="23"/>
      <c r="AX2988" s="23"/>
      <c r="AY2988" s="23"/>
      <c r="AZ2988" s="23"/>
      <c r="BA2988" s="23"/>
      <c r="BB2988" s="23"/>
      <c r="BC2988" s="23"/>
      <c r="BD2988" s="23"/>
      <c r="BE2988" s="23"/>
      <c r="BF2988" s="23"/>
      <c r="BG2988" s="23"/>
      <c r="BH2988" s="23"/>
      <c r="BI2988" s="23"/>
      <c r="BJ2988" s="23"/>
      <c r="BK2988" s="23"/>
      <c r="BL2988" s="23"/>
    </row>
    <row r="2989" spans="1:64" s="24" customFormat="1" x14ac:dyDescent="0.35">
      <c r="A2989" s="21">
        <v>103307</v>
      </c>
      <c r="B2989" s="23" t="s">
        <v>7155</v>
      </c>
      <c r="C2989" s="23">
        <v>0</v>
      </c>
      <c r="D2989" s="23">
        <v>0</v>
      </c>
      <c r="E2989" s="23">
        <v>1</v>
      </c>
      <c r="F2989" s="23" t="s">
        <v>3365</v>
      </c>
      <c r="G2989" s="23"/>
      <c r="H2989" s="23" t="s">
        <v>7153</v>
      </c>
      <c r="I2989" s="23" t="s">
        <v>7030</v>
      </c>
      <c r="J2989" s="23">
        <v>45.505000000000003</v>
      </c>
      <c r="K2989" s="23">
        <v>-73.563999999999993</v>
      </c>
      <c r="L2989" s="23" t="s">
        <v>7645</v>
      </c>
      <c r="M2989" s="23"/>
      <c r="N2989" s="23"/>
      <c r="O2989" s="23"/>
      <c r="P2989" s="23">
        <v>911</v>
      </c>
      <c r="Q2989" s="23"/>
      <c r="R2989" s="23"/>
      <c r="S2989" s="23"/>
      <c r="T2989" s="23"/>
      <c r="U2989" s="23"/>
      <c r="V2989" s="23"/>
      <c r="W2989" s="23"/>
      <c r="X2989" s="23"/>
      <c r="Y2989" s="23"/>
      <c r="Z2989" s="23"/>
      <c r="AA2989" s="23"/>
      <c r="AB2989" s="23"/>
      <c r="AC2989" s="23"/>
      <c r="AD2989" s="23"/>
      <c r="AE2989" s="23"/>
      <c r="AF2989" s="23"/>
      <c r="AG2989" s="23"/>
      <c r="AH2989" s="23"/>
      <c r="AI2989" s="23"/>
      <c r="AJ2989" s="23"/>
      <c r="AK2989" s="23"/>
      <c r="AL2989" s="23"/>
      <c r="AM2989" s="23"/>
      <c r="AN2989" s="23"/>
      <c r="AO2989" s="23"/>
      <c r="AP2989" s="23"/>
      <c r="AQ2989" s="23"/>
      <c r="AR2989" s="23"/>
      <c r="AS2989" s="23"/>
      <c r="AT2989" s="23" t="s">
        <v>7651</v>
      </c>
      <c r="AU2989" s="23"/>
      <c r="AV2989" s="23"/>
      <c r="AW2989" s="23"/>
      <c r="AX2989" s="23"/>
      <c r="AY2989" s="23"/>
      <c r="AZ2989" s="23"/>
      <c r="BA2989" s="23"/>
      <c r="BB2989" s="23"/>
      <c r="BC2989" s="23"/>
      <c r="BD2989" s="23"/>
      <c r="BE2989" s="23"/>
      <c r="BF2989" s="23"/>
      <c r="BG2989" s="23"/>
      <c r="BH2989" s="23"/>
      <c r="BI2989" s="23"/>
      <c r="BJ2989" s="23"/>
      <c r="BK2989" s="23"/>
      <c r="BL2989" s="23"/>
    </row>
    <row r="2990" spans="1:64" s="24" customFormat="1" x14ac:dyDescent="0.35">
      <c r="A2990" s="21">
        <v>103308</v>
      </c>
      <c r="B2990" s="23" t="s">
        <v>7156</v>
      </c>
      <c r="C2990" s="23">
        <v>0</v>
      </c>
      <c r="D2990" s="23">
        <v>0</v>
      </c>
      <c r="E2990" s="23">
        <v>1</v>
      </c>
      <c r="F2990" s="23" t="s">
        <v>7157</v>
      </c>
      <c r="G2990" s="23"/>
      <c r="H2990" s="23" t="s">
        <v>7153</v>
      </c>
      <c r="I2990" s="23" t="s">
        <v>7030</v>
      </c>
      <c r="J2990" s="23">
        <v>45.506</v>
      </c>
      <c r="K2990" s="23">
        <v>-73.562999999999988</v>
      </c>
      <c r="L2990" s="23" t="s">
        <v>7645</v>
      </c>
      <c r="M2990" s="23">
        <v>1995</v>
      </c>
      <c r="N2990" s="23"/>
      <c r="O2990" s="23"/>
      <c r="P2990" s="23">
        <v>712</v>
      </c>
      <c r="Q2990" s="23"/>
      <c r="R2990" s="23"/>
      <c r="S2990" s="23"/>
      <c r="T2990" s="23"/>
      <c r="U2990" s="23"/>
      <c r="V2990" s="23"/>
      <c r="W2990" s="23"/>
      <c r="X2990" s="23"/>
      <c r="Y2990" s="23"/>
      <c r="Z2990" s="23"/>
      <c r="AA2990" s="23"/>
      <c r="AB2990" s="23" t="s">
        <v>7158</v>
      </c>
      <c r="AC2990" s="23"/>
      <c r="AD2990" s="23"/>
      <c r="AE2990" s="23"/>
      <c r="AF2990" s="23">
        <v>0.78600000000000003</v>
      </c>
      <c r="AG2990" s="23"/>
      <c r="AH2990" s="23">
        <v>1757</v>
      </c>
      <c r="AI2990" s="23"/>
      <c r="AJ2990" s="23"/>
      <c r="AK2990" s="23"/>
      <c r="AL2990" s="23"/>
      <c r="AM2990" s="23"/>
      <c r="AN2990" s="23"/>
      <c r="AO2990" s="23"/>
      <c r="AP2990" s="23"/>
      <c r="AQ2990" s="23"/>
      <c r="AR2990" s="23"/>
      <c r="AS2990" s="23"/>
      <c r="AT2990" s="23" t="s">
        <v>7651</v>
      </c>
      <c r="AU2990" s="23"/>
      <c r="AV2990" s="23"/>
      <c r="AW2990" s="23"/>
      <c r="AX2990" s="23"/>
      <c r="AY2990" s="23"/>
      <c r="AZ2990" s="23"/>
      <c r="BA2990" s="23"/>
      <c r="BB2990" s="23"/>
      <c r="BC2990" s="23"/>
      <c r="BD2990" s="23"/>
      <c r="BE2990" s="23"/>
      <c r="BF2990" s="23"/>
      <c r="BG2990" s="23"/>
      <c r="BH2990" s="23"/>
      <c r="BI2990" s="23"/>
      <c r="BJ2990" s="23"/>
      <c r="BK2990" s="23"/>
      <c r="BL2990" s="23"/>
    </row>
    <row r="2991" spans="1:64" s="24" customFormat="1" x14ac:dyDescent="0.35">
      <c r="A2991" s="21">
        <v>103309</v>
      </c>
      <c r="B2991" s="23" t="s">
        <v>7159</v>
      </c>
      <c r="C2991" s="23">
        <v>0</v>
      </c>
      <c r="D2991" s="23">
        <v>0</v>
      </c>
      <c r="E2991" s="23">
        <v>1</v>
      </c>
      <c r="F2991" s="23" t="s">
        <v>7160</v>
      </c>
      <c r="G2991" s="23"/>
      <c r="H2991" s="23" t="s">
        <v>7153</v>
      </c>
      <c r="I2991" s="23" t="s">
        <v>7030</v>
      </c>
      <c r="J2991" s="23">
        <v>45.507000000000005</v>
      </c>
      <c r="K2991" s="23">
        <v>-73.561999999999998</v>
      </c>
      <c r="L2991" s="23" t="s">
        <v>7645</v>
      </c>
      <c r="M2991" s="23">
        <v>1991</v>
      </c>
      <c r="N2991" s="23"/>
      <c r="O2991" s="23"/>
      <c r="P2991" s="23">
        <v>6113</v>
      </c>
      <c r="Q2991" s="23"/>
      <c r="R2991" s="23"/>
      <c r="S2991" s="23"/>
      <c r="T2991" s="23"/>
      <c r="U2991" s="23"/>
      <c r="V2991" s="23"/>
      <c r="W2991" s="23"/>
      <c r="X2991" s="23"/>
      <c r="Y2991" s="23"/>
      <c r="Z2991" s="23"/>
      <c r="AA2991" s="23"/>
      <c r="AB2991" s="23" t="s">
        <v>7161</v>
      </c>
      <c r="AC2991" s="23"/>
      <c r="AD2991" s="23"/>
      <c r="AE2991" s="23"/>
      <c r="AF2991" s="23"/>
      <c r="AG2991" s="23"/>
      <c r="AH2991" s="23"/>
      <c r="AI2991" s="23"/>
      <c r="AJ2991" s="23"/>
      <c r="AK2991" s="23"/>
      <c r="AL2991" s="23"/>
      <c r="AM2991" s="23"/>
      <c r="AN2991" s="23"/>
      <c r="AO2991" s="23"/>
      <c r="AP2991" s="23"/>
      <c r="AQ2991" s="23"/>
      <c r="AR2991" s="23"/>
      <c r="AS2991" s="23"/>
      <c r="AT2991" s="23" t="s">
        <v>7651</v>
      </c>
      <c r="AU2991" s="23"/>
      <c r="AV2991" s="23"/>
      <c r="AW2991" s="23"/>
      <c r="AX2991" s="23"/>
      <c r="AY2991" s="23"/>
      <c r="AZ2991" s="23"/>
      <c r="BA2991" s="23"/>
      <c r="BB2991" s="23"/>
      <c r="BC2991" s="23"/>
      <c r="BD2991" s="23"/>
      <c r="BE2991" s="23"/>
      <c r="BF2991" s="23"/>
      <c r="BG2991" s="23"/>
      <c r="BH2991" s="23"/>
      <c r="BI2991" s="23"/>
      <c r="BJ2991" s="23"/>
      <c r="BK2991" s="23"/>
      <c r="BL2991" s="23"/>
    </row>
    <row r="2992" spans="1:64" s="24" customFormat="1" x14ac:dyDescent="0.35">
      <c r="A2992" s="21">
        <v>103310</v>
      </c>
      <c r="B2992" s="23" t="s">
        <v>7162</v>
      </c>
      <c r="C2992" s="23">
        <v>0</v>
      </c>
      <c r="D2992" s="23">
        <v>0</v>
      </c>
      <c r="E2992" s="23">
        <v>1</v>
      </c>
      <c r="F2992" s="23" t="s">
        <v>7163</v>
      </c>
      <c r="G2992" s="23" t="s">
        <v>0</v>
      </c>
      <c r="H2992" s="23" t="s">
        <v>7153</v>
      </c>
      <c r="I2992" s="23" t="s">
        <v>7030</v>
      </c>
      <c r="J2992" s="23">
        <v>45.508000000000003</v>
      </c>
      <c r="K2992" s="23">
        <v>-73.560999999999993</v>
      </c>
      <c r="L2992" s="23" t="s">
        <v>7645</v>
      </c>
      <c r="M2992" s="23">
        <v>2011</v>
      </c>
      <c r="N2992" s="23"/>
      <c r="O2992" s="23"/>
      <c r="P2992" s="23">
        <v>562</v>
      </c>
      <c r="Q2992" s="23"/>
      <c r="R2992" s="23"/>
      <c r="S2992" s="23"/>
      <c r="T2992" s="23"/>
      <c r="U2992" s="23"/>
      <c r="V2992" s="23"/>
      <c r="W2992" s="23"/>
      <c r="X2992" s="23"/>
      <c r="Y2992" s="23"/>
      <c r="Z2992" s="23"/>
      <c r="AA2992" s="23"/>
      <c r="AB2992" s="23" t="s">
        <v>7164</v>
      </c>
      <c r="AC2992" s="23"/>
      <c r="AD2992" s="23">
        <v>2</v>
      </c>
      <c r="AE2992" s="23">
        <v>0.34</v>
      </c>
      <c r="AF2992" s="23"/>
      <c r="AG2992" s="23"/>
      <c r="AH2992" s="23"/>
      <c r="AI2992" s="23"/>
      <c r="AJ2992" s="23"/>
      <c r="AK2992" s="23"/>
      <c r="AL2992" s="23"/>
      <c r="AM2992" s="23"/>
      <c r="AN2992" s="23"/>
      <c r="AO2992" s="23"/>
      <c r="AP2992" s="23"/>
      <c r="AQ2992" s="23"/>
      <c r="AR2992" s="23"/>
      <c r="AS2992" s="23"/>
      <c r="AT2992" s="23" t="s">
        <v>7647</v>
      </c>
      <c r="AU2992" s="23"/>
      <c r="AV2992" s="23"/>
      <c r="AW2992" s="23"/>
      <c r="AX2992" s="23"/>
      <c r="AY2992" s="23"/>
      <c r="AZ2992" s="23"/>
      <c r="BA2992" s="23"/>
      <c r="BB2992" s="23"/>
      <c r="BC2992" s="23"/>
      <c r="BD2992" s="23"/>
      <c r="BE2992" s="23"/>
      <c r="BF2992" s="23"/>
      <c r="BG2992" s="23"/>
      <c r="BH2992" s="23"/>
      <c r="BI2992" s="23"/>
      <c r="BJ2992" s="23"/>
      <c r="BK2992" s="23"/>
      <c r="BL2992" s="23"/>
    </row>
    <row r="2993" spans="1:64" s="24" customFormat="1" x14ac:dyDescent="0.35">
      <c r="A2993" s="21">
        <v>103311</v>
      </c>
      <c r="B2993" s="23" t="s">
        <v>7165</v>
      </c>
      <c r="C2993" s="23">
        <v>0</v>
      </c>
      <c r="D2993" s="23">
        <v>0</v>
      </c>
      <c r="E2993" s="23">
        <v>1</v>
      </c>
      <c r="F2993" s="23" t="s">
        <v>486</v>
      </c>
      <c r="G2993" s="23" t="s">
        <v>0</v>
      </c>
      <c r="H2993" s="23" t="s">
        <v>4505</v>
      </c>
      <c r="I2993" s="23" t="s">
        <v>7030</v>
      </c>
      <c r="J2993" s="23">
        <v>45.466999999999999</v>
      </c>
      <c r="K2993" s="23">
        <v>-73.89</v>
      </c>
      <c r="L2993" s="23" t="s">
        <v>7645</v>
      </c>
      <c r="M2993" s="23">
        <v>1958</v>
      </c>
      <c r="N2993" s="23"/>
      <c r="O2993" s="23"/>
      <c r="P2993" s="23">
        <v>221</v>
      </c>
      <c r="Q2993" s="23"/>
      <c r="R2993" s="23"/>
      <c r="S2993" s="23"/>
      <c r="T2993" s="23"/>
      <c r="U2993" s="23"/>
      <c r="V2993" s="23"/>
      <c r="W2993" s="23"/>
      <c r="X2993" s="23"/>
      <c r="Y2993" s="23"/>
      <c r="Z2993" s="23"/>
      <c r="AA2993" s="23"/>
      <c r="AB2993" s="23" t="s">
        <v>1573</v>
      </c>
      <c r="AC2993" s="23"/>
      <c r="AD2993" s="23">
        <v>1</v>
      </c>
      <c r="AE2993" s="23">
        <v>23</v>
      </c>
      <c r="AF2993" s="23"/>
      <c r="AG2993" s="23">
        <v>103000</v>
      </c>
      <c r="AH2993" s="23"/>
      <c r="AI2993" s="23"/>
      <c r="AJ2993" s="23"/>
      <c r="AK2993" s="23"/>
      <c r="AL2993" s="23"/>
      <c r="AM2993" s="23"/>
      <c r="AN2993" s="23"/>
      <c r="AO2993" s="23"/>
      <c r="AP2993" s="23"/>
      <c r="AQ2993" s="23"/>
      <c r="AR2993" s="23"/>
      <c r="AS2993" s="23"/>
      <c r="AT2993" s="23" t="s">
        <v>7648</v>
      </c>
      <c r="AU2993" s="23"/>
      <c r="AV2993" s="23"/>
      <c r="AW2993" s="23"/>
      <c r="AX2993" s="23"/>
      <c r="AY2993" s="23"/>
      <c r="AZ2993" s="23"/>
      <c r="BA2993" s="23"/>
      <c r="BB2993" s="23"/>
      <c r="BC2993" s="23"/>
      <c r="BD2993" s="23"/>
      <c r="BE2993" s="23"/>
      <c r="BF2993" s="23"/>
      <c r="BG2993" s="23"/>
      <c r="BH2993" s="23"/>
      <c r="BI2993" s="23"/>
      <c r="BJ2993" s="23"/>
      <c r="BK2993" s="23"/>
      <c r="BL2993" s="23"/>
    </row>
    <row r="2994" spans="1:64" s="24" customFormat="1" x14ac:dyDescent="0.35">
      <c r="A2994" s="21">
        <v>103312</v>
      </c>
      <c r="B2994" s="23" t="s">
        <v>7166</v>
      </c>
      <c r="C2994" s="23">
        <v>0</v>
      </c>
      <c r="D2994" s="23">
        <v>0</v>
      </c>
      <c r="E2994" s="23">
        <v>1</v>
      </c>
      <c r="F2994" s="23" t="s">
        <v>171</v>
      </c>
      <c r="G2994" s="23" t="s">
        <v>0</v>
      </c>
      <c r="H2994" s="23" t="s">
        <v>7167</v>
      </c>
      <c r="I2994" s="23" t="s">
        <v>7030</v>
      </c>
      <c r="J2994" s="23">
        <v>48.959000000000003</v>
      </c>
      <c r="K2994" s="23">
        <v>-65.495000000000005</v>
      </c>
      <c r="L2994" s="23" t="s">
        <v>7645</v>
      </c>
      <c r="M2994" s="23">
        <v>2004</v>
      </c>
      <c r="N2994" s="23"/>
      <c r="O2994" s="23"/>
      <c r="P2994" s="23">
        <v>221</v>
      </c>
      <c r="Q2994" s="23"/>
      <c r="R2994" s="23"/>
      <c r="S2994" s="23"/>
      <c r="T2994" s="23"/>
      <c r="U2994" s="23"/>
      <c r="V2994" s="23"/>
      <c r="W2994" s="23"/>
      <c r="X2994" s="23"/>
      <c r="Y2994" s="23"/>
      <c r="Z2994" s="23"/>
      <c r="AA2994" s="23"/>
      <c r="AB2994" s="23" t="s">
        <v>177</v>
      </c>
      <c r="AC2994" s="23"/>
      <c r="AD2994" s="23">
        <v>30</v>
      </c>
      <c r="AE2994" s="23">
        <v>54</v>
      </c>
      <c r="AF2994" s="23"/>
      <c r="AG2994" s="23"/>
      <c r="AH2994" s="23"/>
      <c r="AI2994" s="23"/>
      <c r="AJ2994" s="23"/>
      <c r="AK2994" s="23"/>
      <c r="AL2994" s="23"/>
      <c r="AM2994" s="23"/>
      <c r="AN2994" s="23"/>
      <c r="AO2994" s="23"/>
      <c r="AP2994" s="23"/>
      <c r="AQ2994" s="23"/>
      <c r="AR2994" s="23"/>
      <c r="AS2994" s="23"/>
      <c r="AT2994" s="23" t="s">
        <v>7647</v>
      </c>
      <c r="AU2994" s="23"/>
      <c r="AV2994" s="23"/>
      <c r="AW2994" s="23"/>
      <c r="AX2994" s="23"/>
      <c r="AY2994" s="23"/>
      <c r="AZ2994" s="23"/>
      <c r="BA2994" s="23"/>
      <c r="BB2994" s="23"/>
      <c r="BC2994" s="23"/>
      <c r="BD2994" s="23"/>
      <c r="BE2994" s="23"/>
      <c r="BF2994" s="23"/>
      <c r="BG2994" s="23"/>
      <c r="BH2994" s="23"/>
      <c r="BI2994" s="23"/>
      <c r="BJ2994" s="23"/>
      <c r="BK2994" s="23"/>
      <c r="BL2994" s="23"/>
    </row>
    <row r="2995" spans="1:64" s="24" customFormat="1" x14ac:dyDescent="0.35">
      <c r="A2995" s="21">
        <v>103313</v>
      </c>
      <c r="B2995" s="23" t="s">
        <v>7168</v>
      </c>
      <c r="C2995" s="23">
        <v>0</v>
      </c>
      <c r="D2995" s="23">
        <v>0</v>
      </c>
      <c r="E2995" s="23">
        <v>1</v>
      </c>
      <c r="F2995" s="23" t="s">
        <v>171</v>
      </c>
      <c r="G2995" s="23" t="s">
        <v>0</v>
      </c>
      <c r="H2995" s="23" t="s">
        <v>7167</v>
      </c>
      <c r="I2995" s="23" t="s">
        <v>7030</v>
      </c>
      <c r="J2995" s="23">
        <v>48.96</v>
      </c>
      <c r="K2995" s="23">
        <v>-65.494</v>
      </c>
      <c r="L2995" s="23" t="s">
        <v>7645</v>
      </c>
      <c r="M2995" s="23">
        <v>2005</v>
      </c>
      <c r="N2995" s="23"/>
      <c r="O2995" s="23"/>
      <c r="P2995" s="23">
        <v>221</v>
      </c>
      <c r="Q2995" s="23"/>
      <c r="R2995" s="23"/>
      <c r="S2995" s="23"/>
      <c r="T2995" s="23"/>
      <c r="U2995" s="23"/>
      <c r="V2995" s="23"/>
      <c r="W2995" s="23"/>
      <c r="X2995" s="23"/>
      <c r="Y2995" s="23"/>
      <c r="Z2995" s="23"/>
      <c r="AA2995" s="23"/>
      <c r="AB2995" s="23" t="s">
        <v>80</v>
      </c>
      <c r="AC2995" s="23"/>
      <c r="AD2995" s="23">
        <v>30</v>
      </c>
      <c r="AE2995" s="23">
        <v>54</v>
      </c>
      <c r="AF2995" s="23"/>
      <c r="AG2995" s="23">
        <v>196000</v>
      </c>
      <c r="AH2995" s="23"/>
      <c r="AI2995" s="23"/>
      <c r="AJ2995" s="23"/>
      <c r="AK2995" s="23"/>
      <c r="AL2995" s="23"/>
      <c r="AM2995" s="23"/>
      <c r="AN2995" s="23"/>
      <c r="AO2995" s="23"/>
      <c r="AP2995" s="23"/>
      <c r="AQ2995" s="23"/>
      <c r="AR2995" s="23"/>
      <c r="AS2995" s="23"/>
      <c r="AT2995" s="23" t="s">
        <v>7647</v>
      </c>
      <c r="AU2995" s="23"/>
      <c r="AV2995" s="23"/>
      <c r="AW2995" s="23"/>
      <c r="AX2995" s="23"/>
      <c r="AY2995" s="23"/>
      <c r="AZ2995" s="23"/>
      <c r="BA2995" s="23"/>
      <c r="BB2995" s="23"/>
      <c r="BC2995" s="23"/>
      <c r="BD2995" s="23"/>
      <c r="BE2995" s="23"/>
      <c r="BF2995" s="23"/>
      <c r="BG2995" s="23"/>
      <c r="BH2995" s="23"/>
      <c r="BI2995" s="23"/>
      <c r="BJ2995" s="23"/>
      <c r="BK2995" s="23"/>
      <c r="BL2995" s="23"/>
    </row>
    <row r="2996" spans="1:64" s="24" customFormat="1" x14ac:dyDescent="0.35">
      <c r="A2996" s="21">
        <v>103314</v>
      </c>
      <c r="B2996" s="23" t="s">
        <v>7169</v>
      </c>
      <c r="C2996" s="23">
        <v>0</v>
      </c>
      <c r="D2996" s="23">
        <v>0</v>
      </c>
      <c r="E2996" s="23">
        <v>1</v>
      </c>
      <c r="F2996" s="23" t="s">
        <v>63</v>
      </c>
      <c r="G2996" s="23" t="s">
        <v>0</v>
      </c>
      <c r="H2996" s="23" t="s">
        <v>7169</v>
      </c>
      <c r="I2996" s="23" t="s">
        <v>7030</v>
      </c>
      <c r="J2996" s="23">
        <v>48.161999999999999</v>
      </c>
      <c r="K2996" s="23">
        <v>-65.856999999999999</v>
      </c>
      <c r="L2996" s="23" t="s">
        <v>7645</v>
      </c>
      <c r="M2996" s="23">
        <v>2013</v>
      </c>
      <c r="N2996" s="23"/>
      <c r="O2996" s="23"/>
      <c r="P2996" s="23">
        <v>2211</v>
      </c>
      <c r="Q2996" s="23"/>
      <c r="R2996" s="23"/>
      <c r="S2996" s="23"/>
      <c r="T2996" s="23"/>
      <c r="U2996" s="23"/>
      <c r="V2996" s="23"/>
      <c r="W2996" s="23"/>
      <c r="X2996" s="23"/>
      <c r="Y2996" s="23"/>
      <c r="Z2996" s="23"/>
      <c r="AA2996" s="23"/>
      <c r="AB2996" s="23" t="s">
        <v>80</v>
      </c>
      <c r="AC2996" s="23"/>
      <c r="AD2996" s="23">
        <v>33</v>
      </c>
      <c r="AE2996" s="23">
        <v>68</v>
      </c>
      <c r="AF2996" s="23"/>
      <c r="AG2996" s="23">
        <v>177000</v>
      </c>
      <c r="AH2996" s="23"/>
      <c r="AI2996" s="23"/>
      <c r="AJ2996" s="23"/>
      <c r="AK2996" s="23"/>
      <c r="AL2996" s="23"/>
      <c r="AM2996" s="23"/>
      <c r="AN2996" s="23"/>
      <c r="AO2996" s="23"/>
      <c r="AP2996" s="23"/>
      <c r="AQ2996" s="23"/>
      <c r="AR2996" s="23"/>
      <c r="AS2996" s="23"/>
      <c r="AT2996" s="23" t="s">
        <v>7647</v>
      </c>
      <c r="AU2996" s="23"/>
      <c r="AV2996" s="23"/>
      <c r="AW2996" s="23"/>
      <c r="AX2996" s="23"/>
      <c r="AY2996" s="23"/>
      <c r="AZ2996" s="23"/>
      <c r="BA2996" s="23"/>
      <c r="BB2996" s="23"/>
      <c r="BC2996" s="23"/>
      <c r="BD2996" s="23"/>
      <c r="BE2996" s="23"/>
      <c r="BF2996" s="23"/>
      <c r="BG2996" s="23"/>
      <c r="BH2996" s="23"/>
      <c r="BI2996" s="23"/>
      <c r="BJ2996" s="23"/>
      <c r="BK2996" s="23"/>
      <c r="BL2996" s="23"/>
    </row>
    <row r="2997" spans="1:64" s="24" customFormat="1" x14ac:dyDescent="0.35">
      <c r="A2997" s="21">
        <v>103315</v>
      </c>
      <c r="B2997" s="23" t="s">
        <v>7170</v>
      </c>
      <c r="C2997" s="23">
        <v>0</v>
      </c>
      <c r="D2997" s="23">
        <v>0</v>
      </c>
      <c r="E2997" s="23">
        <v>1</v>
      </c>
      <c r="F2997" s="23" t="s">
        <v>7171</v>
      </c>
      <c r="G2997" s="23" t="s">
        <v>0</v>
      </c>
      <c r="H2997" s="23" t="s">
        <v>7172</v>
      </c>
      <c r="I2997" s="23" t="s">
        <v>7030</v>
      </c>
      <c r="J2997" s="23">
        <v>46.143999999999998</v>
      </c>
      <c r="K2997" s="23">
        <v>-75.585999999999999</v>
      </c>
      <c r="L2997" s="23" t="s">
        <v>7645</v>
      </c>
      <c r="M2997" s="23">
        <v>2005</v>
      </c>
      <c r="N2997" s="23"/>
      <c r="O2997" s="23"/>
      <c r="P2997" s="23">
        <v>221</v>
      </c>
      <c r="Q2997" s="23"/>
      <c r="R2997" s="23"/>
      <c r="S2997" s="23"/>
      <c r="T2997" s="23"/>
      <c r="U2997" s="23"/>
      <c r="V2997" s="23"/>
      <c r="W2997" s="23"/>
      <c r="X2997" s="23"/>
      <c r="Y2997" s="23"/>
      <c r="Z2997" s="23"/>
      <c r="AA2997" s="23"/>
      <c r="AB2997" s="23" t="s">
        <v>7063</v>
      </c>
      <c r="AC2997" s="23"/>
      <c r="AD2997" s="23"/>
      <c r="AE2997" s="23">
        <v>9.3000000000000007</v>
      </c>
      <c r="AF2997" s="23"/>
      <c r="AG2997" s="23">
        <v>53900</v>
      </c>
      <c r="AH2997" s="23"/>
      <c r="AI2997" s="23"/>
      <c r="AJ2997" s="23"/>
      <c r="AK2997" s="23"/>
      <c r="AL2997" s="23"/>
      <c r="AM2997" s="23"/>
      <c r="AN2997" s="23"/>
      <c r="AO2997" s="23"/>
      <c r="AP2997" s="23"/>
      <c r="AQ2997" s="23"/>
      <c r="AR2997" s="23"/>
      <c r="AS2997" s="23"/>
      <c r="AT2997" s="23" t="s">
        <v>7648</v>
      </c>
      <c r="AU2997" s="23"/>
      <c r="AV2997" s="23"/>
      <c r="AW2997" s="23"/>
      <c r="AX2997" s="23"/>
      <c r="AY2997" s="23"/>
      <c r="AZ2997" s="23"/>
      <c r="BA2997" s="23"/>
      <c r="BB2997" s="23"/>
      <c r="BC2997" s="23"/>
      <c r="BD2997" s="23"/>
      <c r="BE2997" s="23"/>
      <c r="BF2997" s="23"/>
      <c r="BG2997" s="23"/>
      <c r="BH2997" s="23"/>
      <c r="BI2997" s="23"/>
      <c r="BJ2997" s="23"/>
      <c r="BK2997" s="23"/>
      <c r="BL2997" s="23"/>
    </row>
    <row r="2998" spans="1:64" s="24" customFormat="1" x14ac:dyDescent="0.35">
      <c r="A2998" s="21">
        <v>103316</v>
      </c>
      <c r="B2998" s="23" t="s">
        <v>7173</v>
      </c>
      <c r="C2998" s="23">
        <v>0</v>
      </c>
      <c r="D2998" s="23">
        <v>0</v>
      </c>
      <c r="E2998" s="23">
        <v>1</v>
      </c>
      <c r="F2998" s="23" t="s">
        <v>4895</v>
      </c>
      <c r="G2998" s="23" t="s">
        <v>0</v>
      </c>
      <c r="H2998" s="23" t="s">
        <v>4997</v>
      </c>
      <c r="I2998" s="23" t="s">
        <v>7030</v>
      </c>
      <c r="J2998" s="23">
        <v>46.643999999999998</v>
      </c>
      <c r="K2998" s="23">
        <v>-76.75</v>
      </c>
      <c r="L2998" s="23" t="s">
        <v>7645</v>
      </c>
      <c r="M2998" s="23">
        <v>1913</v>
      </c>
      <c r="N2998" s="23"/>
      <c r="O2998" s="23"/>
      <c r="P2998" s="23">
        <v>322</v>
      </c>
      <c r="Q2998" s="23"/>
      <c r="R2998" s="23"/>
      <c r="S2998" s="23"/>
      <c r="T2998" s="23"/>
      <c r="U2998" s="23"/>
      <c r="V2998" s="23"/>
      <c r="W2998" s="23"/>
      <c r="X2998" s="23"/>
      <c r="Y2998" s="23"/>
      <c r="Z2998" s="23"/>
      <c r="AA2998" s="23"/>
      <c r="AB2998" s="23" t="s">
        <v>61</v>
      </c>
      <c r="AC2998" s="23"/>
      <c r="AD2998" s="23">
        <v>3</v>
      </c>
      <c r="AE2998" s="23">
        <v>12</v>
      </c>
      <c r="AF2998" s="23"/>
      <c r="AG2998" s="23"/>
      <c r="AH2998" s="23"/>
      <c r="AI2998" s="23"/>
      <c r="AJ2998" s="23"/>
      <c r="AK2998" s="23"/>
      <c r="AL2998" s="23"/>
      <c r="AM2998" s="23"/>
      <c r="AN2998" s="23"/>
      <c r="AO2998" s="23"/>
      <c r="AP2998" s="23"/>
      <c r="AQ2998" s="23"/>
      <c r="AR2998" s="23"/>
      <c r="AS2998" s="23"/>
      <c r="AT2998" s="23" t="s">
        <v>7648</v>
      </c>
      <c r="AU2998" s="23"/>
      <c r="AV2998" s="23"/>
      <c r="AW2998" s="23"/>
      <c r="AX2998" s="23"/>
      <c r="AY2998" s="23"/>
      <c r="AZ2998" s="23"/>
      <c r="BA2998" s="23"/>
      <c r="BB2998" s="23"/>
      <c r="BC2998" s="23"/>
      <c r="BD2998" s="23"/>
      <c r="BE2998" s="23"/>
      <c r="BF2998" s="23"/>
      <c r="BG2998" s="23"/>
      <c r="BH2998" s="23"/>
      <c r="BI2998" s="23"/>
      <c r="BJ2998" s="23"/>
      <c r="BK2998" s="23"/>
      <c r="BL2998" s="23"/>
    </row>
    <row r="2999" spans="1:64" s="24" customFormat="1" x14ac:dyDescent="0.35">
      <c r="A2999" s="21">
        <v>103318</v>
      </c>
      <c r="B2999" s="23" t="s">
        <v>7174</v>
      </c>
      <c r="C2999" s="23">
        <v>0</v>
      </c>
      <c r="D2999" s="23">
        <v>0</v>
      </c>
      <c r="E2999" s="23">
        <v>1</v>
      </c>
      <c r="F2999" s="23" t="s">
        <v>7067</v>
      </c>
      <c r="G2999" s="23" t="s">
        <v>0</v>
      </c>
      <c r="H2999" s="23" t="s">
        <v>7175</v>
      </c>
      <c r="I2999" s="23" t="s">
        <v>7030</v>
      </c>
      <c r="J2999" s="23">
        <v>48.268999999999998</v>
      </c>
      <c r="K2999" s="23">
        <v>-69.501000000000005</v>
      </c>
      <c r="L2999" s="23" t="s">
        <v>7645</v>
      </c>
      <c r="M2999" s="23">
        <v>1994</v>
      </c>
      <c r="N2999" s="23"/>
      <c r="O2999" s="23"/>
      <c r="P2999" s="23">
        <v>541</v>
      </c>
      <c r="Q2999" s="23"/>
      <c r="R2999" s="23"/>
      <c r="S2999" s="23"/>
      <c r="T2999" s="23"/>
      <c r="U2999" s="23"/>
      <c r="V2999" s="23"/>
      <c r="W2999" s="23"/>
      <c r="X2999" s="23"/>
      <c r="Y2999" s="23"/>
      <c r="Z2999" s="23"/>
      <c r="AA2999" s="23"/>
      <c r="AB2999" s="23" t="s">
        <v>7176</v>
      </c>
      <c r="AC2999" s="23"/>
      <c r="AD2999" s="23">
        <v>1</v>
      </c>
      <c r="AE2999" s="23">
        <v>4.2</v>
      </c>
      <c r="AF2999" s="23"/>
      <c r="AG2999" s="23"/>
      <c r="AH2999" s="23"/>
      <c r="AI2999" s="23"/>
      <c r="AJ2999" s="23"/>
      <c r="AK2999" s="23"/>
      <c r="AL2999" s="23"/>
      <c r="AM2999" s="23"/>
      <c r="AN2999" s="23"/>
      <c r="AO2999" s="23"/>
      <c r="AP2999" s="23"/>
      <c r="AQ2999" s="23"/>
      <c r="AR2999" s="23"/>
      <c r="AS2999" s="23"/>
      <c r="AT2999" s="23" t="s">
        <v>7648</v>
      </c>
      <c r="AU2999" s="23"/>
      <c r="AV2999" s="23"/>
      <c r="AW2999" s="23"/>
      <c r="AX2999" s="23"/>
      <c r="AY2999" s="23"/>
      <c r="AZ2999" s="23"/>
      <c r="BA2999" s="23"/>
      <c r="BB2999" s="23"/>
      <c r="BC2999" s="23"/>
      <c r="BD2999" s="23"/>
      <c r="BE2999" s="23"/>
      <c r="BF2999" s="23"/>
      <c r="BG2999" s="23"/>
      <c r="BH2999" s="23"/>
      <c r="BI2999" s="23"/>
      <c r="BJ2999" s="23"/>
      <c r="BK2999" s="23"/>
      <c r="BL2999" s="23"/>
    </row>
    <row r="3000" spans="1:64" s="24" customFormat="1" x14ac:dyDescent="0.35">
      <c r="A3000" s="21">
        <v>103319</v>
      </c>
      <c r="B3000" s="23" t="s">
        <v>7177</v>
      </c>
      <c r="C3000" s="23">
        <v>0</v>
      </c>
      <c r="D3000" s="23">
        <v>0</v>
      </c>
      <c r="E3000" s="23">
        <v>1</v>
      </c>
      <c r="F3000" s="23" t="s">
        <v>7178</v>
      </c>
      <c r="G3000" s="23" t="s">
        <v>0</v>
      </c>
      <c r="H3000" s="23" t="s">
        <v>7179</v>
      </c>
      <c r="I3000" s="23" t="s">
        <v>7030</v>
      </c>
      <c r="J3000" s="23">
        <v>48.738999999999997</v>
      </c>
      <c r="K3000" s="23">
        <v>-71.991</v>
      </c>
      <c r="L3000" s="23" t="s">
        <v>7645</v>
      </c>
      <c r="M3000" s="23">
        <v>1998</v>
      </c>
      <c r="N3000" s="23"/>
      <c r="O3000" s="23"/>
      <c r="P3000" s="23">
        <v>221</v>
      </c>
      <c r="Q3000" s="23"/>
      <c r="R3000" s="23"/>
      <c r="S3000" s="23"/>
      <c r="T3000" s="23"/>
      <c r="U3000" s="23"/>
      <c r="V3000" s="23"/>
      <c r="W3000" s="23"/>
      <c r="X3000" s="23"/>
      <c r="Y3000" s="23"/>
      <c r="Z3000" s="23"/>
      <c r="AA3000" s="23"/>
      <c r="AB3000" s="23" t="s">
        <v>61</v>
      </c>
      <c r="AC3000" s="23"/>
      <c r="AD3000" s="23">
        <v>1</v>
      </c>
      <c r="AE3000" s="23">
        <v>1.2</v>
      </c>
      <c r="AF3000" s="23"/>
      <c r="AG3000" s="23"/>
      <c r="AH3000" s="23"/>
      <c r="AI3000" s="23"/>
      <c r="AJ3000" s="23"/>
      <c r="AK3000" s="23"/>
      <c r="AL3000" s="23"/>
      <c r="AM3000" s="23"/>
      <c r="AN3000" s="23"/>
      <c r="AO3000" s="23"/>
      <c r="AP3000" s="23"/>
      <c r="AQ3000" s="23"/>
      <c r="AR3000" s="23"/>
      <c r="AS3000" s="23"/>
      <c r="AT3000" s="23" t="s">
        <v>7648</v>
      </c>
      <c r="AU3000" s="23"/>
      <c r="AV3000" s="23"/>
      <c r="AW3000" s="23"/>
      <c r="AX3000" s="23"/>
      <c r="AY3000" s="23"/>
      <c r="AZ3000" s="23"/>
      <c r="BA3000" s="23"/>
      <c r="BB3000" s="23"/>
      <c r="BC3000" s="23"/>
      <c r="BD3000" s="23"/>
      <c r="BE3000" s="23"/>
      <c r="BF3000" s="23"/>
      <c r="BG3000" s="23"/>
      <c r="BH3000" s="23"/>
      <c r="BI3000" s="23"/>
      <c r="BJ3000" s="23"/>
      <c r="BK3000" s="23"/>
      <c r="BL3000" s="23"/>
    </row>
    <row r="3001" spans="1:64" s="24" customFormat="1" x14ac:dyDescent="0.35">
      <c r="A3001" s="21">
        <v>103320</v>
      </c>
      <c r="B3001" s="23" t="s">
        <v>7180</v>
      </c>
      <c r="C3001" s="23">
        <v>0</v>
      </c>
      <c r="D3001" s="23">
        <v>1</v>
      </c>
      <c r="E3001" s="23">
        <v>1</v>
      </c>
      <c r="F3001" s="23" t="s">
        <v>7180</v>
      </c>
      <c r="G3001" s="23"/>
      <c r="H3001" s="23" t="s">
        <v>7181</v>
      </c>
      <c r="I3001" s="23" t="s">
        <v>7030</v>
      </c>
      <c r="J3001" s="23">
        <v>46.814</v>
      </c>
      <c r="K3001" s="23">
        <v>-71.207999999999998</v>
      </c>
      <c r="L3001" s="23" t="s">
        <v>7645</v>
      </c>
      <c r="M3001" s="23">
        <v>2011</v>
      </c>
      <c r="N3001" s="23"/>
      <c r="O3001" s="23">
        <v>2014</v>
      </c>
      <c r="P3001" s="23"/>
      <c r="Q3001" s="23"/>
      <c r="R3001" s="23"/>
      <c r="S3001" s="23" t="s">
        <v>7654</v>
      </c>
      <c r="T3001" s="23">
        <v>1</v>
      </c>
      <c r="U3001" s="23"/>
      <c r="V3001" s="23">
        <v>1</v>
      </c>
      <c r="W3001" s="23"/>
      <c r="X3001" s="23">
        <v>1</v>
      </c>
      <c r="Y3001" s="23"/>
      <c r="Z3001" s="23">
        <v>1</v>
      </c>
      <c r="AA3001" s="23"/>
      <c r="AB3001" s="23" t="s">
        <v>367</v>
      </c>
      <c r="AC3001" s="23"/>
      <c r="AD3001" s="23"/>
      <c r="AE3001" s="23"/>
      <c r="AF3001" s="23">
        <v>5</v>
      </c>
      <c r="AG3001" s="23"/>
      <c r="AH3001" s="23">
        <v>1410.28</v>
      </c>
      <c r="AI3001" s="23"/>
      <c r="AJ3001" s="23"/>
      <c r="AK3001" s="23"/>
      <c r="AL3001" s="23"/>
      <c r="AM3001" s="23"/>
      <c r="AN3001" s="23"/>
      <c r="AO3001" s="23"/>
      <c r="AP3001" s="23"/>
      <c r="AQ3001" s="23"/>
      <c r="AR3001" s="23"/>
      <c r="AS3001" s="23"/>
      <c r="AT3001" s="23" t="s">
        <v>7649</v>
      </c>
      <c r="AU3001" s="23"/>
      <c r="AV3001" s="23"/>
      <c r="AW3001" s="23"/>
      <c r="AX3001" s="23"/>
      <c r="AY3001" s="23"/>
      <c r="AZ3001" s="23"/>
      <c r="BA3001" s="23"/>
      <c r="BB3001" s="23"/>
      <c r="BC3001" s="23">
        <v>45</v>
      </c>
      <c r="BD3001" s="23">
        <v>93000</v>
      </c>
      <c r="BE3001" s="23">
        <v>1100</v>
      </c>
      <c r="BF3001" s="23">
        <v>1</v>
      </c>
      <c r="BG3001" s="23"/>
      <c r="BH3001" s="23"/>
      <c r="BI3001" s="23">
        <v>5</v>
      </c>
      <c r="BJ3001" s="23">
        <v>1410.28</v>
      </c>
      <c r="BK3001" s="23"/>
      <c r="BL3001" s="23"/>
    </row>
    <row r="3002" spans="1:64" s="24" customFormat="1" x14ac:dyDescent="0.35">
      <c r="A3002" s="21">
        <v>103321</v>
      </c>
      <c r="B3002" s="23" t="s">
        <v>7182</v>
      </c>
      <c r="C3002" s="23">
        <v>0</v>
      </c>
      <c r="D3002" s="23">
        <v>0</v>
      </c>
      <c r="E3002" s="23">
        <v>1</v>
      </c>
      <c r="F3002" s="23" t="s">
        <v>7183</v>
      </c>
      <c r="G3002" s="23" t="s">
        <v>7184</v>
      </c>
      <c r="H3002" s="23" t="s">
        <v>7185</v>
      </c>
      <c r="I3002" s="23" t="s">
        <v>7030</v>
      </c>
      <c r="J3002" s="23">
        <v>48.213000000000001</v>
      </c>
      <c r="K3002" s="23">
        <v>-78.828000000000003</v>
      </c>
      <c r="L3002" s="23" t="s">
        <v>7645</v>
      </c>
      <c r="M3002" s="23">
        <v>2015</v>
      </c>
      <c r="N3002" s="23"/>
      <c r="O3002" s="23"/>
      <c r="P3002" s="23"/>
      <c r="Q3002" s="23"/>
      <c r="R3002" s="23"/>
      <c r="S3002" s="23"/>
      <c r="T3002" s="23"/>
      <c r="U3002" s="23"/>
      <c r="V3002" s="23"/>
      <c r="W3002" s="23"/>
      <c r="X3002" s="23"/>
      <c r="Y3002" s="23"/>
      <c r="Z3002" s="23"/>
      <c r="AA3002" s="23"/>
      <c r="AB3002" s="23"/>
      <c r="AC3002" s="23"/>
      <c r="AD3002" s="23">
        <v>1</v>
      </c>
      <c r="AE3002" s="23">
        <v>3</v>
      </c>
      <c r="AF3002" s="23"/>
      <c r="AG3002" s="23"/>
      <c r="AH3002" s="23"/>
      <c r="AI3002" s="23"/>
      <c r="AJ3002" s="23"/>
      <c r="AK3002" s="23"/>
      <c r="AL3002" s="23"/>
      <c r="AM3002" s="23"/>
      <c r="AN3002" s="23"/>
      <c r="AO3002" s="23"/>
      <c r="AP3002" s="23"/>
      <c r="AQ3002" s="23"/>
      <c r="AR3002" s="23"/>
      <c r="AS3002" s="23"/>
      <c r="AT3002" s="23" t="s">
        <v>7647</v>
      </c>
      <c r="AU3002" s="23"/>
      <c r="AV3002" s="23"/>
      <c r="AW3002" s="23"/>
      <c r="AX3002" s="23"/>
      <c r="AY3002" s="23"/>
      <c r="AZ3002" s="23"/>
      <c r="BA3002" s="23"/>
      <c r="BB3002" s="23"/>
      <c r="BC3002" s="23"/>
      <c r="BD3002" s="23"/>
      <c r="BE3002" s="23"/>
      <c r="BF3002" s="23"/>
      <c r="BG3002" s="23"/>
      <c r="BH3002" s="23"/>
      <c r="BI3002" s="23"/>
      <c r="BJ3002" s="23"/>
      <c r="BK3002" s="23"/>
      <c r="BL3002" s="23"/>
    </row>
    <row r="3003" spans="1:64" s="24" customFormat="1" x14ac:dyDescent="0.35">
      <c r="A3003" s="21">
        <v>103322</v>
      </c>
      <c r="B3003" s="23" t="s">
        <v>7186</v>
      </c>
      <c r="C3003" s="23">
        <v>0</v>
      </c>
      <c r="D3003" s="23">
        <v>0</v>
      </c>
      <c r="E3003" s="23">
        <v>1</v>
      </c>
      <c r="F3003" s="23" t="s">
        <v>164</v>
      </c>
      <c r="G3003" s="23" t="s">
        <v>0</v>
      </c>
      <c r="H3003" s="23" t="s">
        <v>7186</v>
      </c>
      <c r="I3003" s="23" t="s">
        <v>7030</v>
      </c>
      <c r="J3003" s="23">
        <v>46.064999999999998</v>
      </c>
      <c r="K3003" s="23">
        <v>-73.733999999999995</v>
      </c>
      <c r="L3003" s="23" t="s">
        <v>7645</v>
      </c>
      <c r="M3003" s="23">
        <v>1994</v>
      </c>
      <c r="N3003" s="23"/>
      <c r="O3003" s="23"/>
      <c r="P3003" s="23">
        <v>221</v>
      </c>
      <c r="Q3003" s="23"/>
      <c r="R3003" s="23"/>
      <c r="S3003" s="23"/>
      <c r="T3003" s="23"/>
      <c r="U3003" s="23"/>
      <c r="V3003" s="23"/>
      <c r="W3003" s="23"/>
      <c r="X3003" s="23"/>
      <c r="Y3003" s="23"/>
      <c r="Z3003" s="23"/>
      <c r="AA3003" s="23"/>
      <c r="AB3003" s="23" t="s">
        <v>7187</v>
      </c>
      <c r="AC3003" s="23"/>
      <c r="AD3003" s="23">
        <v>1</v>
      </c>
      <c r="AE3003" s="23">
        <v>2.5</v>
      </c>
      <c r="AF3003" s="23"/>
      <c r="AG3003" s="23">
        <v>13871</v>
      </c>
      <c r="AH3003" s="23"/>
      <c r="AI3003" s="23"/>
      <c r="AJ3003" s="23"/>
      <c r="AK3003" s="23"/>
      <c r="AL3003" s="23"/>
      <c r="AM3003" s="23"/>
      <c r="AN3003" s="23"/>
      <c r="AO3003" s="23"/>
      <c r="AP3003" s="23"/>
      <c r="AQ3003" s="23"/>
      <c r="AR3003" s="23"/>
      <c r="AS3003" s="23"/>
      <c r="AT3003" s="23" t="s">
        <v>7648</v>
      </c>
      <c r="AU3003" s="23"/>
      <c r="AV3003" s="23"/>
      <c r="AW3003" s="23"/>
      <c r="AX3003" s="23"/>
      <c r="AY3003" s="23"/>
      <c r="AZ3003" s="23"/>
      <c r="BA3003" s="23"/>
      <c r="BB3003" s="23"/>
      <c r="BC3003" s="23"/>
      <c r="BD3003" s="23"/>
      <c r="BE3003" s="23"/>
      <c r="BF3003" s="23"/>
      <c r="BG3003" s="23"/>
      <c r="BH3003" s="23"/>
      <c r="BI3003" s="23"/>
      <c r="BJ3003" s="23"/>
      <c r="BK3003" s="23"/>
      <c r="BL3003" s="23"/>
    </row>
    <row r="3004" spans="1:64" s="24" customFormat="1" x14ac:dyDescent="0.35">
      <c r="A3004" s="21">
        <v>103323</v>
      </c>
      <c r="B3004" s="23" t="s">
        <v>7188</v>
      </c>
      <c r="C3004" s="23">
        <v>0</v>
      </c>
      <c r="D3004" s="23">
        <v>0</v>
      </c>
      <c r="E3004" s="23">
        <v>1</v>
      </c>
      <c r="F3004" s="23" t="s">
        <v>7039</v>
      </c>
      <c r="G3004" s="23" t="s">
        <v>0</v>
      </c>
      <c r="H3004" s="23" t="s">
        <v>7189</v>
      </c>
      <c r="I3004" s="23" t="s">
        <v>7030</v>
      </c>
      <c r="J3004" s="23">
        <v>49.295999999999999</v>
      </c>
      <c r="K3004" s="23">
        <v>-69.551000000000002</v>
      </c>
      <c r="L3004" s="23" t="s">
        <v>7645</v>
      </c>
      <c r="M3004" s="23">
        <v>1956</v>
      </c>
      <c r="N3004" s="23"/>
      <c r="O3004" s="23"/>
      <c r="P3004" s="23">
        <v>221</v>
      </c>
      <c r="Q3004" s="23"/>
      <c r="R3004" s="23"/>
      <c r="S3004" s="23"/>
      <c r="T3004" s="23"/>
      <c r="U3004" s="23"/>
      <c r="V3004" s="23"/>
      <c r="W3004" s="23"/>
      <c r="X3004" s="23"/>
      <c r="Y3004" s="23"/>
      <c r="Z3004" s="23"/>
      <c r="AA3004" s="23"/>
      <c r="AB3004" s="23" t="s">
        <v>7085</v>
      </c>
      <c r="AC3004" s="23"/>
      <c r="AD3004" s="23">
        <v>8</v>
      </c>
      <c r="AE3004" s="23">
        <v>1178</v>
      </c>
      <c r="AF3004" s="23"/>
      <c r="AG3004" s="23">
        <v>6689032.2581000002</v>
      </c>
      <c r="AH3004" s="23"/>
      <c r="AI3004" s="23"/>
      <c r="AJ3004" s="23"/>
      <c r="AK3004" s="23"/>
      <c r="AL3004" s="23"/>
      <c r="AM3004" s="23"/>
      <c r="AN3004" s="23"/>
      <c r="AO3004" s="23"/>
      <c r="AP3004" s="23"/>
      <c r="AQ3004" s="23"/>
      <c r="AR3004" s="23"/>
      <c r="AS3004" s="23"/>
      <c r="AT3004" s="23" t="s">
        <v>7648</v>
      </c>
      <c r="AU3004" s="23"/>
      <c r="AV3004" s="23"/>
      <c r="AW3004" s="23"/>
      <c r="AX3004" s="23"/>
      <c r="AY3004" s="23"/>
      <c r="AZ3004" s="23"/>
      <c r="BA3004" s="23"/>
      <c r="BB3004" s="23"/>
      <c r="BC3004" s="23"/>
      <c r="BD3004" s="23"/>
      <c r="BE3004" s="23"/>
      <c r="BF3004" s="23"/>
      <c r="BG3004" s="23"/>
      <c r="BH3004" s="23"/>
      <c r="BI3004" s="23"/>
      <c r="BJ3004" s="23"/>
      <c r="BK3004" s="23"/>
      <c r="BL3004" s="23"/>
    </row>
    <row r="3005" spans="1:64" s="24" customFormat="1" x14ac:dyDescent="0.35">
      <c r="A3005" s="21">
        <v>103324</v>
      </c>
      <c r="B3005" s="23" t="s">
        <v>7190</v>
      </c>
      <c r="C3005" s="23">
        <v>0</v>
      </c>
      <c r="D3005" s="23">
        <v>0</v>
      </c>
      <c r="E3005" s="23">
        <v>1</v>
      </c>
      <c r="F3005" s="23" t="s">
        <v>1056</v>
      </c>
      <c r="G3005" s="23" t="s">
        <v>0</v>
      </c>
      <c r="H3005" s="23" t="s">
        <v>7191</v>
      </c>
      <c r="I3005" s="23" t="s">
        <v>7030</v>
      </c>
      <c r="J3005" s="23">
        <v>48.411000000000001</v>
      </c>
      <c r="K3005" s="23">
        <v>-71.212000000000003</v>
      </c>
      <c r="L3005" s="23" t="s">
        <v>7645</v>
      </c>
      <c r="M3005" s="23">
        <v>1998</v>
      </c>
      <c r="N3005" s="23"/>
      <c r="O3005" s="23"/>
      <c r="P3005" s="23"/>
      <c r="Q3005" s="23"/>
      <c r="R3005" s="23"/>
      <c r="S3005" s="23"/>
      <c r="T3005" s="23"/>
      <c r="U3005" s="23"/>
      <c r="V3005" s="23"/>
      <c r="W3005" s="23"/>
      <c r="X3005" s="23"/>
      <c r="Y3005" s="23"/>
      <c r="Z3005" s="23"/>
      <c r="AA3005" s="23"/>
      <c r="AB3005" s="23" t="s">
        <v>7063</v>
      </c>
      <c r="AC3005" s="23"/>
      <c r="AD3005" s="23"/>
      <c r="AE3005" s="23">
        <v>4.8499999999999996</v>
      </c>
      <c r="AF3005" s="23"/>
      <c r="AG3005" s="23"/>
      <c r="AH3005" s="23"/>
      <c r="AI3005" s="23"/>
      <c r="AJ3005" s="23"/>
      <c r="AK3005" s="23"/>
      <c r="AL3005" s="23"/>
      <c r="AM3005" s="23"/>
      <c r="AN3005" s="23"/>
      <c r="AO3005" s="23"/>
      <c r="AP3005" s="23"/>
      <c r="AQ3005" s="23"/>
      <c r="AR3005" s="23"/>
      <c r="AS3005" s="23"/>
      <c r="AT3005" s="23" t="s">
        <v>7648</v>
      </c>
      <c r="AU3005" s="23"/>
      <c r="AV3005" s="23"/>
      <c r="AW3005" s="23"/>
      <c r="AX3005" s="23"/>
      <c r="AY3005" s="23"/>
      <c r="AZ3005" s="23"/>
      <c r="BA3005" s="23"/>
      <c r="BB3005" s="23"/>
      <c r="BC3005" s="23"/>
      <c r="BD3005" s="23"/>
      <c r="BE3005" s="23"/>
      <c r="BF3005" s="23"/>
      <c r="BG3005" s="23"/>
      <c r="BH3005" s="23"/>
      <c r="BI3005" s="23"/>
      <c r="BJ3005" s="23"/>
      <c r="BK3005" s="23"/>
      <c r="BL3005" s="23"/>
    </row>
    <row r="3006" spans="1:64" s="24" customFormat="1" x14ac:dyDescent="0.35">
      <c r="A3006" s="21">
        <v>103325</v>
      </c>
      <c r="B3006" s="23" t="s">
        <v>7192</v>
      </c>
      <c r="C3006" s="23">
        <v>0</v>
      </c>
      <c r="D3006" s="23">
        <v>0</v>
      </c>
      <c r="E3006" s="23">
        <v>1</v>
      </c>
      <c r="F3006" s="23" t="s">
        <v>7065</v>
      </c>
      <c r="G3006" s="23" t="s">
        <v>0</v>
      </c>
      <c r="H3006" s="23" t="s">
        <v>7193</v>
      </c>
      <c r="I3006" s="23" t="s">
        <v>7030</v>
      </c>
      <c r="J3006" s="23">
        <v>48.433</v>
      </c>
      <c r="K3006" s="23">
        <v>-71.183999999999997</v>
      </c>
      <c r="L3006" s="23" t="s">
        <v>7645</v>
      </c>
      <c r="M3006" s="23">
        <v>1923</v>
      </c>
      <c r="N3006" s="23"/>
      <c r="O3006" s="23"/>
      <c r="P3006" s="23">
        <v>221</v>
      </c>
      <c r="Q3006" s="23"/>
      <c r="R3006" s="23"/>
      <c r="S3006" s="23"/>
      <c r="T3006" s="23"/>
      <c r="U3006" s="23"/>
      <c r="V3006" s="23"/>
      <c r="W3006" s="23"/>
      <c r="X3006" s="23"/>
      <c r="Y3006" s="23"/>
      <c r="Z3006" s="23"/>
      <c r="AA3006" s="23"/>
      <c r="AB3006" s="23" t="s">
        <v>61</v>
      </c>
      <c r="AC3006" s="23"/>
      <c r="AD3006" s="23">
        <v>1</v>
      </c>
      <c r="AE3006" s="23">
        <v>4.5</v>
      </c>
      <c r="AF3006" s="23"/>
      <c r="AG3006" s="23">
        <v>30000</v>
      </c>
      <c r="AH3006" s="23"/>
      <c r="AI3006" s="23"/>
      <c r="AJ3006" s="23"/>
      <c r="AK3006" s="23"/>
      <c r="AL3006" s="23"/>
      <c r="AM3006" s="23"/>
      <c r="AN3006" s="23"/>
      <c r="AO3006" s="23"/>
      <c r="AP3006" s="23"/>
      <c r="AQ3006" s="23"/>
      <c r="AR3006" s="23"/>
      <c r="AS3006" s="23"/>
      <c r="AT3006" s="23" t="s">
        <v>7648</v>
      </c>
      <c r="AU3006" s="23"/>
      <c r="AV3006" s="23"/>
      <c r="AW3006" s="23"/>
      <c r="AX3006" s="23"/>
      <c r="AY3006" s="23"/>
      <c r="AZ3006" s="23"/>
      <c r="BA3006" s="23"/>
      <c r="BB3006" s="23"/>
      <c r="BC3006" s="23"/>
      <c r="BD3006" s="23"/>
      <c r="BE3006" s="23"/>
      <c r="BF3006" s="23"/>
      <c r="BG3006" s="23"/>
      <c r="BH3006" s="23"/>
      <c r="BI3006" s="23"/>
      <c r="BJ3006" s="23"/>
      <c r="BK3006" s="23"/>
      <c r="BL3006" s="23"/>
    </row>
    <row r="3007" spans="1:64" s="24" customFormat="1" x14ac:dyDescent="0.35">
      <c r="A3007" s="21">
        <v>103326</v>
      </c>
      <c r="B3007" s="23" t="s">
        <v>7194</v>
      </c>
      <c r="C3007" s="23">
        <v>0</v>
      </c>
      <c r="D3007" s="23">
        <v>0</v>
      </c>
      <c r="E3007" s="23">
        <v>1</v>
      </c>
      <c r="F3007" s="23" t="s">
        <v>7039</v>
      </c>
      <c r="G3007" s="23" t="s">
        <v>0</v>
      </c>
      <c r="H3007" s="23" t="s">
        <v>7195</v>
      </c>
      <c r="I3007" s="23" t="s">
        <v>7030</v>
      </c>
      <c r="J3007" s="23">
        <v>49.563000000000002</v>
      </c>
      <c r="K3007" s="23">
        <v>-68.751999999999995</v>
      </c>
      <c r="L3007" s="23" t="s">
        <v>7645</v>
      </c>
      <c r="M3007" s="23">
        <v>1978</v>
      </c>
      <c r="N3007" s="23"/>
      <c r="O3007" s="23"/>
      <c r="P3007" s="23">
        <v>221</v>
      </c>
      <c r="Q3007" s="23"/>
      <c r="R3007" s="23"/>
      <c r="S3007" s="23"/>
      <c r="T3007" s="23"/>
      <c r="U3007" s="23"/>
      <c r="V3007" s="23"/>
      <c r="W3007" s="23"/>
      <c r="X3007" s="23"/>
      <c r="Y3007" s="23"/>
      <c r="Z3007" s="23"/>
      <c r="AA3007" s="23"/>
      <c r="AB3007" s="23" t="s">
        <v>7085</v>
      </c>
      <c r="AC3007" s="23"/>
      <c r="AD3007" s="23">
        <v>3</v>
      </c>
      <c r="AE3007" s="23">
        <v>523</v>
      </c>
      <c r="AF3007" s="23"/>
      <c r="AG3007" s="23">
        <v>2743785.8509</v>
      </c>
      <c r="AH3007" s="23"/>
      <c r="AI3007" s="23"/>
      <c r="AJ3007" s="23"/>
      <c r="AK3007" s="23"/>
      <c r="AL3007" s="23"/>
      <c r="AM3007" s="23"/>
      <c r="AN3007" s="23"/>
      <c r="AO3007" s="23"/>
      <c r="AP3007" s="23"/>
      <c r="AQ3007" s="23"/>
      <c r="AR3007" s="23"/>
      <c r="AS3007" s="23"/>
      <c r="AT3007" s="23" t="s">
        <v>7648</v>
      </c>
      <c r="AU3007" s="23"/>
      <c r="AV3007" s="23"/>
      <c r="AW3007" s="23"/>
      <c r="AX3007" s="23"/>
      <c r="AY3007" s="23"/>
      <c r="AZ3007" s="23"/>
      <c r="BA3007" s="23"/>
      <c r="BB3007" s="23"/>
      <c r="BC3007" s="23"/>
      <c r="BD3007" s="23"/>
      <c r="BE3007" s="23"/>
      <c r="BF3007" s="23"/>
      <c r="BG3007" s="23"/>
      <c r="BH3007" s="23"/>
      <c r="BI3007" s="23"/>
      <c r="BJ3007" s="23"/>
      <c r="BK3007" s="23"/>
      <c r="BL3007" s="23"/>
    </row>
    <row r="3008" spans="1:64" s="24" customFormat="1" x14ac:dyDescent="0.35">
      <c r="A3008" s="21">
        <v>103327</v>
      </c>
      <c r="B3008" s="23" t="s">
        <v>7196</v>
      </c>
      <c r="C3008" s="23">
        <v>0</v>
      </c>
      <c r="D3008" s="23">
        <v>0</v>
      </c>
      <c r="E3008" s="23">
        <v>1</v>
      </c>
      <c r="F3008" s="23" t="s">
        <v>7039</v>
      </c>
      <c r="G3008" s="23" t="s">
        <v>0</v>
      </c>
      <c r="H3008" s="23" t="s">
        <v>7197</v>
      </c>
      <c r="I3008" s="23" t="s">
        <v>7030</v>
      </c>
      <c r="J3008" s="23">
        <v>49.564</v>
      </c>
      <c r="K3008" s="23">
        <v>-68.750999999999991</v>
      </c>
      <c r="L3008" s="23" t="s">
        <v>7645</v>
      </c>
      <c r="M3008" s="23">
        <v>1969</v>
      </c>
      <c r="N3008" s="23"/>
      <c r="O3008" s="23"/>
      <c r="P3008" s="23">
        <v>221</v>
      </c>
      <c r="Q3008" s="23"/>
      <c r="R3008" s="23"/>
      <c r="S3008" s="23"/>
      <c r="T3008" s="23"/>
      <c r="U3008" s="23"/>
      <c r="V3008" s="23"/>
      <c r="W3008" s="23"/>
      <c r="X3008" s="23"/>
      <c r="Y3008" s="23"/>
      <c r="Z3008" s="23"/>
      <c r="AA3008" s="23"/>
      <c r="AB3008" s="23" t="s">
        <v>7085</v>
      </c>
      <c r="AC3008" s="23"/>
      <c r="AD3008" s="23">
        <v>4</v>
      </c>
      <c r="AE3008" s="23">
        <v>1026</v>
      </c>
      <c r="AF3008" s="23"/>
      <c r="AG3008" s="23">
        <v>4100000</v>
      </c>
      <c r="AH3008" s="23"/>
      <c r="AI3008" s="23"/>
      <c r="AJ3008" s="23"/>
      <c r="AK3008" s="23"/>
      <c r="AL3008" s="23"/>
      <c r="AM3008" s="23"/>
      <c r="AN3008" s="23"/>
      <c r="AO3008" s="23"/>
      <c r="AP3008" s="23"/>
      <c r="AQ3008" s="23"/>
      <c r="AR3008" s="23"/>
      <c r="AS3008" s="23"/>
      <c r="AT3008" s="23" t="s">
        <v>7648</v>
      </c>
      <c r="AU3008" s="23"/>
      <c r="AV3008" s="23"/>
      <c r="AW3008" s="23"/>
      <c r="AX3008" s="23"/>
      <c r="AY3008" s="23"/>
      <c r="AZ3008" s="23"/>
      <c r="BA3008" s="23"/>
      <c r="BB3008" s="23"/>
      <c r="BC3008" s="23"/>
      <c r="BD3008" s="23"/>
      <c r="BE3008" s="23"/>
      <c r="BF3008" s="23"/>
      <c r="BG3008" s="23"/>
      <c r="BH3008" s="23"/>
      <c r="BI3008" s="23"/>
      <c r="BJ3008" s="23"/>
      <c r="BK3008" s="23"/>
      <c r="BL3008" s="23"/>
    </row>
    <row r="3009" spans="1:64" s="24" customFormat="1" x14ac:dyDescent="0.35">
      <c r="A3009" s="21">
        <v>103328</v>
      </c>
      <c r="B3009" s="23" t="s">
        <v>7198</v>
      </c>
      <c r="C3009" s="23">
        <v>0</v>
      </c>
      <c r="D3009" s="23">
        <v>0</v>
      </c>
      <c r="E3009" s="23">
        <v>1</v>
      </c>
      <c r="F3009" s="23" t="s">
        <v>7039</v>
      </c>
      <c r="G3009" s="23" t="s">
        <v>0</v>
      </c>
      <c r="H3009" s="23" t="s">
        <v>7199</v>
      </c>
      <c r="I3009" s="23" t="s">
        <v>7030</v>
      </c>
      <c r="J3009" s="23">
        <v>49.706000000000003</v>
      </c>
      <c r="K3009" s="23">
        <v>-68.906000000000006</v>
      </c>
      <c r="L3009" s="23" t="s">
        <v>7645</v>
      </c>
      <c r="M3009" s="23">
        <v>1969</v>
      </c>
      <c r="N3009" s="23"/>
      <c r="O3009" s="23"/>
      <c r="P3009" s="23">
        <v>221</v>
      </c>
      <c r="Q3009" s="23"/>
      <c r="R3009" s="23"/>
      <c r="S3009" s="23"/>
      <c r="T3009" s="23"/>
      <c r="U3009" s="23"/>
      <c r="V3009" s="23"/>
      <c r="W3009" s="23"/>
      <c r="X3009" s="23"/>
      <c r="Y3009" s="23"/>
      <c r="Z3009" s="23"/>
      <c r="AA3009" s="23"/>
      <c r="AB3009" s="23" t="s">
        <v>7085</v>
      </c>
      <c r="AC3009" s="23"/>
      <c r="AD3009" s="23">
        <v>4</v>
      </c>
      <c r="AE3009" s="23">
        <v>785</v>
      </c>
      <c r="AF3009" s="23"/>
      <c r="AG3009" s="23">
        <v>3270458.7155999998</v>
      </c>
      <c r="AH3009" s="23"/>
      <c r="AI3009" s="23"/>
      <c r="AJ3009" s="23"/>
      <c r="AK3009" s="23"/>
      <c r="AL3009" s="23"/>
      <c r="AM3009" s="23"/>
      <c r="AN3009" s="23"/>
      <c r="AO3009" s="23"/>
      <c r="AP3009" s="23"/>
      <c r="AQ3009" s="23"/>
      <c r="AR3009" s="23"/>
      <c r="AS3009" s="23"/>
      <c r="AT3009" s="23" t="s">
        <v>7648</v>
      </c>
      <c r="AU3009" s="23"/>
      <c r="AV3009" s="23"/>
      <c r="AW3009" s="23"/>
      <c r="AX3009" s="23"/>
      <c r="AY3009" s="23"/>
      <c r="AZ3009" s="23"/>
      <c r="BA3009" s="23"/>
      <c r="BB3009" s="23"/>
      <c r="BC3009" s="23"/>
      <c r="BD3009" s="23"/>
      <c r="BE3009" s="23"/>
      <c r="BF3009" s="23"/>
      <c r="BG3009" s="23"/>
      <c r="BH3009" s="23"/>
      <c r="BI3009" s="23"/>
      <c r="BJ3009" s="23"/>
      <c r="BK3009" s="23"/>
      <c r="BL3009" s="23"/>
    </row>
    <row r="3010" spans="1:64" s="24" customFormat="1" x14ac:dyDescent="0.35">
      <c r="A3010" s="21">
        <v>103329</v>
      </c>
      <c r="B3010" s="23" t="s">
        <v>7200</v>
      </c>
      <c r="C3010" s="23">
        <v>0</v>
      </c>
      <c r="D3010" s="23">
        <v>0</v>
      </c>
      <c r="E3010" s="23">
        <v>1</v>
      </c>
      <c r="F3010" s="23" t="s">
        <v>1056</v>
      </c>
      <c r="G3010" s="23" t="s">
        <v>0</v>
      </c>
      <c r="H3010" s="23" t="s">
        <v>7201</v>
      </c>
      <c r="I3010" s="23" t="s">
        <v>7030</v>
      </c>
      <c r="J3010" s="23">
        <v>45.551000000000002</v>
      </c>
      <c r="K3010" s="23">
        <v>-73.549000000000007</v>
      </c>
      <c r="L3010" s="23" t="s">
        <v>7645</v>
      </c>
      <c r="M3010" s="23">
        <v>2006</v>
      </c>
      <c r="N3010" s="23"/>
      <c r="O3010" s="23"/>
      <c r="P3010" s="23"/>
      <c r="Q3010" s="23"/>
      <c r="R3010" s="23"/>
      <c r="S3010" s="23"/>
      <c r="T3010" s="23"/>
      <c r="U3010" s="23"/>
      <c r="V3010" s="23"/>
      <c r="W3010" s="23"/>
      <c r="X3010" s="23"/>
      <c r="Y3010" s="23"/>
      <c r="Z3010" s="23"/>
      <c r="AA3010" s="23"/>
      <c r="AB3010" s="23" t="s">
        <v>7118</v>
      </c>
      <c r="AC3010" s="23"/>
      <c r="AD3010" s="23">
        <v>1</v>
      </c>
      <c r="AE3010" s="23">
        <v>18.5</v>
      </c>
      <c r="AF3010" s="23"/>
      <c r="AG3010" s="23">
        <v>120000</v>
      </c>
      <c r="AH3010" s="23"/>
      <c r="AI3010" s="23"/>
      <c r="AJ3010" s="23"/>
      <c r="AK3010" s="23"/>
      <c r="AL3010" s="23"/>
      <c r="AM3010" s="23"/>
      <c r="AN3010" s="23"/>
      <c r="AO3010" s="23"/>
      <c r="AP3010" s="23"/>
      <c r="AQ3010" s="23"/>
      <c r="AR3010" s="23"/>
      <c r="AS3010" s="23"/>
      <c r="AT3010" s="23" t="s">
        <v>7648</v>
      </c>
      <c r="AU3010" s="23"/>
      <c r="AV3010" s="23"/>
      <c r="AW3010" s="23"/>
      <c r="AX3010" s="23"/>
      <c r="AY3010" s="23"/>
      <c r="AZ3010" s="23"/>
      <c r="BA3010" s="23"/>
      <c r="BB3010" s="23"/>
      <c r="BC3010" s="23"/>
      <c r="BD3010" s="23"/>
      <c r="BE3010" s="23"/>
      <c r="BF3010" s="23"/>
      <c r="BG3010" s="23"/>
      <c r="BH3010" s="23"/>
      <c r="BI3010" s="23"/>
      <c r="BJ3010" s="23"/>
      <c r="BK3010" s="23"/>
      <c r="BL3010" s="23"/>
    </row>
    <row r="3011" spans="1:64" s="24" customFormat="1" x14ac:dyDescent="0.35">
      <c r="A3011" s="21">
        <v>103330</v>
      </c>
      <c r="B3011" s="23" t="s">
        <v>7202</v>
      </c>
      <c r="C3011" s="23">
        <v>0</v>
      </c>
      <c r="D3011" s="23">
        <v>0</v>
      </c>
      <c r="E3011" s="23">
        <v>1</v>
      </c>
      <c r="F3011" s="23" t="s">
        <v>7039</v>
      </c>
      <c r="G3011" s="23" t="s">
        <v>0</v>
      </c>
      <c r="H3011" s="23" t="s">
        <v>7203</v>
      </c>
      <c r="I3011" s="23" t="s">
        <v>7030</v>
      </c>
      <c r="J3011" s="23">
        <v>46.548000000000002</v>
      </c>
      <c r="K3011" s="23">
        <v>-72.411000000000001</v>
      </c>
      <c r="L3011" s="23" t="s">
        <v>7645</v>
      </c>
      <c r="M3011" s="23">
        <v>1926</v>
      </c>
      <c r="N3011" s="23"/>
      <c r="O3011" s="23"/>
      <c r="P3011" s="23">
        <v>2211</v>
      </c>
      <c r="Q3011" s="23"/>
      <c r="R3011" s="23"/>
      <c r="S3011" s="23"/>
      <c r="T3011" s="23"/>
      <c r="U3011" s="23"/>
      <c r="V3011" s="23"/>
      <c r="W3011" s="23"/>
      <c r="X3011" s="23"/>
      <c r="Y3011" s="23"/>
      <c r="Z3011" s="23"/>
      <c r="AA3011" s="23"/>
      <c r="AB3011" s="23" t="s">
        <v>7085</v>
      </c>
      <c r="AC3011" s="23"/>
      <c r="AD3011" s="23">
        <v>2</v>
      </c>
      <c r="AE3011" s="23">
        <v>15</v>
      </c>
      <c r="AF3011" s="23"/>
      <c r="AG3011" s="23"/>
      <c r="AH3011" s="23"/>
      <c r="AI3011" s="23"/>
      <c r="AJ3011" s="23"/>
      <c r="AK3011" s="23"/>
      <c r="AL3011" s="23"/>
      <c r="AM3011" s="23"/>
      <c r="AN3011" s="23"/>
      <c r="AO3011" s="23"/>
      <c r="AP3011" s="23"/>
      <c r="AQ3011" s="23"/>
      <c r="AR3011" s="23"/>
      <c r="AS3011" s="23"/>
      <c r="AT3011" s="23" t="s">
        <v>7648</v>
      </c>
      <c r="AU3011" s="23"/>
      <c r="AV3011" s="23"/>
      <c r="AW3011" s="23"/>
      <c r="AX3011" s="23"/>
      <c r="AY3011" s="23"/>
      <c r="AZ3011" s="23"/>
      <c r="BA3011" s="23"/>
      <c r="BB3011" s="23"/>
      <c r="BC3011" s="23"/>
      <c r="BD3011" s="23"/>
      <c r="BE3011" s="23"/>
      <c r="BF3011" s="23"/>
      <c r="BG3011" s="23"/>
      <c r="BH3011" s="23"/>
      <c r="BI3011" s="23"/>
      <c r="BJ3011" s="23"/>
      <c r="BK3011" s="23"/>
      <c r="BL3011" s="23"/>
    </row>
    <row r="3012" spans="1:64" s="24" customFormat="1" x14ac:dyDescent="0.35">
      <c r="A3012" s="21">
        <v>103331</v>
      </c>
      <c r="B3012" s="23" t="s">
        <v>7204</v>
      </c>
      <c r="C3012" s="23">
        <v>0</v>
      </c>
      <c r="D3012" s="23">
        <v>0</v>
      </c>
      <c r="E3012" s="23">
        <v>1</v>
      </c>
      <c r="F3012" s="23" t="s">
        <v>7039</v>
      </c>
      <c r="G3012" s="23" t="s">
        <v>0</v>
      </c>
      <c r="H3012" s="23" t="s">
        <v>7205</v>
      </c>
      <c r="I3012" s="23" t="s">
        <v>7030</v>
      </c>
      <c r="J3012" s="23">
        <v>49.174999999999997</v>
      </c>
      <c r="K3012" s="23">
        <v>-69.228999999999999</v>
      </c>
      <c r="L3012" s="23" t="s">
        <v>7645</v>
      </c>
      <c r="M3012" s="23">
        <v>1959</v>
      </c>
      <c r="N3012" s="23"/>
      <c r="O3012" s="23"/>
      <c r="P3012" s="23">
        <v>221</v>
      </c>
      <c r="Q3012" s="23"/>
      <c r="R3012" s="23"/>
      <c r="S3012" s="23"/>
      <c r="T3012" s="23"/>
      <c r="U3012" s="23"/>
      <c r="V3012" s="23"/>
      <c r="W3012" s="23"/>
      <c r="X3012" s="23"/>
      <c r="Y3012" s="23"/>
      <c r="Z3012" s="23"/>
      <c r="AA3012" s="23"/>
      <c r="AB3012" s="23" t="s">
        <v>7085</v>
      </c>
      <c r="AC3012" s="23"/>
      <c r="AD3012" s="23">
        <v>5</v>
      </c>
      <c r="AE3012" s="23">
        <v>869</v>
      </c>
      <c r="AF3012" s="23"/>
      <c r="AG3012" s="23">
        <v>3188112.7733</v>
      </c>
      <c r="AH3012" s="23"/>
      <c r="AI3012" s="23"/>
      <c r="AJ3012" s="23"/>
      <c r="AK3012" s="23"/>
      <c r="AL3012" s="23"/>
      <c r="AM3012" s="23"/>
      <c r="AN3012" s="23"/>
      <c r="AO3012" s="23"/>
      <c r="AP3012" s="23"/>
      <c r="AQ3012" s="23"/>
      <c r="AR3012" s="23"/>
      <c r="AS3012" s="23"/>
      <c r="AT3012" s="23" t="s">
        <v>7648</v>
      </c>
      <c r="AU3012" s="23"/>
      <c r="AV3012" s="23"/>
      <c r="AW3012" s="23"/>
      <c r="AX3012" s="23"/>
      <c r="AY3012" s="23"/>
      <c r="AZ3012" s="23"/>
      <c r="BA3012" s="23"/>
      <c r="BB3012" s="23"/>
      <c r="BC3012" s="23"/>
      <c r="BD3012" s="23"/>
      <c r="BE3012" s="23"/>
      <c r="BF3012" s="23"/>
      <c r="BG3012" s="23"/>
      <c r="BH3012" s="23"/>
      <c r="BI3012" s="23"/>
      <c r="BJ3012" s="23"/>
      <c r="BK3012" s="23"/>
      <c r="BL3012" s="23"/>
    </row>
    <row r="3013" spans="1:64" s="24" customFormat="1" x14ac:dyDescent="0.35">
      <c r="A3013" s="21">
        <v>103332</v>
      </c>
      <c r="B3013" s="23" t="s">
        <v>7206</v>
      </c>
      <c r="C3013" s="23">
        <v>0</v>
      </c>
      <c r="D3013" s="23">
        <v>0</v>
      </c>
      <c r="E3013" s="23">
        <v>1</v>
      </c>
      <c r="F3013" s="23" t="s">
        <v>7207</v>
      </c>
      <c r="G3013" s="23" t="s">
        <v>0</v>
      </c>
      <c r="H3013" s="23" t="s">
        <v>7208</v>
      </c>
      <c r="I3013" s="23" t="s">
        <v>7030</v>
      </c>
      <c r="J3013" s="23">
        <v>45.514000000000003</v>
      </c>
      <c r="K3013" s="23">
        <v>-75.584000000000003</v>
      </c>
      <c r="L3013" s="23" t="s">
        <v>7645</v>
      </c>
      <c r="M3013" s="23">
        <v>1999</v>
      </c>
      <c r="N3013" s="23"/>
      <c r="O3013" s="23"/>
      <c r="P3013" s="23"/>
      <c r="Q3013" s="23"/>
      <c r="R3013" s="23"/>
      <c r="S3013" s="23"/>
      <c r="T3013" s="23"/>
      <c r="U3013" s="23"/>
      <c r="V3013" s="23"/>
      <c r="W3013" s="23"/>
      <c r="X3013" s="23"/>
      <c r="Y3013" s="23"/>
      <c r="Z3013" s="23"/>
      <c r="AA3013" s="23"/>
      <c r="AB3013" s="23" t="s">
        <v>7063</v>
      </c>
      <c r="AC3013" s="23"/>
      <c r="AD3013" s="23"/>
      <c r="AE3013" s="23">
        <v>0.5</v>
      </c>
      <c r="AF3013" s="23"/>
      <c r="AG3013" s="23"/>
      <c r="AH3013" s="23"/>
      <c r="AI3013" s="23"/>
      <c r="AJ3013" s="23"/>
      <c r="AK3013" s="23"/>
      <c r="AL3013" s="23"/>
      <c r="AM3013" s="23"/>
      <c r="AN3013" s="23"/>
      <c r="AO3013" s="23"/>
      <c r="AP3013" s="23"/>
      <c r="AQ3013" s="23"/>
      <c r="AR3013" s="23"/>
      <c r="AS3013" s="23"/>
      <c r="AT3013" s="23" t="s">
        <v>7648</v>
      </c>
      <c r="AU3013" s="23"/>
      <c r="AV3013" s="23"/>
      <c r="AW3013" s="23"/>
      <c r="AX3013" s="23"/>
      <c r="AY3013" s="23"/>
      <c r="AZ3013" s="23"/>
      <c r="BA3013" s="23"/>
      <c r="BB3013" s="23"/>
      <c r="BC3013" s="23"/>
      <c r="BD3013" s="23"/>
      <c r="BE3013" s="23"/>
      <c r="BF3013" s="23"/>
      <c r="BG3013" s="23"/>
      <c r="BH3013" s="23"/>
      <c r="BI3013" s="23"/>
      <c r="BJ3013" s="23"/>
      <c r="BK3013" s="23"/>
      <c r="BL3013" s="23"/>
    </row>
    <row r="3014" spans="1:64" s="24" customFormat="1" x14ac:dyDescent="0.35">
      <c r="A3014" s="21">
        <v>103333</v>
      </c>
      <c r="B3014" s="23" t="s">
        <v>7209</v>
      </c>
      <c r="C3014" s="23">
        <v>0</v>
      </c>
      <c r="D3014" s="23">
        <v>0</v>
      </c>
      <c r="E3014" s="23">
        <v>1</v>
      </c>
      <c r="F3014" s="23" t="s">
        <v>519</v>
      </c>
      <c r="G3014" s="23" t="s">
        <v>0</v>
      </c>
      <c r="H3014" s="23" t="s">
        <v>7210</v>
      </c>
      <c r="I3014" s="23" t="s">
        <v>7030</v>
      </c>
      <c r="J3014" s="23">
        <v>46.715000000000003</v>
      </c>
      <c r="K3014" s="23">
        <v>-71.281999999999996</v>
      </c>
      <c r="L3014" s="23" t="s">
        <v>7645</v>
      </c>
      <c r="M3014" s="23">
        <v>1999</v>
      </c>
      <c r="N3014" s="23"/>
      <c r="O3014" s="23"/>
      <c r="P3014" s="23">
        <v>221</v>
      </c>
      <c r="Q3014" s="23"/>
      <c r="R3014" s="23"/>
      <c r="S3014" s="23"/>
      <c r="T3014" s="23"/>
      <c r="U3014" s="23"/>
      <c r="V3014" s="23"/>
      <c r="W3014" s="23"/>
      <c r="X3014" s="23"/>
      <c r="Y3014" s="23"/>
      <c r="Z3014" s="23"/>
      <c r="AA3014" s="23"/>
      <c r="AB3014" s="23" t="s">
        <v>7211</v>
      </c>
      <c r="AC3014" s="23"/>
      <c r="AD3014" s="23">
        <v>1</v>
      </c>
      <c r="AE3014" s="23">
        <v>25</v>
      </c>
      <c r="AF3014" s="23"/>
      <c r="AG3014" s="23">
        <v>116651</v>
      </c>
      <c r="AH3014" s="23"/>
      <c r="AI3014" s="23"/>
      <c r="AJ3014" s="23"/>
      <c r="AK3014" s="23"/>
      <c r="AL3014" s="23"/>
      <c r="AM3014" s="23"/>
      <c r="AN3014" s="23"/>
      <c r="AO3014" s="23"/>
      <c r="AP3014" s="23"/>
      <c r="AQ3014" s="23"/>
      <c r="AR3014" s="23"/>
      <c r="AS3014" s="23"/>
      <c r="AT3014" s="23" t="s">
        <v>7648</v>
      </c>
      <c r="AU3014" s="23"/>
      <c r="AV3014" s="23"/>
      <c r="AW3014" s="23"/>
      <c r="AX3014" s="23"/>
      <c r="AY3014" s="23"/>
      <c r="AZ3014" s="23"/>
      <c r="BA3014" s="23"/>
      <c r="BB3014" s="23"/>
      <c r="BC3014" s="23"/>
      <c r="BD3014" s="23"/>
      <c r="BE3014" s="23"/>
      <c r="BF3014" s="23"/>
      <c r="BG3014" s="23"/>
      <c r="BH3014" s="23"/>
      <c r="BI3014" s="23"/>
      <c r="BJ3014" s="23"/>
      <c r="BK3014" s="23"/>
      <c r="BL3014" s="23"/>
    </row>
    <row r="3015" spans="1:64" s="24" customFormat="1" x14ac:dyDescent="0.35">
      <c r="A3015" s="21">
        <v>103334</v>
      </c>
      <c r="B3015" s="23" t="s">
        <v>7060</v>
      </c>
      <c r="C3015" s="23">
        <v>0</v>
      </c>
      <c r="D3015" s="23">
        <v>0</v>
      </c>
      <c r="E3015" s="23">
        <v>1</v>
      </c>
      <c r="F3015" s="23" t="s">
        <v>1056</v>
      </c>
      <c r="G3015" s="23" t="s">
        <v>0</v>
      </c>
      <c r="H3015" s="23" t="s">
        <v>7212</v>
      </c>
      <c r="I3015" s="23" t="s">
        <v>7030</v>
      </c>
      <c r="J3015" s="23">
        <v>48.404000000000003</v>
      </c>
      <c r="K3015" s="23">
        <v>-71.061999999999998</v>
      </c>
      <c r="L3015" s="23" t="s">
        <v>7645</v>
      </c>
      <c r="M3015" s="23">
        <v>1923</v>
      </c>
      <c r="N3015" s="23"/>
      <c r="O3015" s="23"/>
      <c r="P3015" s="23">
        <v>322</v>
      </c>
      <c r="Q3015" s="23"/>
      <c r="R3015" s="23"/>
      <c r="S3015" s="23"/>
      <c r="T3015" s="23"/>
      <c r="U3015" s="23"/>
      <c r="V3015" s="23"/>
      <c r="W3015" s="23"/>
      <c r="X3015" s="23"/>
      <c r="Y3015" s="23"/>
      <c r="Z3015" s="23"/>
      <c r="AA3015" s="23"/>
      <c r="AB3015" s="23" t="s">
        <v>7118</v>
      </c>
      <c r="AC3015" s="23"/>
      <c r="AD3015" s="23">
        <v>1</v>
      </c>
      <c r="AE3015" s="23">
        <v>8.1999999999999993</v>
      </c>
      <c r="AF3015" s="23"/>
      <c r="AG3015" s="23">
        <v>55000</v>
      </c>
      <c r="AH3015" s="23"/>
      <c r="AI3015" s="23"/>
      <c r="AJ3015" s="23"/>
      <c r="AK3015" s="23"/>
      <c r="AL3015" s="23"/>
      <c r="AM3015" s="23"/>
      <c r="AN3015" s="23"/>
      <c r="AO3015" s="23"/>
      <c r="AP3015" s="23"/>
      <c r="AQ3015" s="23"/>
      <c r="AR3015" s="23"/>
      <c r="AS3015" s="23"/>
      <c r="AT3015" s="23" t="s">
        <v>7648</v>
      </c>
      <c r="AU3015" s="23"/>
      <c r="AV3015" s="23"/>
      <c r="AW3015" s="23"/>
      <c r="AX3015" s="23"/>
      <c r="AY3015" s="23"/>
      <c r="AZ3015" s="23"/>
      <c r="BA3015" s="23"/>
      <c r="BB3015" s="23"/>
      <c r="BC3015" s="23"/>
      <c r="BD3015" s="23"/>
      <c r="BE3015" s="23"/>
      <c r="BF3015" s="23"/>
      <c r="BG3015" s="23"/>
      <c r="BH3015" s="23"/>
      <c r="BI3015" s="23"/>
      <c r="BJ3015" s="23"/>
      <c r="BK3015" s="23"/>
      <c r="BL3015" s="23"/>
    </row>
    <row r="3016" spans="1:64" s="24" customFormat="1" x14ac:dyDescent="0.35">
      <c r="A3016" s="21">
        <v>103335</v>
      </c>
      <c r="B3016" s="23" t="s">
        <v>7213</v>
      </c>
      <c r="C3016" s="23">
        <v>0</v>
      </c>
      <c r="D3016" s="23">
        <v>0</v>
      </c>
      <c r="E3016" s="23">
        <v>1</v>
      </c>
      <c r="F3016" s="23" t="s">
        <v>7214</v>
      </c>
      <c r="G3016" s="23" t="s">
        <v>0</v>
      </c>
      <c r="H3016" s="23" t="s">
        <v>7213</v>
      </c>
      <c r="I3016" s="23" t="s">
        <v>7030</v>
      </c>
      <c r="J3016" s="23">
        <v>47.07</v>
      </c>
      <c r="K3016" s="23">
        <v>-65.424999999999997</v>
      </c>
      <c r="L3016" s="23" t="s">
        <v>7645</v>
      </c>
      <c r="M3016" s="23">
        <v>1910</v>
      </c>
      <c r="N3016" s="23"/>
      <c r="O3016" s="23"/>
      <c r="P3016" s="23">
        <v>913</v>
      </c>
      <c r="Q3016" s="23"/>
      <c r="R3016" s="23"/>
      <c r="S3016" s="23"/>
      <c r="T3016" s="23"/>
      <c r="U3016" s="23"/>
      <c r="V3016" s="23"/>
      <c r="W3016" s="23"/>
      <c r="X3016" s="23"/>
      <c r="Y3016" s="23"/>
      <c r="Z3016" s="23"/>
      <c r="AA3016" s="23"/>
      <c r="AB3016" s="23" t="s">
        <v>61</v>
      </c>
      <c r="AC3016" s="23"/>
      <c r="AD3016" s="23">
        <v>2</v>
      </c>
      <c r="AE3016" s="23">
        <v>1.5</v>
      </c>
      <c r="AF3016" s="23"/>
      <c r="AG3016" s="23"/>
      <c r="AH3016" s="23"/>
      <c r="AI3016" s="23"/>
      <c r="AJ3016" s="23"/>
      <c r="AK3016" s="23"/>
      <c r="AL3016" s="23"/>
      <c r="AM3016" s="23"/>
      <c r="AN3016" s="23"/>
      <c r="AO3016" s="23"/>
      <c r="AP3016" s="23"/>
      <c r="AQ3016" s="23"/>
      <c r="AR3016" s="23"/>
      <c r="AS3016" s="23"/>
      <c r="AT3016" s="23" t="s">
        <v>7648</v>
      </c>
      <c r="AU3016" s="23"/>
      <c r="AV3016" s="23"/>
      <c r="AW3016" s="23"/>
      <c r="AX3016" s="23"/>
      <c r="AY3016" s="23"/>
      <c r="AZ3016" s="23"/>
      <c r="BA3016" s="23"/>
      <c r="BB3016" s="23"/>
      <c r="BC3016" s="23"/>
      <c r="BD3016" s="23"/>
      <c r="BE3016" s="23"/>
      <c r="BF3016" s="23"/>
      <c r="BG3016" s="23"/>
      <c r="BH3016" s="23"/>
      <c r="BI3016" s="23"/>
      <c r="BJ3016" s="23"/>
      <c r="BK3016" s="23"/>
      <c r="BL3016" s="23"/>
    </row>
    <row r="3017" spans="1:64" s="24" customFormat="1" x14ac:dyDescent="0.35">
      <c r="A3017" s="21">
        <v>103336</v>
      </c>
      <c r="B3017" s="23" t="s">
        <v>7215</v>
      </c>
      <c r="C3017" s="23">
        <v>0</v>
      </c>
      <c r="D3017" s="23">
        <v>0</v>
      </c>
      <c r="E3017" s="23">
        <v>1</v>
      </c>
      <c r="F3017" s="23" t="s">
        <v>7216</v>
      </c>
      <c r="G3017" s="23" t="s">
        <v>0</v>
      </c>
      <c r="H3017" s="23" t="s">
        <v>7215</v>
      </c>
      <c r="I3017" s="23" t="s">
        <v>7030</v>
      </c>
      <c r="J3017" s="23">
        <v>45.31</v>
      </c>
      <c r="K3017" s="23">
        <v>-71.915999999999997</v>
      </c>
      <c r="L3017" s="23" t="s">
        <v>7645</v>
      </c>
      <c r="M3017" s="23">
        <v>1986</v>
      </c>
      <c r="N3017" s="23"/>
      <c r="O3017" s="23"/>
      <c r="P3017" s="23">
        <v>221</v>
      </c>
      <c r="Q3017" s="23"/>
      <c r="R3017" s="23"/>
      <c r="S3017" s="23"/>
      <c r="T3017" s="23"/>
      <c r="U3017" s="23"/>
      <c r="V3017" s="23"/>
      <c r="W3017" s="23"/>
      <c r="X3017" s="23"/>
      <c r="Y3017" s="23"/>
      <c r="Z3017" s="23"/>
      <c r="AA3017" s="23"/>
      <c r="AB3017" s="23" t="s">
        <v>7217</v>
      </c>
      <c r="AC3017" s="23"/>
      <c r="AD3017" s="23">
        <v>2</v>
      </c>
      <c r="AE3017" s="23">
        <v>0.7</v>
      </c>
      <c r="AF3017" s="23"/>
      <c r="AG3017" s="23">
        <v>3578</v>
      </c>
      <c r="AH3017" s="23"/>
      <c r="AI3017" s="23"/>
      <c r="AJ3017" s="23"/>
      <c r="AK3017" s="23"/>
      <c r="AL3017" s="23"/>
      <c r="AM3017" s="23"/>
      <c r="AN3017" s="23"/>
      <c r="AO3017" s="23"/>
      <c r="AP3017" s="23"/>
      <c r="AQ3017" s="23"/>
      <c r="AR3017" s="23"/>
      <c r="AS3017" s="23"/>
      <c r="AT3017" s="23" t="s">
        <v>7648</v>
      </c>
      <c r="AU3017" s="23"/>
      <c r="AV3017" s="23"/>
      <c r="AW3017" s="23"/>
      <c r="AX3017" s="23"/>
      <c r="AY3017" s="23"/>
      <c r="AZ3017" s="23"/>
      <c r="BA3017" s="23"/>
      <c r="BB3017" s="23"/>
      <c r="BC3017" s="23"/>
      <c r="BD3017" s="23"/>
      <c r="BE3017" s="23"/>
      <c r="BF3017" s="23"/>
      <c r="BG3017" s="23"/>
      <c r="BH3017" s="23"/>
      <c r="BI3017" s="23"/>
      <c r="BJ3017" s="23"/>
      <c r="BK3017" s="23"/>
      <c r="BL3017" s="23"/>
    </row>
    <row r="3018" spans="1:64" s="24" customFormat="1" x14ac:dyDescent="0.35">
      <c r="A3018" s="21">
        <v>103337</v>
      </c>
      <c r="B3018" s="23" t="s">
        <v>7218</v>
      </c>
      <c r="C3018" s="23">
        <v>0</v>
      </c>
      <c r="D3018" s="23">
        <v>0</v>
      </c>
      <c r="E3018" s="23">
        <v>1</v>
      </c>
      <c r="F3018" s="23" t="s">
        <v>7219</v>
      </c>
      <c r="G3018" s="23" t="s">
        <v>0</v>
      </c>
      <c r="H3018" s="23" t="s">
        <v>7220</v>
      </c>
      <c r="I3018" s="23" t="s">
        <v>7030</v>
      </c>
      <c r="J3018" s="23">
        <v>45.134</v>
      </c>
      <c r="K3018" s="23">
        <v>-71.804000000000002</v>
      </c>
      <c r="L3018" s="23" t="s">
        <v>7645</v>
      </c>
      <c r="M3018" s="23">
        <v>1985</v>
      </c>
      <c r="N3018" s="23"/>
      <c r="O3018" s="23"/>
      <c r="P3018" s="23">
        <v>913</v>
      </c>
      <c r="Q3018" s="23"/>
      <c r="R3018" s="23"/>
      <c r="S3018" s="23"/>
      <c r="T3018" s="23"/>
      <c r="U3018" s="23"/>
      <c r="V3018" s="23"/>
      <c r="W3018" s="23"/>
      <c r="X3018" s="23"/>
      <c r="Y3018" s="23"/>
      <c r="Z3018" s="23"/>
      <c r="AA3018" s="23"/>
      <c r="AB3018" s="23" t="s">
        <v>61</v>
      </c>
      <c r="AC3018" s="23"/>
      <c r="AD3018" s="23">
        <v>2</v>
      </c>
      <c r="AE3018" s="23">
        <v>2</v>
      </c>
      <c r="AF3018" s="23"/>
      <c r="AG3018" s="23"/>
      <c r="AH3018" s="23"/>
      <c r="AI3018" s="23"/>
      <c r="AJ3018" s="23"/>
      <c r="AK3018" s="23"/>
      <c r="AL3018" s="23"/>
      <c r="AM3018" s="23"/>
      <c r="AN3018" s="23"/>
      <c r="AO3018" s="23"/>
      <c r="AP3018" s="23"/>
      <c r="AQ3018" s="23"/>
      <c r="AR3018" s="23"/>
      <c r="AS3018" s="23"/>
      <c r="AT3018" s="23" t="s">
        <v>7648</v>
      </c>
      <c r="AU3018" s="23"/>
      <c r="AV3018" s="23"/>
      <c r="AW3018" s="23"/>
      <c r="AX3018" s="23"/>
      <c r="AY3018" s="23"/>
      <c r="AZ3018" s="23"/>
      <c r="BA3018" s="23"/>
      <c r="BB3018" s="23"/>
      <c r="BC3018" s="23"/>
      <c r="BD3018" s="23"/>
      <c r="BE3018" s="23"/>
      <c r="BF3018" s="23"/>
      <c r="BG3018" s="23"/>
      <c r="BH3018" s="23"/>
      <c r="BI3018" s="23"/>
      <c r="BJ3018" s="23"/>
      <c r="BK3018" s="23"/>
      <c r="BL3018" s="23"/>
    </row>
    <row r="3019" spans="1:64" s="24" customFormat="1" x14ac:dyDescent="0.35">
      <c r="A3019" s="21">
        <v>103338</v>
      </c>
      <c r="B3019" s="23" t="s">
        <v>7221</v>
      </c>
      <c r="C3019" s="23">
        <v>0</v>
      </c>
      <c r="D3019" s="23">
        <v>0</v>
      </c>
      <c r="E3019" s="23">
        <v>1</v>
      </c>
      <c r="F3019" s="23" t="s">
        <v>7219</v>
      </c>
      <c r="G3019" s="23" t="s">
        <v>0</v>
      </c>
      <c r="H3019" s="23" t="s">
        <v>7222</v>
      </c>
      <c r="I3019" s="23" t="s">
        <v>7030</v>
      </c>
      <c r="J3019" s="23">
        <v>45.459000000000003</v>
      </c>
      <c r="K3019" s="23">
        <v>-72.896000000000001</v>
      </c>
      <c r="L3019" s="23" t="s">
        <v>7645</v>
      </c>
      <c r="M3019" s="23">
        <v>1985</v>
      </c>
      <c r="N3019" s="23"/>
      <c r="O3019" s="23"/>
      <c r="P3019" s="23">
        <v>913</v>
      </c>
      <c r="Q3019" s="23"/>
      <c r="R3019" s="23"/>
      <c r="S3019" s="23"/>
      <c r="T3019" s="23"/>
      <c r="U3019" s="23"/>
      <c r="V3019" s="23"/>
      <c r="W3019" s="23"/>
      <c r="X3019" s="23"/>
      <c r="Y3019" s="23"/>
      <c r="Z3019" s="23"/>
      <c r="AA3019" s="23"/>
      <c r="AB3019" s="23" t="s">
        <v>61</v>
      </c>
      <c r="AC3019" s="23"/>
      <c r="AD3019" s="23">
        <v>2</v>
      </c>
      <c r="AE3019" s="23">
        <v>0.9</v>
      </c>
      <c r="AF3019" s="23"/>
      <c r="AG3019" s="23"/>
      <c r="AH3019" s="23"/>
      <c r="AI3019" s="23"/>
      <c r="AJ3019" s="23"/>
      <c r="AK3019" s="23"/>
      <c r="AL3019" s="23"/>
      <c r="AM3019" s="23"/>
      <c r="AN3019" s="23"/>
      <c r="AO3019" s="23"/>
      <c r="AP3019" s="23"/>
      <c r="AQ3019" s="23"/>
      <c r="AR3019" s="23"/>
      <c r="AS3019" s="23"/>
      <c r="AT3019" s="23" t="s">
        <v>7648</v>
      </c>
      <c r="AU3019" s="23"/>
      <c r="AV3019" s="23"/>
      <c r="AW3019" s="23"/>
      <c r="AX3019" s="23"/>
      <c r="AY3019" s="23"/>
      <c r="AZ3019" s="23"/>
      <c r="BA3019" s="23"/>
      <c r="BB3019" s="23"/>
      <c r="BC3019" s="23"/>
      <c r="BD3019" s="23"/>
      <c r="BE3019" s="23"/>
      <c r="BF3019" s="23"/>
      <c r="BG3019" s="23"/>
      <c r="BH3019" s="23"/>
      <c r="BI3019" s="23"/>
      <c r="BJ3019" s="23"/>
      <c r="BK3019" s="23"/>
      <c r="BL3019" s="23"/>
    </row>
    <row r="3020" spans="1:64" s="24" customFormat="1" x14ac:dyDescent="0.35">
      <c r="A3020" s="21">
        <v>103339</v>
      </c>
      <c r="B3020" s="23" t="s">
        <v>7223</v>
      </c>
      <c r="C3020" s="23">
        <v>0</v>
      </c>
      <c r="D3020" s="23">
        <v>0</v>
      </c>
      <c r="E3020" s="23">
        <v>1</v>
      </c>
      <c r="F3020" s="23" t="s">
        <v>7039</v>
      </c>
      <c r="G3020" s="23" t="s">
        <v>0</v>
      </c>
      <c r="H3020" s="23" t="s">
        <v>7224</v>
      </c>
      <c r="I3020" s="23" t="s">
        <v>7030</v>
      </c>
      <c r="J3020" s="23">
        <v>50.999000000000002</v>
      </c>
      <c r="K3020" s="23">
        <v>-59.061999999999998</v>
      </c>
      <c r="L3020" s="23" t="s">
        <v>7645</v>
      </c>
      <c r="M3020" s="23">
        <v>1995</v>
      </c>
      <c r="N3020" s="23"/>
      <c r="O3020" s="23"/>
      <c r="P3020" s="23">
        <v>221</v>
      </c>
      <c r="Q3020" s="23"/>
      <c r="R3020" s="23"/>
      <c r="S3020" s="23"/>
      <c r="T3020" s="23"/>
      <c r="U3020" s="23"/>
      <c r="V3020" s="23"/>
      <c r="W3020" s="23"/>
      <c r="X3020" s="23"/>
      <c r="Y3020" s="23"/>
      <c r="Z3020" s="23"/>
      <c r="AA3020" s="23"/>
      <c r="AB3020" s="23" t="s">
        <v>7085</v>
      </c>
      <c r="AC3020" s="23"/>
      <c r="AD3020" s="23">
        <v>2</v>
      </c>
      <c r="AE3020" s="23">
        <v>22</v>
      </c>
      <c r="AF3020" s="23"/>
      <c r="AG3020" s="23"/>
      <c r="AH3020" s="23"/>
      <c r="AI3020" s="23"/>
      <c r="AJ3020" s="23"/>
      <c r="AK3020" s="23"/>
      <c r="AL3020" s="23"/>
      <c r="AM3020" s="23"/>
      <c r="AN3020" s="23"/>
      <c r="AO3020" s="23"/>
      <c r="AP3020" s="23"/>
      <c r="AQ3020" s="23"/>
      <c r="AR3020" s="23"/>
      <c r="AS3020" s="23"/>
      <c r="AT3020" s="23" t="s">
        <v>7648</v>
      </c>
      <c r="AU3020" s="23"/>
      <c r="AV3020" s="23"/>
      <c r="AW3020" s="23"/>
      <c r="AX3020" s="23"/>
      <c r="AY3020" s="23"/>
      <c r="AZ3020" s="23"/>
      <c r="BA3020" s="23"/>
      <c r="BB3020" s="23"/>
      <c r="BC3020" s="23"/>
      <c r="BD3020" s="23"/>
      <c r="BE3020" s="23"/>
      <c r="BF3020" s="23"/>
      <c r="BG3020" s="23"/>
      <c r="BH3020" s="23"/>
      <c r="BI3020" s="23"/>
      <c r="BJ3020" s="23"/>
      <c r="BK3020" s="23"/>
      <c r="BL3020" s="23"/>
    </row>
    <row r="3021" spans="1:64" s="24" customFormat="1" x14ac:dyDescent="0.35">
      <c r="A3021" s="21">
        <v>103340</v>
      </c>
      <c r="B3021" s="23" t="s">
        <v>7225</v>
      </c>
      <c r="C3021" s="23">
        <v>0</v>
      </c>
      <c r="D3021" s="23">
        <v>0</v>
      </c>
      <c r="E3021" s="23">
        <v>1</v>
      </c>
      <c r="F3021" s="23" t="s">
        <v>7039</v>
      </c>
      <c r="G3021" s="23" t="s">
        <v>0</v>
      </c>
      <c r="H3021" s="23" t="s">
        <v>7226</v>
      </c>
      <c r="I3021" s="23" t="s">
        <v>7030</v>
      </c>
      <c r="J3021" s="23">
        <v>45.588999999999999</v>
      </c>
      <c r="K3021" s="23">
        <v>-73.656999999999996</v>
      </c>
      <c r="L3021" s="23" t="s">
        <v>7645</v>
      </c>
      <c r="M3021" s="23">
        <v>1929</v>
      </c>
      <c r="N3021" s="23"/>
      <c r="O3021" s="23"/>
      <c r="P3021" s="23">
        <v>2211</v>
      </c>
      <c r="Q3021" s="23"/>
      <c r="R3021" s="23"/>
      <c r="S3021" s="23"/>
      <c r="T3021" s="23"/>
      <c r="U3021" s="23"/>
      <c r="V3021" s="23"/>
      <c r="W3021" s="23"/>
      <c r="X3021" s="23"/>
      <c r="Y3021" s="23"/>
      <c r="Z3021" s="23"/>
      <c r="AA3021" s="23"/>
      <c r="AB3021" s="23" t="s">
        <v>7085</v>
      </c>
      <c r="AC3021" s="23"/>
      <c r="AD3021" s="23">
        <v>6</v>
      </c>
      <c r="AE3021" s="23">
        <v>54</v>
      </c>
      <c r="AF3021" s="23"/>
      <c r="AG3021" s="23"/>
      <c r="AH3021" s="23"/>
      <c r="AI3021" s="23"/>
      <c r="AJ3021" s="23"/>
      <c r="AK3021" s="23"/>
      <c r="AL3021" s="23"/>
      <c r="AM3021" s="23"/>
      <c r="AN3021" s="23"/>
      <c r="AO3021" s="23"/>
      <c r="AP3021" s="23"/>
      <c r="AQ3021" s="23"/>
      <c r="AR3021" s="23"/>
      <c r="AS3021" s="23"/>
      <c r="AT3021" s="23" t="s">
        <v>7648</v>
      </c>
      <c r="AU3021" s="23"/>
      <c r="AV3021" s="23"/>
      <c r="AW3021" s="23"/>
      <c r="AX3021" s="23"/>
      <c r="AY3021" s="23"/>
      <c r="AZ3021" s="23"/>
      <c r="BA3021" s="23"/>
      <c r="BB3021" s="23"/>
      <c r="BC3021" s="23"/>
      <c r="BD3021" s="23"/>
      <c r="BE3021" s="23"/>
      <c r="BF3021" s="23"/>
      <c r="BG3021" s="23"/>
      <c r="BH3021" s="23"/>
      <c r="BI3021" s="23"/>
      <c r="BJ3021" s="23"/>
      <c r="BK3021" s="23"/>
      <c r="BL3021" s="23"/>
    </row>
    <row r="3022" spans="1:64" s="24" customFormat="1" x14ac:dyDescent="0.35">
      <c r="A3022" s="21">
        <v>103341</v>
      </c>
      <c r="B3022" s="23" t="s">
        <v>7227</v>
      </c>
      <c r="C3022" s="23">
        <v>0</v>
      </c>
      <c r="D3022" s="23">
        <v>0</v>
      </c>
      <c r="E3022" s="23">
        <v>1</v>
      </c>
      <c r="F3022" s="23" t="s">
        <v>7228</v>
      </c>
      <c r="G3022" s="23" t="s">
        <v>0</v>
      </c>
      <c r="H3022" s="23" t="s">
        <v>7229</v>
      </c>
      <c r="I3022" s="23" t="s">
        <v>7030</v>
      </c>
      <c r="J3022" s="23">
        <v>47.448999999999998</v>
      </c>
      <c r="K3022" s="23">
        <v>-70.518000000000001</v>
      </c>
      <c r="L3022" s="23" t="s">
        <v>7645</v>
      </c>
      <c r="M3022" s="23">
        <v>1997</v>
      </c>
      <c r="N3022" s="23"/>
      <c r="O3022" s="23"/>
      <c r="P3022" s="23"/>
      <c r="Q3022" s="23"/>
      <c r="R3022" s="23"/>
      <c r="S3022" s="23"/>
      <c r="T3022" s="23"/>
      <c r="U3022" s="23"/>
      <c r="V3022" s="23"/>
      <c r="W3022" s="23"/>
      <c r="X3022" s="23"/>
      <c r="Y3022" s="23"/>
      <c r="Z3022" s="23"/>
      <c r="AA3022" s="23"/>
      <c r="AB3022" s="23" t="s">
        <v>7063</v>
      </c>
      <c r="AC3022" s="23"/>
      <c r="AD3022" s="23"/>
      <c r="AE3022" s="23">
        <v>0.8</v>
      </c>
      <c r="AF3022" s="23"/>
      <c r="AG3022" s="23"/>
      <c r="AH3022" s="23"/>
      <c r="AI3022" s="23"/>
      <c r="AJ3022" s="23"/>
      <c r="AK3022" s="23"/>
      <c r="AL3022" s="23"/>
      <c r="AM3022" s="23"/>
      <c r="AN3022" s="23"/>
      <c r="AO3022" s="23"/>
      <c r="AP3022" s="23"/>
      <c r="AQ3022" s="23"/>
      <c r="AR3022" s="23"/>
      <c r="AS3022" s="23"/>
      <c r="AT3022" s="23" t="s">
        <v>7648</v>
      </c>
      <c r="AU3022" s="23"/>
      <c r="AV3022" s="23"/>
      <c r="AW3022" s="23"/>
      <c r="AX3022" s="23"/>
      <c r="AY3022" s="23"/>
      <c r="AZ3022" s="23"/>
      <c r="BA3022" s="23"/>
      <c r="BB3022" s="23"/>
      <c r="BC3022" s="23"/>
      <c r="BD3022" s="23"/>
      <c r="BE3022" s="23"/>
      <c r="BF3022" s="23"/>
      <c r="BG3022" s="23"/>
      <c r="BH3022" s="23"/>
      <c r="BI3022" s="23"/>
      <c r="BJ3022" s="23"/>
      <c r="BK3022" s="23"/>
      <c r="BL3022" s="23"/>
    </row>
    <row r="3023" spans="1:64" s="24" customFormat="1" x14ac:dyDescent="0.35">
      <c r="A3023" s="21">
        <v>103342</v>
      </c>
      <c r="B3023" s="23" t="s">
        <v>7230</v>
      </c>
      <c r="C3023" s="23">
        <v>0</v>
      </c>
      <c r="D3023" s="23">
        <v>0</v>
      </c>
      <c r="E3023" s="23">
        <v>1</v>
      </c>
      <c r="F3023" s="23" t="s">
        <v>2552</v>
      </c>
      <c r="G3023" s="23" t="s">
        <v>0</v>
      </c>
      <c r="H3023" s="23" t="s">
        <v>7231</v>
      </c>
      <c r="I3023" s="23" t="s">
        <v>7030</v>
      </c>
      <c r="J3023" s="23">
        <v>45.585999999999999</v>
      </c>
      <c r="K3023" s="23">
        <v>-75.417000000000002</v>
      </c>
      <c r="L3023" s="23" t="s">
        <v>7645</v>
      </c>
      <c r="M3023" s="23">
        <v>1913</v>
      </c>
      <c r="N3023" s="23"/>
      <c r="O3023" s="23"/>
      <c r="P3023" s="23">
        <v>221</v>
      </c>
      <c r="Q3023" s="23"/>
      <c r="R3023" s="23"/>
      <c r="S3023" s="23"/>
      <c r="T3023" s="23"/>
      <c r="U3023" s="23"/>
      <c r="V3023" s="23"/>
      <c r="W3023" s="23"/>
      <c r="X3023" s="23"/>
      <c r="Y3023" s="23"/>
      <c r="Z3023" s="23"/>
      <c r="AA3023" s="23"/>
      <c r="AB3023" s="23" t="s">
        <v>7036</v>
      </c>
      <c r="AC3023" s="23"/>
      <c r="AD3023" s="23">
        <v>5</v>
      </c>
      <c r="AE3023" s="23">
        <v>10</v>
      </c>
      <c r="AF3023" s="23"/>
      <c r="AG3023" s="23">
        <v>76000</v>
      </c>
      <c r="AH3023" s="23"/>
      <c r="AI3023" s="23"/>
      <c r="AJ3023" s="23"/>
      <c r="AK3023" s="23"/>
      <c r="AL3023" s="23"/>
      <c r="AM3023" s="23"/>
      <c r="AN3023" s="23"/>
      <c r="AO3023" s="23"/>
      <c r="AP3023" s="23"/>
      <c r="AQ3023" s="23"/>
      <c r="AR3023" s="23"/>
      <c r="AS3023" s="23"/>
      <c r="AT3023" s="23" t="s">
        <v>7648</v>
      </c>
      <c r="AU3023" s="23"/>
      <c r="AV3023" s="23"/>
      <c r="AW3023" s="23"/>
      <c r="AX3023" s="23"/>
      <c r="AY3023" s="23"/>
      <c r="AZ3023" s="23"/>
      <c r="BA3023" s="23"/>
      <c r="BB3023" s="23"/>
      <c r="BC3023" s="23"/>
      <c r="BD3023" s="23"/>
      <c r="BE3023" s="23"/>
      <c r="BF3023" s="23"/>
      <c r="BG3023" s="23"/>
      <c r="BH3023" s="23"/>
      <c r="BI3023" s="23"/>
      <c r="BJ3023" s="23"/>
      <c r="BK3023" s="23"/>
      <c r="BL3023" s="23"/>
    </row>
    <row r="3024" spans="1:64" s="24" customFormat="1" x14ac:dyDescent="0.35">
      <c r="A3024" s="21">
        <v>103343</v>
      </c>
      <c r="B3024" s="23" t="s">
        <v>7232</v>
      </c>
      <c r="C3024" s="23">
        <v>0</v>
      </c>
      <c r="D3024" s="23">
        <v>0</v>
      </c>
      <c r="E3024" s="23">
        <v>1</v>
      </c>
      <c r="F3024" s="23" t="s">
        <v>7233</v>
      </c>
      <c r="G3024" s="23" t="s">
        <v>0</v>
      </c>
      <c r="H3024" s="23" t="s">
        <v>7234</v>
      </c>
      <c r="I3024" s="23" t="s">
        <v>7030</v>
      </c>
      <c r="J3024" s="23">
        <v>46.811999999999998</v>
      </c>
      <c r="K3024" s="23">
        <v>-71.203999999999994</v>
      </c>
      <c r="L3024" s="23" t="s">
        <v>7645</v>
      </c>
      <c r="M3024" s="23">
        <v>1958</v>
      </c>
      <c r="N3024" s="23"/>
      <c r="O3024" s="23"/>
      <c r="P3024" s="23">
        <v>221</v>
      </c>
      <c r="Q3024" s="23"/>
      <c r="R3024" s="23"/>
      <c r="S3024" s="23"/>
      <c r="T3024" s="23"/>
      <c r="U3024" s="23"/>
      <c r="V3024" s="23"/>
      <c r="W3024" s="23"/>
      <c r="X3024" s="23"/>
      <c r="Y3024" s="23"/>
      <c r="Z3024" s="23"/>
      <c r="AA3024" s="23"/>
      <c r="AB3024" s="23" t="s">
        <v>7235</v>
      </c>
      <c r="AC3024" s="23"/>
      <c r="AD3024" s="23">
        <v>2</v>
      </c>
      <c r="AE3024" s="23">
        <v>40.64</v>
      </c>
      <c r="AF3024" s="23"/>
      <c r="AG3024" s="23">
        <v>252875.03268</v>
      </c>
      <c r="AH3024" s="23"/>
      <c r="AI3024" s="23"/>
      <c r="AJ3024" s="23"/>
      <c r="AK3024" s="23"/>
      <c r="AL3024" s="23"/>
      <c r="AM3024" s="23"/>
      <c r="AN3024" s="23"/>
      <c r="AO3024" s="23"/>
      <c r="AP3024" s="23"/>
      <c r="AQ3024" s="23"/>
      <c r="AR3024" s="23"/>
      <c r="AS3024" s="23"/>
      <c r="AT3024" s="23" t="s">
        <v>7648</v>
      </c>
      <c r="AU3024" s="23"/>
      <c r="AV3024" s="23"/>
      <c r="AW3024" s="23"/>
      <c r="AX3024" s="23"/>
      <c r="AY3024" s="23"/>
      <c r="AZ3024" s="23"/>
      <c r="BA3024" s="23"/>
      <c r="BB3024" s="23"/>
      <c r="BC3024" s="23"/>
      <c r="BD3024" s="23"/>
      <c r="BE3024" s="23"/>
      <c r="BF3024" s="23"/>
      <c r="BG3024" s="23"/>
      <c r="BH3024" s="23"/>
      <c r="BI3024" s="23"/>
      <c r="BJ3024" s="23"/>
      <c r="BK3024" s="23"/>
      <c r="BL3024" s="23"/>
    </row>
    <row r="3025" spans="1:64" s="24" customFormat="1" x14ac:dyDescent="0.35">
      <c r="A3025" s="21">
        <v>103344</v>
      </c>
      <c r="B3025" s="23" t="s">
        <v>7236</v>
      </c>
      <c r="C3025" s="23">
        <v>0</v>
      </c>
      <c r="D3025" s="23">
        <v>0</v>
      </c>
      <c r="E3025" s="23">
        <v>1</v>
      </c>
      <c r="F3025" s="23" t="s">
        <v>7237</v>
      </c>
      <c r="G3025" s="23" t="s">
        <v>0</v>
      </c>
      <c r="H3025" s="23" t="s">
        <v>4544</v>
      </c>
      <c r="I3025" s="23" t="s">
        <v>7030</v>
      </c>
      <c r="J3025" s="23">
        <v>45.884</v>
      </c>
      <c r="K3025" s="23">
        <v>-75.632000000000005</v>
      </c>
      <c r="L3025" s="23" t="s">
        <v>7645</v>
      </c>
      <c r="M3025" s="23">
        <v>1929</v>
      </c>
      <c r="N3025" s="23"/>
      <c r="O3025" s="23"/>
      <c r="P3025" s="23">
        <v>221</v>
      </c>
      <c r="Q3025" s="23"/>
      <c r="R3025" s="23"/>
      <c r="S3025" s="23"/>
      <c r="T3025" s="23"/>
      <c r="U3025" s="23"/>
      <c r="V3025" s="23"/>
      <c r="W3025" s="23"/>
      <c r="X3025" s="23"/>
      <c r="Y3025" s="23"/>
      <c r="Z3025" s="23"/>
      <c r="AA3025" s="23"/>
      <c r="AB3025" s="23" t="s">
        <v>7235</v>
      </c>
      <c r="AC3025" s="23"/>
      <c r="AD3025" s="23">
        <v>4</v>
      </c>
      <c r="AE3025" s="23">
        <v>114.1</v>
      </c>
      <c r="AF3025" s="23"/>
      <c r="AG3025" s="23">
        <v>613000</v>
      </c>
      <c r="AH3025" s="23"/>
      <c r="AI3025" s="23"/>
      <c r="AJ3025" s="23"/>
      <c r="AK3025" s="23"/>
      <c r="AL3025" s="23"/>
      <c r="AM3025" s="23"/>
      <c r="AN3025" s="23"/>
      <c r="AO3025" s="23"/>
      <c r="AP3025" s="23"/>
      <c r="AQ3025" s="23"/>
      <c r="AR3025" s="23"/>
      <c r="AS3025" s="23"/>
      <c r="AT3025" s="23" t="s">
        <v>7648</v>
      </c>
      <c r="AU3025" s="23"/>
      <c r="AV3025" s="23"/>
      <c r="AW3025" s="23"/>
      <c r="AX3025" s="23"/>
      <c r="AY3025" s="23"/>
      <c r="AZ3025" s="23"/>
      <c r="BA3025" s="23"/>
      <c r="BB3025" s="23"/>
      <c r="BC3025" s="23"/>
      <c r="BD3025" s="23"/>
      <c r="BE3025" s="23"/>
      <c r="BF3025" s="23"/>
      <c r="BG3025" s="23"/>
      <c r="BH3025" s="23"/>
      <c r="BI3025" s="23"/>
      <c r="BJ3025" s="23"/>
      <c r="BK3025" s="23"/>
      <c r="BL3025" s="23"/>
    </row>
    <row r="3026" spans="1:64" s="24" customFormat="1" x14ac:dyDescent="0.35">
      <c r="A3026" s="21">
        <v>103345</v>
      </c>
      <c r="B3026" s="23" t="s">
        <v>7238</v>
      </c>
      <c r="C3026" s="23">
        <v>0</v>
      </c>
      <c r="D3026" s="23">
        <v>0</v>
      </c>
      <c r="E3026" s="23">
        <v>1</v>
      </c>
      <c r="F3026" s="23" t="s">
        <v>7239</v>
      </c>
      <c r="G3026" s="23" t="s">
        <v>7240</v>
      </c>
      <c r="H3026" s="23" t="s">
        <v>7241</v>
      </c>
      <c r="I3026" s="23" t="s">
        <v>7030</v>
      </c>
      <c r="J3026" s="23">
        <v>45.542000000000002</v>
      </c>
      <c r="K3026" s="23">
        <v>-75.759</v>
      </c>
      <c r="L3026" s="23" t="s">
        <v>7645</v>
      </c>
      <c r="M3026" s="23">
        <v>1933</v>
      </c>
      <c r="N3026" s="23"/>
      <c r="O3026" s="23"/>
      <c r="P3026" s="23">
        <v>221</v>
      </c>
      <c r="Q3026" s="23"/>
      <c r="R3026" s="23"/>
      <c r="S3026" s="23"/>
      <c r="T3026" s="23"/>
      <c r="U3026" s="23"/>
      <c r="V3026" s="23"/>
      <c r="W3026" s="23"/>
      <c r="X3026" s="23"/>
      <c r="Y3026" s="23"/>
      <c r="Z3026" s="23"/>
      <c r="AA3026" s="23"/>
      <c r="AB3026" s="23" t="s">
        <v>7235</v>
      </c>
      <c r="AC3026" s="23"/>
      <c r="AD3026" s="23"/>
      <c r="AE3026" s="23">
        <v>119.36</v>
      </c>
      <c r="AF3026" s="23"/>
      <c r="AG3026" s="23">
        <v>667000</v>
      </c>
      <c r="AH3026" s="23"/>
      <c r="AI3026" s="23"/>
      <c r="AJ3026" s="23"/>
      <c r="AK3026" s="23"/>
      <c r="AL3026" s="23"/>
      <c r="AM3026" s="23"/>
      <c r="AN3026" s="23"/>
      <c r="AO3026" s="23"/>
      <c r="AP3026" s="23"/>
      <c r="AQ3026" s="23"/>
      <c r="AR3026" s="23"/>
      <c r="AS3026" s="23"/>
      <c r="AT3026" s="23" t="s">
        <v>7648</v>
      </c>
      <c r="AU3026" s="23"/>
      <c r="AV3026" s="23"/>
      <c r="AW3026" s="23"/>
      <c r="AX3026" s="23"/>
      <c r="AY3026" s="23"/>
      <c r="AZ3026" s="23"/>
      <c r="BA3026" s="23"/>
      <c r="BB3026" s="23"/>
      <c r="BC3026" s="23"/>
      <c r="BD3026" s="23"/>
      <c r="BE3026" s="23"/>
      <c r="BF3026" s="23"/>
      <c r="BG3026" s="23"/>
      <c r="BH3026" s="23"/>
      <c r="BI3026" s="23"/>
      <c r="BJ3026" s="23"/>
      <c r="BK3026" s="23"/>
      <c r="BL3026" s="23"/>
    </row>
    <row r="3027" spans="1:64" s="24" customFormat="1" x14ac:dyDescent="0.35">
      <c r="A3027" s="21">
        <v>103346</v>
      </c>
      <c r="B3027" s="23" t="s">
        <v>7242</v>
      </c>
      <c r="C3027" s="23">
        <v>0</v>
      </c>
      <c r="D3027" s="23">
        <v>0</v>
      </c>
      <c r="E3027" s="23">
        <v>1</v>
      </c>
      <c r="F3027" s="23" t="s">
        <v>519</v>
      </c>
      <c r="G3027" s="23" t="s">
        <v>0</v>
      </c>
      <c r="H3027" s="23" t="s">
        <v>7243</v>
      </c>
      <c r="I3027" s="23" t="s">
        <v>7030</v>
      </c>
      <c r="J3027" s="23">
        <v>46.424999999999997</v>
      </c>
      <c r="K3027" s="23">
        <v>-72.968999999999994</v>
      </c>
      <c r="L3027" s="23" t="s">
        <v>7645</v>
      </c>
      <c r="M3027" s="23">
        <v>1995</v>
      </c>
      <c r="N3027" s="23"/>
      <c r="O3027" s="23"/>
      <c r="P3027" s="23"/>
      <c r="Q3027" s="23"/>
      <c r="R3027" s="23"/>
      <c r="S3027" s="23"/>
      <c r="T3027" s="23"/>
      <c r="U3027" s="23"/>
      <c r="V3027" s="23"/>
      <c r="W3027" s="23"/>
      <c r="X3027" s="23"/>
      <c r="Y3027" s="23"/>
      <c r="Z3027" s="23"/>
      <c r="AA3027" s="23"/>
      <c r="AB3027" s="23" t="s">
        <v>7063</v>
      </c>
      <c r="AC3027" s="23"/>
      <c r="AD3027" s="23"/>
      <c r="AE3027" s="23">
        <v>7.7</v>
      </c>
      <c r="AF3027" s="23"/>
      <c r="AG3027" s="23"/>
      <c r="AH3027" s="23"/>
      <c r="AI3027" s="23"/>
      <c r="AJ3027" s="23"/>
      <c r="AK3027" s="23"/>
      <c r="AL3027" s="23"/>
      <c r="AM3027" s="23"/>
      <c r="AN3027" s="23"/>
      <c r="AO3027" s="23"/>
      <c r="AP3027" s="23"/>
      <c r="AQ3027" s="23"/>
      <c r="AR3027" s="23"/>
      <c r="AS3027" s="23"/>
      <c r="AT3027" s="23" t="s">
        <v>7648</v>
      </c>
      <c r="AU3027" s="23"/>
      <c r="AV3027" s="23"/>
      <c r="AW3027" s="23"/>
      <c r="AX3027" s="23"/>
      <c r="AY3027" s="23"/>
      <c r="AZ3027" s="23"/>
      <c r="BA3027" s="23"/>
      <c r="BB3027" s="23"/>
      <c r="BC3027" s="23"/>
      <c r="BD3027" s="23"/>
      <c r="BE3027" s="23"/>
      <c r="BF3027" s="23"/>
      <c r="BG3027" s="23"/>
      <c r="BH3027" s="23"/>
      <c r="BI3027" s="23"/>
      <c r="BJ3027" s="23"/>
      <c r="BK3027" s="23"/>
      <c r="BL3027" s="23"/>
    </row>
    <row r="3028" spans="1:64" s="24" customFormat="1" x14ac:dyDescent="0.35">
      <c r="A3028" s="21">
        <v>103347</v>
      </c>
      <c r="B3028" s="23" t="s">
        <v>7244</v>
      </c>
      <c r="C3028" s="23">
        <v>0</v>
      </c>
      <c r="D3028" s="23">
        <v>0</v>
      </c>
      <c r="E3028" s="23">
        <v>1</v>
      </c>
      <c r="F3028" s="23" t="s">
        <v>7245</v>
      </c>
      <c r="G3028" s="23" t="s">
        <v>0</v>
      </c>
      <c r="H3028" s="23" t="s">
        <v>7246</v>
      </c>
      <c r="I3028" s="23" t="s">
        <v>7030</v>
      </c>
      <c r="J3028" s="23">
        <v>45.758000000000003</v>
      </c>
      <c r="K3028" s="23">
        <v>-74.194000000000003</v>
      </c>
      <c r="L3028" s="23" t="s">
        <v>7645</v>
      </c>
      <c r="M3028" s="23">
        <v>1929</v>
      </c>
      <c r="N3028" s="23"/>
      <c r="O3028" s="23"/>
      <c r="P3028" s="23">
        <v>532</v>
      </c>
      <c r="Q3028" s="23"/>
      <c r="R3028" s="23"/>
      <c r="S3028" s="23"/>
      <c r="T3028" s="23"/>
      <c r="U3028" s="23"/>
      <c r="V3028" s="23"/>
      <c r="W3028" s="23"/>
      <c r="X3028" s="23"/>
      <c r="Y3028" s="23"/>
      <c r="Z3028" s="23"/>
      <c r="AA3028" s="23"/>
      <c r="AB3028" s="23" t="s">
        <v>61</v>
      </c>
      <c r="AC3028" s="23"/>
      <c r="AD3028" s="23">
        <v>1</v>
      </c>
      <c r="AE3028" s="23">
        <v>5.7</v>
      </c>
      <c r="AF3028" s="23"/>
      <c r="AG3028" s="23"/>
      <c r="AH3028" s="23"/>
      <c r="AI3028" s="23"/>
      <c r="AJ3028" s="23"/>
      <c r="AK3028" s="23"/>
      <c r="AL3028" s="23"/>
      <c r="AM3028" s="23"/>
      <c r="AN3028" s="23"/>
      <c r="AO3028" s="23"/>
      <c r="AP3028" s="23"/>
      <c r="AQ3028" s="23"/>
      <c r="AR3028" s="23"/>
      <c r="AS3028" s="23"/>
      <c r="AT3028" s="23" t="s">
        <v>7648</v>
      </c>
      <c r="AU3028" s="23"/>
      <c r="AV3028" s="23"/>
      <c r="AW3028" s="23"/>
      <c r="AX3028" s="23"/>
      <c r="AY3028" s="23"/>
      <c r="AZ3028" s="23"/>
      <c r="BA3028" s="23"/>
      <c r="BB3028" s="23"/>
      <c r="BC3028" s="23"/>
      <c r="BD3028" s="23"/>
      <c r="BE3028" s="23"/>
      <c r="BF3028" s="23"/>
      <c r="BG3028" s="23"/>
      <c r="BH3028" s="23"/>
      <c r="BI3028" s="23"/>
      <c r="BJ3028" s="23"/>
      <c r="BK3028" s="23"/>
      <c r="BL3028" s="23"/>
    </row>
    <row r="3029" spans="1:64" s="24" customFormat="1" x14ac:dyDescent="0.35">
      <c r="A3029" s="21">
        <v>103348</v>
      </c>
      <c r="B3029" s="23" t="s">
        <v>7247</v>
      </c>
      <c r="C3029" s="23">
        <v>0</v>
      </c>
      <c r="D3029" s="23">
        <v>0</v>
      </c>
      <c r="E3029" s="23">
        <v>1</v>
      </c>
      <c r="F3029" s="23" t="s">
        <v>7248</v>
      </c>
      <c r="G3029" s="23" t="s">
        <v>0</v>
      </c>
      <c r="H3029" s="23" t="s">
        <v>7249</v>
      </c>
      <c r="I3029" s="23" t="s">
        <v>7030</v>
      </c>
      <c r="J3029" s="23">
        <v>45.777999999999999</v>
      </c>
      <c r="K3029" s="23">
        <v>-73.998999999999995</v>
      </c>
      <c r="L3029" s="23" t="s">
        <v>7645</v>
      </c>
      <c r="M3029" s="23">
        <v>1997</v>
      </c>
      <c r="N3029" s="23"/>
      <c r="O3029" s="23"/>
      <c r="P3029" s="23">
        <v>221</v>
      </c>
      <c r="Q3029" s="23"/>
      <c r="R3029" s="23"/>
      <c r="S3029" s="23"/>
      <c r="T3029" s="23"/>
      <c r="U3029" s="23"/>
      <c r="V3029" s="23"/>
      <c r="W3029" s="23"/>
      <c r="X3029" s="23"/>
      <c r="Y3029" s="23"/>
      <c r="Z3029" s="23"/>
      <c r="AA3029" s="23"/>
      <c r="AB3029" s="23" t="s">
        <v>7176</v>
      </c>
      <c r="AC3029" s="23"/>
      <c r="AD3029" s="23">
        <v>2</v>
      </c>
      <c r="AE3029" s="23">
        <v>1.5</v>
      </c>
      <c r="AF3029" s="23"/>
      <c r="AG3029" s="23"/>
      <c r="AH3029" s="23"/>
      <c r="AI3029" s="23"/>
      <c r="AJ3029" s="23"/>
      <c r="AK3029" s="23"/>
      <c r="AL3029" s="23"/>
      <c r="AM3029" s="23"/>
      <c r="AN3029" s="23"/>
      <c r="AO3029" s="23"/>
      <c r="AP3029" s="23"/>
      <c r="AQ3029" s="23"/>
      <c r="AR3029" s="23"/>
      <c r="AS3029" s="23"/>
      <c r="AT3029" s="23" t="s">
        <v>7648</v>
      </c>
      <c r="AU3029" s="23"/>
      <c r="AV3029" s="23"/>
      <c r="AW3029" s="23"/>
      <c r="AX3029" s="23"/>
      <c r="AY3029" s="23"/>
      <c r="AZ3029" s="23"/>
      <c r="BA3029" s="23"/>
      <c r="BB3029" s="23"/>
      <c r="BC3029" s="23"/>
      <c r="BD3029" s="23"/>
      <c r="BE3029" s="23"/>
      <c r="BF3029" s="23"/>
      <c r="BG3029" s="23"/>
      <c r="BH3029" s="23"/>
      <c r="BI3029" s="23"/>
      <c r="BJ3029" s="23"/>
      <c r="BK3029" s="23"/>
      <c r="BL3029" s="23"/>
    </row>
    <row r="3030" spans="1:64" s="24" customFormat="1" x14ac:dyDescent="0.35">
      <c r="A3030" s="21">
        <v>103349</v>
      </c>
      <c r="B3030" s="23" t="s">
        <v>7250</v>
      </c>
      <c r="C3030" s="23">
        <v>0</v>
      </c>
      <c r="D3030" s="23">
        <v>0</v>
      </c>
      <c r="E3030" s="23">
        <v>1</v>
      </c>
      <c r="F3030" s="23" t="s">
        <v>7067</v>
      </c>
      <c r="G3030" s="23" t="s">
        <v>0</v>
      </c>
      <c r="H3030" s="23" t="s">
        <v>7251</v>
      </c>
      <c r="I3030" s="23" t="s">
        <v>7030</v>
      </c>
      <c r="J3030" s="23">
        <v>46.746000000000002</v>
      </c>
      <c r="K3030" s="23">
        <v>-71.198999999999998</v>
      </c>
      <c r="L3030" s="23" t="s">
        <v>7645</v>
      </c>
      <c r="M3030" s="23">
        <v>1998</v>
      </c>
      <c r="N3030" s="23"/>
      <c r="O3030" s="23"/>
      <c r="P3030" s="23">
        <v>541</v>
      </c>
      <c r="Q3030" s="23"/>
      <c r="R3030" s="23"/>
      <c r="S3030" s="23"/>
      <c r="T3030" s="23"/>
      <c r="U3030" s="23"/>
      <c r="V3030" s="23"/>
      <c r="W3030" s="23"/>
      <c r="X3030" s="23"/>
      <c r="Y3030" s="23"/>
      <c r="Z3030" s="23"/>
      <c r="AA3030" s="23"/>
      <c r="AB3030" s="23" t="s">
        <v>7176</v>
      </c>
      <c r="AC3030" s="23"/>
      <c r="AD3030" s="23">
        <v>1</v>
      </c>
      <c r="AE3030" s="23">
        <v>5.88</v>
      </c>
      <c r="AF3030" s="23"/>
      <c r="AG3030" s="23"/>
      <c r="AH3030" s="23"/>
      <c r="AI3030" s="23"/>
      <c r="AJ3030" s="23"/>
      <c r="AK3030" s="23"/>
      <c r="AL3030" s="23"/>
      <c r="AM3030" s="23"/>
      <c r="AN3030" s="23"/>
      <c r="AO3030" s="23"/>
      <c r="AP3030" s="23"/>
      <c r="AQ3030" s="23"/>
      <c r="AR3030" s="23"/>
      <c r="AS3030" s="23"/>
      <c r="AT3030" s="23" t="s">
        <v>7648</v>
      </c>
      <c r="AU3030" s="23"/>
      <c r="AV3030" s="23"/>
      <c r="AW3030" s="23"/>
      <c r="AX3030" s="23"/>
      <c r="AY3030" s="23"/>
      <c r="AZ3030" s="23"/>
      <c r="BA3030" s="23"/>
      <c r="BB3030" s="23"/>
      <c r="BC3030" s="23"/>
      <c r="BD3030" s="23"/>
      <c r="BE3030" s="23"/>
      <c r="BF3030" s="23"/>
      <c r="BG3030" s="23"/>
      <c r="BH3030" s="23"/>
      <c r="BI3030" s="23"/>
      <c r="BJ3030" s="23"/>
      <c r="BK3030" s="23"/>
      <c r="BL3030" s="23"/>
    </row>
    <row r="3031" spans="1:64" s="24" customFormat="1" x14ac:dyDescent="0.35">
      <c r="A3031" s="21">
        <v>103350</v>
      </c>
      <c r="B3031" s="23" t="s">
        <v>7252</v>
      </c>
      <c r="C3031" s="23">
        <v>0</v>
      </c>
      <c r="D3031" s="23">
        <v>0</v>
      </c>
      <c r="E3031" s="23">
        <v>1</v>
      </c>
      <c r="F3031" s="23" t="s">
        <v>7039</v>
      </c>
      <c r="G3031" s="23" t="s">
        <v>0</v>
      </c>
      <c r="H3031" s="23" t="s">
        <v>7253</v>
      </c>
      <c r="I3031" s="23" t="s">
        <v>7030</v>
      </c>
      <c r="J3031" s="23">
        <v>45.512999999999998</v>
      </c>
      <c r="K3031" s="23">
        <v>-75.778000000000006</v>
      </c>
      <c r="L3031" s="23" t="s">
        <v>7645</v>
      </c>
      <c r="M3031" s="23">
        <v>1927</v>
      </c>
      <c r="N3031" s="23"/>
      <c r="O3031" s="23"/>
      <c r="P3031" s="23">
        <v>221</v>
      </c>
      <c r="Q3031" s="23"/>
      <c r="R3031" s="23"/>
      <c r="S3031" s="23"/>
      <c r="T3031" s="23"/>
      <c r="U3031" s="23"/>
      <c r="V3031" s="23"/>
      <c r="W3031" s="23"/>
      <c r="X3031" s="23"/>
      <c r="Y3031" s="23"/>
      <c r="Z3031" s="23"/>
      <c r="AA3031" s="23"/>
      <c r="AB3031" s="23" t="s">
        <v>7085</v>
      </c>
      <c r="AC3031" s="23"/>
      <c r="AD3031" s="23">
        <v>5</v>
      </c>
      <c r="AE3031" s="23">
        <v>152</v>
      </c>
      <c r="AF3031" s="23"/>
      <c r="AG3031" s="23">
        <v>794771.24183000007</v>
      </c>
      <c r="AH3031" s="23"/>
      <c r="AI3031" s="23"/>
      <c r="AJ3031" s="23"/>
      <c r="AK3031" s="23"/>
      <c r="AL3031" s="23"/>
      <c r="AM3031" s="23"/>
      <c r="AN3031" s="23"/>
      <c r="AO3031" s="23"/>
      <c r="AP3031" s="23"/>
      <c r="AQ3031" s="23"/>
      <c r="AR3031" s="23"/>
      <c r="AS3031" s="23"/>
      <c r="AT3031" s="23" t="s">
        <v>7648</v>
      </c>
      <c r="AU3031" s="23"/>
      <c r="AV3031" s="23"/>
      <c r="AW3031" s="23"/>
      <c r="AX3031" s="23"/>
      <c r="AY3031" s="23"/>
      <c r="AZ3031" s="23"/>
      <c r="BA3031" s="23"/>
      <c r="BB3031" s="23"/>
      <c r="BC3031" s="23"/>
      <c r="BD3031" s="23"/>
      <c r="BE3031" s="23"/>
      <c r="BF3031" s="23"/>
      <c r="BG3031" s="23"/>
      <c r="BH3031" s="23"/>
      <c r="BI3031" s="23"/>
      <c r="BJ3031" s="23"/>
      <c r="BK3031" s="23"/>
      <c r="BL3031" s="23"/>
    </row>
    <row r="3032" spans="1:64" s="24" customFormat="1" x14ac:dyDescent="0.35">
      <c r="A3032" s="21">
        <v>103351</v>
      </c>
      <c r="B3032" s="23" t="s">
        <v>7254</v>
      </c>
      <c r="C3032" s="23">
        <v>0</v>
      </c>
      <c r="D3032" s="23">
        <v>0</v>
      </c>
      <c r="E3032" s="23">
        <v>1</v>
      </c>
      <c r="F3032" s="23" t="s">
        <v>7039</v>
      </c>
      <c r="G3032" s="23" t="s">
        <v>0</v>
      </c>
      <c r="H3032" s="23" t="s">
        <v>7255</v>
      </c>
      <c r="I3032" s="23" t="s">
        <v>7030</v>
      </c>
      <c r="J3032" s="23">
        <v>45.81</v>
      </c>
      <c r="K3032" s="23">
        <v>-75.930999999999997</v>
      </c>
      <c r="L3032" s="23" t="s">
        <v>7645</v>
      </c>
      <c r="M3032" s="23">
        <v>1928</v>
      </c>
      <c r="N3032" s="23"/>
      <c r="O3032" s="23"/>
      <c r="P3032" s="23">
        <v>221</v>
      </c>
      <c r="Q3032" s="23"/>
      <c r="R3032" s="23"/>
      <c r="S3032" s="23"/>
      <c r="T3032" s="23"/>
      <c r="U3032" s="23"/>
      <c r="V3032" s="23"/>
      <c r="W3032" s="23"/>
      <c r="X3032" s="23"/>
      <c r="Y3032" s="23"/>
      <c r="Z3032" s="23"/>
      <c r="AA3032" s="23"/>
      <c r="AB3032" s="23" t="s">
        <v>7085</v>
      </c>
      <c r="AC3032" s="23"/>
      <c r="AD3032" s="23">
        <v>8</v>
      </c>
      <c r="AE3032" s="23">
        <v>226</v>
      </c>
      <c r="AF3032" s="23"/>
      <c r="AG3032" s="23">
        <v>1008823.5294</v>
      </c>
      <c r="AH3032" s="23"/>
      <c r="AI3032" s="23"/>
      <c r="AJ3032" s="23"/>
      <c r="AK3032" s="23"/>
      <c r="AL3032" s="23"/>
      <c r="AM3032" s="23"/>
      <c r="AN3032" s="23"/>
      <c r="AO3032" s="23"/>
      <c r="AP3032" s="23"/>
      <c r="AQ3032" s="23"/>
      <c r="AR3032" s="23"/>
      <c r="AS3032" s="23"/>
      <c r="AT3032" s="23" t="s">
        <v>7648</v>
      </c>
      <c r="AU3032" s="23"/>
      <c r="AV3032" s="23"/>
      <c r="AW3032" s="23"/>
      <c r="AX3032" s="23"/>
      <c r="AY3032" s="23"/>
      <c r="AZ3032" s="23"/>
      <c r="BA3032" s="23"/>
      <c r="BB3032" s="23"/>
      <c r="BC3032" s="23"/>
      <c r="BD3032" s="23"/>
      <c r="BE3032" s="23"/>
      <c r="BF3032" s="23"/>
      <c r="BG3032" s="23"/>
      <c r="BH3032" s="23"/>
      <c r="BI3032" s="23"/>
      <c r="BJ3032" s="23"/>
      <c r="BK3032" s="23"/>
      <c r="BL3032" s="23"/>
    </row>
    <row r="3033" spans="1:64" s="24" customFormat="1" x14ac:dyDescent="0.35">
      <c r="A3033" s="21">
        <v>103352</v>
      </c>
      <c r="B3033" s="23" t="s">
        <v>7256</v>
      </c>
      <c r="C3033" s="23">
        <v>0</v>
      </c>
      <c r="D3033" s="23">
        <v>0</v>
      </c>
      <c r="E3033" s="23">
        <v>1</v>
      </c>
      <c r="F3033" s="23" t="s">
        <v>7039</v>
      </c>
      <c r="G3033" s="23" t="s">
        <v>0</v>
      </c>
      <c r="H3033" s="23" t="s">
        <v>7257</v>
      </c>
      <c r="I3033" s="23" t="s">
        <v>7030</v>
      </c>
      <c r="J3033" s="23">
        <v>45.499000000000002</v>
      </c>
      <c r="K3033" s="23">
        <v>-75.763000000000005</v>
      </c>
      <c r="L3033" s="23" t="s">
        <v>7645</v>
      </c>
      <c r="M3033" s="23">
        <v>1927</v>
      </c>
      <c r="N3033" s="23"/>
      <c r="O3033" s="23"/>
      <c r="P3033" s="23">
        <v>221</v>
      </c>
      <c r="Q3033" s="23"/>
      <c r="R3033" s="23"/>
      <c r="S3033" s="23"/>
      <c r="T3033" s="23"/>
      <c r="U3033" s="23"/>
      <c r="V3033" s="23"/>
      <c r="W3033" s="23"/>
      <c r="X3033" s="23"/>
      <c r="Y3033" s="23"/>
      <c r="Z3033" s="23"/>
      <c r="AA3033" s="23"/>
      <c r="AB3033" s="23" t="s">
        <v>7085</v>
      </c>
      <c r="AC3033" s="23"/>
      <c r="AD3033" s="23">
        <v>5</v>
      </c>
      <c r="AE3033" s="23">
        <v>104</v>
      </c>
      <c r="AF3033" s="23"/>
      <c r="AG3033" s="23">
        <v>529567.30769000005</v>
      </c>
      <c r="AH3033" s="23"/>
      <c r="AI3033" s="23"/>
      <c r="AJ3033" s="23"/>
      <c r="AK3033" s="23"/>
      <c r="AL3033" s="23"/>
      <c r="AM3033" s="23"/>
      <c r="AN3033" s="23"/>
      <c r="AO3033" s="23"/>
      <c r="AP3033" s="23"/>
      <c r="AQ3033" s="23"/>
      <c r="AR3033" s="23"/>
      <c r="AS3033" s="23"/>
      <c r="AT3033" s="23" t="s">
        <v>7648</v>
      </c>
      <c r="AU3033" s="23"/>
      <c r="AV3033" s="23"/>
      <c r="AW3033" s="23"/>
      <c r="AX3033" s="23"/>
      <c r="AY3033" s="23"/>
      <c r="AZ3033" s="23"/>
      <c r="BA3033" s="23"/>
      <c r="BB3033" s="23"/>
      <c r="BC3033" s="23"/>
      <c r="BD3033" s="23"/>
      <c r="BE3033" s="23"/>
      <c r="BF3033" s="23"/>
      <c r="BG3033" s="23"/>
      <c r="BH3033" s="23"/>
      <c r="BI3033" s="23"/>
      <c r="BJ3033" s="23"/>
      <c r="BK3033" s="23"/>
      <c r="BL3033" s="23"/>
    </row>
    <row r="3034" spans="1:64" s="24" customFormat="1" x14ac:dyDescent="0.35">
      <c r="A3034" s="21">
        <v>103353</v>
      </c>
      <c r="B3034" s="23" t="s">
        <v>7258</v>
      </c>
      <c r="C3034" s="23">
        <v>0</v>
      </c>
      <c r="D3034" s="23">
        <v>0</v>
      </c>
      <c r="E3034" s="23">
        <v>1</v>
      </c>
      <c r="F3034" s="23" t="s">
        <v>7259</v>
      </c>
      <c r="G3034" s="23" t="s">
        <v>0</v>
      </c>
      <c r="H3034" s="23" t="s">
        <v>7260</v>
      </c>
      <c r="I3034" s="23" t="s">
        <v>7030</v>
      </c>
      <c r="J3034" s="23">
        <v>48.098999999999997</v>
      </c>
      <c r="K3034" s="23">
        <v>-65.436000000000007</v>
      </c>
      <c r="L3034" s="23" t="s">
        <v>7645</v>
      </c>
      <c r="M3034" s="23">
        <v>1995</v>
      </c>
      <c r="N3034" s="23"/>
      <c r="O3034" s="23"/>
      <c r="P3034" s="23">
        <v>221</v>
      </c>
      <c r="Q3034" s="23"/>
      <c r="R3034" s="23"/>
      <c r="S3034" s="23"/>
      <c r="T3034" s="23"/>
      <c r="U3034" s="23"/>
      <c r="V3034" s="23"/>
      <c r="W3034" s="23"/>
      <c r="X3034" s="23"/>
      <c r="Y3034" s="23"/>
      <c r="Z3034" s="23"/>
      <c r="AA3034" s="23"/>
      <c r="AB3034" s="23" t="s">
        <v>61</v>
      </c>
      <c r="AC3034" s="23"/>
      <c r="AD3034" s="23">
        <v>1</v>
      </c>
      <c r="AE3034" s="23">
        <v>1.04</v>
      </c>
      <c r="AF3034" s="23"/>
      <c r="AG3034" s="23"/>
      <c r="AH3034" s="23"/>
      <c r="AI3034" s="23"/>
      <c r="AJ3034" s="23"/>
      <c r="AK3034" s="23"/>
      <c r="AL3034" s="23"/>
      <c r="AM3034" s="23"/>
      <c r="AN3034" s="23"/>
      <c r="AO3034" s="23"/>
      <c r="AP3034" s="23"/>
      <c r="AQ3034" s="23"/>
      <c r="AR3034" s="23"/>
      <c r="AS3034" s="23"/>
      <c r="AT3034" s="23" t="s">
        <v>7648</v>
      </c>
      <c r="AU3034" s="23"/>
      <c r="AV3034" s="23"/>
      <c r="AW3034" s="23"/>
      <c r="AX3034" s="23"/>
      <c r="AY3034" s="23"/>
      <c r="AZ3034" s="23"/>
      <c r="BA3034" s="23"/>
      <c r="BB3034" s="23"/>
      <c r="BC3034" s="23"/>
      <c r="BD3034" s="23"/>
      <c r="BE3034" s="23"/>
      <c r="BF3034" s="23"/>
      <c r="BG3034" s="23"/>
      <c r="BH3034" s="23"/>
      <c r="BI3034" s="23"/>
      <c r="BJ3034" s="23"/>
      <c r="BK3034" s="23"/>
      <c r="BL3034" s="23"/>
    </row>
    <row r="3035" spans="1:64" s="24" customFormat="1" x14ac:dyDescent="0.35">
      <c r="A3035" s="21">
        <v>103354</v>
      </c>
      <c r="B3035" s="23" t="s">
        <v>7261</v>
      </c>
      <c r="C3035" s="23">
        <v>0</v>
      </c>
      <c r="D3035" s="23">
        <v>0</v>
      </c>
      <c r="E3035" s="23">
        <v>1</v>
      </c>
      <c r="F3035" s="23" t="s">
        <v>7262</v>
      </c>
      <c r="G3035" s="23" t="s">
        <v>0</v>
      </c>
      <c r="H3035" s="23" t="s">
        <v>7263</v>
      </c>
      <c r="I3035" s="23" t="s">
        <v>7030</v>
      </c>
      <c r="J3035" s="23">
        <v>46.749000000000002</v>
      </c>
      <c r="K3035" s="23">
        <v>-71.709999999999994</v>
      </c>
      <c r="L3035" s="23" t="s">
        <v>7645</v>
      </c>
      <c r="M3035" s="23">
        <v>1937</v>
      </c>
      <c r="N3035" s="23"/>
      <c r="O3035" s="23"/>
      <c r="P3035" s="23">
        <v>221</v>
      </c>
      <c r="Q3035" s="23"/>
      <c r="R3035" s="23"/>
      <c r="S3035" s="23"/>
      <c r="T3035" s="23"/>
      <c r="U3035" s="23"/>
      <c r="V3035" s="23"/>
      <c r="W3035" s="23"/>
      <c r="X3035" s="23"/>
      <c r="Y3035" s="23"/>
      <c r="Z3035" s="23"/>
      <c r="AA3035" s="23"/>
      <c r="AB3035" s="23" t="s">
        <v>7176</v>
      </c>
      <c r="AC3035" s="23"/>
      <c r="AD3035" s="23">
        <v>2</v>
      </c>
      <c r="AE3035" s="23">
        <v>4.78</v>
      </c>
      <c r="AF3035" s="23"/>
      <c r="AG3035" s="23"/>
      <c r="AH3035" s="23"/>
      <c r="AI3035" s="23"/>
      <c r="AJ3035" s="23"/>
      <c r="AK3035" s="23"/>
      <c r="AL3035" s="23"/>
      <c r="AM3035" s="23"/>
      <c r="AN3035" s="23"/>
      <c r="AO3035" s="23"/>
      <c r="AP3035" s="23"/>
      <c r="AQ3035" s="23"/>
      <c r="AR3035" s="23"/>
      <c r="AS3035" s="23"/>
      <c r="AT3035" s="23" t="s">
        <v>7648</v>
      </c>
      <c r="AU3035" s="23"/>
      <c r="AV3035" s="23"/>
      <c r="AW3035" s="23"/>
      <c r="AX3035" s="23"/>
      <c r="AY3035" s="23"/>
      <c r="AZ3035" s="23"/>
      <c r="BA3035" s="23"/>
      <c r="BB3035" s="23"/>
      <c r="BC3035" s="23"/>
      <c r="BD3035" s="23"/>
      <c r="BE3035" s="23"/>
      <c r="BF3035" s="23"/>
      <c r="BG3035" s="23"/>
      <c r="BH3035" s="23"/>
      <c r="BI3035" s="23"/>
      <c r="BJ3035" s="23"/>
      <c r="BK3035" s="23"/>
      <c r="BL3035" s="23"/>
    </row>
    <row r="3036" spans="1:64" s="24" customFormat="1" x14ac:dyDescent="0.35">
      <c r="A3036" s="21">
        <v>103355</v>
      </c>
      <c r="B3036" s="23" t="s">
        <v>7264</v>
      </c>
      <c r="C3036" s="23">
        <v>0</v>
      </c>
      <c r="D3036" s="23">
        <v>0</v>
      </c>
      <c r="E3036" s="23">
        <v>1</v>
      </c>
      <c r="F3036" s="23" t="s">
        <v>7262</v>
      </c>
      <c r="G3036" s="23" t="s">
        <v>0</v>
      </c>
      <c r="H3036" s="23" t="s">
        <v>7265</v>
      </c>
      <c r="I3036" s="23" t="s">
        <v>7030</v>
      </c>
      <c r="J3036" s="23">
        <v>46.74</v>
      </c>
      <c r="K3036" s="23">
        <v>-71.695999999999998</v>
      </c>
      <c r="L3036" s="23" t="s">
        <v>7645</v>
      </c>
      <c r="M3036" s="23">
        <v>1925</v>
      </c>
      <c r="N3036" s="23"/>
      <c r="O3036" s="23"/>
      <c r="P3036" s="23">
        <v>221</v>
      </c>
      <c r="Q3036" s="23"/>
      <c r="R3036" s="23"/>
      <c r="S3036" s="23"/>
      <c r="T3036" s="23"/>
      <c r="U3036" s="23"/>
      <c r="V3036" s="23"/>
      <c r="W3036" s="23"/>
      <c r="X3036" s="23"/>
      <c r="Y3036" s="23"/>
      <c r="Z3036" s="23"/>
      <c r="AA3036" s="23"/>
      <c r="AB3036" s="23" t="s">
        <v>7176</v>
      </c>
      <c r="AC3036" s="23"/>
      <c r="AD3036" s="23">
        <v>3</v>
      </c>
      <c r="AE3036" s="23">
        <v>8.5</v>
      </c>
      <c r="AF3036" s="23"/>
      <c r="AG3036" s="23"/>
      <c r="AH3036" s="23"/>
      <c r="AI3036" s="23"/>
      <c r="AJ3036" s="23"/>
      <c r="AK3036" s="23"/>
      <c r="AL3036" s="23"/>
      <c r="AM3036" s="23"/>
      <c r="AN3036" s="23"/>
      <c r="AO3036" s="23"/>
      <c r="AP3036" s="23"/>
      <c r="AQ3036" s="23"/>
      <c r="AR3036" s="23"/>
      <c r="AS3036" s="23"/>
      <c r="AT3036" s="23" t="s">
        <v>7648</v>
      </c>
      <c r="AU3036" s="23"/>
      <c r="AV3036" s="23"/>
      <c r="AW3036" s="23"/>
      <c r="AX3036" s="23"/>
      <c r="AY3036" s="23"/>
      <c r="AZ3036" s="23"/>
      <c r="BA3036" s="23"/>
      <c r="BB3036" s="23"/>
      <c r="BC3036" s="23"/>
      <c r="BD3036" s="23"/>
      <c r="BE3036" s="23"/>
      <c r="BF3036" s="23"/>
      <c r="BG3036" s="23"/>
      <c r="BH3036" s="23"/>
      <c r="BI3036" s="23"/>
      <c r="BJ3036" s="23"/>
      <c r="BK3036" s="23"/>
      <c r="BL3036" s="23"/>
    </row>
    <row r="3037" spans="1:64" s="24" customFormat="1" x14ac:dyDescent="0.35">
      <c r="A3037" s="21">
        <v>103356</v>
      </c>
      <c r="B3037" s="23" t="s">
        <v>7266</v>
      </c>
      <c r="C3037" s="23">
        <v>0</v>
      </c>
      <c r="D3037" s="23">
        <v>0</v>
      </c>
      <c r="E3037" s="23">
        <v>1</v>
      </c>
      <c r="F3037" s="23" t="s">
        <v>7039</v>
      </c>
      <c r="G3037" s="23" t="s">
        <v>0</v>
      </c>
      <c r="H3037" s="23" t="s">
        <v>7267</v>
      </c>
      <c r="I3037" s="23" t="s">
        <v>7030</v>
      </c>
      <c r="J3037" s="23">
        <v>54.442</v>
      </c>
      <c r="K3037" s="23">
        <v>-70.531000000000006</v>
      </c>
      <c r="L3037" s="23" t="s">
        <v>7645</v>
      </c>
      <c r="M3037" s="23">
        <v>1993</v>
      </c>
      <c r="N3037" s="23"/>
      <c r="O3037" s="23"/>
      <c r="P3037" s="23">
        <v>221</v>
      </c>
      <c r="Q3037" s="23"/>
      <c r="R3037" s="23"/>
      <c r="S3037" s="23"/>
      <c r="T3037" s="23"/>
      <c r="U3037" s="23"/>
      <c r="V3037" s="23"/>
      <c r="W3037" s="23"/>
      <c r="X3037" s="23"/>
      <c r="Y3037" s="23"/>
      <c r="Z3037" s="23"/>
      <c r="AA3037" s="23"/>
      <c r="AB3037" s="23" t="s">
        <v>7085</v>
      </c>
      <c r="AC3037" s="23"/>
      <c r="AD3037" s="23">
        <v>2</v>
      </c>
      <c r="AE3037" s="23">
        <v>469</v>
      </c>
      <c r="AF3037" s="23"/>
      <c r="AG3037" s="23">
        <v>2400000</v>
      </c>
      <c r="AH3037" s="23"/>
      <c r="AI3037" s="23"/>
      <c r="AJ3037" s="23"/>
      <c r="AK3037" s="23"/>
      <c r="AL3037" s="23"/>
      <c r="AM3037" s="23"/>
      <c r="AN3037" s="23"/>
      <c r="AO3037" s="23"/>
      <c r="AP3037" s="23"/>
      <c r="AQ3037" s="23"/>
      <c r="AR3037" s="23"/>
      <c r="AS3037" s="23"/>
      <c r="AT3037" s="23" t="s">
        <v>7648</v>
      </c>
      <c r="AU3037" s="23"/>
      <c r="AV3037" s="23"/>
      <c r="AW3037" s="23"/>
      <c r="AX3037" s="23"/>
      <c r="AY3037" s="23"/>
      <c r="AZ3037" s="23"/>
      <c r="BA3037" s="23"/>
      <c r="BB3037" s="23"/>
      <c r="BC3037" s="23"/>
      <c r="BD3037" s="23"/>
      <c r="BE3037" s="23"/>
      <c r="BF3037" s="23"/>
      <c r="BG3037" s="23"/>
      <c r="BH3037" s="23"/>
      <c r="BI3037" s="23"/>
      <c r="BJ3037" s="23"/>
      <c r="BK3037" s="23"/>
      <c r="BL3037" s="23"/>
    </row>
    <row r="3038" spans="1:64" s="24" customFormat="1" x14ac:dyDescent="0.35">
      <c r="A3038" s="21">
        <v>103357</v>
      </c>
      <c r="B3038" s="23" t="s">
        <v>7268</v>
      </c>
      <c r="C3038" s="23">
        <v>0</v>
      </c>
      <c r="D3038" s="23">
        <v>0</v>
      </c>
      <c r="E3038" s="23">
        <v>1</v>
      </c>
      <c r="F3038" s="23" t="s">
        <v>7039</v>
      </c>
      <c r="G3038" s="23" t="s">
        <v>0</v>
      </c>
      <c r="H3038" s="23" t="s">
        <v>7269</v>
      </c>
      <c r="I3038" s="23" t="s">
        <v>7030</v>
      </c>
      <c r="J3038" s="23">
        <v>53.738</v>
      </c>
      <c r="K3038" s="23">
        <v>-78.572999999999993</v>
      </c>
      <c r="L3038" s="23" t="s">
        <v>7645</v>
      </c>
      <c r="M3038" s="23">
        <v>1994</v>
      </c>
      <c r="N3038" s="23"/>
      <c r="O3038" s="23"/>
      <c r="P3038" s="23">
        <v>221</v>
      </c>
      <c r="Q3038" s="23"/>
      <c r="R3038" s="23"/>
      <c r="S3038" s="23"/>
      <c r="T3038" s="23"/>
      <c r="U3038" s="23"/>
      <c r="V3038" s="23"/>
      <c r="W3038" s="23"/>
      <c r="X3038" s="23"/>
      <c r="Y3038" s="23"/>
      <c r="Z3038" s="23"/>
      <c r="AA3038" s="23"/>
      <c r="AB3038" s="23" t="s">
        <v>7085</v>
      </c>
      <c r="AC3038" s="23"/>
      <c r="AD3038" s="23">
        <v>12</v>
      </c>
      <c r="AE3038" s="23">
        <v>1436</v>
      </c>
      <c r="AF3038" s="23"/>
      <c r="AG3038" s="23">
        <v>7200000</v>
      </c>
      <c r="AH3038" s="23"/>
      <c r="AI3038" s="23"/>
      <c r="AJ3038" s="23"/>
      <c r="AK3038" s="23"/>
      <c r="AL3038" s="23"/>
      <c r="AM3038" s="23"/>
      <c r="AN3038" s="23"/>
      <c r="AO3038" s="23"/>
      <c r="AP3038" s="23"/>
      <c r="AQ3038" s="23"/>
      <c r="AR3038" s="23"/>
      <c r="AS3038" s="23"/>
      <c r="AT3038" s="23" t="s">
        <v>7648</v>
      </c>
      <c r="AU3038" s="23"/>
      <c r="AV3038" s="23"/>
      <c r="AW3038" s="23"/>
      <c r="AX3038" s="23"/>
      <c r="AY3038" s="23"/>
      <c r="AZ3038" s="23"/>
      <c r="BA3038" s="23"/>
      <c r="BB3038" s="23"/>
      <c r="BC3038" s="23"/>
      <c r="BD3038" s="23"/>
      <c r="BE3038" s="23"/>
      <c r="BF3038" s="23"/>
      <c r="BG3038" s="23"/>
      <c r="BH3038" s="23"/>
      <c r="BI3038" s="23"/>
      <c r="BJ3038" s="23"/>
      <c r="BK3038" s="23"/>
      <c r="BL3038" s="23"/>
    </row>
    <row r="3039" spans="1:64" s="24" customFormat="1" x14ac:dyDescent="0.35">
      <c r="A3039" s="21">
        <v>103358</v>
      </c>
      <c r="B3039" s="23" t="s">
        <v>7270</v>
      </c>
      <c r="C3039" s="23">
        <v>0</v>
      </c>
      <c r="D3039" s="23">
        <v>0</v>
      </c>
      <c r="E3039" s="23">
        <v>1</v>
      </c>
      <c r="F3039" s="23" t="s">
        <v>7039</v>
      </c>
      <c r="G3039" s="23" t="s">
        <v>0</v>
      </c>
      <c r="H3039" s="23" t="s">
        <v>7271</v>
      </c>
      <c r="I3039" s="23" t="s">
        <v>7030</v>
      </c>
      <c r="J3039" s="23">
        <v>53.779000000000003</v>
      </c>
      <c r="K3039" s="23">
        <v>-77.548000000000002</v>
      </c>
      <c r="L3039" s="23" t="s">
        <v>7645</v>
      </c>
      <c r="M3039" s="23">
        <v>1991</v>
      </c>
      <c r="N3039" s="23"/>
      <c r="O3039" s="23"/>
      <c r="P3039" s="23">
        <v>221</v>
      </c>
      <c r="Q3039" s="23"/>
      <c r="R3039" s="23"/>
      <c r="S3039" s="23"/>
      <c r="T3039" s="23"/>
      <c r="U3039" s="23"/>
      <c r="V3039" s="23"/>
      <c r="W3039" s="23"/>
      <c r="X3039" s="23"/>
      <c r="Y3039" s="23"/>
      <c r="Z3039" s="23"/>
      <c r="AA3039" s="23"/>
      <c r="AB3039" s="23"/>
      <c r="AC3039" s="23"/>
      <c r="AD3039" s="23">
        <v>6</v>
      </c>
      <c r="AE3039" s="23">
        <v>2106</v>
      </c>
      <c r="AF3039" s="23"/>
      <c r="AG3039" s="23"/>
      <c r="AH3039" s="23"/>
      <c r="AI3039" s="23"/>
      <c r="AJ3039" s="23"/>
      <c r="AK3039" s="23"/>
      <c r="AL3039" s="23"/>
      <c r="AM3039" s="23"/>
      <c r="AN3039" s="23"/>
      <c r="AO3039" s="23"/>
      <c r="AP3039" s="23"/>
      <c r="AQ3039" s="23"/>
      <c r="AR3039" s="23"/>
      <c r="AS3039" s="23"/>
      <c r="AT3039" s="23" t="s">
        <v>7648</v>
      </c>
      <c r="AU3039" s="23"/>
      <c r="AV3039" s="23"/>
      <c r="AW3039" s="23"/>
      <c r="AX3039" s="23"/>
      <c r="AY3039" s="23"/>
      <c r="AZ3039" s="23"/>
      <c r="BA3039" s="23"/>
      <c r="BB3039" s="23"/>
      <c r="BC3039" s="23"/>
      <c r="BD3039" s="23"/>
      <c r="BE3039" s="23"/>
      <c r="BF3039" s="23"/>
      <c r="BG3039" s="23"/>
      <c r="BH3039" s="23"/>
      <c r="BI3039" s="23"/>
      <c r="BJ3039" s="23"/>
      <c r="BK3039" s="23"/>
      <c r="BL3039" s="23"/>
    </row>
    <row r="3040" spans="1:64" s="24" customFormat="1" x14ac:dyDescent="0.35">
      <c r="A3040" s="21">
        <v>103359</v>
      </c>
      <c r="B3040" s="23" t="s">
        <v>7272</v>
      </c>
      <c r="C3040" s="23">
        <v>0</v>
      </c>
      <c r="D3040" s="23">
        <v>0</v>
      </c>
      <c r="E3040" s="23">
        <v>1</v>
      </c>
      <c r="F3040" s="23" t="s">
        <v>7039</v>
      </c>
      <c r="G3040" s="23" t="s">
        <v>0</v>
      </c>
      <c r="H3040" s="23" t="s">
        <v>7273</v>
      </c>
      <c r="I3040" s="23" t="s">
        <v>7030</v>
      </c>
      <c r="J3040" s="23">
        <v>53.73</v>
      </c>
      <c r="K3040" s="23">
        <v>-75.968000000000004</v>
      </c>
      <c r="L3040" s="23" t="s">
        <v>7645</v>
      </c>
      <c r="M3040" s="23">
        <v>1982</v>
      </c>
      <c r="N3040" s="23"/>
      <c r="O3040" s="23"/>
      <c r="P3040" s="23">
        <v>221</v>
      </c>
      <c r="Q3040" s="23"/>
      <c r="R3040" s="23"/>
      <c r="S3040" s="23"/>
      <c r="T3040" s="23"/>
      <c r="U3040" s="23"/>
      <c r="V3040" s="23"/>
      <c r="W3040" s="23"/>
      <c r="X3040" s="23"/>
      <c r="Y3040" s="23"/>
      <c r="Z3040" s="23"/>
      <c r="AA3040" s="23"/>
      <c r="AB3040" s="23" t="s">
        <v>7085</v>
      </c>
      <c r="AC3040" s="23"/>
      <c r="AD3040" s="23">
        <v>12</v>
      </c>
      <c r="AE3040" s="23">
        <v>2418</v>
      </c>
      <c r="AF3040" s="23"/>
      <c r="AG3040" s="23">
        <v>12400000</v>
      </c>
      <c r="AH3040" s="23"/>
      <c r="AI3040" s="23"/>
      <c r="AJ3040" s="23"/>
      <c r="AK3040" s="23"/>
      <c r="AL3040" s="23"/>
      <c r="AM3040" s="23"/>
      <c r="AN3040" s="23"/>
      <c r="AO3040" s="23"/>
      <c r="AP3040" s="23"/>
      <c r="AQ3040" s="23"/>
      <c r="AR3040" s="23"/>
      <c r="AS3040" s="23"/>
      <c r="AT3040" s="23" t="s">
        <v>7648</v>
      </c>
      <c r="AU3040" s="23"/>
      <c r="AV3040" s="23"/>
      <c r="AW3040" s="23"/>
      <c r="AX3040" s="23"/>
      <c r="AY3040" s="23"/>
      <c r="AZ3040" s="23"/>
      <c r="BA3040" s="23"/>
      <c r="BB3040" s="23"/>
      <c r="BC3040" s="23"/>
      <c r="BD3040" s="23"/>
      <c r="BE3040" s="23"/>
      <c r="BF3040" s="23"/>
      <c r="BG3040" s="23"/>
      <c r="BH3040" s="23"/>
      <c r="BI3040" s="23"/>
      <c r="BJ3040" s="23"/>
      <c r="BK3040" s="23"/>
      <c r="BL3040" s="23"/>
    </row>
    <row r="3041" spans="1:64" s="24" customFormat="1" x14ac:dyDescent="0.35">
      <c r="A3041" s="21">
        <v>103360</v>
      </c>
      <c r="B3041" s="23" t="s">
        <v>7274</v>
      </c>
      <c r="C3041" s="23">
        <v>0</v>
      </c>
      <c r="D3041" s="23">
        <v>0</v>
      </c>
      <c r="E3041" s="23">
        <v>1</v>
      </c>
      <c r="F3041" s="23" t="s">
        <v>7039</v>
      </c>
      <c r="G3041" s="23" t="s">
        <v>0</v>
      </c>
      <c r="H3041" s="23" t="s">
        <v>7275</v>
      </c>
      <c r="I3041" s="23" t="s">
        <v>7030</v>
      </c>
      <c r="J3041" s="23">
        <v>53.886000000000003</v>
      </c>
      <c r="K3041" s="23">
        <v>-73.462999999999994</v>
      </c>
      <c r="L3041" s="23" t="s">
        <v>7645</v>
      </c>
      <c r="M3041" s="23">
        <v>1984</v>
      </c>
      <c r="N3041" s="23"/>
      <c r="O3041" s="23"/>
      <c r="P3041" s="23">
        <v>221</v>
      </c>
      <c r="Q3041" s="23"/>
      <c r="R3041" s="23"/>
      <c r="S3041" s="23"/>
      <c r="T3041" s="23"/>
      <c r="U3041" s="23"/>
      <c r="V3041" s="23"/>
      <c r="W3041" s="23"/>
      <c r="X3041" s="23"/>
      <c r="Y3041" s="23"/>
      <c r="Z3041" s="23"/>
      <c r="AA3041" s="23"/>
      <c r="AB3041" s="23" t="s">
        <v>7085</v>
      </c>
      <c r="AC3041" s="23"/>
      <c r="AD3041" s="23">
        <v>9</v>
      </c>
      <c r="AE3041" s="23">
        <v>2779</v>
      </c>
      <c r="AF3041" s="23"/>
      <c r="AG3041" s="23">
        <v>13300000</v>
      </c>
      <c r="AH3041" s="23"/>
      <c r="AI3041" s="23"/>
      <c r="AJ3041" s="23"/>
      <c r="AK3041" s="23"/>
      <c r="AL3041" s="23"/>
      <c r="AM3041" s="23"/>
      <c r="AN3041" s="23"/>
      <c r="AO3041" s="23"/>
      <c r="AP3041" s="23"/>
      <c r="AQ3041" s="23"/>
      <c r="AR3041" s="23"/>
      <c r="AS3041" s="23"/>
      <c r="AT3041" s="23" t="s">
        <v>7648</v>
      </c>
      <c r="AU3041" s="23"/>
      <c r="AV3041" s="23"/>
      <c r="AW3041" s="23"/>
      <c r="AX3041" s="23"/>
      <c r="AY3041" s="23"/>
      <c r="AZ3041" s="23"/>
      <c r="BA3041" s="23"/>
      <c r="BB3041" s="23"/>
      <c r="BC3041" s="23"/>
      <c r="BD3041" s="23"/>
      <c r="BE3041" s="23"/>
      <c r="BF3041" s="23"/>
      <c r="BG3041" s="23"/>
      <c r="BH3041" s="23"/>
      <c r="BI3041" s="23"/>
      <c r="BJ3041" s="23"/>
      <c r="BK3041" s="23"/>
      <c r="BL3041" s="23"/>
    </row>
    <row r="3042" spans="1:64" s="24" customFormat="1" x14ac:dyDescent="0.35">
      <c r="A3042" s="21">
        <v>103361</v>
      </c>
      <c r="B3042" s="23" t="s">
        <v>7276</v>
      </c>
      <c r="C3042" s="23">
        <v>0</v>
      </c>
      <c r="D3042" s="23">
        <v>0</v>
      </c>
      <c r="E3042" s="23">
        <v>1</v>
      </c>
      <c r="F3042" s="23" t="s">
        <v>7039</v>
      </c>
      <c r="G3042" s="23" t="s">
        <v>0</v>
      </c>
      <c r="H3042" s="23" t="s">
        <v>7277</v>
      </c>
      <c r="I3042" s="23" t="s">
        <v>7030</v>
      </c>
      <c r="J3042" s="23">
        <v>54.17</v>
      </c>
      <c r="K3042" s="23">
        <v>-72.611999999999995</v>
      </c>
      <c r="L3042" s="23" t="s">
        <v>7645</v>
      </c>
      <c r="M3042" s="23">
        <v>1993</v>
      </c>
      <c r="N3042" s="23"/>
      <c r="O3042" s="23"/>
      <c r="P3042" s="23">
        <v>221</v>
      </c>
      <c r="Q3042" s="23"/>
      <c r="R3042" s="23"/>
      <c r="S3042" s="23"/>
      <c r="T3042" s="23"/>
      <c r="U3042" s="23"/>
      <c r="V3042" s="23"/>
      <c r="W3042" s="23"/>
      <c r="X3042" s="23"/>
      <c r="Y3042" s="23"/>
      <c r="Z3042" s="23"/>
      <c r="AA3042" s="23"/>
      <c r="AB3042" s="23" t="s">
        <v>7085</v>
      </c>
      <c r="AC3042" s="23"/>
      <c r="AD3042" s="23">
        <v>6</v>
      </c>
      <c r="AE3042" s="23">
        <v>878</v>
      </c>
      <c r="AF3042" s="23"/>
      <c r="AG3042" s="23">
        <v>4100000</v>
      </c>
      <c r="AH3042" s="23"/>
      <c r="AI3042" s="23"/>
      <c r="AJ3042" s="23"/>
      <c r="AK3042" s="23"/>
      <c r="AL3042" s="23"/>
      <c r="AM3042" s="23"/>
      <c r="AN3042" s="23"/>
      <c r="AO3042" s="23"/>
      <c r="AP3042" s="23"/>
      <c r="AQ3042" s="23"/>
      <c r="AR3042" s="23"/>
      <c r="AS3042" s="23"/>
      <c r="AT3042" s="23" t="s">
        <v>7648</v>
      </c>
      <c r="AU3042" s="23"/>
      <c r="AV3042" s="23"/>
      <c r="AW3042" s="23"/>
      <c r="AX3042" s="23"/>
      <c r="AY3042" s="23"/>
      <c r="AZ3042" s="23"/>
      <c r="BA3042" s="23"/>
      <c r="BB3042" s="23"/>
      <c r="BC3042" s="23"/>
      <c r="BD3042" s="23"/>
      <c r="BE3042" s="23"/>
      <c r="BF3042" s="23"/>
      <c r="BG3042" s="23"/>
      <c r="BH3042" s="23"/>
      <c r="BI3042" s="23"/>
      <c r="BJ3042" s="23"/>
      <c r="BK3042" s="23"/>
      <c r="BL3042" s="23"/>
    </row>
    <row r="3043" spans="1:64" s="24" customFormat="1" x14ac:dyDescent="0.35">
      <c r="A3043" s="21">
        <v>103362</v>
      </c>
      <c r="B3043" s="23" t="s">
        <v>7278</v>
      </c>
      <c r="C3043" s="23">
        <v>0</v>
      </c>
      <c r="D3043" s="23">
        <v>0</v>
      </c>
      <c r="E3043" s="23">
        <v>1</v>
      </c>
      <c r="F3043" s="23" t="s">
        <v>7039</v>
      </c>
      <c r="G3043" s="23" t="s">
        <v>0</v>
      </c>
      <c r="H3043" s="23" t="s">
        <v>7279</v>
      </c>
      <c r="I3043" s="23" t="s">
        <v>7030</v>
      </c>
      <c r="J3043" s="23">
        <v>54.588999999999999</v>
      </c>
      <c r="K3043" s="23">
        <v>-71.278000000000006</v>
      </c>
      <c r="L3043" s="23" t="s">
        <v>7645</v>
      </c>
      <c r="M3043" s="23">
        <v>1996</v>
      </c>
      <c r="N3043" s="23"/>
      <c r="O3043" s="23"/>
      <c r="P3043" s="23">
        <v>221</v>
      </c>
      <c r="Q3043" s="23"/>
      <c r="R3043" s="23"/>
      <c r="S3043" s="23"/>
      <c r="T3043" s="23"/>
      <c r="U3043" s="23"/>
      <c r="V3043" s="23"/>
      <c r="W3043" s="23"/>
      <c r="X3043" s="23"/>
      <c r="Y3043" s="23"/>
      <c r="Z3043" s="23"/>
      <c r="AA3043" s="23"/>
      <c r="AB3043" s="23" t="s">
        <v>7085</v>
      </c>
      <c r="AC3043" s="23"/>
      <c r="AD3043" s="23">
        <v>6</v>
      </c>
      <c r="AE3043" s="23">
        <v>319</v>
      </c>
      <c r="AF3043" s="23"/>
      <c r="AG3043" s="23">
        <v>1700000</v>
      </c>
      <c r="AH3043" s="23"/>
      <c r="AI3043" s="23"/>
      <c r="AJ3043" s="23"/>
      <c r="AK3043" s="23"/>
      <c r="AL3043" s="23"/>
      <c r="AM3043" s="23"/>
      <c r="AN3043" s="23"/>
      <c r="AO3043" s="23"/>
      <c r="AP3043" s="23"/>
      <c r="AQ3043" s="23"/>
      <c r="AR3043" s="23"/>
      <c r="AS3043" s="23"/>
      <c r="AT3043" s="23" t="s">
        <v>7648</v>
      </c>
      <c r="AU3043" s="23"/>
      <c r="AV3043" s="23"/>
      <c r="AW3043" s="23"/>
      <c r="AX3043" s="23"/>
      <c r="AY3043" s="23"/>
      <c r="AZ3043" s="23"/>
      <c r="BA3043" s="23"/>
      <c r="BB3043" s="23"/>
      <c r="BC3043" s="23"/>
      <c r="BD3043" s="23"/>
      <c r="BE3043" s="23"/>
      <c r="BF3043" s="23"/>
      <c r="BG3043" s="23"/>
      <c r="BH3043" s="23"/>
      <c r="BI3043" s="23"/>
      <c r="BJ3043" s="23"/>
      <c r="BK3043" s="23"/>
      <c r="BL3043" s="23"/>
    </row>
    <row r="3044" spans="1:64" s="24" customFormat="1" x14ac:dyDescent="0.35">
      <c r="A3044" s="21">
        <v>103363</v>
      </c>
      <c r="B3044" s="23" t="s">
        <v>7280</v>
      </c>
      <c r="C3044" s="23">
        <v>0</v>
      </c>
      <c r="D3044" s="23">
        <v>0</v>
      </c>
      <c r="E3044" s="23">
        <v>1</v>
      </c>
      <c r="F3044" s="23" t="s">
        <v>7039</v>
      </c>
      <c r="G3044" s="23" t="s">
        <v>0</v>
      </c>
      <c r="H3044" s="23" t="s">
        <v>7281</v>
      </c>
      <c r="I3044" s="23" t="s">
        <v>7030</v>
      </c>
      <c r="J3044" s="23">
        <v>53.795000000000002</v>
      </c>
      <c r="K3044" s="23">
        <v>-77.44</v>
      </c>
      <c r="L3044" s="23" t="s">
        <v>7645</v>
      </c>
      <c r="M3044" s="23">
        <v>1979</v>
      </c>
      <c r="N3044" s="23"/>
      <c r="O3044" s="23"/>
      <c r="P3044" s="23">
        <v>2211</v>
      </c>
      <c r="Q3044" s="23"/>
      <c r="R3044" s="23"/>
      <c r="S3044" s="23"/>
      <c r="T3044" s="23"/>
      <c r="U3044" s="23"/>
      <c r="V3044" s="23"/>
      <c r="W3044" s="23"/>
      <c r="X3044" s="23"/>
      <c r="Y3044" s="23"/>
      <c r="Z3044" s="23"/>
      <c r="AA3044" s="23"/>
      <c r="AB3044" s="23" t="s">
        <v>7085</v>
      </c>
      <c r="AC3044" s="23"/>
      <c r="AD3044" s="23">
        <v>16</v>
      </c>
      <c r="AE3044" s="23">
        <v>5616</v>
      </c>
      <c r="AF3044" s="23"/>
      <c r="AG3044" s="23">
        <v>27430000</v>
      </c>
      <c r="AH3044" s="23"/>
      <c r="AI3044" s="23"/>
      <c r="AJ3044" s="23"/>
      <c r="AK3044" s="23"/>
      <c r="AL3044" s="23"/>
      <c r="AM3044" s="23"/>
      <c r="AN3044" s="23"/>
      <c r="AO3044" s="23"/>
      <c r="AP3044" s="23"/>
      <c r="AQ3044" s="23"/>
      <c r="AR3044" s="23"/>
      <c r="AS3044" s="23"/>
      <c r="AT3044" s="23" t="s">
        <v>7648</v>
      </c>
      <c r="AU3044" s="23"/>
      <c r="AV3044" s="23"/>
      <c r="AW3044" s="23"/>
      <c r="AX3044" s="23"/>
      <c r="AY3044" s="23"/>
      <c r="AZ3044" s="23"/>
      <c r="BA3044" s="23"/>
      <c r="BB3044" s="23"/>
      <c r="BC3044" s="23"/>
      <c r="BD3044" s="23"/>
      <c r="BE3044" s="23"/>
      <c r="BF3044" s="23"/>
      <c r="BG3044" s="23"/>
      <c r="BH3044" s="23"/>
      <c r="BI3044" s="23"/>
      <c r="BJ3044" s="23"/>
      <c r="BK3044" s="23"/>
      <c r="BL3044" s="23"/>
    </row>
    <row r="3045" spans="1:64" s="24" customFormat="1" x14ac:dyDescent="0.35">
      <c r="A3045" s="21">
        <v>103364</v>
      </c>
      <c r="B3045" s="23" t="s">
        <v>7282</v>
      </c>
      <c r="C3045" s="23">
        <v>0</v>
      </c>
      <c r="D3045" s="23">
        <v>0</v>
      </c>
      <c r="E3045" s="23">
        <v>1</v>
      </c>
      <c r="F3045" s="23" t="s">
        <v>7039</v>
      </c>
      <c r="G3045" s="23" t="s">
        <v>0</v>
      </c>
      <c r="H3045" s="23" t="s">
        <v>7283</v>
      </c>
      <c r="I3045" s="23" t="s">
        <v>7030</v>
      </c>
      <c r="J3045" s="23">
        <v>52.667000000000002</v>
      </c>
      <c r="K3045" s="23">
        <v>-76.635000000000005</v>
      </c>
      <c r="L3045" s="23" t="s">
        <v>7645</v>
      </c>
      <c r="M3045" s="23">
        <v>2013</v>
      </c>
      <c r="N3045" s="23"/>
      <c r="O3045" s="23"/>
      <c r="P3045" s="23"/>
      <c r="Q3045" s="23"/>
      <c r="R3045" s="23"/>
      <c r="S3045" s="23"/>
      <c r="T3045" s="23"/>
      <c r="U3045" s="23"/>
      <c r="V3045" s="23"/>
      <c r="W3045" s="23"/>
      <c r="X3045" s="23"/>
      <c r="Y3045" s="23"/>
      <c r="Z3045" s="23"/>
      <c r="AA3045" s="23"/>
      <c r="AB3045" s="23" t="s">
        <v>7085</v>
      </c>
      <c r="AC3045" s="23"/>
      <c r="AD3045" s="23">
        <v>3</v>
      </c>
      <c r="AE3045" s="23">
        <v>150</v>
      </c>
      <c r="AF3045" s="23"/>
      <c r="AG3045" s="23"/>
      <c r="AH3045" s="23"/>
      <c r="AI3045" s="23"/>
      <c r="AJ3045" s="23"/>
      <c r="AK3045" s="23"/>
      <c r="AL3045" s="23"/>
      <c r="AM3045" s="23"/>
      <c r="AN3045" s="23"/>
      <c r="AO3045" s="23"/>
      <c r="AP3045" s="23"/>
      <c r="AQ3045" s="23"/>
      <c r="AR3045" s="23"/>
      <c r="AS3045" s="23"/>
      <c r="AT3045" s="23" t="s">
        <v>7648</v>
      </c>
      <c r="AU3045" s="23"/>
      <c r="AV3045" s="23"/>
      <c r="AW3045" s="23"/>
      <c r="AX3045" s="23"/>
      <c r="AY3045" s="23"/>
      <c r="AZ3045" s="23"/>
      <c r="BA3045" s="23"/>
      <c r="BB3045" s="23"/>
      <c r="BC3045" s="23"/>
      <c r="BD3045" s="23"/>
      <c r="BE3045" s="23"/>
      <c r="BF3045" s="23"/>
      <c r="BG3045" s="23"/>
      <c r="BH3045" s="23"/>
      <c r="BI3045" s="23"/>
      <c r="BJ3045" s="23"/>
      <c r="BK3045" s="23"/>
      <c r="BL3045" s="23"/>
    </row>
    <row r="3046" spans="1:64" s="24" customFormat="1" x14ac:dyDescent="0.35">
      <c r="A3046" s="21">
        <v>103365</v>
      </c>
      <c r="B3046" s="23" t="s">
        <v>7284</v>
      </c>
      <c r="C3046" s="23">
        <v>0</v>
      </c>
      <c r="D3046" s="23">
        <v>0</v>
      </c>
      <c r="E3046" s="23">
        <v>1</v>
      </c>
      <c r="F3046" s="23" t="s">
        <v>7285</v>
      </c>
      <c r="G3046" s="23" t="s">
        <v>0</v>
      </c>
      <c r="H3046" s="23" t="s">
        <v>7286</v>
      </c>
      <c r="I3046" s="23" t="s">
        <v>7030</v>
      </c>
      <c r="J3046" s="23">
        <v>47.768000000000001</v>
      </c>
      <c r="K3046" s="23">
        <v>-78.311000000000007</v>
      </c>
      <c r="L3046" s="23" t="s">
        <v>7645</v>
      </c>
      <c r="M3046" s="23">
        <v>1994</v>
      </c>
      <c r="N3046" s="23"/>
      <c r="O3046" s="23"/>
      <c r="P3046" s="23">
        <v>2211</v>
      </c>
      <c r="Q3046" s="23"/>
      <c r="R3046" s="23"/>
      <c r="S3046" s="23"/>
      <c r="T3046" s="23"/>
      <c r="U3046" s="23"/>
      <c r="V3046" s="23"/>
      <c r="W3046" s="23"/>
      <c r="X3046" s="23"/>
      <c r="Y3046" s="23"/>
      <c r="Z3046" s="23"/>
      <c r="AA3046" s="23"/>
      <c r="AB3046" s="23" t="s">
        <v>61</v>
      </c>
      <c r="AC3046" s="23"/>
      <c r="AD3046" s="23">
        <v>1</v>
      </c>
      <c r="AE3046" s="23">
        <v>1</v>
      </c>
      <c r="AF3046" s="23"/>
      <c r="AG3046" s="23"/>
      <c r="AH3046" s="23"/>
      <c r="AI3046" s="23"/>
      <c r="AJ3046" s="23"/>
      <c r="AK3046" s="23"/>
      <c r="AL3046" s="23"/>
      <c r="AM3046" s="23"/>
      <c r="AN3046" s="23"/>
      <c r="AO3046" s="23"/>
      <c r="AP3046" s="23"/>
      <c r="AQ3046" s="23"/>
      <c r="AR3046" s="23"/>
      <c r="AS3046" s="23"/>
      <c r="AT3046" s="23" t="s">
        <v>7648</v>
      </c>
      <c r="AU3046" s="23"/>
      <c r="AV3046" s="23"/>
      <c r="AW3046" s="23"/>
      <c r="AX3046" s="23"/>
      <c r="AY3046" s="23"/>
      <c r="AZ3046" s="23"/>
      <c r="BA3046" s="23"/>
      <c r="BB3046" s="23"/>
      <c r="BC3046" s="23"/>
      <c r="BD3046" s="23"/>
      <c r="BE3046" s="23"/>
      <c r="BF3046" s="23"/>
      <c r="BG3046" s="23"/>
      <c r="BH3046" s="23"/>
      <c r="BI3046" s="23"/>
      <c r="BJ3046" s="23"/>
      <c r="BK3046" s="23"/>
      <c r="BL3046" s="23"/>
    </row>
    <row r="3047" spans="1:64" s="24" customFormat="1" x14ac:dyDescent="0.35">
      <c r="A3047" s="21">
        <v>103366</v>
      </c>
      <c r="B3047" s="23" t="s">
        <v>7287</v>
      </c>
      <c r="C3047" s="23">
        <v>0</v>
      </c>
      <c r="D3047" s="23">
        <v>0</v>
      </c>
      <c r="E3047" s="23">
        <v>1</v>
      </c>
      <c r="F3047" s="23" t="s">
        <v>7285</v>
      </c>
      <c r="G3047" s="23" t="s">
        <v>0</v>
      </c>
      <c r="H3047" s="23" t="s">
        <v>7288</v>
      </c>
      <c r="I3047" s="23" t="s">
        <v>7030</v>
      </c>
      <c r="J3047" s="23">
        <v>47.768999999999998</v>
      </c>
      <c r="K3047" s="23">
        <v>-78.31</v>
      </c>
      <c r="L3047" s="23" t="s">
        <v>7645</v>
      </c>
      <c r="M3047" s="23">
        <v>1995</v>
      </c>
      <c r="N3047" s="23"/>
      <c r="O3047" s="23"/>
      <c r="P3047" s="23">
        <v>221</v>
      </c>
      <c r="Q3047" s="23"/>
      <c r="R3047" s="23"/>
      <c r="S3047" s="23"/>
      <c r="T3047" s="23"/>
      <c r="U3047" s="23"/>
      <c r="V3047" s="23"/>
      <c r="W3047" s="23"/>
      <c r="X3047" s="23"/>
      <c r="Y3047" s="23"/>
      <c r="Z3047" s="23"/>
      <c r="AA3047" s="23"/>
      <c r="AB3047" s="23" t="s">
        <v>61</v>
      </c>
      <c r="AC3047" s="23"/>
      <c r="AD3047" s="23">
        <v>2</v>
      </c>
      <c r="AE3047" s="23">
        <v>0.8</v>
      </c>
      <c r="AF3047" s="23"/>
      <c r="AG3047" s="23"/>
      <c r="AH3047" s="23"/>
      <c r="AI3047" s="23"/>
      <c r="AJ3047" s="23"/>
      <c r="AK3047" s="23"/>
      <c r="AL3047" s="23"/>
      <c r="AM3047" s="23"/>
      <c r="AN3047" s="23"/>
      <c r="AO3047" s="23"/>
      <c r="AP3047" s="23"/>
      <c r="AQ3047" s="23"/>
      <c r="AR3047" s="23"/>
      <c r="AS3047" s="23"/>
      <c r="AT3047" s="23" t="s">
        <v>7648</v>
      </c>
      <c r="AU3047" s="23"/>
      <c r="AV3047" s="23"/>
      <c r="AW3047" s="23"/>
      <c r="AX3047" s="23"/>
      <c r="AY3047" s="23"/>
      <c r="AZ3047" s="23"/>
      <c r="BA3047" s="23"/>
      <c r="BB3047" s="23"/>
      <c r="BC3047" s="23"/>
      <c r="BD3047" s="23"/>
      <c r="BE3047" s="23"/>
      <c r="BF3047" s="23"/>
      <c r="BG3047" s="23"/>
      <c r="BH3047" s="23"/>
      <c r="BI3047" s="23"/>
      <c r="BJ3047" s="23"/>
      <c r="BK3047" s="23"/>
      <c r="BL3047" s="23"/>
    </row>
    <row r="3048" spans="1:64" s="24" customFormat="1" x14ac:dyDescent="0.35">
      <c r="A3048" s="21">
        <v>103367</v>
      </c>
      <c r="B3048" s="23" t="s">
        <v>7289</v>
      </c>
      <c r="C3048" s="23">
        <v>0</v>
      </c>
      <c r="D3048" s="23">
        <v>0</v>
      </c>
      <c r="E3048" s="23">
        <v>1</v>
      </c>
      <c r="F3048" s="23" t="s">
        <v>7290</v>
      </c>
      <c r="G3048" s="23" t="s">
        <v>0</v>
      </c>
      <c r="H3048" s="23" t="s">
        <v>7291</v>
      </c>
      <c r="I3048" s="23" t="s">
        <v>7030</v>
      </c>
      <c r="J3048" s="23">
        <v>45.405000000000001</v>
      </c>
      <c r="K3048" s="23">
        <v>-71.893000000000001</v>
      </c>
      <c r="L3048" s="23" t="s">
        <v>7645</v>
      </c>
      <c r="M3048" s="23">
        <v>1910</v>
      </c>
      <c r="N3048" s="23"/>
      <c r="O3048" s="23"/>
      <c r="P3048" s="23">
        <v>221</v>
      </c>
      <c r="Q3048" s="23"/>
      <c r="R3048" s="23"/>
      <c r="S3048" s="23"/>
      <c r="T3048" s="23"/>
      <c r="U3048" s="23"/>
      <c r="V3048" s="23"/>
      <c r="W3048" s="23"/>
      <c r="X3048" s="23"/>
      <c r="Y3048" s="23"/>
      <c r="Z3048" s="23"/>
      <c r="AA3048" s="23"/>
      <c r="AB3048" s="23" t="s">
        <v>7217</v>
      </c>
      <c r="AC3048" s="23"/>
      <c r="AD3048" s="23">
        <v>3</v>
      </c>
      <c r="AE3048" s="23">
        <v>2.8</v>
      </c>
      <c r="AF3048" s="23"/>
      <c r="AG3048" s="23">
        <v>12268</v>
      </c>
      <c r="AH3048" s="23"/>
      <c r="AI3048" s="23"/>
      <c r="AJ3048" s="23"/>
      <c r="AK3048" s="23"/>
      <c r="AL3048" s="23"/>
      <c r="AM3048" s="23"/>
      <c r="AN3048" s="23"/>
      <c r="AO3048" s="23"/>
      <c r="AP3048" s="23"/>
      <c r="AQ3048" s="23"/>
      <c r="AR3048" s="23"/>
      <c r="AS3048" s="23"/>
      <c r="AT3048" s="23" t="s">
        <v>7648</v>
      </c>
      <c r="AU3048" s="23"/>
      <c r="AV3048" s="23"/>
      <c r="AW3048" s="23"/>
      <c r="AX3048" s="23"/>
      <c r="AY3048" s="23"/>
      <c r="AZ3048" s="23"/>
      <c r="BA3048" s="23"/>
      <c r="BB3048" s="23"/>
      <c r="BC3048" s="23"/>
      <c r="BD3048" s="23"/>
      <c r="BE3048" s="23"/>
      <c r="BF3048" s="23"/>
      <c r="BG3048" s="23"/>
      <c r="BH3048" s="23"/>
      <c r="BI3048" s="23"/>
      <c r="BJ3048" s="23"/>
      <c r="BK3048" s="23"/>
      <c r="BL3048" s="23"/>
    </row>
    <row r="3049" spans="1:64" s="24" customFormat="1" x14ac:dyDescent="0.35">
      <c r="A3049" s="21">
        <v>103368</v>
      </c>
      <c r="B3049" s="23" t="s">
        <v>7292</v>
      </c>
      <c r="C3049" s="23">
        <v>0</v>
      </c>
      <c r="D3049" s="23">
        <v>0</v>
      </c>
      <c r="E3049" s="23">
        <v>1</v>
      </c>
      <c r="F3049" s="23" t="s">
        <v>7216</v>
      </c>
      <c r="G3049" s="23" t="s">
        <v>0</v>
      </c>
      <c r="H3049" s="23" t="s">
        <v>7293</v>
      </c>
      <c r="I3049" s="23" t="s">
        <v>7030</v>
      </c>
      <c r="J3049" s="23">
        <v>45.887</v>
      </c>
      <c r="K3049" s="23">
        <v>-72.483999999999995</v>
      </c>
      <c r="L3049" s="23" t="s">
        <v>7645</v>
      </c>
      <c r="M3049" s="23">
        <v>1928</v>
      </c>
      <c r="N3049" s="23"/>
      <c r="O3049" s="23"/>
      <c r="P3049" s="23">
        <v>221</v>
      </c>
      <c r="Q3049" s="23"/>
      <c r="R3049" s="23"/>
      <c r="S3049" s="23"/>
      <c r="T3049" s="23"/>
      <c r="U3049" s="23"/>
      <c r="V3049" s="23"/>
      <c r="W3049" s="23"/>
      <c r="X3049" s="23"/>
      <c r="Y3049" s="23"/>
      <c r="Z3049" s="23"/>
      <c r="AA3049" s="23"/>
      <c r="AB3049" s="23" t="s">
        <v>7217</v>
      </c>
      <c r="AC3049" s="23"/>
      <c r="AD3049" s="23">
        <v>2</v>
      </c>
      <c r="AE3049" s="23">
        <v>0.6</v>
      </c>
      <c r="AF3049" s="23"/>
      <c r="AG3049" s="23">
        <v>3067</v>
      </c>
      <c r="AH3049" s="23"/>
      <c r="AI3049" s="23"/>
      <c r="AJ3049" s="23"/>
      <c r="AK3049" s="23"/>
      <c r="AL3049" s="23"/>
      <c r="AM3049" s="23"/>
      <c r="AN3049" s="23"/>
      <c r="AO3049" s="23"/>
      <c r="AP3049" s="23"/>
      <c r="AQ3049" s="23"/>
      <c r="AR3049" s="23"/>
      <c r="AS3049" s="23"/>
      <c r="AT3049" s="23" t="s">
        <v>7648</v>
      </c>
      <c r="AU3049" s="23"/>
      <c r="AV3049" s="23"/>
      <c r="AW3049" s="23"/>
      <c r="AX3049" s="23"/>
      <c r="AY3049" s="23"/>
      <c r="AZ3049" s="23"/>
      <c r="BA3049" s="23"/>
      <c r="BB3049" s="23"/>
      <c r="BC3049" s="23"/>
      <c r="BD3049" s="23"/>
      <c r="BE3049" s="23"/>
      <c r="BF3049" s="23"/>
      <c r="BG3049" s="23"/>
      <c r="BH3049" s="23"/>
      <c r="BI3049" s="23"/>
      <c r="BJ3049" s="23"/>
      <c r="BK3049" s="23"/>
      <c r="BL3049" s="23"/>
    </row>
    <row r="3050" spans="1:64" s="24" customFormat="1" x14ac:dyDescent="0.35">
      <c r="A3050" s="21">
        <v>103369</v>
      </c>
      <c r="B3050" s="23" t="s">
        <v>7294</v>
      </c>
      <c r="C3050" s="23">
        <v>0</v>
      </c>
      <c r="D3050" s="23">
        <v>0</v>
      </c>
      <c r="E3050" s="23">
        <v>1</v>
      </c>
      <c r="F3050" s="23" t="s">
        <v>7290</v>
      </c>
      <c r="G3050" s="23" t="s">
        <v>0</v>
      </c>
      <c r="H3050" s="23" t="s">
        <v>7295</v>
      </c>
      <c r="I3050" s="23" t="s">
        <v>7030</v>
      </c>
      <c r="J3050" s="23">
        <v>44.962000000000003</v>
      </c>
      <c r="K3050" s="23">
        <v>-76.929000000000002</v>
      </c>
      <c r="L3050" s="23" t="s">
        <v>7645</v>
      </c>
      <c r="M3050" s="23">
        <v>1917</v>
      </c>
      <c r="N3050" s="23"/>
      <c r="O3050" s="23"/>
      <c r="P3050" s="23">
        <v>221</v>
      </c>
      <c r="Q3050" s="23"/>
      <c r="R3050" s="23"/>
      <c r="S3050" s="23"/>
      <c r="T3050" s="23"/>
      <c r="U3050" s="23"/>
      <c r="V3050" s="23"/>
      <c r="W3050" s="23"/>
      <c r="X3050" s="23"/>
      <c r="Y3050" s="23"/>
      <c r="Z3050" s="23"/>
      <c r="AA3050" s="23"/>
      <c r="AB3050" s="23" t="s">
        <v>7217</v>
      </c>
      <c r="AC3050" s="23"/>
      <c r="AD3050" s="23">
        <v>1</v>
      </c>
      <c r="AE3050" s="23">
        <v>2.2000000000000002</v>
      </c>
      <c r="AF3050" s="23"/>
      <c r="AG3050" s="23">
        <v>12268</v>
      </c>
      <c r="AH3050" s="23"/>
      <c r="AI3050" s="23"/>
      <c r="AJ3050" s="23"/>
      <c r="AK3050" s="23"/>
      <c r="AL3050" s="23"/>
      <c r="AM3050" s="23"/>
      <c r="AN3050" s="23"/>
      <c r="AO3050" s="23"/>
      <c r="AP3050" s="23"/>
      <c r="AQ3050" s="23"/>
      <c r="AR3050" s="23"/>
      <c r="AS3050" s="23"/>
      <c r="AT3050" s="23" t="s">
        <v>7648</v>
      </c>
      <c r="AU3050" s="23"/>
      <c r="AV3050" s="23"/>
      <c r="AW3050" s="23"/>
      <c r="AX3050" s="23"/>
      <c r="AY3050" s="23"/>
      <c r="AZ3050" s="23"/>
      <c r="BA3050" s="23"/>
      <c r="BB3050" s="23"/>
      <c r="BC3050" s="23"/>
      <c r="BD3050" s="23"/>
      <c r="BE3050" s="23"/>
      <c r="BF3050" s="23"/>
      <c r="BG3050" s="23"/>
      <c r="BH3050" s="23"/>
      <c r="BI3050" s="23"/>
      <c r="BJ3050" s="23"/>
      <c r="BK3050" s="23"/>
      <c r="BL3050" s="23"/>
    </row>
    <row r="3051" spans="1:64" s="24" customFormat="1" x14ac:dyDescent="0.35">
      <c r="A3051" s="21">
        <v>103370</v>
      </c>
      <c r="B3051" s="23" t="s">
        <v>7296</v>
      </c>
      <c r="C3051" s="23">
        <v>0</v>
      </c>
      <c r="D3051" s="23">
        <v>0</v>
      </c>
      <c r="E3051" s="23">
        <v>1</v>
      </c>
      <c r="F3051" s="23" t="s">
        <v>7297</v>
      </c>
      <c r="G3051" s="23" t="s">
        <v>0</v>
      </c>
      <c r="H3051" s="23" t="s">
        <v>7298</v>
      </c>
      <c r="I3051" s="23" t="s">
        <v>7030</v>
      </c>
      <c r="J3051" s="23">
        <v>45.273000000000003</v>
      </c>
      <c r="K3051" s="23">
        <v>-72.105999999999995</v>
      </c>
      <c r="L3051" s="23" t="s">
        <v>7645</v>
      </c>
      <c r="M3051" s="23">
        <v>1911</v>
      </c>
      <c r="N3051" s="23"/>
      <c r="O3051" s="23"/>
      <c r="P3051" s="23">
        <v>221</v>
      </c>
      <c r="Q3051" s="23"/>
      <c r="R3051" s="23"/>
      <c r="S3051" s="23"/>
      <c r="T3051" s="23"/>
      <c r="U3051" s="23"/>
      <c r="V3051" s="23"/>
      <c r="W3051" s="23"/>
      <c r="X3051" s="23"/>
      <c r="Y3051" s="23"/>
      <c r="Z3051" s="23"/>
      <c r="AA3051" s="23"/>
      <c r="AB3051" s="23" t="s">
        <v>7063</v>
      </c>
      <c r="AC3051" s="23"/>
      <c r="AD3051" s="23">
        <v>2</v>
      </c>
      <c r="AE3051" s="23">
        <v>2</v>
      </c>
      <c r="AF3051" s="23"/>
      <c r="AG3051" s="23"/>
      <c r="AH3051" s="23"/>
      <c r="AI3051" s="23"/>
      <c r="AJ3051" s="23"/>
      <c r="AK3051" s="23"/>
      <c r="AL3051" s="23"/>
      <c r="AM3051" s="23"/>
      <c r="AN3051" s="23"/>
      <c r="AO3051" s="23"/>
      <c r="AP3051" s="23"/>
      <c r="AQ3051" s="23"/>
      <c r="AR3051" s="23"/>
      <c r="AS3051" s="23"/>
      <c r="AT3051" s="23" t="s">
        <v>7648</v>
      </c>
      <c r="AU3051" s="23"/>
      <c r="AV3051" s="23"/>
      <c r="AW3051" s="23"/>
      <c r="AX3051" s="23"/>
      <c r="AY3051" s="23"/>
      <c r="AZ3051" s="23"/>
      <c r="BA3051" s="23"/>
      <c r="BB3051" s="23"/>
      <c r="BC3051" s="23"/>
      <c r="BD3051" s="23"/>
      <c r="BE3051" s="23"/>
      <c r="BF3051" s="23"/>
      <c r="BG3051" s="23"/>
      <c r="BH3051" s="23"/>
      <c r="BI3051" s="23"/>
      <c r="BJ3051" s="23"/>
      <c r="BK3051" s="23"/>
      <c r="BL3051" s="23"/>
    </row>
    <row r="3052" spans="1:64" s="24" customFormat="1" x14ac:dyDescent="0.35">
      <c r="A3052" s="21">
        <v>103371</v>
      </c>
      <c r="B3052" s="23" t="s">
        <v>7299</v>
      </c>
      <c r="C3052" s="23">
        <v>0</v>
      </c>
      <c r="D3052" s="23">
        <v>0</v>
      </c>
      <c r="E3052" s="23">
        <v>1</v>
      </c>
      <c r="F3052" s="23" t="s">
        <v>7300</v>
      </c>
      <c r="G3052" s="23" t="s">
        <v>0</v>
      </c>
      <c r="H3052" s="23" t="s">
        <v>7301</v>
      </c>
      <c r="I3052" s="23" t="s">
        <v>7030</v>
      </c>
      <c r="J3052" s="23">
        <v>45.17</v>
      </c>
      <c r="K3052" s="23">
        <v>-72.162999999999997</v>
      </c>
      <c r="L3052" s="23" t="s">
        <v>7645</v>
      </c>
      <c r="M3052" s="23">
        <v>1911</v>
      </c>
      <c r="N3052" s="23"/>
      <c r="O3052" s="23"/>
      <c r="P3052" s="23">
        <v>221</v>
      </c>
      <c r="Q3052" s="23"/>
      <c r="R3052" s="23"/>
      <c r="S3052" s="23"/>
      <c r="T3052" s="23"/>
      <c r="U3052" s="23"/>
      <c r="V3052" s="23"/>
      <c r="W3052" s="23"/>
      <c r="X3052" s="23"/>
      <c r="Y3052" s="23"/>
      <c r="Z3052" s="23"/>
      <c r="AA3052" s="23"/>
      <c r="AB3052" s="23" t="s">
        <v>7217</v>
      </c>
      <c r="AC3052" s="23"/>
      <c r="AD3052" s="23">
        <v>2</v>
      </c>
      <c r="AE3052" s="23">
        <v>1.9</v>
      </c>
      <c r="AF3052" s="23"/>
      <c r="AG3052" s="23">
        <v>10012.799999999999</v>
      </c>
      <c r="AH3052" s="23"/>
      <c r="AI3052" s="23"/>
      <c r="AJ3052" s="23"/>
      <c r="AK3052" s="23"/>
      <c r="AL3052" s="23"/>
      <c r="AM3052" s="23"/>
      <c r="AN3052" s="23"/>
      <c r="AO3052" s="23"/>
      <c r="AP3052" s="23"/>
      <c r="AQ3052" s="23"/>
      <c r="AR3052" s="23"/>
      <c r="AS3052" s="23"/>
      <c r="AT3052" s="23" t="s">
        <v>7648</v>
      </c>
      <c r="AU3052" s="23"/>
      <c r="AV3052" s="23"/>
      <c r="AW3052" s="23"/>
      <c r="AX3052" s="23"/>
      <c r="AY3052" s="23"/>
      <c r="AZ3052" s="23"/>
      <c r="BA3052" s="23"/>
      <c r="BB3052" s="23"/>
      <c r="BC3052" s="23"/>
      <c r="BD3052" s="23"/>
      <c r="BE3052" s="23"/>
      <c r="BF3052" s="23"/>
      <c r="BG3052" s="23"/>
      <c r="BH3052" s="23"/>
      <c r="BI3052" s="23"/>
      <c r="BJ3052" s="23"/>
      <c r="BK3052" s="23"/>
      <c r="BL3052" s="23"/>
    </row>
    <row r="3053" spans="1:64" s="24" customFormat="1" x14ac:dyDescent="0.35">
      <c r="A3053" s="21">
        <v>103372</v>
      </c>
      <c r="B3053" s="23" t="s">
        <v>7302</v>
      </c>
      <c r="C3053" s="23">
        <v>0</v>
      </c>
      <c r="D3053" s="23">
        <v>0</v>
      </c>
      <c r="E3053" s="23">
        <v>1</v>
      </c>
      <c r="F3053" s="23" t="s">
        <v>7290</v>
      </c>
      <c r="G3053" s="23" t="s">
        <v>0</v>
      </c>
      <c r="H3053" s="23" t="s">
        <v>7076</v>
      </c>
      <c r="I3053" s="23" t="s">
        <v>7030</v>
      </c>
      <c r="J3053" s="23">
        <v>48.882999999999996</v>
      </c>
      <c r="K3053" s="23">
        <v>-72.230999999999995</v>
      </c>
      <c r="L3053" s="23" t="s">
        <v>7645</v>
      </c>
      <c r="M3053" s="23">
        <v>1926</v>
      </c>
      <c r="N3053" s="23"/>
      <c r="O3053" s="23"/>
      <c r="P3053" s="23">
        <v>221</v>
      </c>
      <c r="Q3053" s="23"/>
      <c r="R3053" s="23"/>
      <c r="S3053" s="23"/>
      <c r="T3053" s="23"/>
      <c r="U3053" s="23"/>
      <c r="V3053" s="23"/>
      <c r="W3053" s="23"/>
      <c r="X3053" s="23"/>
      <c r="Y3053" s="23"/>
      <c r="Z3053" s="23"/>
      <c r="AA3053" s="23"/>
      <c r="AB3053" s="23" t="s">
        <v>7217</v>
      </c>
      <c r="AC3053" s="23"/>
      <c r="AD3053" s="23">
        <v>2</v>
      </c>
      <c r="AE3053" s="23">
        <v>1.7</v>
      </c>
      <c r="AF3053" s="23"/>
      <c r="AG3053" s="23">
        <v>7361</v>
      </c>
      <c r="AH3053" s="23"/>
      <c r="AI3053" s="23"/>
      <c r="AJ3053" s="23"/>
      <c r="AK3053" s="23"/>
      <c r="AL3053" s="23"/>
      <c r="AM3053" s="23"/>
      <c r="AN3053" s="23"/>
      <c r="AO3053" s="23"/>
      <c r="AP3053" s="23"/>
      <c r="AQ3053" s="23"/>
      <c r="AR3053" s="23"/>
      <c r="AS3053" s="23"/>
      <c r="AT3053" s="23" t="s">
        <v>7648</v>
      </c>
      <c r="AU3053" s="23"/>
      <c r="AV3053" s="23"/>
      <c r="AW3053" s="23"/>
      <c r="AX3053" s="23"/>
      <c r="AY3053" s="23"/>
      <c r="AZ3053" s="23"/>
      <c r="BA3053" s="23"/>
      <c r="BB3053" s="23"/>
      <c r="BC3053" s="23"/>
      <c r="BD3053" s="23"/>
      <c r="BE3053" s="23"/>
      <c r="BF3053" s="23"/>
      <c r="BG3053" s="23"/>
      <c r="BH3053" s="23"/>
      <c r="BI3053" s="23"/>
      <c r="BJ3053" s="23"/>
      <c r="BK3053" s="23"/>
      <c r="BL3053" s="23"/>
    </row>
    <row r="3054" spans="1:64" s="24" customFormat="1" x14ac:dyDescent="0.35">
      <c r="A3054" s="21">
        <v>103373</v>
      </c>
      <c r="B3054" s="23" t="s">
        <v>7303</v>
      </c>
      <c r="C3054" s="23">
        <v>0</v>
      </c>
      <c r="D3054" s="23">
        <v>0</v>
      </c>
      <c r="E3054" s="23">
        <v>1</v>
      </c>
      <c r="F3054" s="23" t="s">
        <v>7290</v>
      </c>
      <c r="G3054" s="23" t="s">
        <v>0</v>
      </c>
      <c r="H3054" s="23" t="s">
        <v>7304</v>
      </c>
      <c r="I3054" s="23" t="s">
        <v>7030</v>
      </c>
      <c r="J3054" s="23">
        <v>45.354999999999997</v>
      </c>
      <c r="K3054" s="23">
        <v>-71.994</v>
      </c>
      <c r="L3054" s="23" t="s">
        <v>7645</v>
      </c>
      <c r="M3054" s="23">
        <v>1911</v>
      </c>
      <c r="N3054" s="23"/>
      <c r="O3054" s="23"/>
      <c r="P3054" s="23">
        <v>221</v>
      </c>
      <c r="Q3054" s="23"/>
      <c r="R3054" s="23"/>
      <c r="S3054" s="23"/>
      <c r="T3054" s="23"/>
      <c r="U3054" s="23"/>
      <c r="V3054" s="23"/>
      <c r="W3054" s="23"/>
      <c r="X3054" s="23"/>
      <c r="Y3054" s="23"/>
      <c r="Z3054" s="23"/>
      <c r="AA3054" s="23"/>
      <c r="AB3054" s="23" t="s">
        <v>7217</v>
      </c>
      <c r="AC3054" s="23"/>
      <c r="AD3054" s="23">
        <v>2</v>
      </c>
      <c r="AE3054" s="23">
        <v>2.7</v>
      </c>
      <c r="AF3054" s="23"/>
      <c r="AG3054" s="23">
        <v>14824</v>
      </c>
      <c r="AH3054" s="23"/>
      <c r="AI3054" s="23"/>
      <c r="AJ3054" s="23"/>
      <c r="AK3054" s="23"/>
      <c r="AL3054" s="23"/>
      <c r="AM3054" s="23"/>
      <c r="AN3054" s="23"/>
      <c r="AO3054" s="23"/>
      <c r="AP3054" s="23"/>
      <c r="AQ3054" s="23"/>
      <c r="AR3054" s="23"/>
      <c r="AS3054" s="23"/>
      <c r="AT3054" s="23" t="s">
        <v>7648</v>
      </c>
      <c r="AU3054" s="23"/>
      <c r="AV3054" s="23"/>
      <c r="AW3054" s="23"/>
      <c r="AX3054" s="23"/>
      <c r="AY3054" s="23"/>
      <c r="AZ3054" s="23"/>
      <c r="BA3054" s="23"/>
      <c r="BB3054" s="23"/>
      <c r="BC3054" s="23"/>
      <c r="BD3054" s="23"/>
      <c r="BE3054" s="23"/>
      <c r="BF3054" s="23"/>
      <c r="BG3054" s="23"/>
      <c r="BH3054" s="23"/>
      <c r="BI3054" s="23"/>
      <c r="BJ3054" s="23"/>
      <c r="BK3054" s="23"/>
      <c r="BL3054" s="23"/>
    </row>
    <row r="3055" spans="1:64" s="24" customFormat="1" x14ac:dyDescent="0.35">
      <c r="A3055" s="21">
        <v>103374</v>
      </c>
      <c r="B3055" s="23" t="s">
        <v>7305</v>
      </c>
      <c r="C3055" s="23">
        <v>0</v>
      </c>
      <c r="D3055" s="23">
        <v>0</v>
      </c>
      <c r="E3055" s="23">
        <v>1</v>
      </c>
      <c r="F3055" s="23" t="s">
        <v>7039</v>
      </c>
      <c r="G3055" s="23" t="s">
        <v>0</v>
      </c>
      <c r="H3055" s="23" t="s">
        <v>7306</v>
      </c>
      <c r="I3055" s="23" t="s">
        <v>7030</v>
      </c>
      <c r="J3055" s="23">
        <v>51.784999999999997</v>
      </c>
      <c r="K3055" s="23">
        <v>-67.912999999999997</v>
      </c>
      <c r="L3055" s="23" t="s">
        <v>7645</v>
      </c>
      <c r="M3055" s="23">
        <v>1960</v>
      </c>
      <c r="N3055" s="23"/>
      <c r="O3055" s="23"/>
      <c r="P3055" s="23">
        <v>221</v>
      </c>
      <c r="Q3055" s="23"/>
      <c r="R3055" s="23"/>
      <c r="S3055" s="23"/>
      <c r="T3055" s="23"/>
      <c r="U3055" s="23"/>
      <c r="V3055" s="23"/>
      <c r="W3055" s="23"/>
      <c r="X3055" s="23"/>
      <c r="Y3055" s="23"/>
      <c r="Z3055" s="23"/>
      <c r="AA3055" s="23"/>
      <c r="AB3055" s="23" t="s">
        <v>7085</v>
      </c>
      <c r="AC3055" s="23"/>
      <c r="AD3055" s="23">
        <v>3</v>
      </c>
      <c r="AE3055" s="23">
        <v>51</v>
      </c>
      <c r="AF3055" s="23"/>
      <c r="AG3055" s="23">
        <v>303157.89474000002</v>
      </c>
      <c r="AH3055" s="23"/>
      <c r="AI3055" s="23"/>
      <c r="AJ3055" s="23"/>
      <c r="AK3055" s="23"/>
      <c r="AL3055" s="23"/>
      <c r="AM3055" s="23"/>
      <c r="AN3055" s="23"/>
      <c r="AO3055" s="23"/>
      <c r="AP3055" s="23"/>
      <c r="AQ3055" s="23"/>
      <c r="AR3055" s="23"/>
      <c r="AS3055" s="23"/>
      <c r="AT3055" s="23" t="s">
        <v>7648</v>
      </c>
      <c r="AU3055" s="23"/>
      <c r="AV3055" s="23"/>
      <c r="AW3055" s="23"/>
      <c r="AX3055" s="23"/>
      <c r="AY3055" s="23"/>
      <c r="AZ3055" s="23"/>
      <c r="BA3055" s="23"/>
      <c r="BB3055" s="23"/>
      <c r="BC3055" s="23"/>
      <c r="BD3055" s="23"/>
      <c r="BE3055" s="23"/>
      <c r="BF3055" s="23"/>
      <c r="BG3055" s="23"/>
      <c r="BH3055" s="23"/>
      <c r="BI3055" s="23"/>
      <c r="BJ3055" s="23"/>
      <c r="BK3055" s="23"/>
      <c r="BL3055" s="23"/>
    </row>
    <row r="3056" spans="1:64" s="24" customFormat="1" x14ac:dyDescent="0.35">
      <c r="A3056" s="21">
        <v>103375</v>
      </c>
      <c r="B3056" s="23" t="s">
        <v>7307</v>
      </c>
      <c r="C3056" s="23">
        <v>0</v>
      </c>
      <c r="D3056" s="23">
        <v>0</v>
      </c>
      <c r="E3056" s="23">
        <v>1</v>
      </c>
      <c r="F3056" s="23" t="s">
        <v>7039</v>
      </c>
      <c r="G3056" s="23" t="s">
        <v>0</v>
      </c>
      <c r="H3056" s="23" t="s">
        <v>7308</v>
      </c>
      <c r="I3056" s="23" t="s">
        <v>7030</v>
      </c>
      <c r="J3056" s="23">
        <v>49.192</v>
      </c>
      <c r="K3056" s="23">
        <v>-68.33</v>
      </c>
      <c r="L3056" s="23" t="s">
        <v>7645</v>
      </c>
      <c r="M3056" s="23">
        <v>1966</v>
      </c>
      <c r="N3056" s="23"/>
      <c r="O3056" s="23"/>
      <c r="P3056" s="23">
        <v>221</v>
      </c>
      <c r="Q3056" s="23"/>
      <c r="R3056" s="23"/>
      <c r="S3056" s="23"/>
      <c r="T3056" s="23"/>
      <c r="U3056" s="23"/>
      <c r="V3056" s="23"/>
      <c r="W3056" s="23"/>
      <c r="X3056" s="23"/>
      <c r="Y3056" s="23"/>
      <c r="Z3056" s="23"/>
      <c r="AA3056" s="23"/>
      <c r="AB3056" s="23" t="s">
        <v>7085</v>
      </c>
      <c r="AC3056" s="23"/>
      <c r="AD3056" s="23">
        <v>3</v>
      </c>
      <c r="AE3056" s="23">
        <v>184</v>
      </c>
      <c r="AF3056" s="23"/>
      <c r="AG3056" s="23">
        <v>934000</v>
      </c>
      <c r="AH3056" s="23"/>
      <c r="AI3056" s="23"/>
      <c r="AJ3056" s="23"/>
      <c r="AK3056" s="23"/>
      <c r="AL3056" s="23"/>
      <c r="AM3056" s="23"/>
      <c r="AN3056" s="23"/>
      <c r="AO3056" s="23"/>
      <c r="AP3056" s="23"/>
      <c r="AQ3056" s="23"/>
      <c r="AR3056" s="23"/>
      <c r="AS3056" s="23"/>
      <c r="AT3056" s="23" t="s">
        <v>7648</v>
      </c>
      <c r="AU3056" s="23"/>
      <c r="AV3056" s="23"/>
      <c r="AW3056" s="23"/>
      <c r="AX3056" s="23"/>
      <c r="AY3056" s="23"/>
      <c r="AZ3056" s="23"/>
      <c r="BA3056" s="23"/>
      <c r="BB3056" s="23"/>
      <c r="BC3056" s="23"/>
      <c r="BD3056" s="23"/>
      <c r="BE3056" s="23"/>
      <c r="BF3056" s="23"/>
      <c r="BG3056" s="23"/>
      <c r="BH3056" s="23"/>
      <c r="BI3056" s="23"/>
      <c r="BJ3056" s="23"/>
      <c r="BK3056" s="23"/>
      <c r="BL3056" s="23"/>
    </row>
    <row r="3057" spans="1:64" s="24" customFormat="1" x14ac:dyDescent="0.35">
      <c r="A3057" s="21">
        <v>103376</v>
      </c>
      <c r="B3057" s="23" t="s">
        <v>7309</v>
      </c>
      <c r="C3057" s="23">
        <v>0</v>
      </c>
      <c r="D3057" s="23">
        <v>0</v>
      </c>
      <c r="E3057" s="23">
        <v>1</v>
      </c>
      <c r="F3057" s="23" t="s">
        <v>7039</v>
      </c>
      <c r="G3057" s="23" t="s">
        <v>0</v>
      </c>
      <c r="H3057" s="23" t="s">
        <v>7310</v>
      </c>
      <c r="I3057" s="23" t="s">
        <v>7030</v>
      </c>
      <c r="J3057" s="23">
        <v>49.320999999999998</v>
      </c>
      <c r="K3057" s="23">
        <v>-68.346999999999994</v>
      </c>
      <c r="L3057" s="23" t="s">
        <v>7645</v>
      </c>
      <c r="M3057" s="23">
        <v>1965</v>
      </c>
      <c r="N3057" s="23"/>
      <c r="O3057" s="23"/>
      <c r="P3057" s="23">
        <v>221</v>
      </c>
      <c r="Q3057" s="23"/>
      <c r="R3057" s="23"/>
      <c r="S3057" s="23"/>
      <c r="T3057" s="23"/>
      <c r="U3057" s="23"/>
      <c r="V3057" s="23"/>
      <c r="W3057" s="23"/>
      <c r="X3057" s="23"/>
      <c r="Y3057" s="23"/>
      <c r="Z3057" s="23"/>
      <c r="AA3057" s="23"/>
      <c r="AB3057" s="23" t="s">
        <v>7085</v>
      </c>
      <c r="AC3057" s="23"/>
      <c r="AD3057" s="23">
        <v>8</v>
      </c>
      <c r="AE3057" s="23">
        <v>1229</v>
      </c>
      <c r="AF3057" s="23"/>
      <c r="AG3057" s="23">
        <v>6007957.2573000006</v>
      </c>
      <c r="AH3057" s="23"/>
      <c r="AI3057" s="23"/>
      <c r="AJ3057" s="23"/>
      <c r="AK3057" s="23"/>
      <c r="AL3057" s="23"/>
      <c r="AM3057" s="23"/>
      <c r="AN3057" s="23"/>
      <c r="AO3057" s="23"/>
      <c r="AP3057" s="23"/>
      <c r="AQ3057" s="23"/>
      <c r="AR3057" s="23"/>
      <c r="AS3057" s="23"/>
      <c r="AT3057" s="23" t="s">
        <v>7648</v>
      </c>
      <c r="AU3057" s="23"/>
      <c r="AV3057" s="23"/>
      <c r="AW3057" s="23"/>
      <c r="AX3057" s="23"/>
      <c r="AY3057" s="23"/>
      <c r="AZ3057" s="23"/>
      <c r="BA3057" s="23"/>
      <c r="BB3057" s="23"/>
      <c r="BC3057" s="23"/>
      <c r="BD3057" s="23"/>
      <c r="BE3057" s="23"/>
      <c r="BF3057" s="23"/>
      <c r="BG3057" s="23"/>
      <c r="BH3057" s="23"/>
      <c r="BI3057" s="23"/>
      <c r="BJ3057" s="23"/>
      <c r="BK3057" s="23"/>
      <c r="BL3057" s="23"/>
    </row>
    <row r="3058" spans="1:64" s="24" customFormat="1" x14ac:dyDescent="0.35">
      <c r="A3058" s="21">
        <v>103377</v>
      </c>
      <c r="B3058" s="23" t="s">
        <v>7311</v>
      </c>
      <c r="C3058" s="23">
        <v>0</v>
      </c>
      <c r="D3058" s="23">
        <v>0</v>
      </c>
      <c r="E3058" s="23">
        <v>1</v>
      </c>
      <c r="F3058" s="23" t="s">
        <v>7039</v>
      </c>
      <c r="G3058" s="23" t="s">
        <v>0</v>
      </c>
      <c r="H3058" s="23" t="s">
        <v>7312</v>
      </c>
      <c r="I3058" s="23" t="s">
        <v>7030</v>
      </c>
      <c r="J3058" s="23">
        <v>50.646999999999998</v>
      </c>
      <c r="K3058" s="23">
        <v>-68.724000000000004</v>
      </c>
      <c r="L3058" s="23" t="s">
        <v>7645</v>
      </c>
      <c r="M3058" s="23">
        <v>1975</v>
      </c>
      <c r="N3058" s="23"/>
      <c r="O3058" s="23"/>
      <c r="P3058" s="23">
        <v>221</v>
      </c>
      <c r="Q3058" s="23"/>
      <c r="R3058" s="23"/>
      <c r="S3058" s="23"/>
      <c r="T3058" s="23"/>
      <c r="U3058" s="23"/>
      <c r="V3058" s="23"/>
      <c r="W3058" s="23"/>
      <c r="X3058" s="23"/>
      <c r="Y3058" s="23"/>
      <c r="Z3058" s="23"/>
      <c r="AA3058" s="23"/>
      <c r="AB3058" s="23" t="s">
        <v>7085</v>
      </c>
      <c r="AC3058" s="23"/>
      <c r="AD3058" s="23">
        <v>6</v>
      </c>
      <c r="AE3058" s="23">
        <v>1326</v>
      </c>
      <c r="AF3058" s="23"/>
      <c r="AG3058" s="23">
        <v>5500000</v>
      </c>
      <c r="AH3058" s="23"/>
      <c r="AI3058" s="23"/>
      <c r="AJ3058" s="23"/>
      <c r="AK3058" s="23"/>
      <c r="AL3058" s="23"/>
      <c r="AM3058" s="23"/>
      <c r="AN3058" s="23"/>
      <c r="AO3058" s="23"/>
      <c r="AP3058" s="23"/>
      <c r="AQ3058" s="23"/>
      <c r="AR3058" s="23"/>
      <c r="AS3058" s="23"/>
      <c r="AT3058" s="23" t="s">
        <v>7648</v>
      </c>
      <c r="AU3058" s="23"/>
      <c r="AV3058" s="23"/>
      <c r="AW3058" s="23"/>
      <c r="AX3058" s="23"/>
      <c r="AY3058" s="23"/>
      <c r="AZ3058" s="23"/>
      <c r="BA3058" s="23"/>
      <c r="BB3058" s="23"/>
      <c r="BC3058" s="23"/>
      <c r="BD3058" s="23"/>
      <c r="BE3058" s="23"/>
      <c r="BF3058" s="23"/>
      <c r="BG3058" s="23"/>
      <c r="BH3058" s="23"/>
      <c r="BI3058" s="23"/>
      <c r="BJ3058" s="23"/>
      <c r="BK3058" s="23"/>
      <c r="BL3058" s="23"/>
    </row>
    <row r="3059" spans="1:64" s="24" customFormat="1" x14ac:dyDescent="0.35">
      <c r="A3059" s="21">
        <v>103378</v>
      </c>
      <c r="B3059" s="23" t="s">
        <v>7313</v>
      </c>
      <c r="C3059" s="23">
        <v>0</v>
      </c>
      <c r="D3059" s="23">
        <v>0</v>
      </c>
      <c r="E3059" s="23">
        <v>1</v>
      </c>
      <c r="F3059" s="23" t="s">
        <v>7039</v>
      </c>
      <c r="G3059" s="23" t="s">
        <v>0</v>
      </c>
      <c r="H3059" s="23" t="s">
        <v>7314</v>
      </c>
      <c r="I3059" s="23" t="s">
        <v>7030</v>
      </c>
      <c r="J3059" s="23">
        <v>50.647999999999996</v>
      </c>
      <c r="K3059" s="23">
        <v>-68.722999999999999</v>
      </c>
      <c r="L3059" s="23" t="s">
        <v>7645</v>
      </c>
      <c r="M3059" s="23">
        <v>1970</v>
      </c>
      <c r="N3059" s="23"/>
      <c r="O3059" s="23"/>
      <c r="P3059" s="23">
        <v>221</v>
      </c>
      <c r="Q3059" s="23"/>
      <c r="R3059" s="23"/>
      <c r="S3059" s="23"/>
      <c r="T3059" s="23"/>
      <c r="U3059" s="23"/>
      <c r="V3059" s="23"/>
      <c r="W3059" s="23"/>
      <c r="X3059" s="23"/>
      <c r="Y3059" s="23"/>
      <c r="Z3059" s="23"/>
      <c r="AA3059" s="23"/>
      <c r="AB3059" s="23" t="s">
        <v>7085</v>
      </c>
      <c r="AC3059" s="23"/>
      <c r="AD3059" s="23">
        <v>8</v>
      </c>
      <c r="AE3059" s="23">
        <v>1596</v>
      </c>
      <c r="AF3059" s="23"/>
      <c r="AG3059" s="23">
        <v>7717142.8571000006</v>
      </c>
      <c r="AH3059" s="23"/>
      <c r="AI3059" s="23"/>
      <c r="AJ3059" s="23"/>
      <c r="AK3059" s="23"/>
      <c r="AL3059" s="23"/>
      <c r="AM3059" s="23"/>
      <c r="AN3059" s="23"/>
      <c r="AO3059" s="23"/>
      <c r="AP3059" s="23"/>
      <c r="AQ3059" s="23"/>
      <c r="AR3059" s="23"/>
      <c r="AS3059" s="23"/>
      <c r="AT3059" s="23" t="s">
        <v>7648</v>
      </c>
      <c r="AU3059" s="23"/>
      <c r="AV3059" s="23"/>
      <c r="AW3059" s="23"/>
      <c r="AX3059" s="23"/>
      <c r="AY3059" s="23"/>
      <c r="AZ3059" s="23"/>
      <c r="BA3059" s="23"/>
      <c r="BB3059" s="23"/>
      <c r="BC3059" s="23"/>
      <c r="BD3059" s="23"/>
      <c r="BE3059" s="23"/>
      <c r="BF3059" s="23"/>
      <c r="BG3059" s="23"/>
      <c r="BH3059" s="23"/>
      <c r="BI3059" s="23"/>
      <c r="BJ3059" s="23"/>
      <c r="BK3059" s="23"/>
      <c r="BL3059" s="23"/>
    </row>
    <row r="3060" spans="1:64" s="24" customFormat="1" x14ac:dyDescent="0.35">
      <c r="A3060" s="21">
        <v>103379</v>
      </c>
      <c r="B3060" s="23" t="s">
        <v>7315</v>
      </c>
      <c r="C3060" s="23">
        <v>0</v>
      </c>
      <c r="D3060" s="23">
        <v>0</v>
      </c>
      <c r="E3060" s="23">
        <v>1</v>
      </c>
      <c r="F3060" s="23" t="s">
        <v>7039</v>
      </c>
      <c r="G3060" s="23" t="s">
        <v>0</v>
      </c>
      <c r="H3060" s="23" t="s">
        <v>7316</v>
      </c>
      <c r="I3060" s="23" t="s">
        <v>7030</v>
      </c>
      <c r="J3060" s="23">
        <v>49.192999999999998</v>
      </c>
      <c r="K3060" s="23">
        <v>-68.328999999999994</v>
      </c>
      <c r="L3060" s="23" t="s">
        <v>7645</v>
      </c>
      <c r="M3060" s="23">
        <v>1989</v>
      </c>
      <c r="N3060" s="23"/>
      <c r="O3060" s="23"/>
      <c r="P3060" s="23">
        <v>221</v>
      </c>
      <c r="Q3060" s="23"/>
      <c r="R3060" s="23"/>
      <c r="S3060" s="23"/>
      <c r="T3060" s="23"/>
      <c r="U3060" s="23"/>
      <c r="V3060" s="23"/>
      <c r="W3060" s="23"/>
      <c r="X3060" s="23"/>
      <c r="Y3060" s="23"/>
      <c r="Z3060" s="23"/>
      <c r="AA3060" s="23"/>
      <c r="AB3060" s="23"/>
      <c r="AC3060" s="23"/>
      <c r="AD3060" s="23">
        <v>4</v>
      </c>
      <c r="AE3060" s="23">
        <v>1064</v>
      </c>
      <c r="AF3060" s="23"/>
      <c r="AG3060" s="23"/>
      <c r="AH3060" s="23"/>
      <c r="AI3060" s="23"/>
      <c r="AJ3060" s="23"/>
      <c r="AK3060" s="23"/>
      <c r="AL3060" s="23"/>
      <c r="AM3060" s="23"/>
      <c r="AN3060" s="23"/>
      <c r="AO3060" s="23"/>
      <c r="AP3060" s="23"/>
      <c r="AQ3060" s="23"/>
      <c r="AR3060" s="23"/>
      <c r="AS3060" s="23"/>
      <c r="AT3060" s="23" t="s">
        <v>7648</v>
      </c>
      <c r="AU3060" s="23"/>
      <c r="AV3060" s="23"/>
      <c r="AW3060" s="23"/>
      <c r="AX3060" s="23"/>
      <c r="AY3060" s="23"/>
      <c r="AZ3060" s="23"/>
      <c r="BA3060" s="23"/>
      <c r="BB3060" s="23"/>
      <c r="BC3060" s="23"/>
      <c r="BD3060" s="23"/>
      <c r="BE3060" s="23"/>
      <c r="BF3060" s="23"/>
      <c r="BG3060" s="23"/>
      <c r="BH3060" s="23"/>
      <c r="BI3060" s="23"/>
      <c r="BJ3060" s="23"/>
      <c r="BK3060" s="23"/>
      <c r="BL3060" s="23"/>
    </row>
    <row r="3061" spans="1:64" s="24" customFormat="1" x14ac:dyDescent="0.35">
      <c r="A3061" s="21">
        <v>103380</v>
      </c>
      <c r="B3061" s="23" t="s">
        <v>7317</v>
      </c>
      <c r="C3061" s="23">
        <v>0</v>
      </c>
      <c r="D3061" s="23">
        <v>0</v>
      </c>
      <c r="E3061" s="23">
        <v>1</v>
      </c>
      <c r="F3061" s="23" t="s">
        <v>7039</v>
      </c>
      <c r="G3061" s="23" t="s">
        <v>7318</v>
      </c>
      <c r="H3061" s="23" t="s">
        <v>7319</v>
      </c>
      <c r="I3061" s="23" t="s">
        <v>7030</v>
      </c>
      <c r="J3061" s="23">
        <v>49.220999999999997</v>
      </c>
      <c r="K3061" s="23">
        <v>-68.150000000000006</v>
      </c>
      <c r="L3061" s="23" t="s">
        <v>7645</v>
      </c>
      <c r="M3061" s="23">
        <v>1957</v>
      </c>
      <c r="N3061" s="23"/>
      <c r="O3061" s="23"/>
      <c r="P3061" s="23">
        <v>322</v>
      </c>
      <c r="Q3061" s="23"/>
      <c r="R3061" s="23"/>
      <c r="S3061" s="23"/>
      <c r="T3061" s="23"/>
      <c r="U3061" s="23"/>
      <c r="V3061" s="23"/>
      <c r="W3061" s="23"/>
      <c r="X3061" s="23"/>
      <c r="Y3061" s="23"/>
      <c r="Z3061" s="23"/>
      <c r="AA3061" s="23"/>
      <c r="AB3061" s="23" t="s">
        <v>61</v>
      </c>
      <c r="AC3061" s="23"/>
      <c r="AD3061" s="23">
        <v>8</v>
      </c>
      <c r="AE3061" s="23">
        <v>350.38</v>
      </c>
      <c r="AF3061" s="23"/>
      <c r="AG3061" s="23"/>
      <c r="AH3061" s="23"/>
      <c r="AI3061" s="23"/>
      <c r="AJ3061" s="23"/>
      <c r="AK3061" s="23"/>
      <c r="AL3061" s="23"/>
      <c r="AM3061" s="23"/>
      <c r="AN3061" s="23"/>
      <c r="AO3061" s="23"/>
      <c r="AP3061" s="23"/>
      <c r="AQ3061" s="23"/>
      <c r="AR3061" s="23"/>
      <c r="AS3061" s="23"/>
      <c r="AT3061" s="23" t="s">
        <v>7648</v>
      </c>
      <c r="AU3061" s="23"/>
      <c r="AV3061" s="23"/>
      <c r="AW3061" s="23"/>
      <c r="AX3061" s="23"/>
      <c r="AY3061" s="23"/>
      <c r="AZ3061" s="23"/>
      <c r="BA3061" s="23"/>
      <c r="BB3061" s="23"/>
      <c r="BC3061" s="23"/>
      <c r="BD3061" s="23"/>
      <c r="BE3061" s="23"/>
      <c r="BF3061" s="23"/>
      <c r="BG3061" s="23"/>
      <c r="BH3061" s="23"/>
      <c r="BI3061" s="23"/>
      <c r="BJ3061" s="23"/>
      <c r="BK3061" s="23"/>
      <c r="BL3061" s="23"/>
    </row>
    <row r="3062" spans="1:64" s="24" customFormat="1" x14ac:dyDescent="0.35">
      <c r="A3062" s="21">
        <v>103381</v>
      </c>
      <c r="B3062" s="23" t="s">
        <v>7320</v>
      </c>
      <c r="C3062" s="23">
        <v>0</v>
      </c>
      <c r="D3062" s="23">
        <v>0</v>
      </c>
      <c r="E3062" s="23">
        <v>1</v>
      </c>
      <c r="F3062" s="23" t="s">
        <v>7321</v>
      </c>
      <c r="G3062" s="23" t="s">
        <v>0</v>
      </c>
      <c r="H3062" s="23" t="s">
        <v>7322</v>
      </c>
      <c r="I3062" s="23" t="s">
        <v>7030</v>
      </c>
      <c r="J3062" s="23">
        <v>53.048999999999999</v>
      </c>
      <c r="K3062" s="23">
        <v>-78.713999999999999</v>
      </c>
      <c r="L3062" s="23" t="s">
        <v>7645</v>
      </c>
      <c r="M3062" s="23">
        <v>1985</v>
      </c>
      <c r="N3062" s="23"/>
      <c r="O3062" s="23"/>
      <c r="P3062" s="23">
        <v>914</v>
      </c>
      <c r="Q3062" s="23"/>
      <c r="R3062" s="23"/>
      <c r="S3062" s="23"/>
      <c r="T3062" s="23"/>
      <c r="U3062" s="23"/>
      <c r="V3062" s="23"/>
      <c r="W3062" s="23"/>
      <c r="X3062" s="23"/>
      <c r="Y3062" s="23"/>
      <c r="Z3062" s="23"/>
      <c r="AA3062" s="23"/>
      <c r="AB3062" s="23" t="s">
        <v>61</v>
      </c>
      <c r="AC3062" s="23"/>
      <c r="AD3062" s="23">
        <v>1</v>
      </c>
      <c r="AE3062" s="23">
        <v>1.1000000000000001</v>
      </c>
      <c r="AF3062" s="23"/>
      <c r="AG3062" s="23"/>
      <c r="AH3062" s="23"/>
      <c r="AI3062" s="23"/>
      <c r="AJ3062" s="23"/>
      <c r="AK3062" s="23"/>
      <c r="AL3062" s="23"/>
      <c r="AM3062" s="23"/>
      <c r="AN3062" s="23"/>
      <c r="AO3062" s="23"/>
      <c r="AP3062" s="23"/>
      <c r="AQ3062" s="23"/>
      <c r="AR3062" s="23"/>
      <c r="AS3062" s="23"/>
      <c r="AT3062" s="23" t="s">
        <v>7648</v>
      </c>
      <c r="AU3062" s="23"/>
      <c r="AV3062" s="23"/>
      <c r="AW3062" s="23"/>
      <c r="AX3062" s="23"/>
      <c r="AY3062" s="23"/>
      <c r="AZ3062" s="23"/>
      <c r="BA3062" s="23"/>
      <c r="BB3062" s="23"/>
      <c r="BC3062" s="23"/>
      <c r="BD3062" s="23"/>
      <c r="BE3062" s="23"/>
      <c r="BF3062" s="23"/>
      <c r="BG3062" s="23"/>
      <c r="BH3062" s="23"/>
      <c r="BI3062" s="23"/>
      <c r="BJ3062" s="23"/>
      <c r="BK3062" s="23"/>
      <c r="BL3062" s="23"/>
    </row>
    <row r="3063" spans="1:64" s="24" customFormat="1" x14ac:dyDescent="0.35">
      <c r="A3063" s="21">
        <v>103382</v>
      </c>
      <c r="B3063" s="23" t="s">
        <v>7323</v>
      </c>
      <c r="C3063" s="23">
        <v>0</v>
      </c>
      <c r="D3063" s="23">
        <v>0</v>
      </c>
      <c r="E3063" s="23">
        <v>1</v>
      </c>
      <c r="F3063" s="23" t="s">
        <v>7324</v>
      </c>
      <c r="G3063" s="23" t="s">
        <v>0</v>
      </c>
      <c r="H3063" s="23" t="s">
        <v>7076</v>
      </c>
      <c r="I3063" s="23" t="s">
        <v>7030</v>
      </c>
      <c r="J3063" s="23">
        <v>48.884</v>
      </c>
      <c r="K3063" s="23">
        <v>-72.23</v>
      </c>
      <c r="L3063" s="23" t="s">
        <v>7645</v>
      </c>
      <c r="M3063" s="23">
        <v>2000</v>
      </c>
      <c r="N3063" s="23"/>
      <c r="O3063" s="23"/>
      <c r="P3063" s="23">
        <v>221</v>
      </c>
      <c r="Q3063" s="23"/>
      <c r="R3063" s="23"/>
      <c r="S3063" s="23"/>
      <c r="T3063" s="23"/>
      <c r="U3063" s="23"/>
      <c r="V3063" s="23"/>
      <c r="W3063" s="23"/>
      <c r="X3063" s="23"/>
      <c r="Y3063" s="23"/>
      <c r="Z3063" s="23"/>
      <c r="AA3063" s="23"/>
      <c r="AB3063" s="23" t="s">
        <v>7325</v>
      </c>
      <c r="AC3063" s="23"/>
      <c r="AD3063" s="23">
        <v>2</v>
      </c>
      <c r="AE3063" s="23">
        <v>12</v>
      </c>
      <c r="AF3063" s="23"/>
      <c r="AG3063" s="23">
        <v>65000</v>
      </c>
      <c r="AH3063" s="23"/>
      <c r="AI3063" s="23"/>
      <c r="AJ3063" s="23"/>
      <c r="AK3063" s="23"/>
      <c r="AL3063" s="23"/>
      <c r="AM3063" s="23"/>
      <c r="AN3063" s="23"/>
      <c r="AO3063" s="23"/>
      <c r="AP3063" s="23"/>
      <c r="AQ3063" s="23"/>
      <c r="AR3063" s="23"/>
      <c r="AS3063" s="23"/>
      <c r="AT3063" s="23" t="s">
        <v>7648</v>
      </c>
      <c r="AU3063" s="23"/>
      <c r="AV3063" s="23"/>
      <c r="AW3063" s="23"/>
      <c r="AX3063" s="23"/>
      <c r="AY3063" s="23"/>
      <c r="AZ3063" s="23"/>
      <c r="BA3063" s="23"/>
      <c r="BB3063" s="23"/>
      <c r="BC3063" s="23"/>
      <c r="BD3063" s="23"/>
      <c r="BE3063" s="23"/>
      <c r="BF3063" s="23"/>
      <c r="BG3063" s="23"/>
      <c r="BH3063" s="23"/>
      <c r="BI3063" s="23"/>
      <c r="BJ3063" s="23"/>
      <c r="BK3063" s="23"/>
      <c r="BL3063" s="23"/>
    </row>
    <row r="3064" spans="1:64" s="24" customFormat="1" x14ac:dyDescent="0.35">
      <c r="A3064" s="21">
        <v>103383</v>
      </c>
      <c r="B3064" s="23" t="s">
        <v>7326</v>
      </c>
      <c r="C3064" s="23">
        <v>0</v>
      </c>
      <c r="D3064" s="23">
        <v>0</v>
      </c>
      <c r="E3064" s="23">
        <v>1</v>
      </c>
      <c r="F3064" s="23" t="s">
        <v>7039</v>
      </c>
      <c r="G3064" s="23" t="s">
        <v>0</v>
      </c>
      <c r="H3064" s="23" t="s">
        <v>7327</v>
      </c>
      <c r="I3064" s="23" t="s">
        <v>7030</v>
      </c>
      <c r="J3064" s="23">
        <v>48.603999999999999</v>
      </c>
      <c r="K3064" s="23">
        <v>-68.138999999999996</v>
      </c>
      <c r="L3064" s="23" t="s">
        <v>7645</v>
      </c>
      <c r="M3064" s="23">
        <v>1922</v>
      </c>
      <c r="N3064" s="23"/>
      <c r="O3064" s="23"/>
      <c r="P3064" s="23">
        <v>221</v>
      </c>
      <c r="Q3064" s="23"/>
      <c r="R3064" s="23"/>
      <c r="S3064" s="23"/>
      <c r="T3064" s="23"/>
      <c r="U3064" s="23"/>
      <c r="V3064" s="23"/>
      <c r="W3064" s="23"/>
      <c r="X3064" s="23"/>
      <c r="Y3064" s="23"/>
      <c r="Z3064" s="23"/>
      <c r="AA3064" s="23"/>
      <c r="AB3064" s="23" t="s">
        <v>7085</v>
      </c>
      <c r="AC3064" s="23"/>
      <c r="AD3064" s="23">
        <v>2</v>
      </c>
      <c r="AE3064" s="23">
        <v>6</v>
      </c>
      <c r="AF3064" s="23"/>
      <c r="AG3064" s="23"/>
      <c r="AH3064" s="23"/>
      <c r="AI3064" s="23"/>
      <c r="AJ3064" s="23"/>
      <c r="AK3064" s="23"/>
      <c r="AL3064" s="23"/>
      <c r="AM3064" s="23"/>
      <c r="AN3064" s="23"/>
      <c r="AO3064" s="23"/>
      <c r="AP3064" s="23"/>
      <c r="AQ3064" s="23"/>
      <c r="AR3064" s="23"/>
      <c r="AS3064" s="23"/>
      <c r="AT3064" s="23" t="s">
        <v>7648</v>
      </c>
      <c r="AU3064" s="23"/>
      <c r="AV3064" s="23"/>
      <c r="AW3064" s="23"/>
      <c r="AX3064" s="23"/>
      <c r="AY3064" s="23"/>
      <c r="AZ3064" s="23"/>
      <c r="BA3064" s="23"/>
      <c r="BB3064" s="23"/>
      <c r="BC3064" s="23"/>
      <c r="BD3064" s="23"/>
      <c r="BE3064" s="23"/>
      <c r="BF3064" s="23"/>
      <c r="BG3064" s="23"/>
      <c r="BH3064" s="23"/>
      <c r="BI3064" s="23"/>
      <c r="BJ3064" s="23"/>
      <c r="BK3064" s="23"/>
      <c r="BL3064" s="23"/>
    </row>
    <row r="3065" spans="1:64" s="24" customFormat="1" x14ac:dyDescent="0.35">
      <c r="A3065" s="21">
        <v>103384</v>
      </c>
      <c r="B3065" s="23" t="s">
        <v>7328</v>
      </c>
      <c r="C3065" s="23">
        <v>0</v>
      </c>
      <c r="D3065" s="23">
        <v>0</v>
      </c>
      <c r="E3065" s="23">
        <v>1</v>
      </c>
      <c r="F3065" s="23" t="s">
        <v>7039</v>
      </c>
      <c r="G3065" s="23" t="s">
        <v>0</v>
      </c>
      <c r="H3065" s="23" t="s">
        <v>7329</v>
      </c>
      <c r="I3065" s="23" t="s">
        <v>7030</v>
      </c>
      <c r="J3065" s="23">
        <v>48.622</v>
      </c>
      <c r="K3065" s="23">
        <v>-68.138999999999996</v>
      </c>
      <c r="L3065" s="23" t="s">
        <v>7645</v>
      </c>
      <c r="M3065" s="23">
        <v>1947</v>
      </c>
      <c r="N3065" s="23"/>
      <c r="O3065" s="23"/>
      <c r="P3065" s="23">
        <v>221</v>
      </c>
      <c r="Q3065" s="23"/>
      <c r="R3065" s="23"/>
      <c r="S3065" s="23"/>
      <c r="T3065" s="23"/>
      <c r="U3065" s="23"/>
      <c r="V3065" s="23"/>
      <c r="W3065" s="23"/>
      <c r="X3065" s="23"/>
      <c r="Y3065" s="23"/>
      <c r="Z3065" s="23"/>
      <c r="AA3065" s="23"/>
      <c r="AB3065" s="23" t="s">
        <v>7085</v>
      </c>
      <c r="AC3065" s="23"/>
      <c r="AD3065" s="23">
        <v>1</v>
      </c>
      <c r="AE3065" s="23">
        <v>4</v>
      </c>
      <c r="AF3065" s="23"/>
      <c r="AG3065" s="23"/>
      <c r="AH3065" s="23"/>
      <c r="AI3065" s="23"/>
      <c r="AJ3065" s="23"/>
      <c r="AK3065" s="23"/>
      <c r="AL3065" s="23"/>
      <c r="AM3065" s="23"/>
      <c r="AN3065" s="23"/>
      <c r="AO3065" s="23"/>
      <c r="AP3065" s="23"/>
      <c r="AQ3065" s="23"/>
      <c r="AR3065" s="23"/>
      <c r="AS3065" s="23"/>
      <c r="AT3065" s="23" t="s">
        <v>7648</v>
      </c>
      <c r="AU3065" s="23"/>
      <c r="AV3065" s="23"/>
      <c r="AW3065" s="23"/>
      <c r="AX3065" s="23"/>
      <c r="AY3065" s="23"/>
      <c r="AZ3065" s="23"/>
      <c r="BA3065" s="23"/>
      <c r="BB3065" s="23"/>
      <c r="BC3065" s="23"/>
      <c r="BD3065" s="23"/>
      <c r="BE3065" s="23"/>
      <c r="BF3065" s="23"/>
      <c r="BG3065" s="23"/>
      <c r="BH3065" s="23"/>
      <c r="BI3065" s="23"/>
      <c r="BJ3065" s="23"/>
      <c r="BK3065" s="23"/>
      <c r="BL3065" s="23"/>
    </row>
    <row r="3066" spans="1:64" s="24" customFormat="1" x14ac:dyDescent="0.35">
      <c r="A3066" s="21">
        <v>103385</v>
      </c>
      <c r="B3066" s="23" t="s">
        <v>7330</v>
      </c>
      <c r="C3066" s="23">
        <v>0</v>
      </c>
      <c r="D3066" s="23">
        <v>0</v>
      </c>
      <c r="E3066" s="23">
        <v>1</v>
      </c>
      <c r="F3066" s="23" t="s">
        <v>2552</v>
      </c>
      <c r="G3066" s="23" t="s">
        <v>0</v>
      </c>
      <c r="H3066" s="23" t="s">
        <v>7331</v>
      </c>
      <c r="I3066" s="23" t="s">
        <v>7030</v>
      </c>
      <c r="J3066" s="23">
        <v>46.871000000000002</v>
      </c>
      <c r="K3066" s="23">
        <v>-71.162000000000006</v>
      </c>
      <c r="L3066" s="23" t="s">
        <v>7645</v>
      </c>
      <c r="M3066" s="23">
        <v>1908</v>
      </c>
      <c r="N3066" s="23"/>
      <c r="O3066" s="23"/>
      <c r="P3066" s="23">
        <v>221</v>
      </c>
      <c r="Q3066" s="23"/>
      <c r="R3066" s="23"/>
      <c r="S3066" s="23"/>
      <c r="T3066" s="23"/>
      <c r="U3066" s="23"/>
      <c r="V3066" s="23"/>
      <c r="W3066" s="23"/>
      <c r="X3066" s="23"/>
      <c r="Y3066" s="23"/>
      <c r="Z3066" s="23"/>
      <c r="AA3066" s="23"/>
      <c r="AB3066" s="23" t="s">
        <v>7332</v>
      </c>
      <c r="AC3066" s="23"/>
      <c r="AD3066" s="23"/>
      <c r="AE3066" s="23">
        <v>4</v>
      </c>
      <c r="AF3066" s="23"/>
      <c r="AG3066" s="23"/>
      <c r="AH3066" s="23"/>
      <c r="AI3066" s="23"/>
      <c r="AJ3066" s="23"/>
      <c r="AK3066" s="23"/>
      <c r="AL3066" s="23"/>
      <c r="AM3066" s="23"/>
      <c r="AN3066" s="23"/>
      <c r="AO3066" s="23"/>
      <c r="AP3066" s="23"/>
      <c r="AQ3066" s="23"/>
      <c r="AR3066" s="23"/>
      <c r="AS3066" s="23"/>
      <c r="AT3066" s="23" t="s">
        <v>7648</v>
      </c>
      <c r="AU3066" s="23"/>
      <c r="AV3066" s="23"/>
      <c r="AW3066" s="23"/>
      <c r="AX3066" s="23"/>
      <c r="AY3066" s="23"/>
      <c r="AZ3066" s="23"/>
      <c r="BA3066" s="23"/>
      <c r="BB3066" s="23"/>
      <c r="BC3066" s="23"/>
      <c r="BD3066" s="23"/>
      <c r="BE3066" s="23"/>
      <c r="BF3066" s="23"/>
      <c r="BG3066" s="23"/>
      <c r="BH3066" s="23"/>
      <c r="BI3066" s="23"/>
      <c r="BJ3066" s="23"/>
      <c r="BK3066" s="23"/>
      <c r="BL3066" s="23"/>
    </row>
    <row r="3067" spans="1:64" s="24" customFormat="1" x14ac:dyDescent="0.35">
      <c r="A3067" s="21">
        <v>103386</v>
      </c>
      <c r="B3067" s="23" t="s">
        <v>7333</v>
      </c>
      <c r="C3067" s="23">
        <v>0</v>
      </c>
      <c r="D3067" s="23">
        <v>0</v>
      </c>
      <c r="E3067" s="23">
        <v>1</v>
      </c>
      <c r="F3067" s="23" t="s">
        <v>2552</v>
      </c>
      <c r="G3067" s="23" t="s">
        <v>0</v>
      </c>
      <c r="H3067" s="23" t="s">
        <v>7333</v>
      </c>
      <c r="I3067" s="23" t="s">
        <v>7030</v>
      </c>
      <c r="J3067" s="23">
        <v>46.893000000000001</v>
      </c>
      <c r="K3067" s="23">
        <v>-71.152000000000001</v>
      </c>
      <c r="L3067" s="23" t="s">
        <v>7645</v>
      </c>
      <c r="M3067" s="23">
        <v>1995</v>
      </c>
      <c r="N3067" s="23"/>
      <c r="O3067" s="23"/>
      <c r="P3067" s="23"/>
      <c r="Q3067" s="23"/>
      <c r="R3067" s="23"/>
      <c r="S3067" s="23"/>
      <c r="T3067" s="23"/>
      <c r="U3067" s="23"/>
      <c r="V3067" s="23"/>
      <c r="W3067" s="23"/>
      <c r="X3067" s="23"/>
      <c r="Y3067" s="23"/>
      <c r="Z3067" s="23"/>
      <c r="AA3067" s="23"/>
      <c r="AB3067" s="23" t="s">
        <v>7063</v>
      </c>
      <c r="AC3067" s="23"/>
      <c r="AD3067" s="23"/>
      <c r="AE3067" s="23">
        <v>4.5999999999999996</v>
      </c>
      <c r="AF3067" s="23"/>
      <c r="AG3067" s="23"/>
      <c r="AH3067" s="23"/>
      <c r="AI3067" s="23"/>
      <c r="AJ3067" s="23"/>
      <c r="AK3067" s="23"/>
      <c r="AL3067" s="23"/>
      <c r="AM3067" s="23"/>
      <c r="AN3067" s="23"/>
      <c r="AO3067" s="23"/>
      <c r="AP3067" s="23"/>
      <c r="AQ3067" s="23"/>
      <c r="AR3067" s="23"/>
      <c r="AS3067" s="23"/>
      <c r="AT3067" s="23" t="s">
        <v>7648</v>
      </c>
      <c r="AU3067" s="23"/>
      <c r="AV3067" s="23"/>
      <c r="AW3067" s="23"/>
      <c r="AX3067" s="23"/>
      <c r="AY3067" s="23"/>
      <c r="AZ3067" s="23"/>
      <c r="BA3067" s="23"/>
      <c r="BB3067" s="23"/>
      <c r="BC3067" s="23"/>
      <c r="BD3067" s="23"/>
      <c r="BE3067" s="23"/>
      <c r="BF3067" s="23"/>
      <c r="BG3067" s="23"/>
      <c r="BH3067" s="23"/>
      <c r="BI3067" s="23"/>
      <c r="BJ3067" s="23"/>
      <c r="BK3067" s="23"/>
      <c r="BL3067" s="23"/>
    </row>
    <row r="3068" spans="1:64" s="24" customFormat="1" x14ac:dyDescent="0.35">
      <c r="A3068" s="21">
        <v>103387</v>
      </c>
      <c r="B3068" s="23" t="s">
        <v>7334</v>
      </c>
      <c r="C3068" s="23">
        <v>0</v>
      </c>
      <c r="D3068" s="23">
        <v>0</v>
      </c>
      <c r="E3068" s="23">
        <v>1</v>
      </c>
      <c r="F3068" s="23" t="s">
        <v>7335</v>
      </c>
      <c r="G3068" s="23" t="s">
        <v>0</v>
      </c>
      <c r="H3068" s="23" t="s">
        <v>7336</v>
      </c>
      <c r="I3068" s="23" t="s">
        <v>7030</v>
      </c>
      <c r="J3068" s="23">
        <v>46.113</v>
      </c>
      <c r="K3068" s="23">
        <v>-74.590999999999994</v>
      </c>
      <c r="L3068" s="23" t="s">
        <v>7645</v>
      </c>
      <c r="M3068" s="23">
        <v>1985</v>
      </c>
      <c r="N3068" s="23"/>
      <c r="O3068" s="23"/>
      <c r="P3068" s="23"/>
      <c r="Q3068" s="23"/>
      <c r="R3068" s="23"/>
      <c r="S3068" s="23"/>
      <c r="T3068" s="23"/>
      <c r="U3068" s="23"/>
      <c r="V3068" s="23"/>
      <c r="W3068" s="23"/>
      <c r="X3068" s="23"/>
      <c r="Y3068" s="23"/>
      <c r="Z3068" s="23"/>
      <c r="AA3068" s="23"/>
      <c r="AB3068" s="23" t="s">
        <v>7063</v>
      </c>
      <c r="AC3068" s="23"/>
      <c r="AD3068" s="23"/>
      <c r="AE3068" s="23">
        <v>0.3</v>
      </c>
      <c r="AF3068" s="23"/>
      <c r="AG3068" s="23"/>
      <c r="AH3068" s="23"/>
      <c r="AI3068" s="23"/>
      <c r="AJ3068" s="23"/>
      <c r="AK3068" s="23"/>
      <c r="AL3068" s="23"/>
      <c r="AM3068" s="23"/>
      <c r="AN3068" s="23"/>
      <c r="AO3068" s="23"/>
      <c r="AP3068" s="23"/>
      <c r="AQ3068" s="23"/>
      <c r="AR3068" s="23"/>
      <c r="AS3068" s="23"/>
      <c r="AT3068" s="23" t="s">
        <v>7648</v>
      </c>
      <c r="AU3068" s="23"/>
      <c r="AV3068" s="23"/>
      <c r="AW3068" s="23"/>
      <c r="AX3068" s="23"/>
      <c r="AY3068" s="23"/>
      <c r="AZ3068" s="23"/>
      <c r="BA3068" s="23"/>
      <c r="BB3068" s="23"/>
      <c r="BC3068" s="23"/>
      <c r="BD3068" s="23"/>
      <c r="BE3068" s="23"/>
      <c r="BF3068" s="23"/>
      <c r="BG3068" s="23"/>
      <c r="BH3068" s="23"/>
      <c r="BI3068" s="23"/>
      <c r="BJ3068" s="23"/>
      <c r="BK3068" s="23"/>
      <c r="BL3068" s="23"/>
    </row>
    <row r="3069" spans="1:64" s="24" customFormat="1" x14ac:dyDescent="0.35">
      <c r="A3069" s="21">
        <v>103388</v>
      </c>
      <c r="B3069" s="23" t="s">
        <v>7337</v>
      </c>
      <c r="C3069" s="23">
        <v>0</v>
      </c>
      <c r="D3069" s="23">
        <v>0</v>
      </c>
      <c r="E3069" s="23">
        <v>1</v>
      </c>
      <c r="F3069" s="23" t="s">
        <v>486</v>
      </c>
      <c r="G3069" s="23" t="s">
        <v>0</v>
      </c>
      <c r="H3069" s="23" t="s">
        <v>7337</v>
      </c>
      <c r="I3069" s="23" t="s">
        <v>7030</v>
      </c>
      <c r="J3069" s="23">
        <v>45.451000000000001</v>
      </c>
      <c r="K3069" s="23">
        <v>-73.58</v>
      </c>
      <c r="L3069" s="23" t="s">
        <v>7645</v>
      </c>
      <c r="M3069" s="23">
        <v>1917</v>
      </c>
      <c r="N3069" s="23"/>
      <c r="O3069" s="23"/>
      <c r="P3069" s="23">
        <v>221</v>
      </c>
      <c r="Q3069" s="23"/>
      <c r="R3069" s="23"/>
      <c r="S3069" s="23"/>
      <c r="T3069" s="23"/>
      <c r="U3069" s="23"/>
      <c r="V3069" s="23"/>
      <c r="W3069" s="23"/>
      <c r="X3069" s="23"/>
      <c r="Y3069" s="23"/>
      <c r="Z3069" s="23"/>
      <c r="AA3069" s="23"/>
      <c r="AB3069" s="23" t="s">
        <v>61</v>
      </c>
      <c r="AC3069" s="23"/>
      <c r="AD3069" s="23">
        <v>5</v>
      </c>
      <c r="AE3069" s="23">
        <v>11.65</v>
      </c>
      <c r="AF3069" s="23"/>
      <c r="AG3069" s="23">
        <v>82500</v>
      </c>
      <c r="AH3069" s="23"/>
      <c r="AI3069" s="23"/>
      <c r="AJ3069" s="23"/>
      <c r="AK3069" s="23"/>
      <c r="AL3069" s="23"/>
      <c r="AM3069" s="23"/>
      <c r="AN3069" s="23"/>
      <c r="AO3069" s="23"/>
      <c r="AP3069" s="23"/>
      <c r="AQ3069" s="23"/>
      <c r="AR3069" s="23"/>
      <c r="AS3069" s="23"/>
      <c r="AT3069" s="23" t="s">
        <v>7648</v>
      </c>
      <c r="AU3069" s="23"/>
      <c r="AV3069" s="23"/>
      <c r="AW3069" s="23"/>
      <c r="AX3069" s="23"/>
      <c r="AY3069" s="23"/>
      <c r="AZ3069" s="23"/>
      <c r="BA3069" s="23"/>
      <c r="BB3069" s="23"/>
      <c r="BC3069" s="23"/>
      <c r="BD3069" s="23"/>
      <c r="BE3069" s="23"/>
      <c r="BF3069" s="23"/>
      <c r="BG3069" s="23"/>
      <c r="BH3069" s="23"/>
      <c r="BI3069" s="23"/>
      <c r="BJ3069" s="23"/>
      <c r="BK3069" s="23"/>
      <c r="BL3069" s="23"/>
    </row>
    <row r="3070" spans="1:64" s="24" customFormat="1" x14ac:dyDescent="0.35">
      <c r="A3070" s="21">
        <v>103389</v>
      </c>
      <c r="B3070" s="23" t="s">
        <v>7338</v>
      </c>
      <c r="C3070" s="23">
        <v>0</v>
      </c>
      <c r="D3070" s="23">
        <v>0</v>
      </c>
      <c r="E3070" s="23">
        <v>1</v>
      </c>
      <c r="F3070" s="23" t="s">
        <v>7039</v>
      </c>
      <c r="G3070" s="23" t="s">
        <v>0</v>
      </c>
      <c r="H3070" s="23" t="s">
        <v>7339</v>
      </c>
      <c r="I3070" s="23" t="s">
        <v>7030</v>
      </c>
      <c r="J3070" s="23">
        <v>45.661000000000001</v>
      </c>
      <c r="K3070" s="23">
        <v>-76.631</v>
      </c>
      <c r="L3070" s="23" t="s">
        <v>7645</v>
      </c>
      <c r="M3070" s="23">
        <v>1925</v>
      </c>
      <c r="N3070" s="23"/>
      <c r="O3070" s="23"/>
      <c r="P3070" s="23">
        <v>221</v>
      </c>
      <c r="Q3070" s="23"/>
      <c r="R3070" s="23"/>
      <c r="S3070" s="23"/>
      <c r="T3070" s="23"/>
      <c r="U3070" s="23"/>
      <c r="V3070" s="23"/>
      <c r="W3070" s="23"/>
      <c r="X3070" s="23"/>
      <c r="Y3070" s="23"/>
      <c r="Z3070" s="23"/>
      <c r="AA3070" s="23"/>
      <c r="AB3070" s="23" t="s">
        <v>7085</v>
      </c>
      <c r="AC3070" s="23"/>
      <c r="AD3070" s="23">
        <v>3</v>
      </c>
      <c r="AE3070" s="23">
        <v>56</v>
      </c>
      <c r="AF3070" s="23"/>
      <c r="AG3070" s="23"/>
      <c r="AH3070" s="23"/>
      <c r="AI3070" s="23"/>
      <c r="AJ3070" s="23"/>
      <c r="AK3070" s="23"/>
      <c r="AL3070" s="23"/>
      <c r="AM3070" s="23"/>
      <c r="AN3070" s="23"/>
      <c r="AO3070" s="23"/>
      <c r="AP3070" s="23"/>
      <c r="AQ3070" s="23"/>
      <c r="AR3070" s="23"/>
      <c r="AS3070" s="23"/>
      <c r="AT3070" s="23" t="s">
        <v>7648</v>
      </c>
      <c r="AU3070" s="23"/>
      <c r="AV3070" s="23"/>
      <c r="AW3070" s="23"/>
      <c r="AX3070" s="23"/>
      <c r="AY3070" s="23"/>
      <c r="AZ3070" s="23"/>
      <c r="BA3070" s="23"/>
      <c r="BB3070" s="23"/>
      <c r="BC3070" s="23"/>
      <c r="BD3070" s="23"/>
      <c r="BE3070" s="23"/>
      <c r="BF3070" s="23"/>
      <c r="BG3070" s="23"/>
      <c r="BH3070" s="23"/>
      <c r="BI3070" s="23"/>
      <c r="BJ3070" s="23"/>
      <c r="BK3070" s="23"/>
      <c r="BL3070" s="23"/>
    </row>
    <row r="3071" spans="1:64" s="24" customFormat="1" x14ac:dyDescent="0.35">
      <c r="A3071" s="21">
        <v>103390</v>
      </c>
      <c r="B3071" s="23" t="s">
        <v>7340</v>
      </c>
      <c r="C3071" s="23">
        <v>0</v>
      </c>
      <c r="D3071" s="23">
        <v>0</v>
      </c>
      <c r="E3071" s="23">
        <v>1</v>
      </c>
      <c r="F3071" s="23" t="s">
        <v>7039</v>
      </c>
      <c r="G3071" s="23" t="s">
        <v>0</v>
      </c>
      <c r="H3071" s="23" t="s">
        <v>7341</v>
      </c>
      <c r="I3071" s="23" t="s">
        <v>7030</v>
      </c>
      <c r="J3071" s="23">
        <v>45.567999999999998</v>
      </c>
      <c r="K3071" s="23">
        <v>-74.382999999999996</v>
      </c>
      <c r="L3071" s="23" t="s">
        <v>7645</v>
      </c>
      <c r="M3071" s="23">
        <v>1962</v>
      </c>
      <c r="N3071" s="23"/>
      <c r="O3071" s="23"/>
      <c r="P3071" s="23">
        <v>221</v>
      </c>
      <c r="Q3071" s="23"/>
      <c r="R3071" s="23"/>
      <c r="S3071" s="23"/>
      <c r="T3071" s="23"/>
      <c r="U3071" s="23"/>
      <c r="V3071" s="23"/>
      <c r="W3071" s="23"/>
      <c r="X3071" s="23"/>
      <c r="Y3071" s="23"/>
      <c r="Z3071" s="23"/>
      <c r="AA3071" s="23"/>
      <c r="AB3071" s="23" t="s">
        <v>7085</v>
      </c>
      <c r="AC3071" s="23"/>
      <c r="AD3071" s="23">
        <v>14</v>
      </c>
      <c r="AE3071" s="23">
        <v>753</v>
      </c>
      <c r="AF3071" s="23"/>
      <c r="AG3071" s="23">
        <v>3002401.5956999999</v>
      </c>
      <c r="AH3071" s="23"/>
      <c r="AI3071" s="23"/>
      <c r="AJ3071" s="23"/>
      <c r="AK3071" s="23"/>
      <c r="AL3071" s="23"/>
      <c r="AM3071" s="23"/>
      <c r="AN3071" s="23"/>
      <c r="AO3071" s="23"/>
      <c r="AP3071" s="23"/>
      <c r="AQ3071" s="23"/>
      <c r="AR3071" s="23"/>
      <c r="AS3071" s="23"/>
      <c r="AT3071" s="23" t="s">
        <v>7648</v>
      </c>
      <c r="AU3071" s="23"/>
      <c r="AV3071" s="23"/>
      <c r="AW3071" s="23"/>
      <c r="AX3071" s="23"/>
      <c r="AY3071" s="23"/>
      <c r="AZ3071" s="23"/>
      <c r="BA3071" s="23"/>
      <c r="BB3071" s="23"/>
      <c r="BC3071" s="23"/>
      <c r="BD3071" s="23"/>
      <c r="BE3071" s="23"/>
      <c r="BF3071" s="23"/>
      <c r="BG3071" s="23"/>
      <c r="BH3071" s="23"/>
      <c r="BI3071" s="23"/>
      <c r="BJ3071" s="23"/>
      <c r="BK3071" s="23"/>
      <c r="BL3071" s="23"/>
    </row>
    <row r="3072" spans="1:64" s="24" customFormat="1" x14ac:dyDescent="0.35">
      <c r="A3072" s="21">
        <v>103391</v>
      </c>
      <c r="B3072" s="23" t="s">
        <v>7342</v>
      </c>
      <c r="C3072" s="23">
        <v>0</v>
      </c>
      <c r="D3072" s="23">
        <v>0</v>
      </c>
      <c r="E3072" s="23">
        <v>1</v>
      </c>
      <c r="F3072" s="23" t="s">
        <v>7039</v>
      </c>
      <c r="G3072" s="23" t="s">
        <v>0</v>
      </c>
      <c r="H3072" s="23" t="s">
        <v>7343</v>
      </c>
      <c r="I3072" s="23" t="s">
        <v>7030</v>
      </c>
      <c r="J3072" s="23">
        <v>45.475000000000001</v>
      </c>
      <c r="K3072" s="23">
        <v>-76.238</v>
      </c>
      <c r="L3072" s="23" t="s">
        <v>7645</v>
      </c>
      <c r="M3072" s="23">
        <v>1931</v>
      </c>
      <c r="N3072" s="23"/>
      <c r="O3072" s="23"/>
      <c r="P3072" s="23">
        <v>221</v>
      </c>
      <c r="Q3072" s="23"/>
      <c r="R3072" s="23"/>
      <c r="S3072" s="23"/>
      <c r="T3072" s="23"/>
      <c r="U3072" s="23"/>
      <c r="V3072" s="23"/>
      <c r="W3072" s="23"/>
      <c r="X3072" s="23"/>
      <c r="Y3072" s="23"/>
      <c r="Z3072" s="23"/>
      <c r="AA3072" s="23"/>
      <c r="AB3072" s="23" t="s">
        <v>7085</v>
      </c>
      <c r="AC3072" s="23"/>
      <c r="AD3072" s="23">
        <v>4</v>
      </c>
      <c r="AE3072" s="23">
        <v>92</v>
      </c>
      <c r="AF3072" s="23"/>
      <c r="AG3072" s="23">
        <v>793281.07502999995</v>
      </c>
      <c r="AH3072" s="23"/>
      <c r="AI3072" s="23"/>
      <c r="AJ3072" s="23"/>
      <c r="AK3072" s="23"/>
      <c r="AL3072" s="23"/>
      <c r="AM3072" s="23"/>
      <c r="AN3072" s="23"/>
      <c r="AO3072" s="23"/>
      <c r="AP3072" s="23"/>
      <c r="AQ3072" s="23"/>
      <c r="AR3072" s="23"/>
      <c r="AS3072" s="23"/>
      <c r="AT3072" s="23" t="s">
        <v>7648</v>
      </c>
      <c r="AU3072" s="23"/>
      <c r="AV3072" s="23"/>
      <c r="AW3072" s="23"/>
      <c r="AX3072" s="23"/>
      <c r="AY3072" s="23"/>
      <c r="AZ3072" s="23"/>
      <c r="BA3072" s="23"/>
      <c r="BB3072" s="23"/>
      <c r="BC3072" s="23"/>
      <c r="BD3072" s="23"/>
      <c r="BE3072" s="23"/>
      <c r="BF3072" s="23"/>
      <c r="BG3072" s="23"/>
      <c r="BH3072" s="23"/>
      <c r="BI3072" s="23"/>
      <c r="BJ3072" s="23"/>
      <c r="BK3072" s="23"/>
      <c r="BL3072" s="23"/>
    </row>
    <row r="3073" spans="1:64" s="24" customFormat="1" x14ac:dyDescent="0.35">
      <c r="A3073" s="21">
        <v>103392</v>
      </c>
      <c r="B3073" s="23" t="s">
        <v>7344</v>
      </c>
      <c r="C3073" s="23">
        <v>0</v>
      </c>
      <c r="D3073" s="23">
        <v>0</v>
      </c>
      <c r="E3073" s="23">
        <v>1</v>
      </c>
      <c r="F3073" s="23" t="s">
        <v>7039</v>
      </c>
      <c r="G3073" s="23" t="s">
        <v>0</v>
      </c>
      <c r="H3073" s="23" t="s">
        <v>7345</v>
      </c>
      <c r="I3073" s="23" t="s">
        <v>7030</v>
      </c>
      <c r="J3073" s="23">
        <v>45.421999999999997</v>
      </c>
      <c r="K3073" s="23">
        <v>-75.72</v>
      </c>
      <c r="L3073" s="23" t="s">
        <v>7645</v>
      </c>
      <c r="M3073" s="23">
        <v>1920</v>
      </c>
      <c r="N3073" s="23"/>
      <c r="O3073" s="23"/>
      <c r="P3073" s="23">
        <v>221</v>
      </c>
      <c r="Q3073" s="23"/>
      <c r="R3073" s="23"/>
      <c r="S3073" s="23"/>
      <c r="T3073" s="23"/>
      <c r="U3073" s="23"/>
      <c r="V3073" s="23"/>
      <c r="W3073" s="23"/>
      <c r="X3073" s="23"/>
      <c r="Y3073" s="23"/>
      <c r="Z3073" s="23"/>
      <c r="AA3073" s="23"/>
      <c r="AB3073" s="23" t="s">
        <v>7085</v>
      </c>
      <c r="AC3073" s="23"/>
      <c r="AD3073" s="23">
        <v>4</v>
      </c>
      <c r="AE3073" s="23">
        <v>27</v>
      </c>
      <c r="AF3073" s="23"/>
      <c r="AG3073" s="23"/>
      <c r="AH3073" s="23"/>
      <c r="AI3073" s="23"/>
      <c r="AJ3073" s="23"/>
      <c r="AK3073" s="23"/>
      <c r="AL3073" s="23"/>
      <c r="AM3073" s="23"/>
      <c r="AN3073" s="23"/>
      <c r="AO3073" s="23"/>
      <c r="AP3073" s="23"/>
      <c r="AQ3073" s="23"/>
      <c r="AR3073" s="23"/>
      <c r="AS3073" s="23"/>
      <c r="AT3073" s="23" t="s">
        <v>7648</v>
      </c>
      <c r="AU3073" s="23"/>
      <c r="AV3073" s="23"/>
      <c r="AW3073" s="23"/>
      <c r="AX3073" s="23"/>
      <c r="AY3073" s="23"/>
      <c r="AZ3073" s="23"/>
      <c r="BA3073" s="23"/>
      <c r="BB3073" s="23"/>
      <c r="BC3073" s="23"/>
      <c r="BD3073" s="23"/>
      <c r="BE3073" s="23"/>
      <c r="BF3073" s="23"/>
      <c r="BG3073" s="23"/>
      <c r="BH3073" s="23"/>
      <c r="BI3073" s="23"/>
      <c r="BJ3073" s="23"/>
      <c r="BK3073" s="23"/>
      <c r="BL3073" s="23"/>
    </row>
    <row r="3074" spans="1:64" s="24" customFormat="1" x14ac:dyDescent="0.35">
      <c r="A3074" s="21">
        <v>103393</v>
      </c>
      <c r="B3074" s="23" t="s">
        <v>7346</v>
      </c>
      <c r="C3074" s="23">
        <v>0</v>
      </c>
      <c r="D3074" s="23">
        <v>0</v>
      </c>
      <c r="E3074" s="23">
        <v>1</v>
      </c>
      <c r="F3074" s="23" t="s">
        <v>7039</v>
      </c>
      <c r="G3074" s="23" t="s">
        <v>0</v>
      </c>
      <c r="H3074" s="23" t="s">
        <v>7347</v>
      </c>
      <c r="I3074" s="23" t="s">
        <v>7030</v>
      </c>
      <c r="J3074" s="23">
        <v>47.600999999999999</v>
      </c>
      <c r="K3074" s="23">
        <v>-79.451999999999998</v>
      </c>
      <c r="L3074" s="23" t="s">
        <v>7645</v>
      </c>
      <c r="M3074" s="23">
        <v>1968</v>
      </c>
      <c r="N3074" s="23"/>
      <c r="O3074" s="23"/>
      <c r="P3074" s="23">
        <v>221</v>
      </c>
      <c r="Q3074" s="23"/>
      <c r="R3074" s="23"/>
      <c r="S3074" s="23"/>
      <c r="T3074" s="23"/>
      <c r="U3074" s="23"/>
      <c r="V3074" s="23"/>
      <c r="W3074" s="23"/>
      <c r="X3074" s="23"/>
      <c r="Y3074" s="23"/>
      <c r="Z3074" s="23"/>
      <c r="AA3074" s="23"/>
      <c r="AB3074" s="23" t="s">
        <v>7085</v>
      </c>
      <c r="AC3074" s="23"/>
      <c r="AD3074" s="23">
        <v>4</v>
      </c>
      <c r="AE3074" s="23">
        <v>131</v>
      </c>
      <c r="AF3074" s="23"/>
      <c r="AG3074" s="23">
        <v>600000</v>
      </c>
      <c r="AH3074" s="23"/>
      <c r="AI3074" s="23"/>
      <c r="AJ3074" s="23"/>
      <c r="AK3074" s="23"/>
      <c r="AL3074" s="23"/>
      <c r="AM3074" s="23"/>
      <c r="AN3074" s="23"/>
      <c r="AO3074" s="23"/>
      <c r="AP3074" s="23"/>
      <c r="AQ3074" s="23"/>
      <c r="AR3074" s="23"/>
      <c r="AS3074" s="23"/>
      <c r="AT3074" s="23" t="s">
        <v>7648</v>
      </c>
      <c r="AU3074" s="23"/>
      <c r="AV3074" s="23"/>
      <c r="AW3074" s="23"/>
      <c r="AX3074" s="23"/>
      <c r="AY3074" s="23"/>
      <c r="AZ3074" s="23"/>
      <c r="BA3074" s="23"/>
      <c r="BB3074" s="23"/>
      <c r="BC3074" s="23"/>
      <c r="BD3074" s="23"/>
      <c r="BE3074" s="23"/>
      <c r="BF3074" s="23"/>
      <c r="BG3074" s="23"/>
      <c r="BH3074" s="23"/>
      <c r="BI3074" s="23"/>
      <c r="BJ3074" s="23"/>
      <c r="BK3074" s="23"/>
      <c r="BL3074" s="23"/>
    </row>
    <row r="3075" spans="1:64" s="24" customFormat="1" x14ac:dyDescent="0.35">
      <c r="A3075" s="21">
        <v>103394</v>
      </c>
      <c r="B3075" s="23" t="s">
        <v>7348</v>
      </c>
      <c r="C3075" s="23">
        <v>0</v>
      </c>
      <c r="D3075" s="23">
        <v>0</v>
      </c>
      <c r="E3075" s="23">
        <v>1</v>
      </c>
      <c r="F3075" s="23" t="s">
        <v>7039</v>
      </c>
      <c r="G3075" s="23" t="s">
        <v>0</v>
      </c>
      <c r="H3075" s="23" t="s">
        <v>7349</v>
      </c>
      <c r="I3075" s="23" t="s">
        <v>7030</v>
      </c>
      <c r="J3075" s="23">
        <v>47.933999999999997</v>
      </c>
      <c r="K3075" s="23">
        <v>-78.575999999999993</v>
      </c>
      <c r="L3075" s="23" t="s">
        <v>7645</v>
      </c>
      <c r="M3075" s="23">
        <v>1954</v>
      </c>
      <c r="N3075" s="23"/>
      <c r="O3075" s="23"/>
      <c r="P3075" s="23">
        <v>221</v>
      </c>
      <c r="Q3075" s="23"/>
      <c r="R3075" s="23"/>
      <c r="S3075" s="23"/>
      <c r="T3075" s="23"/>
      <c r="U3075" s="23"/>
      <c r="V3075" s="23"/>
      <c r="W3075" s="23"/>
      <c r="X3075" s="23"/>
      <c r="Y3075" s="23"/>
      <c r="Z3075" s="23"/>
      <c r="AA3075" s="23"/>
      <c r="AB3075" s="23" t="s">
        <v>7085</v>
      </c>
      <c r="AC3075" s="23"/>
      <c r="AD3075" s="23">
        <v>4</v>
      </c>
      <c r="AE3075" s="23">
        <v>67</v>
      </c>
      <c r="AF3075" s="23"/>
      <c r="AG3075" s="23">
        <v>453333.33332999999</v>
      </c>
      <c r="AH3075" s="23"/>
      <c r="AI3075" s="23"/>
      <c r="AJ3075" s="23"/>
      <c r="AK3075" s="23"/>
      <c r="AL3075" s="23"/>
      <c r="AM3075" s="23"/>
      <c r="AN3075" s="23"/>
      <c r="AO3075" s="23"/>
      <c r="AP3075" s="23"/>
      <c r="AQ3075" s="23"/>
      <c r="AR3075" s="23"/>
      <c r="AS3075" s="23"/>
      <c r="AT3075" s="23" t="s">
        <v>7648</v>
      </c>
      <c r="AU3075" s="23"/>
      <c r="AV3075" s="23"/>
      <c r="AW3075" s="23"/>
      <c r="AX3075" s="23"/>
      <c r="AY3075" s="23"/>
      <c r="AZ3075" s="23"/>
      <c r="BA3075" s="23"/>
      <c r="BB3075" s="23"/>
      <c r="BC3075" s="23"/>
      <c r="BD3075" s="23"/>
      <c r="BE3075" s="23"/>
      <c r="BF3075" s="23"/>
      <c r="BG3075" s="23"/>
      <c r="BH3075" s="23"/>
      <c r="BI3075" s="23"/>
      <c r="BJ3075" s="23"/>
      <c r="BK3075" s="23"/>
      <c r="BL3075" s="23"/>
    </row>
    <row r="3076" spans="1:64" s="24" customFormat="1" x14ac:dyDescent="0.35">
      <c r="A3076" s="21">
        <v>103395</v>
      </c>
      <c r="B3076" s="23" t="s">
        <v>7350</v>
      </c>
      <c r="C3076" s="23">
        <v>0</v>
      </c>
      <c r="D3076" s="23">
        <v>0</v>
      </c>
      <c r="E3076" s="23">
        <v>1</v>
      </c>
      <c r="F3076" s="23" t="s">
        <v>7039</v>
      </c>
      <c r="G3076" s="23" t="s">
        <v>0</v>
      </c>
      <c r="H3076" s="23" t="s">
        <v>7351</v>
      </c>
      <c r="I3076" s="23" t="s">
        <v>7030</v>
      </c>
      <c r="J3076" s="23">
        <v>47.768999999999998</v>
      </c>
      <c r="K3076" s="23">
        <v>-78.313000000000002</v>
      </c>
      <c r="L3076" s="23" t="s">
        <v>7645</v>
      </c>
      <c r="M3076" s="23">
        <v>1941</v>
      </c>
      <c r="N3076" s="23"/>
      <c r="O3076" s="23"/>
      <c r="P3076" s="23">
        <v>221</v>
      </c>
      <c r="Q3076" s="23"/>
      <c r="R3076" s="23"/>
      <c r="S3076" s="23"/>
      <c r="T3076" s="23"/>
      <c r="U3076" s="23"/>
      <c r="V3076" s="23"/>
      <c r="W3076" s="23"/>
      <c r="X3076" s="23"/>
      <c r="Y3076" s="23"/>
      <c r="Z3076" s="23"/>
      <c r="AA3076" s="23"/>
      <c r="AB3076" s="23" t="s">
        <v>7085</v>
      </c>
      <c r="AC3076" s="23"/>
      <c r="AD3076" s="23">
        <v>4</v>
      </c>
      <c r="AE3076" s="23">
        <v>67</v>
      </c>
      <c r="AF3076" s="23"/>
      <c r="AG3076" s="23">
        <v>340000</v>
      </c>
      <c r="AH3076" s="23"/>
      <c r="AI3076" s="23"/>
      <c r="AJ3076" s="23"/>
      <c r="AK3076" s="23"/>
      <c r="AL3076" s="23"/>
      <c r="AM3076" s="23"/>
      <c r="AN3076" s="23"/>
      <c r="AO3076" s="23"/>
      <c r="AP3076" s="23"/>
      <c r="AQ3076" s="23"/>
      <c r="AR3076" s="23"/>
      <c r="AS3076" s="23"/>
      <c r="AT3076" s="23" t="s">
        <v>7648</v>
      </c>
      <c r="AU3076" s="23"/>
      <c r="AV3076" s="23"/>
      <c r="AW3076" s="23"/>
      <c r="AX3076" s="23"/>
      <c r="AY3076" s="23"/>
      <c r="AZ3076" s="23"/>
      <c r="BA3076" s="23"/>
      <c r="BB3076" s="23"/>
      <c r="BC3076" s="23"/>
      <c r="BD3076" s="23"/>
      <c r="BE3076" s="23"/>
      <c r="BF3076" s="23"/>
      <c r="BG3076" s="23"/>
      <c r="BH3076" s="23"/>
      <c r="BI3076" s="23"/>
      <c r="BJ3076" s="23"/>
      <c r="BK3076" s="23"/>
      <c r="BL3076" s="23"/>
    </row>
    <row r="3077" spans="1:64" s="24" customFormat="1" x14ac:dyDescent="0.35">
      <c r="A3077" s="21">
        <v>103396</v>
      </c>
      <c r="B3077" s="23" t="s">
        <v>7352</v>
      </c>
      <c r="C3077" s="23">
        <v>0</v>
      </c>
      <c r="D3077" s="23">
        <v>0</v>
      </c>
      <c r="E3077" s="23">
        <v>1</v>
      </c>
      <c r="F3077" s="23" t="s">
        <v>7039</v>
      </c>
      <c r="G3077" s="23" t="s">
        <v>0</v>
      </c>
      <c r="H3077" s="23" t="s">
        <v>7353</v>
      </c>
      <c r="I3077" s="23" t="s">
        <v>7030</v>
      </c>
      <c r="J3077" s="23">
        <v>47.576000000000001</v>
      </c>
      <c r="K3077" s="23">
        <v>-79.355000000000004</v>
      </c>
      <c r="L3077" s="23" t="s">
        <v>7645</v>
      </c>
      <c r="M3077" s="23">
        <v>1966</v>
      </c>
      <c r="N3077" s="23"/>
      <c r="O3077" s="23"/>
      <c r="P3077" s="23">
        <v>2211</v>
      </c>
      <c r="Q3077" s="23"/>
      <c r="R3077" s="23"/>
      <c r="S3077" s="23"/>
      <c r="T3077" s="23"/>
      <c r="U3077" s="23"/>
      <c r="V3077" s="23"/>
      <c r="W3077" s="23"/>
      <c r="X3077" s="23"/>
      <c r="Y3077" s="23"/>
      <c r="Z3077" s="23"/>
      <c r="AA3077" s="23"/>
      <c r="AB3077" s="23" t="s">
        <v>7085</v>
      </c>
      <c r="AC3077" s="23"/>
      <c r="AD3077" s="23">
        <v>4</v>
      </c>
      <c r="AE3077" s="23">
        <v>176</v>
      </c>
      <c r="AF3077" s="23"/>
      <c r="AG3077" s="23">
        <v>700000</v>
      </c>
      <c r="AH3077" s="23"/>
      <c r="AI3077" s="23"/>
      <c r="AJ3077" s="23"/>
      <c r="AK3077" s="23"/>
      <c r="AL3077" s="23"/>
      <c r="AM3077" s="23"/>
      <c r="AN3077" s="23"/>
      <c r="AO3077" s="23"/>
      <c r="AP3077" s="23"/>
      <c r="AQ3077" s="23"/>
      <c r="AR3077" s="23"/>
      <c r="AS3077" s="23"/>
      <c r="AT3077" s="23" t="s">
        <v>7648</v>
      </c>
      <c r="AU3077" s="23"/>
      <c r="AV3077" s="23"/>
      <c r="AW3077" s="23"/>
      <c r="AX3077" s="23"/>
      <c r="AY3077" s="23"/>
      <c r="AZ3077" s="23"/>
      <c r="BA3077" s="23"/>
      <c r="BB3077" s="23"/>
      <c r="BC3077" s="23"/>
      <c r="BD3077" s="23"/>
      <c r="BE3077" s="23"/>
      <c r="BF3077" s="23"/>
      <c r="BG3077" s="23"/>
      <c r="BH3077" s="23"/>
      <c r="BI3077" s="23"/>
      <c r="BJ3077" s="23"/>
      <c r="BK3077" s="23"/>
      <c r="BL3077" s="23"/>
    </row>
    <row r="3078" spans="1:64" s="24" customFormat="1" x14ac:dyDescent="0.35">
      <c r="A3078" s="21">
        <v>103397</v>
      </c>
      <c r="B3078" s="23" t="s">
        <v>7354</v>
      </c>
      <c r="C3078" s="23">
        <v>0</v>
      </c>
      <c r="D3078" s="23">
        <v>0</v>
      </c>
      <c r="E3078" s="23">
        <v>1</v>
      </c>
      <c r="F3078" s="23" t="s">
        <v>7039</v>
      </c>
      <c r="G3078" s="23" t="s">
        <v>0</v>
      </c>
      <c r="H3078" s="23" t="s">
        <v>7355</v>
      </c>
      <c r="I3078" s="23" t="s">
        <v>7030</v>
      </c>
      <c r="J3078" s="23">
        <v>47.59</v>
      </c>
      <c r="K3078" s="23">
        <v>-79.295000000000002</v>
      </c>
      <c r="L3078" s="23" t="s">
        <v>7645</v>
      </c>
      <c r="M3078" s="23">
        <v>1923</v>
      </c>
      <c r="N3078" s="23"/>
      <c r="O3078" s="23"/>
      <c r="P3078" s="23">
        <v>2211</v>
      </c>
      <c r="Q3078" s="23"/>
      <c r="R3078" s="23"/>
      <c r="S3078" s="23"/>
      <c r="T3078" s="23"/>
      <c r="U3078" s="23"/>
      <c r="V3078" s="23"/>
      <c r="W3078" s="23"/>
      <c r="X3078" s="23"/>
      <c r="Y3078" s="23"/>
      <c r="Z3078" s="23"/>
      <c r="AA3078" s="23"/>
      <c r="AB3078" s="23" t="s">
        <v>7085</v>
      </c>
      <c r="AC3078" s="23"/>
      <c r="AD3078" s="23">
        <v>6</v>
      </c>
      <c r="AE3078" s="23">
        <v>103</v>
      </c>
      <c r="AF3078" s="23"/>
      <c r="AG3078" s="23">
        <v>754368.93203999999</v>
      </c>
      <c r="AH3078" s="23"/>
      <c r="AI3078" s="23"/>
      <c r="AJ3078" s="23"/>
      <c r="AK3078" s="23"/>
      <c r="AL3078" s="23"/>
      <c r="AM3078" s="23"/>
      <c r="AN3078" s="23"/>
      <c r="AO3078" s="23"/>
      <c r="AP3078" s="23"/>
      <c r="AQ3078" s="23"/>
      <c r="AR3078" s="23"/>
      <c r="AS3078" s="23"/>
      <c r="AT3078" s="23" t="s">
        <v>7648</v>
      </c>
      <c r="AU3078" s="23"/>
      <c r="AV3078" s="23"/>
      <c r="AW3078" s="23"/>
      <c r="AX3078" s="23"/>
      <c r="AY3078" s="23"/>
      <c r="AZ3078" s="23"/>
      <c r="BA3078" s="23"/>
      <c r="BB3078" s="23"/>
      <c r="BC3078" s="23"/>
      <c r="BD3078" s="23"/>
      <c r="BE3078" s="23"/>
      <c r="BF3078" s="23"/>
      <c r="BG3078" s="23"/>
      <c r="BH3078" s="23"/>
      <c r="BI3078" s="23"/>
      <c r="BJ3078" s="23"/>
      <c r="BK3078" s="23"/>
      <c r="BL3078" s="23"/>
    </row>
    <row r="3079" spans="1:64" s="24" customFormat="1" x14ac:dyDescent="0.35">
      <c r="A3079" s="21">
        <v>103399</v>
      </c>
      <c r="B3079" s="23" t="s">
        <v>7356</v>
      </c>
      <c r="C3079" s="23">
        <v>0</v>
      </c>
      <c r="D3079" s="23">
        <v>0</v>
      </c>
      <c r="E3079" s="23">
        <v>1</v>
      </c>
      <c r="F3079" s="23" t="s">
        <v>445</v>
      </c>
      <c r="G3079" s="23" t="s">
        <v>0</v>
      </c>
      <c r="H3079" s="23" t="s">
        <v>7357</v>
      </c>
      <c r="I3079" s="23" t="s">
        <v>7030</v>
      </c>
      <c r="J3079" s="23">
        <v>48.753999999999998</v>
      </c>
      <c r="K3079" s="23">
        <v>-71.84</v>
      </c>
      <c r="L3079" s="23" t="s">
        <v>7645</v>
      </c>
      <c r="M3079" s="23">
        <v>1953</v>
      </c>
      <c r="N3079" s="23"/>
      <c r="O3079" s="23"/>
      <c r="P3079" s="23">
        <v>331</v>
      </c>
      <c r="Q3079" s="23"/>
      <c r="R3079" s="23"/>
      <c r="S3079" s="23"/>
      <c r="T3079" s="23"/>
      <c r="U3079" s="23"/>
      <c r="V3079" s="23"/>
      <c r="W3079" s="23"/>
      <c r="X3079" s="23"/>
      <c r="Y3079" s="23"/>
      <c r="Z3079" s="23"/>
      <c r="AA3079" s="23"/>
      <c r="AB3079" s="23" t="s">
        <v>7063</v>
      </c>
      <c r="AC3079" s="23"/>
      <c r="AD3079" s="23">
        <v>5</v>
      </c>
      <c r="AE3079" s="23">
        <v>245</v>
      </c>
      <c r="AF3079" s="23"/>
      <c r="AG3079" s="23"/>
      <c r="AH3079" s="23"/>
      <c r="AI3079" s="23"/>
      <c r="AJ3079" s="23"/>
      <c r="AK3079" s="23"/>
      <c r="AL3079" s="23"/>
      <c r="AM3079" s="23"/>
      <c r="AN3079" s="23"/>
      <c r="AO3079" s="23"/>
      <c r="AP3079" s="23"/>
      <c r="AQ3079" s="23"/>
      <c r="AR3079" s="23"/>
      <c r="AS3079" s="23"/>
      <c r="AT3079" s="23" t="s">
        <v>7648</v>
      </c>
      <c r="AU3079" s="23"/>
      <c r="AV3079" s="23"/>
      <c r="AW3079" s="23"/>
      <c r="AX3079" s="23"/>
      <c r="AY3079" s="23"/>
      <c r="AZ3079" s="23"/>
      <c r="BA3079" s="23"/>
      <c r="BB3079" s="23"/>
      <c r="BC3079" s="23"/>
      <c r="BD3079" s="23"/>
      <c r="BE3079" s="23"/>
      <c r="BF3079" s="23"/>
      <c r="BG3079" s="23"/>
      <c r="BH3079" s="23"/>
      <c r="BI3079" s="23"/>
      <c r="BJ3079" s="23"/>
      <c r="BK3079" s="23"/>
      <c r="BL3079" s="23"/>
    </row>
    <row r="3080" spans="1:64" s="24" customFormat="1" x14ac:dyDescent="0.35">
      <c r="A3080" s="21">
        <v>103400</v>
      </c>
      <c r="B3080" s="23" t="s">
        <v>7358</v>
      </c>
      <c r="C3080" s="23">
        <v>0</v>
      </c>
      <c r="D3080" s="23">
        <v>0</v>
      </c>
      <c r="E3080" s="23">
        <v>1</v>
      </c>
      <c r="F3080" s="23" t="s">
        <v>445</v>
      </c>
      <c r="G3080" s="23" t="s">
        <v>0</v>
      </c>
      <c r="H3080" s="23" t="s">
        <v>7359</v>
      </c>
      <c r="I3080" s="23" t="s">
        <v>7030</v>
      </c>
      <c r="J3080" s="23">
        <v>49.841999999999999</v>
      </c>
      <c r="K3080" s="23">
        <v>-71.171999999999997</v>
      </c>
      <c r="L3080" s="23" t="s">
        <v>7645</v>
      </c>
      <c r="M3080" s="23">
        <v>1959</v>
      </c>
      <c r="N3080" s="23"/>
      <c r="O3080" s="23"/>
      <c r="P3080" s="23">
        <v>331</v>
      </c>
      <c r="Q3080" s="23"/>
      <c r="R3080" s="23"/>
      <c r="S3080" s="23"/>
      <c r="T3080" s="23"/>
      <c r="U3080" s="23"/>
      <c r="V3080" s="23"/>
      <c r="W3080" s="23"/>
      <c r="X3080" s="23"/>
      <c r="Y3080" s="23"/>
      <c r="Z3080" s="23"/>
      <c r="AA3080" s="23"/>
      <c r="AB3080" s="23" t="s">
        <v>7063</v>
      </c>
      <c r="AC3080" s="23"/>
      <c r="AD3080" s="23">
        <v>5</v>
      </c>
      <c r="AE3080" s="23">
        <v>833</v>
      </c>
      <c r="AF3080" s="23"/>
      <c r="AG3080" s="23">
        <v>5404552</v>
      </c>
      <c r="AH3080" s="23"/>
      <c r="AI3080" s="23"/>
      <c r="AJ3080" s="23"/>
      <c r="AK3080" s="23"/>
      <c r="AL3080" s="23"/>
      <c r="AM3080" s="23"/>
      <c r="AN3080" s="23"/>
      <c r="AO3080" s="23"/>
      <c r="AP3080" s="23"/>
      <c r="AQ3080" s="23"/>
      <c r="AR3080" s="23"/>
      <c r="AS3080" s="23"/>
      <c r="AT3080" s="23" t="s">
        <v>7648</v>
      </c>
      <c r="AU3080" s="23"/>
      <c r="AV3080" s="23"/>
      <c r="AW3080" s="23"/>
      <c r="AX3080" s="23"/>
      <c r="AY3080" s="23"/>
      <c r="AZ3080" s="23"/>
      <c r="BA3080" s="23"/>
      <c r="BB3080" s="23"/>
      <c r="BC3080" s="23"/>
      <c r="BD3080" s="23"/>
      <c r="BE3080" s="23"/>
      <c r="BF3080" s="23"/>
      <c r="BG3080" s="23"/>
      <c r="BH3080" s="23"/>
      <c r="BI3080" s="23"/>
      <c r="BJ3080" s="23"/>
      <c r="BK3080" s="23"/>
      <c r="BL3080" s="23"/>
    </row>
    <row r="3081" spans="1:64" s="24" customFormat="1" x14ac:dyDescent="0.35">
      <c r="A3081" s="21">
        <v>103401</v>
      </c>
      <c r="B3081" s="23" t="s">
        <v>7360</v>
      </c>
      <c r="C3081" s="23">
        <v>0</v>
      </c>
      <c r="D3081" s="23">
        <v>0</v>
      </c>
      <c r="E3081" s="23">
        <v>1</v>
      </c>
      <c r="F3081" s="23" t="s">
        <v>445</v>
      </c>
      <c r="G3081" s="23" t="s">
        <v>0</v>
      </c>
      <c r="H3081" s="23" t="s">
        <v>7361</v>
      </c>
      <c r="I3081" s="23" t="s">
        <v>7030</v>
      </c>
      <c r="J3081" s="23">
        <v>48.739999999999995</v>
      </c>
      <c r="K3081" s="23">
        <v>-71.989999999999995</v>
      </c>
      <c r="L3081" s="23" t="s">
        <v>7645</v>
      </c>
      <c r="M3081" s="23">
        <v>1952</v>
      </c>
      <c r="N3081" s="23"/>
      <c r="O3081" s="23"/>
      <c r="P3081" s="23">
        <v>331</v>
      </c>
      <c r="Q3081" s="23"/>
      <c r="R3081" s="23"/>
      <c r="S3081" s="23"/>
      <c r="T3081" s="23"/>
      <c r="U3081" s="23"/>
      <c r="V3081" s="23"/>
      <c r="W3081" s="23"/>
      <c r="X3081" s="23"/>
      <c r="Y3081" s="23"/>
      <c r="Z3081" s="23"/>
      <c r="AA3081" s="23"/>
      <c r="AB3081" s="23" t="s">
        <v>7063</v>
      </c>
      <c r="AC3081" s="23"/>
      <c r="AD3081" s="23">
        <v>5</v>
      </c>
      <c r="AE3081" s="23">
        <v>205</v>
      </c>
      <c r="AF3081" s="23"/>
      <c r="AG3081" s="23">
        <v>1497295</v>
      </c>
      <c r="AH3081" s="23"/>
      <c r="AI3081" s="23"/>
      <c r="AJ3081" s="23"/>
      <c r="AK3081" s="23"/>
      <c r="AL3081" s="23"/>
      <c r="AM3081" s="23"/>
      <c r="AN3081" s="23"/>
      <c r="AO3081" s="23"/>
      <c r="AP3081" s="23"/>
      <c r="AQ3081" s="23"/>
      <c r="AR3081" s="23"/>
      <c r="AS3081" s="23"/>
      <c r="AT3081" s="23" t="s">
        <v>7648</v>
      </c>
      <c r="AU3081" s="23"/>
      <c r="AV3081" s="23"/>
      <c r="AW3081" s="23"/>
      <c r="AX3081" s="23"/>
      <c r="AY3081" s="23"/>
      <c r="AZ3081" s="23"/>
      <c r="BA3081" s="23"/>
      <c r="BB3081" s="23"/>
      <c r="BC3081" s="23"/>
      <c r="BD3081" s="23"/>
      <c r="BE3081" s="23"/>
      <c r="BF3081" s="23"/>
      <c r="BG3081" s="23"/>
      <c r="BH3081" s="23"/>
      <c r="BI3081" s="23"/>
      <c r="BJ3081" s="23"/>
      <c r="BK3081" s="23"/>
      <c r="BL3081" s="23"/>
    </row>
    <row r="3082" spans="1:64" s="24" customFormat="1" x14ac:dyDescent="0.35">
      <c r="A3082" s="21">
        <v>103402</v>
      </c>
      <c r="B3082" s="23" t="s">
        <v>7362</v>
      </c>
      <c r="C3082" s="23">
        <v>0</v>
      </c>
      <c r="D3082" s="23">
        <v>0</v>
      </c>
      <c r="E3082" s="23">
        <v>1</v>
      </c>
      <c r="F3082" s="23" t="s">
        <v>7039</v>
      </c>
      <c r="G3082" s="23" t="s">
        <v>0</v>
      </c>
      <c r="H3082" s="23" t="s">
        <v>7363</v>
      </c>
      <c r="I3082" s="23" t="s">
        <v>7030</v>
      </c>
      <c r="J3082" s="23">
        <v>49.508000000000003</v>
      </c>
      <c r="K3082" s="23">
        <v>-71.183000000000007</v>
      </c>
      <c r="L3082" s="23" t="s">
        <v>7645</v>
      </c>
      <c r="M3082" s="23">
        <v>2007</v>
      </c>
      <c r="N3082" s="23"/>
      <c r="O3082" s="23"/>
      <c r="P3082" s="23">
        <v>221</v>
      </c>
      <c r="Q3082" s="23"/>
      <c r="R3082" s="23"/>
      <c r="S3082" s="23"/>
      <c r="T3082" s="23"/>
      <c r="U3082" s="23"/>
      <c r="V3082" s="23"/>
      <c r="W3082" s="23"/>
      <c r="X3082" s="23"/>
      <c r="Y3082" s="23"/>
      <c r="Z3082" s="23"/>
      <c r="AA3082" s="23"/>
      <c r="AB3082" s="23" t="s">
        <v>7063</v>
      </c>
      <c r="AC3082" s="23"/>
      <c r="AD3082" s="23">
        <v>3</v>
      </c>
      <c r="AE3082" s="23">
        <v>385</v>
      </c>
      <c r="AF3082" s="23"/>
      <c r="AG3082" s="23"/>
      <c r="AH3082" s="23"/>
      <c r="AI3082" s="23"/>
      <c r="AJ3082" s="23"/>
      <c r="AK3082" s="23"/>
      <c r="AL3082" s="23"/>
      <c r="AM3082" s="23"/>
      <c r="AN3082" s="23"/>
      <c r="AO3082" s="23"/>
      <c r="AP3082" s="23"/>
      <c r="AQ3082" s="23"/>
      <c r="AR3082" s="23"/>
      <c r="AS3082" s="23"/>
      <c r="AT3082" s="23" t="s">
        <v>7648</v>
      </c>
      <c r="AU3082" s="23"/>
      <c r="AV3082" s="23"/>
      <c r="AW3082" s="23"/>
      <c r="AX3082" s="23"/>
      <c r="AY3082" s="23"/>
      <c r="AZ3082" s="23"/>
      <c r="BA3082" s="23"/>
      <c r="BB3082" s="23"/>
      <c r="BC3082" s="23"/>
      <c r="BD3082" s="23"/>
      <c r="BE3082" s="23"/>
      <c r="BF3082" s="23"/>
      <c r="BG3082" s="23"/>
      <c r="BH3082" s="23"/>
      <c r="BI3082" s="23"/>
      <c r="BJ3082" s="23"/>
      <c r="BK3082" s="23"/>
      <c r="BL3082" s="23"/>
    </row>
    <row r="3083" spans="1:64" s="24" customFormat="1" x14ac:dyDescent="0.35">
      <c r="A3083" s="21">
        <v>103403</v>
      </c>
      <c r="B3083" s="23" t="s">
        <v>7364</v>
      </c>
      <c r="C3083" s="23">
        <v>0</v>
      </c>
      <c r="D3083" s="23">
        <v>0</v>
      </c>
      <c r="E3083" s="23">
        <v>1</v>
      </c>
      <c r="F3083" s="23" t="s">
        <v>7365</v>
      </c>
      <c r="G3083" s="23" t="s">
        <v>0</v>
      </c>
      <c r="H3083" s="23" t="s">
        <v>7366</v>
      </c>
      <c r="I3083" s="23" t="s">
        <v>7030</v>
      </c>
      <c r="J3083" s="23">
        <v>50.021000000000001</v>
      </c>
      <c r="K3083" s="23">
        <v>-66.876000000000005</v>
      </c>
      <c r="L3083" s="23" t="s">
        <v>7645</v>
      </c>
      <c r="M3083" s="23">
        <v>1999</v>
      </c>
      <c r="N3083" s="23"/>
      <c r="O3083" s="23"/>
      <c r="P3083" s="23">
        <v>221</v>
      </c>
      <c r="Q3083" s="23"/>
      <c r="R3083" s="23"/>
      <c r="S3083" s="23"/>
      <c r="T3083" s="23"/>
      <c r="U3083" s="23"/>
      <c r="V3083" s="23"/>
      <c r="W3083" s="23"/>
      <c r="X3083" s="23"/>
      <c r="Y3083" s="23"/>
      <c r="Z3083" s="23"/>
      <c r="AA3083" s="23"/>
      <c r="AB3083" s="23" t="s">
        <v>61</v>
      </c>
      <c r="AC3083" s="23"/>
      <c r="AD3083" s="23">
        <v>1</v>
      </c>
      <c r="AE3083" s="23">
        <v>2</v>
      </c>
      <c r="AF3083" s="23"/>
      <c r="AG3083" s="23">
        <v>5993</v>
      </c>
      <c r="AH3083" s="23"/>
      <c r="AI3083" s="23"/>
      <c r="AJ3083" s="23"/>
      <c r="AK3083" s="23"/>
      <c r="AL3083" s="23"/>
      <c r="AM3083" s="23"/>
      <c r="AN3083" s="23"/>
      <c r="AO3083" s="23"/>
      <c r="AP3083" s="23"/>
      <c r="AQ3083" s="23"/>
      <c r="AR3083" s="23"/>
      <c r="AS3083" s="23"/>
      <c r="AT3083" s="23" t="s">
        <v>7648</v>
      </c>
      <c r="AU3083" s="23"/>
      <c r="AV3083" s="23"/>
      <c r="AW3083" s="23"/>
      <c r="AX3083" s="23"/>
      <c r="AY3083" s="23"/>
      <c r="AZ3083" s="23"/>
      <c r="BA3083" s="23"/>
      <c r="BB3083" s="23"/>
      <c r="BC3083" s="23"/>
      <c r="BD3083" s="23"/>
      <c r="BE3083" s="23"/>
      <c r="BF3083" s="23"/>
      <c r="BG3083" s="23"/>
      <c r="BH3083" s="23"/>
      <c r="BI3083" s="23"/>
      <c r="BJ3083" s="23"/>
      <c r="BK3083" s="23"/>
      <c r="BL3083" s="23"/>
    </row>
    <row r="3084" spans="1:64" s="24" customFormat="1" x14ac:dyDescent="0.35">
      <c r="A3084" s="21">
        <v>103404</v>
      </c>
      <c r="B3084" s="23" t="s">
        <v>7367</v>
      </c>
      <c r="C3084" s="23">
        <v>0</v>
      </c>
      <c r="D3084" s="23">
        <v>0</v>
      </c>
      <c r="E3084" s="23">
        <v>1</v>
      </c>
      <c r="F3084" s="23" t="s">
        <v>7039</v>
      </c>
      <c r="G3084" s="23" t="s">
        <v>0</v>
      </c>
      <c r="H3084" s="23" t="s">
        <v>7368</v>
      </c>
      <c r="I3084" s="23" t="s">
        <v>7030</v>
      </c>
      <c r="J3084" s="23">
        <v>50.624000000000002</v>
      </c>
      <c r="K3084" s="23">
        <v>-63.194000000000003</v>
      </c>
      <c r="L3084" s="23" t="s">
        <v>7645</v>
      </c>
      <c r="M3084" s="23">
        <v>2015</v>
      </c>
      <c r="N3084" s="23"/>
      <c r="O3084" s="23"/>
      <c r="P3084" s="23"/>
      <c r="Q3084" s="23"/>
      <c r="R3084" s="23"/>
      <c r="S3084" s="23"/>
      <c r="T3084" s="23"/>
      <c r="U3084" s="23"/>
      <c r="V3084" s="23"/>
      <c r="W3084" s="23"/>
      <c r="X3084" s="23"/>
      <c r="Y3084" s="23"/>
      <c r="Z3084" s="23"/>
      <c r="AA3084" s="23"/>
      <c r="AB3084" s="23" t="s">
        <v>7085</v>
      </c>
      <c r="AC3084" s="23"/>
      <c r="AD3084" s="23">
        <v>2</v>
      </c>
      <c r="AE3084" s="23">
        <v>290</v>
      </c>
      <c r="AF3084" s="23"/>
      <c r="AG3084" s="23"/>
      <c r="AH3084" s="23"/>
      <c r="AI3084" s="23"/>
      <c r="AJ3084" s="23"/>
      <c r="AK3084" s="23"/>
      <c r="AL3084" s="23"/>
      <c r="AM3084" s="23"/>
      <c r="AN3084" s="23"/>
      <c r="AO3084" s="23"/>
      <c r="AP3084" s="23"/>
      <c r="AQ3084" s="23"/>
      <c r="AR3084" s="23"/>
      <c r="AS3084" s="23"/>
      <c r="AT3084" s="23" t="s">
        <v>7648</v>
      </c>
      <c r="AU3084" s="23"/>
      <c r="AV3084" s="23"/>
      <c r="AW3084" s="23"/>
      <c r="AX3084" s="23"/>
      <c r="AY3084" s="23"/>
      <c r="AZ3084" s="23"/>
      <c r="BA3084" s="23"/>
      <c r="BB3084" s="23"/>
      <c r="BC3084" s="23"/>
      <c r="BD3084" s="23"/>
      <c r="BE3084" s="23"/>
      <c r="BF3084" s="23"/>
      <c r="BG3084" s="23"/>
      <c r="BH3084" s="23"/>
      <c r="BI3084" s="23"/>
      <c r="BJ3084" s="23"/>
      <c r="BK3084" s="23"/>
      <c r="BL3084" s="23"/>
    </row>
    <row r="3085" spans="1:64" s="24" customFormat="1" x14ac:dyDescent="0.35">
      <c r="A3085" s="21">
        <v>103405</v>
      </c>
      <c r="B3085" s="23" t="s">
        <v>7369</v>
      </c>
      <c r="C3085" s="23">
        <v>0</v>
      </c>
      <c r="D3085" s="23">
        <v>0</v>
      </c>
      <c r="E3085" s="23">
        <v>1</v>
      </c>
      <c r="F3085" s="23" t="s">
        <v>7039</v>
      </c>
      <c r="G3085" s="23" t="s">
        <v>0</v>
      </c>
      <c r="H3085" s="23" t="s">
        <v>7370</v>
      </c>
      <c r="I3085" s="23" t="s">
        <v>7030</v>
      </c>
      <c r="J3085" s="23">
        <v>50.625</v>
      </c>
      <c r="K3085" s="23">
        <v>-63.192999999999998</v>
      </c>
      <c r="L3085" s="23" t="s">
        <v>7645</v>
      </c>
      <c r="M3085" s="23">
        <v>2014</v>
      </c>
      <c r="N3085" s="23"/>
      <c r="O3085" s="23"/>
      <c r="P3085" s="23"/>
      <c r="Q3085" s="23"/>
      <c r="R3085" s="23"/>
      <c r="S3085" s="23"/>
      <c r="T3085" s="23"/>
      <c r="U3085" s="23"/>
      <c r="V3085" s="23"/>
      <c r="W3085" s="23"/>
      <c r="X3085" s="23"/>
      <c r="Y3085" s="23"/>
      <c r="Z3085" s="23"/>
      <c r="AA3085" s="23"/>
      <c r="AB3085" s="23" t="s">
        <v>7085</v>
      </c>
      <c r="AC3085" s="23"/>
      <c r="AD3085" s="23">
        <v>2</v>
      </c>
      <c r="AE3085" s="23">
        <v>640</v>
      </c>
      <c r="AF3085" s="23"/>
      <c r="AG3085" s="23"/>
      <c r="AH3085" s="23"/>
      <c r="AI3085" s="23"/>
      <c r="AJ3085" s="23"/>
      <c r="AK3085" s="23"/>
      <c r="AL3085" s="23"/>
      <c r="AM3085" s="23"/>
      <c r="AN3085" s="23"/>
      <c r="AO3085" s="23"/>
      <c r="AP3085" s="23"/>
      <c r="AQ3085" s="23"/>
      <c r="AR3085" s="23"/>
      <c r="AS3085" s="23"/>
      <c r="AT3085" s="23" t="s">
        <v>7648</v>
      </c>
      <c r="AU3085" s="23"/>
      <c r="AV3085" s="23"/>
      <c r="AW3085" s="23"/>
      <c r="AX3085" s="23"/>
      <c r="AY3085" s="23"/>
      <c r="AZ3085" s="23"/>
      <c r="BA3085" s="23"/>
      <c r="BB3085" s="23"/>
      <c r="BC3085" s="23"/>
      <c r="BD3085" s="23"/>
      <c r="BE3085" s="23"/>
      <c r="BF3085" s="23"/>
      <c r="BG3085" s="23"/>
      <c r="BH3085" s="23"/>
      <c r="BI3085" s="23"/>
      <c r="BJ3085" s="23"/>
      <c r="BK3085" s="23"/>
      <c r="BL3085" s="23"/>
    </row>
    <row r="3086" spans="1:64" s="24" customFormat="1" x14ac:dyDescent="0.35">
      <c r="A3086" s="21">
        <v>103406</v>
      </c>
      <c r="B3086" s="23" t="s">
        <v>7371</v>
      </c>
      <c r="C3086" s="23">
        <v>0</v>
      </c>
      <c r="D3086" s="23">
        <v>0</v>
      </c>
      <c r="E3086" s="23">
        <v>1</v>
      </c>
      <c r="F3086" s="23" t="s">
        <v>7039</v>
      </c>
      <c r="G3086" s="23" t="s">
        <v>0</v>
      </c>
      <c r="H3086" s="23" t="s">
        <v>7372</v>
      </c>
      <c r="I3086" s="23" t="s">
        <v>7030</v>
      </c>
      <c r="J3086" s="23">
        <v>45.774000000000001</v>
      </c>
      <c r="K3086" s="23">
        <v>-74.686000000000007</v>
      </c>
      <c r="L3086" s="23" t="s">
        <v>7645</v>
      </c>
      <c r="M3086" s="23">
        <v>1915</v>
      </c>
      <c r="N3086" s="23"/>
      <c r="O3086" s="23"/>
      <c r="P3086" s="23">
        <v>221</v>
      </c>
      <c r="Q3086" s="23"/>
      <c r="R3086" s="23"/>
      <c r="S3086" s="23"/>
      <c r="T3086" s="23"/>
      <c r="U3086" s="23"/>
      <c r="V3086" s="23"/>
      <c r="W3086" s="23"/>
      <c r="X3086" s="23"/>
      <c r="Y3086" s="23"/>
      <c r="Z3086" s="23"/>
      <c r="AA3086" s="23"/>
      <c r="AB3086" s="23" t="s">
        <v>7085</v>
      </c>
      <c r="AC3086" s="23"/>
      <c r="AD3086" s="23">
        <v>2</v>
      </c>
      <c r="AE3086" s="23">
        <v>10</v>
      </c>
      <c r="AF3086" s="23"/>
      <c r="AG3086" s="23"/>
      <c r="AH3086" s="23"/>
      <c r="AI3086" s="23"/>
      <c r="AJ3086" s="23"/>
      <c r="AK3086" s="23"/>
      <c r="AL3086" s="23"/>
      <c r="AM3086" s="23"/>
      <c r="AN3086" s="23"/>
      <c r="AO3086" s="23"/>
      <c r="AP3086" s="23"/>
      <c r="AQ3086" s="23"/>
      <c r="AR3086" s="23"/>
      <c r="AS3086" s="23"/>
      <c r="AT3086" s="23" t="s">
        <v>7648</v>
      </c>
      <c r="AU3086" s="23"/>
      <c r="AV3086" s="23"/>
      <c r="AW3086" s="23"/>
      <c r="AX3086" s="23"/>
      <c r="AY3086" s="23"/>
      <c r="AZ3086" s="23"/>
      <c r="BA3086" s="23"/>
      <c r="BB3086" s="23"/>
      <c r="BC3086" s="23"/>
      <c r="BD3086" s="23"/>
      <c r="BE3086" s="23"/>
      <c r="BF3086" s="23"/>
      <c r="BG3086" s="23"/>
      <c r="BH3086" s="23"/>
      <c r="BI3086" s="23"/>
      <c r="BJ3086" s="23"/>
      <c r="BK3086" s="23"/>
      <c r="BL3086" s="23"/>
    </row>
    <row r="3087" spans="1:64" s="24" customFormat="1" x14ac:dyDescent="0.35">
      <c r="A3087" s="21">
        <v>103407</v>
      </c>
      <c r="B3087" s="23" t="s">
        <v>7373</v>
      </c>
      <c r="C3087" s="23">
        <v>0</v>
      </c>
      <c r="D3087" s="23">
        <v>0</v>
      </c>
      <c r="E3087" s="23">
        <v>1</v>
      </c>
      <c r="F3087" s="23" t="s">
        <v>445</v>
      </c>
      <c r="G3087" s="23" t="s">
        <v>0</v>
      </c>
      <c r="H3087" s="23" t="s">
        <v>7374</v>
      </c>
      <c r="I3087" s="23" t="s">
        <v>7030</v>
      </c>
      <c r="J3087" s="23">
        <v>48.451000000000001</v>
      </c>
      <c r="K3087" s="23">
        <v>-71.254000000000005</v>
      </c>
      <c r="L3087" s="23" t="s">
        <v>7645</v>
      </c>
      <c r="M3087" s="23">
        <v>1931</v>
      </c>
      <c r="N3087" s="23"/>
      <c r="O3087" s="23"/>
      <c r="P3087" s="23">
        <v>331</v>
      </c>
      <c r="Q3087" s="23"/>
      <c r="R3087" s="23"/>
      <c r="S3087" s="23"/>
      <c r="T3087" s="23"/>
      <c r="U3087" s="23"/>
      <c r="V3087" s="23"/>
      <c r="W3087" s="23"/>
      <c r="X3087" s="23"/>
      <c r="Y3087" s="23"/>
      <c r="Z3087" s="23"/>
      <c r="AA3087" s="23"/>
      <c r="AB3087" s="23" t="s">
        <v>7063</v>
      </c>
      <c r="AC3087" s="23"/>
      <c r="AD3087" s="23">
        <v>4</v>
      </c>
      <c r="AE3087" s="23">
        <v>224</v>
      </c>
      <c r="AF3087" s="23"/>
      <c r="AG3087" s="23">
        <v>542259</v>
      </c>
      <c r="AH3087" s="23"/>
      <c r="AI3087" s="23"/>
      <c r="AJ3087" s="23"/>
      <c r="AK3087" s="23"/>
      <c r="AL3087" s="23"/>
      <c r="AM3087" s="23"/>
      <c r="AN3087" s="23"/>
      <c r="AO3087" s="23"/>
      <c r="AP3087" s="23"/>
      <c r="AQ3087" s="23"/>
      <c r="AR3087" s="23"/>
      <c r="AS3087" s="23"/>
      <c r="AT3087" s="23" t="s">
        <v>7648</v>
      </c>
      <c r="AU3087" s="23"/>
      <c r="AV3087" s="23"/>
      <c r="AW3087" s="23"/>
      <c r="AX3087" s="23"/>
      <c r="AY3087" s="23"/>
      <c r="AZ3087" s="23"/>
      <c r="BA3087" s="23"/>
      <c r="BB3087" s="23"/>
      <c r="BC3087" s="23"/>
      <c r="BD3087" s="23"/>
      <c r="BE3087" s="23"/>
      <c r="BF3087" s="23"/>
      <c r="BG3087" s="23"/>
      <c r="BH3087" s="23"/>
      <c r="BI3087" s="23"/>
      <c r="BJ3087" s="23"/>
      <c r="BK3087" s="23"/>
      <c r="BL3087" s="23"/>
    </row>
    <row r="3088" spans="1:64" s="24" customFormat="1" x14ac:dyDescent="0.35">
      <c r="A3088" s="21">
        <v>103408</v>
      </c>
      <c r="B3088" s="23" t="s">
        <v>7375</v>
      </c>
      <c r="C3088" s="23">
        <v>0</v>
      </c>
      <c r="D3088" s="23">
        <v>0</v>
      </c>
      <c r="E3088" s="23">
        <v>1</v>
      </c>
      <c r="F3088" s="23" t="s">
        <v>445</v>
      </c>
      <c r="G3088" s="23" t="s">
        <v>0</v>
      </c>
      <c r="H3088" s="23" t="s">
        <v>7375</v>
      </c>
      <c r="I3088" s="23" t="s">
        <v>7030</v>
      </c>
      <c r="J3088" s="23">
        <v>48.466000000000001</v>
      </c>
      <c r="K3088" s="23">
        <v>-71.265000000000001</v>
      </c>
      <c r="L3088" s="23" t="s">
        <v>7645</v>
      </c>
      <c r="M3088" s="23">
        <v>1942</v>
      </c>
      <c r="N3088" s="23"/>
      <c r="O3088" s="23"/>
      <c r="P3088" s="23">
        <v>3313</v>
      </c>
      <c r="Q3088" s="23"/>
      <c r="R3088" s="23"/>
      <c r="S3088" s="23"/>
      <c r="T3088" s="23"/>
      <c r="U3088" s="23"/>
      <c r="V3088" s="23"/>
      <c r="W3088" s="23"/>
      <c r="X3088" s="23"/>
      <c r="Y3088" s="23"/>
      <c r="Z3088" s="23"/>
      <c r="AA3088" s="23"/>
      <c r="AB3088" s="23" t="s">
        <v>7063</v>
      </c>
      <c r="AC3088" s="23"/>
      <c r="AD3088" s="23">
        <v>12</v>
      </c>
      <c r="AE3088" s="23">
        <v>947</v>
      </c>
      <c r="AF3088" s="23"/>
      <c r="AG3088" s="23">
        <v>6916785</v>
      </c>
      <c r="AH3088" s="23"/>
      <c r="AI3088" s="23"/>
      <c r="AJ3088" s="23"/>
      <c r="AK3088" s="23"/>
      <c r="AL3088" s="23"/>
      <c r="AM3088" s="23"/>
      <c r="AN3088" s="23"/>
      <c r="AO3088" s="23"/>
      <c r="AP3088" s="23"/>
      <c r="AQ3088" s="23"/>
      <c r="AR3088" s="23"/>
      <c r="AS3088" s="23"/>
      <c r="AT3088" s="23" t="s">
        <v>7648</v>
      </c>
      <c r="AU3088" s="23"/>
      <c r="AV3088" s="23"/>
      <c r="AW3088" s="23"/>
      <c r="AX3088" s="23"/>
      <c r="AY3088" s="23"/>
      <c r="AZ3088" s="23"/>
      <c r="BA3088" s="23"/>
      <c r="BB3088" s="23"/>
      <c r="BC3088" s="23"/>
      <c r="BD3088" s="23"/>
      <c r="BE3088" s="23"/>
      <c r="BF3088" s="23"/>
      <c r="BG3088" s="23"/>
      <c r="BH3088" s="23"/>
      <c r="BI3088" s="23"/>
      <c r="BJ3088" s="23"/>
      <c r="BK3088" s="23"/>
      <c r="BL3088" s="23"/>
    </row>
    <row r="3089" spans="1:64" s="24" customFormat="1" x14ac:dyDescent="0.35">
      <c r="A3089" s="21">
        <v>103409</v>
      </c>
      <c r="B3089" s="23" t="s">
        <v>7376</v>
      </c>
      <c r="C3089" s="23">
        <v>0</v>
      </c>
      <c r="D3089" s="23">
        <v>0</v>
      </c>
      <c r="E3089" s="23">
        <v>1</v>
      </c>
      <c r="F3089" s="23" t="s">
        <v>7039</v>
      </c>
      <c r="G3089" s="23" t="s">
        <v>0</v>
      </c>
      <c r="H3089" s="23" t="s">
        <v>7377</v>
      </c>
      <c r="I3089" s="23" t="s">
        <v>7030</v>
      </c>
      <c r="J3089" s="23">
        <v>50.79</v>
      </c>
      <c r="K3089" s="23">
        <v>-66.792000000000002</v>
      </c>
      <c r="L3089" s="23" t="s">
        <v>7645</v>
      </c>
      <c r="M3089" s="23">
        <v>2003</v>
      </c>
      <c r="N3089" s="23"/>
      <c r="O3089" s="23"/>
      <c r="P3089" s="23">
        <v>221</v>
      </c>
      <c r="Q3089" s="23"/>
      <c r="R3089" s="23"/>
      <c r="S3089" s="23"/>
      <c r="T3089" s="23"/>
      <c r="U3089" s="23"/>
      <c r="V3089" s="23"/>
      <c r="W3089" s="23"/>
      <c r="X3089" s="23"/>
      <c r="Y3089" s="23"/>
      <c r="Z3089" s="23"/>
      <c r="AA3089" s="23"/>
      <c r="AB3089" s="23" t="s">
        <v>7085</v>
      </c>
      <c r="AC3089" s="23"/>
      <c r="AD3089" s="23">
        <v>2</v>
      </c>
      <c r="AE3089" s="23">
        <v>882</v>
      </c>
      <c r="AF3089" s="23"/>
      <c r="AG3089" s="23"/>
      <c r="AH3089" s="23"/>
      <c r="AI3089" s="23"/>
      <c r="AJ3089" s="23"/>
      <c r="AK3089" s="23"/>
      <c r="AL3089" s="23"/>
      <c r="AM3089" s="23"/>
      <c r="AN3089" s="23"/>
      <c r="AO3089" s="23"/>
      <c r="AP3089" s="23"/>
      <c r="AQ3089" s="23"/>
      <c r="AR3089" s="23"/>
      <c r="AS3089" s="23"/>
      <c r="AT3089" s="23" t="s">
        <v>7648</v>
      </c>
      <c r="AU3089" s="23"/>
      <c r="AV3089" s="23"/>
      <c r="AW3089" s="23"/>
      <c r="AX3089" s="23"/>
      <c r="AY3089" s="23"/>
      <c r="AZ3089" s="23"/>
      <c r="BA3089" s="23"/>
      <c r="BB3089" s="23"/>
      <c r="BC3089" s="23"/>
      <c r="BD3089" s="23"/>
      <c r="BE3089" s="23"/>
      <c r="BF3089" s="23"/>
      <c r="BG3089" s="23"/>
      <c r="BH3089" s="23"/>
      <c r="BI3089" s="23"/>
      <c r="BJ3089" s="23"/>
      <c r="BK3089" s="23"/>
      <c r="BL3089" s="23"/>
    </row>
    <row r="3090" spans="1:64" s="24" customFormat="1" x14ac:dyDescent="0.35">
      <c r="A3090" s="21">
        <v>103410</v>
      </c>
      <c r="B3090" s="23" t="s">
        <v>7378</v>
      </c>
      <c r="C3090" s="23">
        <v>0</v>
      </c>
      <c r="D3090" s="23">
        <v>0</v>
      </c>
      <c r="E3090" s="23">
        <v>1</v>
      </c>
      <c r="F3090" s="23" t="s">
        <v>7039</v>
      </c>
      <c r="G3090" s="23" t="s">
        <v>0</v>
      </c>
      <c r="H3090" s="23" t="s">
        <v>7378</v>
      </c>
      <c r="I3090" s="23" t="s">
        <v>7030</v>
      </c>
      <c r="J3090" s="23">
        <v>45.15</v>
      </c>
      <c r="K3090" s="23">
        <v>-72.022000000000006</v>
      </c>
      <c r="L3090" s="23" t="s">
        <v>7645</v>
      </c>
      <c r="M3090" s="23">
        <v>1929</v>
      </c>
      <c r="N3090" s="23"/>
      <c r="O3090" s="23"/>
      <c r="P3090" s="23">
        <v>221</v>
      </c>
      <c r="Q3090" s="23"/>
      <c r="R3090" s="23"/>
      <c r="S3090" s="23"/>
      <c r="T3090" s="23"/>
      <c r="U3090" s="23"/>
      <c r="V3090" s="23"/>
      <c r="W3090" s="23"/>
      <c r="X3090" s="23"/>
      <c r="Y3090" s="23"/>
      <c r="Z3090" s="23"/>
      <c r="AA3090" s="23"/>
      <c r="AB3090" s="23" t="s">
        <v>7085</v>
      </c>
      <c r="AC3090" s="23"/>
      <c r="AD3090" s="23">
        <v>1</v>
      </c>
      <c r="AE3090" s="23">
        <v>2</v>
      </c>
      <c r="AF3090" s="23"/>
      <c r="AG3090" s="23"/>
      <c r="AH3090" s="23"/>
      <c r="AI3090" s="23"/>
      <c r="AJ3090" s="23"/>
      <c r="AK3090" s="23"/>
      <c r="AL3090" s="23"/>
      <c r="AM3090" s="23"/>
      <c r="AN3090" s="23"/>
      <c r="AO3090" s="23"/>
      <c r="AP3090" s="23"/>
      <c r="AQ3090" s="23"/>
      <c r="AR3090" s="23"/>
      <c r="AS3090" s="23"/>
      <c r="AT3090" s="23" t="s">
        <v>7648</v>
      </c>
      <c r="AU3090" s="23"/>
      <c r="AV3090" s="23"/>
      <c r="AW3090" s="23"/>
      <c r="AX3090" s="23"/>
      <c r="AY3090" s="23"/>
      <c r="AZ3090" s="23"/>
      <c r="BA3090" s="23"/>
      <c r="BB3090" s="23"/>
      <c r="BC3090" s="23"/>
      <c r="BD3090" s="23"/>
      <c r="BE3090" s="23"/>
      <c r="BF3090" s="23"/>
      <c r="BG3090" s="23"/>
      <c r="BH3090" s="23"/>
      <c r="BI3090" s="23"/>
      <c r="BJ3090" s="23"/>
      <c r="BK3090" s="23"/>
      <c r="BL3090" s="23"/>
    </row>
    <row r="3091" spans="1:64" s="24" customFormat="1" x14ac:dyDescent="0.35">
      <c r="A3091" s="21">
        <v>103411</v>
      </c>
      <c r="B3091" s="23" t="s">
        <v>7379</v>
      </c>
      <c r="C3091" s="23">
        <v>0</v>
      </c>
      <c r="D3091" s="23">
        <v>0</v>
      </c>
      <c r="E3091" s="23">
        <v>1</v>
      </c>
      <c r="F3091" s="23" t="s">
        <v>7178</v>
      </c>
      <c r="G3091" s="23" t="s">
        <v>0</v>
      </c>
      <c r="H3091" s="23" t="s">
        <v>7379</v>
      </c>
      <c r="I3091" s="23" t="s">
        <v>7030</v>
      </c>
      <c r="J3091" s="23">
        <v>48.113999999999997</v>
      </c>
      <c r="K3091" s="23">
        <v>-70.364000000000004</v>
      </c>
      <c r="L3091" s="23" t="s">
        <v>7645</v>
      </c>
      <c r="M3091" s="23">
        <v>1994</v>
      </c>
      <c r="N3091" s="23"/>
      <c r="O3091" s="23"/>
      <c r="P3091" s="23"/>
      <c r="Q3091" s="23"/>
      <c r="R3091" s="23"/>
      <c r="S3091" s="23"/>
      <c r="T3091" s="23"/>
      <c r="U3091" s="23"/>
      <c r="V3091" s="23"/>
      <c r="W3091" s="23"/>
      <c r="X3091" s="23"/>
      <c r="Y3091" s="23"/>
      <c r="Z3091" s="23"/>
      <c r="AA3091" s="23"/>
      <c r="AB3091" s="23" t="s">
        <v>7063</v>
      </c>
      <c r="AC3091" s="23"/>
      <c r="AD3091" s="23"/>
      <c r="AE3091" s="23">
        <v>0.45</v>
      </c>
      <c r="AF3091" s="23"/>
      <c r="AG3091" s="23"/>
      <c r="AH3091" s="23"/>
      <c r="AI3091" s="23"/>
      <c r="AJ3091" s="23"/>
      <c r="AK3091" s="23"/>
      <c r="AL3091" s="23"/>
      <c r="AM3091" s="23"/>
      <c r="AN3091" s="23"/>
      <c r="AO3091" s="23"/>
      <c r="AP3091" s="23"/>
      <c r="AQ3091" s="23"/>
      <c r="AR3091" s="23"/>
      <c r="AS3091" s="23"/>
      <c r="AT3091" s="23" t="s">
        <v>7648</v>
      </c>
      <c r="AU3091" s="23"/>
      <c r="AV3091" s="23"/>
      <c r="AW3091" s="23"/>
      <c r="AX3091" s="23"/>
      <c r="AY3091" s="23"/>
      <c r="AZ3091" s="23"/>
      <c r="BA3091" s="23"/>
      <c r="BB3091" s="23"/>
      <c r="BC3091" s="23"/>
      <c r="BD3091" s="23"/>
      <c r="BE3091" s="23"/>
      <c r="BF3091" s="23"/>
      <c r="BG3091" s="23"/>
      <c r="BH3091" s="23"/>
      <c r="BI3091" s="23"/>
      <c r="BJ3091" s="23"/>
      <c r="BK3091" s="23"/>
      <c r="BL3091" s="23"/>
    </row>
    <row r="3092" spans="1:64" s="24" customFormat="1" x14ac:dyDescent="0.35">
      <c r="A3092" s="21">
        <v>103412</v>
      </c>
      <c r="B3092" s="23" t="s">
        <v>7380</v>
      </c>
      <c r="C3092" s="23">
        <v>0</v>
      </c>
      <c r="D3092" s="23">
        <v>0</v>
      </c>
      <c r="E3092" s="23">
        <v>1</v>
      </c>
      <c r="F3092" s="23" t="s">
        <v>7039</v>
      </c>
      <c r="G3092" s="23" t="s">
        <v>0</v>
      </c>
      <c r="H3092" s="23" t="s">
        <v>7380</v>
      </c>
      <c r="I3092" s="23" t="s">
        <v>7030</v>
      </c>
      <c r="J3092" s="23">
        <v>46.619</v>
      </c>
      <c r="K3092" s="23">
        <v>-72.685000000000002</v>
      </c>
      <c r="L3092" s="23" t="s">
        <v>7645</v>
      </c>
      <c r="M3092" s="23">
        <v>2004</v>
      </c>
      <c r="N3092" s="23"/>
      <c r="O3092" s="23"/>
      <c r="P3092" s="23">
        <v>221</v>
      </c>
      <c r="Q3092" s="23"/>
      <c r="R3092" s="23"/>
      <c r="S3092" s="23"/>
      <c r="T3092" s="23"/>
      <c r="U3092" s="23"/>
      <c r="V3092" s="23"/>
      <c r="W3092" s="23"/>
      <c r="X3092" s="23"/>
      <c r="Y3092" s="23"/>
      <c r="Z3092" s="23"/>
      <c r="AA3092" s="23"/>
      <c r="AB3092" s="23" t="s">
        <v>7085</v>
      </c>
      <c r="AC3092" s="23"/>
      <c r="AD3092" s="23">
        <v>3</v>
      </c>
      <c r="AE3092" s="23">
        <v>230</v>
      </c>
      <c r="AF3092" s="23"/>
      <c r="AG3092" s="23">
        <v>1300000</v>
      </c>
      <c r="AH3092" s="23"/>
      <c r="AI3092" s="23"/>
      <c r="AJ3092" s="23"/>
      <c r="AK3092" s="23"/>
      <c r="AL3092" s="23"/>
      <c r="AM3092" s="23"/>
      <c r="AN3092" s="23"/>
      <c r="AO3092" s="23"/>
      <c r="AP3092" s="23"/>
      <c r="AQ3092" s="23"/>
      <c r="AR3092" s="23"/>
      <c r="AS3092" s="23"/>
      <c r="AT3092" s="23" t="s">
        <v>7648</v>
      </c>
      <c r="AU3092" s="23"/>
      <c r="AV3092" s="23"/>
      <c r="AW3092" s="23"/>
      <c r="AX3092" s="23"/>
      <c r="AY3092" s="23"/>
      <c r="AZ3092" s="23"/>
      <c r="BA3092" s="23"/>
      <c r="BB3092" s="23"/>
      <c r="BC3092" s="23"/>
      <c r="BD3092" s="23"/>
      <c r="BE3092" s="23"/>
      <c r="BF3092" s="23"/>
      <c r="BG3092" s="23"/>
      <c r="BH3092" s="23"/>
      <c r="BI3092" s="23"/>
      <c r="BJ3092" s="23"/>
      <c r="BK3092" s="23"/>
      <c r="BL3092" s="23"/>
    </row>
    <row r="3093" spans="1:64" s="24" customFormat="1" x14ac:dyDescent="0.35">
      <c r="A3093" s="21">
        <v>103413</v>
      </c>
      <c r="B3093" s="23" t="s">
        <v>7381</v>
      </c>
      <c r="C3093" s="23">
        <v>0</v>
      </c>
      <c r="D3093" s="23">
        <v>0</v>
      </c>
      <c r="E3093" s="23">
        <v>1</v>
      </c>
      <c r="F3093" s="23" t="s">
        <v>1056</v>
      </c>
      <c r="G3093" s="23" t="s">
        <v>0</v>
      </c>
      <c r="H3093" s="23" t="s">
        <v>7381</v>
      </c>
      <c r="I3093" s="23" t="s">
        <v>7030</v>
      </c>
      <c r="J3093" s="23">
        <v>48.651000000000003</v>
      </c>
      <c r="K3093" s="23">
        <v>-71.195999999999998</v>
      </c>
      <c r="L3093" s="23" t="s">
        <v>7645</v>
      </c>
      <c r="M3093" s="23">
        <v>1921</v>
      </c>
      <c r="N3093" s="23"/>
      <c r="O3093" s="23"/>
      <c r="P3093" s="23">
        <v>322</v>
      </c>
      <c r="Q3093" s="23"/>
      <c r="R3093" s="23"/>
      <c r="S3093" s="23"/>
      <c r="T3093" s="23"/>
      <c r="U3093" s="23"/>
      <c r="V3093" s="23"/>
      <c r="W3093" s="23"/>
      <c r="X3093" s="23"/>
      <c r="Y3093" s="23"/>
      <c r="Z3093" s="23"/>
      <c r="AA3093" s="23"/>
      <c r="AB3093" s="23" t="s">
        <v>7118</v>
      </c>
      <c r="AC3093" s="23"/>
      <c r="AD3093" s="23">
        <v>2</v>
      </c>
      <c r="AE3093" s="23">
        <v>14.4</v>
      </c>
      <c r="AF3093" s="23"/>
      <c r="AG3093" s="23">
        <v>112000</v>
      </c>
      <c r="AH3093" s="23"/>
      <c r="AI3093" s="23"/>
      <c r="AJ3093" s="23"/>
      <c r="AK3093" s="23"/>
      <c r="AL3093" s="23"/>
      <c r="AM3093" s="23"/>
      <c r="AN3093" s="23"/>
      <c r="AO3093" s="23"/>
      <c r="AP3093" s="23"/>
      <c r="AQ3093" s="23"/>
      <c r="AR3093" s="23"/>
      <c r="AS3093" s="23"/>
      <c r="AT3093" s="23" t="s">
        <v>7648</v>
      </c>
      <c r="AU3093" s="23"/>
      <c r="AV3093" s="23"/>
      <c r="AW3093" s="23"/>
      <c r="AX3093" s="23"/>
      <c r="AY3093" s="23"/>
      <c r="AZ3093" s="23"/>
      <c r="BA3093" s="23"/>
      <c r="BB3093" s="23"/>
      <c r="BC3093" s="23"/>
      <c r="BD3093" s="23"/>
      <c r="BE3093" s="23"/>
      <c r="BF3093" s="23"/>
      <c r="BG3093" s="23"/>
      <c r="BH3093" s="23"/>
      <c r="BI3093" s="23"/>
      <c r="BJ3093" s="23"/>
      <c r="BK3093" s="23"/>
      <c r="BL3093" s="23"/>
    </row>
    <row r="3094" spans="1:64" s="24" customFormat="1" x14ac:dyDescent="0.35">
      <c r="A3094" s="21">
        <v>103414</v>
      </c>
      <c r="B3094" s="23" t="s">
        <v>7382</v>
      </c>
      <c r="C3094" s="23">
        <v>0</v>
      </c>
      <c r="D3094" s="23">
        <v>0</v>
      </c>
      <c r="E3094" s="23">
        <v>1</v>
      </c>
      <c r="F3094" s="23" t="s">
        <v>1056</v>
      </c>
      <c r="G3094" s="23" t="s">
        <v>0</v>
      </c>
      <c r="H3094" s="23" t="s">
        <v>7375</v>
      </c>
      <c r="I3094" s="23" t="s">
        <v>7030</v>
      </c>
      <c r="J3094" s="23">
        <v>48.466999999999999</v>
      </c>
      <c r="K3094" s="23">
        <v>-71.263999999999996</v>
      </c>
      <c r="L3094" s="23" t="s">
        <v>7645</v>
      </c>
      <c r="M3094" s="23">
        <v>1957</v>
      </c>
      <c r="N3094" s="23"/>
      <c r="O3094" s="23"/>
      <c r="P3094" s="23">
        <v>322</v>
      </c>
      <c r="Q3094" s="23"/>
      <c r="R3094" s="23"/>
      <c r="S3094" s="23"/>
      <c r="T3094" s="23"/>
      <c r="U3094" s="23"/>
      <c r="V3094" s="23"/>
      <c r="W3094" s="23"/>
      <c r="X3094" s="23"/>
      <c r="Y3094" s="23"/>
      <c r="Z3094" s="23"/>
      <c r="AA3094" s="23"/>
      <c r="AB3094" s="23" t="s">
        <v>7118</v>
      </c>
      <c r="AC3094" s="23"/>
      <c r="AD3094" s="23">
        <v>1</v>
      </c>
      <c r="AE3094" s="23">
        <v>55</v>
      </c>
      <c r="AF3094" s="23"/>
      <c r="AG3094" s="23">
        <v>360000</v>
      </c>
      <c r="AH3094" s="23"/>
      <c r="AI3094" s="23"/>
      <c r="AJ3094" s="23"/>
      <c r="AK3094" s="23"/>
      <c r="AL3094" s="23"/>
      <c r="AM3094" s="23"/>
      <c r="AN3094" s="23"/>
      <c r="AO3094" s="23"/>
      <c r="AP3094" s="23"/>
      <c r="AQ3094" s="23"/>
      <c r="AR3094" s="23"/>
      <c r="AS3094" s="23"/>
      <c r="AT3094" s="23" t="s">
        <v>7648</v>
      </c>
      <c r="AU3094" s="23"/>
      <c r="AV3094" s="23"/>
      <c r="AW3094" s="23"/>
      <c r="AX3094" s="23"/>
      <c r="AY3094" s="23"/>
      <c r="AZ3094" s="23"/>
      <c r="BA3094" s="23"/>
      <c r="BB3094" s="23"/>
      <c r="BC3094" s="23"/>
      <c r="BD3094" s="23"/>
      <c r="BE3094" s="23"/>
      <c r="BF3094" s="23"/>
      <c r="BG3094" s="23"/>
      <c r="BH3094" s="23"/>
      <c r="BI3094" s="23"/>
      <c r="BJ3094" s="23"/>
      <c r="BK3094" s="23"/>
      <c r="BL3094" s="23"/>
    </row>
    <row r="3095" spans="1:64" s="24" customFormat="1" x14ac:dyDescent="0.35">
      <c r="A3095" s="21">
        <v>103415</v>
      </c>
      <c r="B3095" s="23" t="s">
        <v>7383</v>
      </c>
      <c r="C3095" s="23">
        <v>0</v>
      </c>
      <c r="D3095" s="23">
        <v>0</v>
      </c>
      <c r="E3095" s="23">
        <v>1</v>
      </c>
      <c r="F3095" s="23" t="s">
        <v>1056</v>
      </c>
      <c r="G3095" s="23" t="s">
        <v>0</v>
      </c>
      <c r="H3095" s="23" t="s">
        <v>7383</v>
      </c>
      <c r="I3095" s="23" t="s">
        <v>7030</v>
      </c>
      <c r="J3095" s="23">
        <v>49.039000000000001</v>
      </c>
      <c r="K3095" s="23">
        <v>-71.052999999999997</v>
      </c>
      <c r="L3095" s="23" t="s">
        <v>7645</v>
      </c>
      <c r="M3095" s="23">
        <v>1925</v>
      </c>
      <c r="N3095" s="23"/>
      <c r="O3095" s="23"/>
      <c r="P3095" s="23"/>
      <c r="Q3095" s="23"/>
      <c r="R3095" s="23"/>
      <c r="S3095" s="23"/>
      <c r="T3095" s="23"/>
      <c r="U3095" s="23"/>
      <c r="V3095" s="23"/>
      <c r="W3095" s="23"/>
      <c r="X3095" s="23"/>
      <c r="Y3095" s="23"/>
      <c r="Z3095" s="23"/>
      <c r="AA3095" s="23"/>
      <c r="AB3095" s="23" t="s">
        <v>7063</v>
      </c>
      <c r="AC3095" s="23"/>
      <c r="AD3095" s="23"/>
      <c r="AE3095" s="23">
        <v>0.18</v>
      </c>
      <c r="AF3095" s="23"/>
      <c r="AG3095" s="23"/>
      <c r="AH3095" s="23"/>
      <c r="AI3095" s="23"/>
      <c r="AJ3095" s="23"/>
      <c r="AK3095" s="23"/>
      <c r="AL3095" s="23"/>
      <c r="AM3095" s="23"/>
      <c r="AN3095" s="23"/>
      <c r="AO3095" s="23"/>
      <c r="AP3095" s="23"/>
      <c r="AQ3095" s="23"/>
      <c r="AR3095" s="23"/>
      <c r="AS3095" s="23"/>
      <c r="AT3095" s="23" t="s">
        <v>7648</v>
      </c>
      <c r="AU3095" s="23"/>
      <c r="AV3095" s="23"/>
      <c r="AW3095" s="23"/>
      <c r="AX3095" s="23"/>
      <c r="AY3095" s="23"/>
      <c r="AZ3095" s="23"/>
      <c r="BA3095" s="23"/>
      <c r="BB3095" s="23"/>
      <c r="BC3095" s="23"/>
      <c r="BD3095" s="23"/>
      <c r="BE3095" s="23"/>
      <c r="BF3095" s="23"/>
      <c r="BG3095" s="23"/>
      <c r="BH3095" s="23"/>
      <c r="BI3095" s="23"/>
      <c r="BJ3095" s="23"/>
      <c r="BK3095" s="23"/>
      <c r="BL3095" s="23"/>
    </row>
    <row r="3096" spans="1:64" s="24" customFormat="1" x14ac:dyDescent="0.35">
      <c r="A3096" s="21">
        <v>103416</v>
      </c>
      <c r="B3096" s="23" t="s">
        <v>7384</v>
      </c>
      <c r="C3096" s="23">
        <v>0</v>
      </c>
      <c r="D3096" s="23">
        <v>0</v>
      </c>
      <c r="E3096" s="23">
        <v>1</v>
      </c>
      <c r="F3096" s="23" t="s">
        <v>7385</v>
      </c>
      <c r="G3096" s="23" t="s">
        <v>0</v>
      </c>
      <c r="H3096" s="23" t="s">
        <v>7386</v>
      </c>
      <c r="I3096" s="23" t="s">
        <v>7030</v>
      </c>
      <c r="J3096" s="23">
        <v>45.811</v>
      </c>
      <c r="K3096" s="23">
        <v>-75.929999999999993</v>
      </c>
      <c r="L3096" s="23" t="s">
        <v>7645</v>
      </c>
      <c r="M3096" s="23">
        <v>1993</v>
      </c>
      <c r="N3096" s="23"/>
      <c r="O3096" s="23"/>
      <c r="P3096" s="23"/>
      <c r="Q3096" s="23"/>
      <c r="R3096" s="23"/>
      <c r="S3096" s="23"/>
      <c r="T3096" s="23"/>
      <c r="U3096" s="23"/>
      <c r="V3096" s="23"/>
      <c r="W3096" s="23"/>
      <c r="X3096" s="23"/>
      <c r="Y3096" s="23"/>
      <c r="Z3096" s="23"/>
      <c r="AA3096" s="23"/>
      <c r="AB3096" s="23" t="s">
        <v>7063</v>
      </c>
      <c r="AC3096" s="23"/>
      <c r="AD3096" s="23"/>
      <c r="AE3096" s="23">
        <v>0.25</v>
      </c>
      <c r="AF3096" s="23"/>
      <c r="AG3096" s="23"/>
      <c r="AH3096" s="23"/>
      <c r="AI3096" s="23"/>
      <c r="AJ3096" s="23"/>
      <c r="AK3096" s="23"/>
      <c r="AL3096" s="23"/>
      <c r="AM3096" s="23"/>
      <c r="AN3096" s="23"/>
      <c r="AO3096" s="23"/>
      <c r="AP3096" s="23"/>
      <c r="AQ3096" s="23"/>
      <c r="AR3096" s="23"/>
      <c r="AS3096" s="23"/>
      <c r="AT3096" s="23" t="s">
        <v>7648</v>
      </c>
      <c r="AU3096" s="23"/>
      <c r="AV3096" s="23"/>
      <c r="AW3096" s="23"/>
      <c r="AX3096" s="23"/>
      <c r="AY3096" s="23"/>
      <c r="AZ3096" s="23"/>
      <c r="BA3096" s="23"/>
      <c r="BB3096" s="23"/>
      <c r="BC3096" s="23"/>
      <c r="BD3096" s="23"/>
      <c r="BE3096" s="23"/>
      <c r="BF3096" s="23"/>
      <c r="BG3096" s="23"/>
      <c r="BH3096" s="23"/>
      <c r="BI3096" s="23"/>
      <c r="BJ3096" s="23"/>
      <c r="BK3096" s="23"/>
      <c r="BL3096" s="23"/>
    </row>
    <row r="3097" spans="1:64" s="24" customFormat="1" x14ac:dyDescent="0.35">
      <c r="A3097" s="21">
        <v>103417</v>
      </c>
      <c r="B3097" s="23" t="s">
        <v>7387</v>
      </c>
      <c r="C3097" s="23">
        <v>0</v>
      </c>
      <c r="D3097" s="23">
        <v>0</v>
      </c>
      <c r="E3097" s="23">
        <v>1</v>
      </c>
      <c r="F3097" s="23" t="s">
        <v>7039</v>
      </c>
      <c r="G3097" s="23" t="s">
        <v>0</v>
      </c>
      <c r="H3097" s="23" t="s">
        <v>7388</v>
      </c>
      <c r="I3097" s="23" t="s">
        <v>7030</v>
      </c>
      <c r="J3097" s="23">
        <v>47.122999999999998</v>
      </c>
      <c r="K3097" s="23">
        <v>-70.828999999999994</v>
      </c>
      <c r="L3097" s="23" t="s">
        <v>7645</v>
      </c>
      <c r="M3097" s="23">
        <v>1916</v>
      </c>
      <c r="N3097" s="23"/>
      <c r="O3097" s="23"/>
      <c r="P3097" s="23">
        <v>2211</v>
      </c>
      <c r="Q3097" s="23"/>
      <c r="R3097" s="23"/>
      <c r="S3097" s="23"/>
      <c r="T3097" s="23"/>
      <c r="U3097" s="23"/>
      <c r="V3097" s="23"/>
      <c r="W3097" s="23"/>
      <c r="X3097" s="23"/>
      <c r="Y3097" s="23"/>
      <c r="Z3097" s="23"/>
      <c r="AA3097" s="23"/>
      <c r="AB3097" s="23" t="s">
        <v>7085</v>
      </c>
      <c r="AC3097" s="23"/>
      <c r="AD3097" s="23">
        <v>1</v>
      </c>
      <c r="AE3097" s="23">
        <v>22</v>
      </c>
      <c r="AF3097" s="23"/>
      <c r="AG3097" s="23"/>
      <c r="AH3097" s="23"/>
      <c r="AI3097" s="23"/>
      <c r="AJ3097" s="23"/>
      <c r="AK3097" s="23"/>
      <c r="AL3097" s="23"/>
      <c r="AM3097" s="23"/>
      <c r="AN3097" s="23"/>
      <c r="AO3097" s="23"/>
      <c r="AP3097" s="23"/>
      <c r="AQ3097" s="23"/>
      <c r="AR3097" s="23"/>
      <c r="AS3097" s="23"/>
      <c r="AT3097" s="23" t="s">
        <v>7648</v>
      </c>
      <c r="AU3097" s="23"/>
      <c r="AV3097" s="23"/>
      <c r="AW3097" s="23"/>
      <c r="AX3097" s="23"/>
      <c r="AY3097" s="23"/>
      <c r="AZ3097" s="23"/>
      <c r="BA3097" s="23"/>
      <c r="BB3097" s="23"/>
      <c r="BC3097" s="23"/>
      <c r="BD3097" s="23"/>
      <c r="BE3097" s="23"/>
      <c r="BF3097" s="23"/>
      <c r="BG3097" s="23"/>
      <c r="BH3097" s="23"/>
      <c r="BI3097" s="23"/>
      <c r="BJ3097" s="23"/>
      <c r="BK3097" s="23"/>
      <c r="BL3097" s="23"/>
    </row>
    <row r="3098" spans="1:64" s="24" customFormat="1" x14ac:dyDescent="0.35">
      <c r="A3098" s="21">
        <v>103418</v>
      </c>
      <c r="B3098" s="23" t="s">
        <v>7389</v>
      </c>
      <c r="C3098" s="23">
        <v>0</v>
      </c>
      <c r="D3098" s="23">
        <v>0</v>
      </c>
      <c r="E3098" s="23">
        <v>1</v>
      </c>
      <c r="F3098" s="23" t="s">
        <v>519</v>
      </c>
      <c r="G3098" s="23" t="s">
        <v>7390</v>
      </c>
      <c r="H3098" s="23" t="s">
        <v>7391</v>
      </c>
      <c r="I3098" s="23" t="s">
        <v>7030</v>
      </c>
      <c r="J3098" s="23">
        <v>48.277999999999999</v>
      </c>
      <c r="K3098" s="23">
        <v>-67.191000000000003</v>
      </c>
      <c r="L3098" s="23" t="s">
        <v>7645</v>
      </c>
      <c r="M3098" s="23">
        <v>1993</v>
      </c>
      <c r="N3098" s="23"/>
      <c r="O3098" s="23"/>
      <c r="P3098" s="23">
        <v>221</v>
      </c>
      <c r="Q3098" s="23"/>
      <c r="R3098" s="23"/>
      <c r="S3098" s="23"/>
      <c r="T3098" s="23"/>
      <c r="U3098" s="23"/>
      <c r="V3098" s="23"/>
      <c r="W3098" s="23"/>
      <c r="X3098" s="23"/>
      <c r="Y3098" s="23"/>
      <c r="Z3098" s="23"/>
      <c r="AA3098" s="23"/>
      <c r="AB3098" s="23" t="s">
        <v>7063</v>
      </c>
      <c r="AC3098" s="23"/>
      <c r="AD3098" s="23">
        <v>1</v>
      </c>
      <c r="AE3098" s="23">
        <v>27.36</v>
      </c>
      <c r="AF3098" s="23"/>
      <c r="AG3098" s="23">
        <v>166500</v>
      </c>
      <c r="AH3098" s="23"/>
      <c r="AI3098" s="23"/>
      <c r="AJ3098" s="23"/>
      <c r="AK3098" s="23"/>
      <c r="AL3098" s="23"/>
      <c r="AM3098" s="23"/>
      <c r="AN3098" s="23"/>
      <c r="AO3098" s="23"/>
      <c r="AP3098" s="23"/>
      <c r="AQ3098" s="23"/>
      <c r="AR3098" s="23"/>
      <c r="AS3098" s="23"/>
      <c r="AT3098" s="23" t="s">
        <v>7648</v>
      </c>
      <c r="AU3098" s="23"/>
      <c r="AV3098" s="23"/>
      <c r="AW3098" s="23"/>
      <c r="AX3098" s="23"/>
      <c r="AY3098" s="23"/>
      <c r="AZ3098" s="23"/>
      <c r="BA3098" s="23"/>
      <c r="BB3098" s="23"/>
      <c r="BC3098" s="23"/>
      <c r="BD3098" s="23"/>
      <c r="BE3098" s="23"/>
      <c r="BF3098" s="23"/>
      <c r="BG3098" s="23"/>
      <c r="BH3098" s="23"/>
      <c r="BI3098" s="23"/>
      <c r="BJ3098" s="23"/>
      <c r="BK3098" s="23"/>
      <c r="BL3098" s="23"/>
    </row>
    <row r="3099" spans="1:64" s="24" customFormat="1" x14ac:dyDescent="0.35">
      <c r="A3099" s="21">
        <v>103419</v>
      </c>
      <c r="B3099" s="23" t="s">
        <v>7392</v>
      </c>
      <c r="C3099" s="23">
        <v>0</v>
      </c>
      <c r="D3099" s="23">
        <v>0</v>
      </c>
      <c r="E3099" s="23">
        <v>1</v>
      </c>
      <c r="F3099" s="23" t="s">
        <v>7393</v>
      </c>
      <c r="G3099" s="23" t="s">
        <v>0</v>
      </c>
      <c r="H3099" s="23" t="s">
        <v>7394</v>
      </c>
      <c r="I3099" s="23" t="s">
        <v>7030</v>
      </c>
      <c r="J3099" s="23">
        <v>45.533999999999999</v>
      </c>
      <c r="K3099" s="23">
        <v>-73.653000000000006</v>
      </c>
      <c r="L3099" s="23" t="s">
        <v>7645</v>
      </c>
      <c r="M3099" s="23">
        <v>1954</v>
      </c>
      <c r="N3099" s="23"/>
      <c r="O3099" s="23"/>
      <c r="P3099" s="23">
        <v>331</v>
      </c>
      <c r="Q3099" s="23"/>
      <c r="R3099" s="23"/>
      <c r="S3099" s="23"/>
      <c r="T3099" s="23"/>
      <c r="U3099" s="23"/>
      <c r="V3099" s="23"/>
      <c r="W3099" s="23"/>
      <c r="X3099" s="23"/>
      <c r="Y3099" s="23"/>
      <c r="Z3099" s="23"/>
      <c r="AA3099" s="23"/>
      <c r="AB3099" s="23" t="s">
        <v>7063</v>
      </c>
      <c r="AC3099" s="23"/>
      <c r="AD3099" s="23"/>
      <c r="AE3099" s="23">
        <v>17.899999999999999</v>
      </c>
      <c r="AF3099" s="23"/>
      <c r="AG3099" s="23"/>
      <c r="AH3099" s="23"/>
      <c r="AI3099" s="23"/>
      <c r="AJ3099" s="23"/>
      <c r="AK3099" s="23"/>
      <c r="AL3099" s="23"/>
      <c r="AM3099" s="23"/>
      <c r="AN3099" s="23"/>
      <c r="AO3099" s="23"/>
      <c r="AP3099" s="23"/>
      <c r="AQ3099" s="23"/>
      <c r="AR3099" s="23"/>
      <c r="AS3099" s="23"/>
      <c r="AT3099" s="23" t="s">
        <v>7648</v>
      </c>
      <c r="AU3099" s="23"/>
      <c r="AV3099" s="23"/>
      <c r="AW3099" s="23"/>
      <c r="AX3099" s="23"/>
      <c r="AY3099" s="23"/>
      <c r="AZ3099" s="23"/>
      <c r="BA3099" s="23"/>
      <c r="BB3099" s="23"/>
      <c r="BC3099" s="23"/>
      <c r="BD3099" s="23"/>
      <c r="BE3099" s="23"/>
      <c r="BF3099" s="23"/>
      <c r="BG3099" s="23"/>
      <c r="BH3099" s="23"/>
      <c r="BI3099" s="23"/>
      <c r="BJ3099" s="23"/>
      <c r="BK3099" s="23"/>
      <c r="BL3099" s="23"/>
    </row>
    <row r="3100" spans="1:64" s="24" customFormat="1" x14ac:dyDescent="0.35">
      <c r="A3100" s="21">
        <v>103420</v>
      </c>
      <c r="B3100" s="23" t="s">
        <v>7395</v>
      </c>
      <c r="C3100" s="23">
        <v>0</v>
      </c>
      <c r="D3100" s="23">
        <v>0</v>
      </c>
      <c r="E3100" s="23">
        <v>1</v>
      </c>
      <c r="F3100" s="23" t="s">
        <v>7396</v>
      </c>
      <c r="G3100" s="23" t="s">
        <v>0</v>
      </c>
      <c r="H3100" s="23" t="s">
        <v>7397</v>
      </c>
      <c r="I3100" s="23" t="s">
        <v>7030</v>
      </c>
      <c r="J3100" s="23">
        <v>45.478999999999999</v>
      </c>
      <c r="K3100" s="23">
        <v>-71.953000000000003</v>
      </c>
      <c r="L3100" s="23" t="s">
        <v>7645</v>
      </c>
      <c r="M3100" s="23">
        <v>1997</v>
      </c>
      <c r="N3100" s="23"/>
      <c r="O3100" s="23"/>
      <c r="P3100" s="23">
        <v>322</v>
      </c>
      <c r="Q3100" s="23"/>
      <c r="R3100" s="23"/>
      <c r="S3100" s="23"/>
      <c r="T3100" s="23"/>
      <c r="U3100" s="23"/>
      <c r="V3100" s="23"/>
      <c r="W3100" s="23"/>
      <c r="X3100" s="23"/>
      <c r="Y3100" s="23"/>
      <c r="Z3100" s="23"/>
      <c r="AA3100" s="23"/>
      <c r="AB3100" s="23" t="s">
        <v>61</v>
      </c>
      <c r="AC3100" s="23"/>
      <c r="AD3100" s="23">
        <v>1</v>
      </c>
      <c r="AE3100" s="23">
        <v>9.9</v>
      </c>
      <c r="AF3100" s="23"/>
      <c r="AG3100" s="23">
        <v>60000</v>
      </c>
      <c r="AH3100" s="23"/>
      <c r="AI3100" s="23"/>
      <c r="AJ3100" s="23"/>
      <c r="AK3100" s="23"/>
      <c r="AL3100" s="23"/>
      <c r="AM3100" s="23"/>
      <c r="AN3100" s="23"/>
      <c r="AO3100" s="23"/>
      <c r="AP3100" s="23"/>
      <c r="AQ3100" s="23"/>
      <c r="AR3100" s="23"/>
      <c r="AS3100" s="23"/>
      <c r="AT3100" s="23" t="s">
        <v>7648</v>
      </c>
      <c r="AU3100" s="23"/>
      <c r="AV3100" s="23"/>
      <c r="AW3100" s="23"/>
      <c r="AX3100" s="23"/>
      <c r="AY3100" s="23"/>
      <c r="AZ3100" s="23"/>
      <c r="BA3100" s="23"/>
      <c r="BB3100" s="23"/>
      <c r="BC3100" s="23"/>
      <c r="BD3100" s="23"/>
      <c r="BE3100" s="23"/>
      <c r="BF3100" s="23"/>
      <c r="BG3100" s="23"/>
      <c r="BH3100" s="23"/>
      <c r="BI3100" s="23"/>
      <c r="BJ3100" s="23"/>
      <c r="BK3100" s="23"/>
      <c r="BL3100" s="23"/>
    </row>
    <row r="3101" spans="1:64" s="24" customFormat="1" x14ac:dyDescent="0.35">
      <c r="A3101" s="21">
        <v>103421</v>
      </c>
      <c r="B3101" s="23" t="s">
        <v>7398</v>
      </c>
      <c r="C3101" s="23">
        <v>0</v>
      </c>
      <c r="D3101" s="23">
        <v>0</v>
      </c>
      <c r="E3101" s="23">
        <v>1</v>
      </c>
      <c r="F3101" s="23" t="s">
        <v>7039</v>
      </c>
      <c r="G3101" s="23" t="s">
        <v>0</v>
      </c>
      <c r="H3101" s="23" t="s">
        <v>7399</v>
      </c>
      <c r="I3101" s="23" t="s">
        <v>7030</v>
      </c>
      <c r="J3101" s="23">
        <v>45.863</v>
      </c>
      <c r="K3101" s="23">
        <v>-72.45</v>
      </c>
      <c r="L3101" s="23" t="s">
        <v>7645</v>
      </c>
      <c r="M3101" s="23">
        <v>1925</v>
      </c>
      <c r="N3101" s="23"/>
      <c r="O3101" s="23"/>
      <c r="P3101" s="23">
        <v>221</v>
      </c>
      <c r="Q3101" s="23"/>
      <c r="R3101" s="23"/>
      <c r="S3101" s="23"/>
      <c r="T3101" s="23"/>
      <c r="U3101" s="23"/>
      <c r="V3101" s="23"/>
      <c r="W3101" s="23"/>
      <c r="X3101" s="23"/>
      <c r="Y3101" s="23"/>
      <c r="Z3101" s="23"/>
      <c r="AA3101" s="23"/>
      <c r="AB3101" s="23" t="s">
        <v>7085</v>
      </c>
      <c r="AC3101" s="23"/>
      <c r="AD3101" s="23">
        <v>6</v>
      </c>
      <c r="AE3101" s="23">
        <v>29</v>
      </c>
      <c r="AF3101" s="23"/>
      <c r="AG3101" s="23"/>
      <c r="AH3101" s="23"/>
      <c r="AI3101" s="23"/>
      <c r="AJ3101" s="23"/>
      <c r="AK3101" s="23"/>
      <c r="AL3101" s="23"/>
      <c r="AM3101" s="23"/>
      <c r="AN3101" s="23"/>
      <c r="AO3101" s="23"/>
      <c r="AP3101" s="23"/>
      <c r="AQ3101" s="23"/>
      <c r="AR3101" s="23"/>
      <c r="AS3101" s="23"/>
      <c r="AT3101" s="23" t="s">
        <v>7648</v>
      </c>
      <c r="AU3101" s="23"/>
      <c r="AV3101" s="23"/>
      <c r="AW3101" s="23"/>
      <c r="AX3101" s="23"/>
      <c r="AY3101" s="23"/>
      <c r="AZ3101" s="23"/>
      <c r="BA3101" s="23"/>
      <c r="BB3101" s="23"/>
      <c r="BC3101" s="23"/>
      <c r="BD3101" s="23"/>
      <c r="BE3101" s="23"/>
      <c r="BF3101" s="23"/>
      <c r="BG3101" s="23"/>
      <c r="BH3101" s="23"/>
      <c r="BI3101" s="23"/>
      <c r="BJ3101" s="23"/>
      <c r="BK3101" s="23"/>
      <c r="BL3101" s="23"/>
    </row>
    <row r="3102" spans="1:64" s="24" customFormat="1" x14ac:dyDescent="0.35">
      <c r="A3102" s="21">
        <v>103422</v>
      </c>
      <c r="B3102" s="23" t="s">
        <v>7400</v>
      </c>
      <c r="C3102" s="23">
        <v>0</v>
      </c>
      <c r="D3102" s="23">
        <v>0</v>
      </c>
      <c r="E3102" s="23">
        <v>1</v>
      </c>
      <c r="F3102" s="23" t="s">
        <v>7039</v>
      </c>
      <c r="G3102" s="23" t="s">
        <v>0</v>
      </c>
      <c r="H3102" s="23" t="s">
        <v>7401</v>
      </c>
      <c r="I3102" s="23" t="s">
        <v>7030</v>
      </c>
      <c r="J3102" s="23">
        <v>45.863999999999997</v>
      </c>
      <c r="K3102" s="23">
        <v>-72.448999999999998</v>
      </c>
      <c r="L3102" s="23" t="s">
        <v>7645</v>
      </c>
      <c r="M3102" s="23">
        <v>1910</v>
      </c>
      <c r="N3102" s="23"/>
      <c r="O3102" s="23"/>
      <c r="P3102" s="23">
        <v>221</v>
      </c>
      <c r="Q3102" s="23"/>
      <c r="R3102" s="23"/>
      <c r="S3102" s="23"/>
      <c r="T3102" s="23"/>
      <c r="U3102" s="23"/>
      <c r="V3102" s="23"/>
      <c r="W3102" s="23"/>
      <c r="X3102" s="23"/>
      <c r="Y3102" s="23"/>
      <c r="Z3102" s="23"/>
      <c r="AA3102" s="23"/>
      <c r="AB3102" s="23" t="s">
        <v>7085</v>
      </c>
      <c r="AC3102" s="23"/>
      <c r="AD3102" s="23">
        <v>4</v>
      </c>
      <c r="AE3102" s="23">
        <v>16</v>
      </c>
      <c r="AF3102" s="23"/>
      <c r="AG3102" s="23"/>
      <c r="AH3102" s="23"/>
      <c r="AI3102" s="23"/>
      <c r="AJ3102" s="23"/>
      <c r="AK3102" s="23"/>
      <c r="AL3102" s="23"/>
      <c r="AM3102" s="23"/>
      <c r="AN3102" s="23"/>
      <c r="AO3102" s="23"/>
      <c r="AP3102" s="23"/>
      <c r="AQ3102" s="23"/>
      <c r="AR3102" s="23"/>
      <c r="AS3102" s="23"/>
      <c r="AT3102" s="23" t="s">
        <v>7648</v>
      </c>
      <c r="AU3102" s="23"/>
      <c r="AV3102" s="23"/>
      <c r="AW3102" s="23"/>
      <c r="AX3102" s="23"/>
      <c r="AY3102" s="23"/>
      <c r="AZ3102" s="23"/>
      <c r="BA3102" s="23"/>
      <c r="BB3102" s="23"/>
      <c r="BC3102" s="23"/>
      <c r="BD3102" s="23"/>
      <c r="BE3102" s="23"/>
      <c r="BF3102" s="23"/>
      <c r="BG3102" s="23"/>
      <c r="BH3102" s="23"/>
      <c r="BI3102" s="23"/>
      <c r="BJ3102" s="23"/>
      <c r="BK3102" s="23"/>
      <c r="BL3102" s="23"/>
    </row>
    <row r="3103" spans="1:64" s="24" customFormat="1" x14ac:dyDescent="0.35">
      <c r="A3103" s="21">
        <v>103423</v>
      </c>
      <c r="B3103" s="23" t="s">
        <v>7402</v>
      </c>
      <c r="C3103" s="23">
        <v>0</v>
      </c>
      <c r="D3103" s="23">
        <v>0</v>
      </c>
      <c r="E3103" s="23">
        <v>1</v>
      </c>
      <c r="F3103" s="23" t="s">
        <v>2552</v>
      </c>
      <c r="G3103" s="23" t="s">
        <v>0</v>
      </c>
      <c r="H3103" s="23" t="s">
        <v>7403</v>
      </c>
      <c r="I3103" s="23" t="s">
        <v>7030</v>
      </c>
      <c r="J3103" s="23">
        <v>45.482999999999997</v>
      </c>
      <c r="K3103" s="23">
        <v>-71.66</v>
      </c>
      <c r="L3103" s="23" t="s">
        <v>7645</v>
      </c>
      <c r="M3103" s="23">
        <v>1992</v>
      </c>
      <c r="N3103" s="23"/>
      <c r="O3103" s="23"/>
      <c r="P3103" s="23">
        <v>221</v>
      </c>
      <c r="Q3103" s="23"/>
      <c r="R3103" s="23"/>
      <c r="S3103" s="23"/>
      <c r="T3103" s="23"/>
      <c r="U3103" s="23"/>
      <c r="V3103" s="23"/>
      <c r="W3103" s="23"/>
      <c r="X3103" s="23"/>
      <c r="Y3103" s="23"/>
      <c r="Z3103" s="23"/>
      <c r="AA3103" s="23"/>
      <c r="AB3103" s="23" t="s">
        <v>7036</v>
      </c>
      <c r="AC3103" s="23"/>
      <c r="AD3103" s="23">
        <v>3</v>
      </c>
      <c r="AE3103" s="23">
        <v>2.2000000000000002</v>
      </c>
      <c r="AF3103" s="23"/>
      <c r="AG3103" s="23">
        <v>15000</v>
      </c>
      <c r="AH3103" s="23"/>
      <c r="AI3103" s="23"/>
      <c r="AJ3103" s="23"/>
      <c r="AK3103" s="23"/>
      <c r="AL3103" s="23"/>
      <c r="AM3103" s="23"/>
      <c r="AN3103" s="23"/>
      <c r="AO3103" s="23"/>
      <c r="AP3103" s="23"/>
      <c r="AQ3103" s="23"/>
      <c r="AR3103" s="23"/>
      <c r="AS3103" s="23"/>
      <c r="AT3103" s="23" t="s">
        <v>7648</v>
      </c>
      <c r="AU3103" s="23"/>
      <c r="AV3103" s="23"/>
      <c r="AW3103" s="23"/>
      <c r="AX3103" s="23"/>
      <c r="AY3103" s="23"/>
      <c r="AZ3103" s="23"/>
      <c r="BA3103" s="23"/>
      <c r="BB3103" s="23"/>
      <c r="BC3103" s="23"/>
      <c r="BD3103" s="23"/>
      <c r="BE3103" s="23"/>
      <c r="BF3103" s="23"/>
      <c r="BG3103" s="23"/>
      <c r="BH3103" s="23"/>
      <c r="BI3103" s="23"/>
      <c r="BJ3103" s="23"/>
      <c r="BK3103" s="23"/>
      <c r="BL3103" s="23"/>
    </row>
    <row r="3104" spans="1:64" s="24" customFormat="1" x14ac:dyDescent="0.35">
      <c r="A3104" s="21">
        <v>103424</v>
      </c>
      <c r="B3104" s="23" t="s">
        <v>7404</v>
      </c>
      <c r="C3104" s="23">
        <v>0</v>
      </c>
      <c r="D3104" s="23">
        <v>0</v>
      </c>
      <c r="E3104" s="23">
        <v>1</v>
      </c>
      <c r="F3104" s="23" t="s">
        <v>7290</v>
      </c>
      <c r="G3104" s="23" t="s">
        <v>0</v>
      </c>
      <c r="H3104" s="23" t="s">
        <v>7404</v>
      </c>
      <c r="I3104" s="23" t="s">
        <v>7030</v>
      </c>
      <c r="J3104" s="23">
        <v>45.7</v>
      </c>
      <c r="K3104" s="23">
        <v>-71.460999999999999</v>
      </c>
      <c r="L3104" s="23" t="s">
        <v>7645</v>
      </c>
      <c r="M3104" s="23">
        <v>1920</v>
      </c>
      <c r="N3104" s="23"/>
      <c r="O3104" s="23"/>
      <c r="P3104" s="23">
        <v>221</v>
      </c>
      <c r="Q3104" s="23"/>
      <c r="R3104" s="23"/>
      <c r="S3104" s="23"/>
      <c r="T3104" s="23"/>
      <c r="U3104" s="23"/>
      <c r="V3104" s="23"/>
      <c r="W3104" s="23"/>
      <c r="X3104" s="23"/>
      <c r="Y3104" s="23"/>
      <c r="Z3104" s="23"/>
      <c r="AA3104" s="23"/>
      <c r="AB3104" s="23" t="s">
        <v>7217</v>
      </c>
      <c r="AC3104" s="23"/>
      <c r="AD3104" s="23">
        <v>4</v>
      </c>
      <c r="AE3104" s="23">
        <v>4</v>
      </c>
      <c r="AF3104" s="23"/>
      <c r="AG3104" s="23">
        <v>15949</v>
      </c>
      <c r="AH3104" s="23"/>
      <c r="AI3104" s="23"/>
      <c r="AJ3104" s="23"/>
      <c r="AK3104" s="23"/>
      <c r="AL3104" s="23"/>
      <c r="AM3104" s="23"/>
      <c r="AN3104" s="23"/>
      <c r="AO3104" s="23"/>
      <c r="AP3104" s="23"/>
      <c r="AQ3104" s="23"/>
      <c r="AR3104" s="23"/>
      <c r="AS3104" s="23"/>
      <c r="AT3104" s="23" t="s">
        <v>7648</v>
      </c>
      <c r="AU3104" s="23"/>
      <c r="AV3104" s="23"/>
      <c r="AW3104" s="23"/>
      <c r="AX3104" s="23"/>
      <c r="AY3104" s="23"/>
      <c r="AZ3104" s="23"/>
      <c r="BA3104" s="23"/>
      <c r="BB3104" s="23"/>
      <c r="BC3104" s="23"/>
      <c r="BD3104" s="23"/>
      <c r="BE3104" s="23"/>
      <c r="BF3104" s="23"/>
      <c r="BG3104" s="23"/>
      <c r="BH3104" s="23"/>
      <c r="BI3104" s="23"/>
      <c r="BJ3104" s="23"/>
      <c r="BK3104" s="23"/>
      <c r="BL3104" s="23"/>
    </row>
    <row r="3105" spans="1:64" s="24" customFormat="1" x14ac:dyDescent="0.35">
      <c r="A3105" s="21">
        <v>103425</v>
      </c>
      <c r="B3105" s="23" t="s">
        <v>7405</v>
      </c>
      <c r="C3105" s="23">
        <v>0</v>
      </c>
      <c r="D3105" s="23">
        <v>0</v>
      </c>
      <c r="E3105" s="23">
        <v>1</v>
      </c>
      <c r="F3105" s="23" t="s">
        <v>7290</v>
      </c>
      <c r="G3105" s="23" t="s">
        <v>0</v>
      </c>
      <c r="H3105" s="23" t="s">
        <v>7406</v>
      </c>
      <c r="I3105" s="23" t="s">
        <v>7030</v>
      </c>
      <c r="J3105" s="23">
        <v>45.470999999999997</v>
      </c>
      <c r="K3105" s="23">
        <v>-71.59</v>
      </c>
      <c r="L3105" s="23" t="s">
        <v>7645</v>
      </c>
      <c r="M3105" s="23">
        <v>1929</v>
      </c>
      <c r="N3105" s="23"/>
      <c r="O3105" s="23"/>
      <c r="P3105" s="23">
        <v>221</v>
      </c>
      <c r="Q3105" s="23"/>
      <c r="R3105" s="23"/>
      <c r="S3105" s="23"/>
      <c r="T3105" s="23"/>
      <c r="U3105" s="23"/>
      <c r="V3105" s="23"/>
      <c r="W3105" s="23"/>
      <c r="X3105" s="23"/>
      <c r="Y3105" s="23"/>
      <c r="Z3105" s="23"/>
      <c r="AA3105" s="23"/>
      <c r="AB3105" s="23" t="s">
        <v>7217</v>
      </c>
      <c r="AC3105" s="23"/>
      <c r="AD3105" s="23">
        <v>2</v>
      </c>
      <c r="AE3105" s="23">
        <v>4.8</v>
      </c>
      <c r="AF3105" s="23"/>
      <c r="AG3105" s="23">
        <v>20447</v>
      </c>
      <c r="AH3105" s="23"/>
      <c r="AI3105" s="23"/>
      <c r="AJ3105" s="23"/>
      <c r="AK3105" s="23"/>
      <c r="AL3105" s="23"/>
      <c r="AM3105" s="23"/>
      <c r="AN3105" s="23"/>
      <c r="AO3105" s="23"/>
      <c r="AP3105" s="23"/>
      <c r="AQ3105" s="23"/>
      <c r="AR3105" s="23"/>
      <c r="AS3105" s="23"/>
      <c r="AT3105" s="23" t="s">
        <v>7648</v>
      </c>
      <c r="AU3105" s="23"/>
      <c r="AV3105" s="23"/>
      <c r="AW3105" s="23"/>
      <c r="AX3105" s="23"/>
      <c r="AY3105" s="23"/>
      <c r="AZ3105" s="23"/>
      <c r="BA3105" s="23"/>
      <c r="BB3105" s="23"/>
      <c r="BC3105" s="23"/>
      <c r="BD3105" s="23"/>
      <c r="BE3105" s="23"/>
      <c r="BF3105" s="23"/>
      <c r="BG3105" s="23"/>
      <c r="BH3105" s="23"/>
      <c r="BI3105" s="23"/>
      <c r="BJ3105" s="23"/>
      <c r="BK3105" s="23"/>
      <c r="BL3105" s="23"/>
    </row>
    <row r="3106" spans="1:64" s="24" customFormat="1" x14ac:dyDescent="0.35">
      <c r="A3106" s="21">
        <v>103426</v>
      </c>
      <c r="B3106" s="23" t="s">
        <v>7407</v>
      </c>
      <c r="C3106" s="23">
        <v>0</v>
      </c>
      <c r="D3106" s="23">
        <v>0</v>
      </c>
      <c r="E3106" s="23">
        <v>1</v>
      </c>
      <c r="F3106" s="23" t="s">
        <v>7039</v>
      </c>
      <c r="G3106" s="23" t="s">
        <v>0</v>
      </c>
      <c r="H3106" s="23" t="s">
        <v>7408</v>
      </c>
      <c r="I3106" s="23" t="s">
        <v>7030</v>
      </c>
      <c r="J3106" s="23">
        <v>47.555999999999997</v>
      </c>
      <c r="K3106" s="23">
        <v>-72.837000000000003</v>
      </c>
      <c r="L3106" s="23" t="s">
        <v>7645</v>
      </c>
      <c r="M3106" s="23">
        <v>1958</v>
      </c>
      <c r="N3106" s="23"/>
      <c r="O3106" s="23"/>
      <c r="P3106" s="23">
        <v>221</v>
      </c>
      <c r="Q3106" s="23"/>
      <c r="R3106" s="23"/>
      <c r="S3106" s="23"/>
      <c r="T3106" s="23"/>
      <c r="U3106" s="23"/>
      <c r="V3106" s="23"/>
      <c r="W3106" s="23"/>
      <c r="X3106" s="23"/>
      <c r="Y3106" s="23"/>
      <c r="Z3106" s="23"/>
      <c r="AA3106" s="23"/>
      <c r="AB3106" s="23" t="s">
        <v>7085</v>
      </c>
      <c r="AC3106" s="23"/>
      <c r="AD3106" s="23">
        <v>6</v>
      </c>
      <c r="AE3106" s="23">
        <v>270</v>
      </c>
      <c r="AF3106" s="23"/>
      <c r="AG3106" s="23">
        <v>1500000</v>
      </c>
      <c r="AH3106" s="23"/>
      <c r="AI3106" s="23"/>
      <c r="AJ3106" s="23"/>
      <c r="AK3106" s="23"/>
      <c r="AL3106" s="23"/>
      <c r="AM3106" s="23"/>
      <c r="AN3106" s="23"/>
      <c r="AO3106" s="23"/>
      <c r="AP3106" s="23"/>
      <c r="AQ3106" s="23"/>
      <c r="AR3106" s="23"/>
      <c r="AS3106" s="23"/>
      <c r="AT3106" s="23" t="s">
        <v>7648</v>
      </c>
      <c r="AU3106" s="23"/>
      <c r="AV3106" s="23"/>
      <c r="AW3106" s="23"/>
      <c r="AX3106" s="23"/>
      <c r="AY3106" s="23"/>
      <c r="AZ3106" s="23"/>
      <c r="BA3106" s="23"/>
      <c r="BB3106" s="23"/>
      <c r="BC3106" s="23"/>
      <c r="BD3106" s="23"/>
      <c r="BE3106" s="23"/>
      <c r="BF3106" s="23"/>
      <c r="BG3106" s="23"/>
      <c r="BH3106" s="23"/>
      <c r="BI3106" s="23"/>
      <c r="BJ3106" s="23"/>
      <c r="BK3106" s="23"/>
      <c r="BL3106" s="23"/>
    </row>
    <row r="3107" spans="1:64" s="24" customFormat="1" x14ac:dyDescent="0.35">
      <c r="A3107" s="21">
        <v>103427</v>
      </c>
      <c r="B3107" s="23" t="s">
        <v>7409</v>
      </c>
      <c r="C3107" s="23">
        <v>0</v>
      </c>
      <c r="D3107" s="23">
        <v>0</v>
      </c>
      <c r="E3107" s="23">
        <v>1</v>
      </c>
      <c r="F3107" s="23" t="s">
        <v>7039</v>
      </c>
      <c r="G3107" s="23" t="s">
        <v>0</v>
      </c>
      <c r="H3107" s="23" t="s">
        <v>7410</v>
      </c>
      <c r="I3107" s="23" t="s">
        <v>7030</v>
      </c>
      <c r="J3107" s="23">
        <v>46.615000000000002</v>
      </c>
      <c r="K3107" s="23">
        <v>-72.676000000000002</v>
      </c>
      <c r="L3107" s="23" t="s">
        <v>7645</v>
      </c>
      <c r="M3107" s="23">
        <v>1915</v>
      </c>
      <c r="N3107" s="23"/>
      <c r="O3107" s="23"/>
      <c r="P3107" s="23">
        <v>221</v>
      </c>
      <c r="Q3107" s="23"/>
      <c r="R3107" s="23"/>
      <c r="S3107" s="23"/>
      <c r="T3107" s="23"/>
      <c r="U3107" s="23"/>
      <c r="V3107" s="23"/>
      <c r="W3107" s="23"/>
      <c r="X3107" s="23"/>
      <c r="Y3107" s="23"/>
      <c r="Z3107" s="23"/>
      <c r="AA3107" s="23"/>
      <c r="AB3107" s="23" t="s">
        <v>7085</v>
      </c>
      <c r="AC3107" s="23"/>
      <c r="AD3107" s="23">
        <v>4</v>
      </c>
      <c r="AE3107" s="23">
        <v>67</v>
      </c>
      <c r="AF3107" s="23"/>
      <c r="AG3107" s="23"/>
      <c r="AH3107" s="23"/>
      <c r="AI3107" s="23"/>
      <c r="AJ3107" s="23"/>
      <c r="AK3107" s="23"/>
      <c r="AL3107" s="23"/>
      <c r="AM3107" s="23"/>
      <c r="AN3107" s="23"/>
      <c r="AO3107" s="23"/>
      <c r="AP3107" s="23"/>
      <c r="AQ3107" s="23"/>
      <c r="AR3107" s="23"/>
      <c r="AS3107" s="23"/>
      <c r="AT3107" s="23" t="s">
        <v>7648</v>
      </c>
      <c r="AU3107" s="23"/>
      <c r="AV3107" s="23"/>
      <c r="AW3107" s="23"/>
      <c r="AX3107" s="23"/>
      <c r="AY3107" s="23"/>
      <c r="AZ3107" s="23"/>
      <c r="BA3107" s="23"/>
      <c r="BB3107" s="23"/>
      <c r="BC3107" s="23"/>
      <c r="BD3107" s="23"/>
      <c r="BE3107" s="23"/>
      <c r="BF3107" s="23"/>
      <c r="BG3107" s="23"/>
      <c r="BH3107" s="23"/>
      <c r="BI3107" s="23"/>
      <c r="BJ3107" s="23"/>
      <c r="BK3107" s="23"/>
      <c r="BL3107" s="23"/>
    </row>
    <row r="3108" spans="1:64" s="24" customFormat="1" x14ac:dyDescent="0.35">
      <c r="A3108" s="21">
        <v>103428</v>
      </c>
      <c r="B3108" s="23" t="s">
        <v>7411</v>
      </c>
      <c r="C3108" s="23">
        <v>0</v>
      </c>
      <c r="D3108" s="23">
        <v>0</v>
      </c>
      <c r="E3108" s="23">
        <v>1</v>
      </c>
      <c r="F3108" s="23" t="s">
        <v>7039</v>
      </c>
      <c r="G3108" s="23" t="s">
        <v>0</v>
      </c>
      <c r="H3108" s="23" t="s">
        <v>7412</v>
      </c>
      <c r="I3108" s="23" t="s">
        <v>7030</v>
      </c>
      <c r="J3108" s="23">
        <v>46.448999999999998</v>
      </c>
      <c r="K3108" s="23">
        <v>-72.739999999999995</v>
      </c>
      <c r="L3108" s="23" t="s">
        <v>7645</v>
      </c>
      <c r="M3108" s="23">
        <v>1924</v>
      </c>
      <c r="N3108" s="23"/>
      <c r="O3108" s="23"/>
      <c r="P3108" s="23">
        <v>221</v>
      </c>
      <c r="Q3108" s="23"/>
      <c r="R3108" s="23"/>
      <c r="S3108" s="23"/>
      <c r="T3108" s="23"/>
      <c r="U3108" s="23"/>
      <c r="V3108" s="23"/>
      <c r="W3108" s="23"/>
      <c r="X3108" s="23"/>
      <c r="Y3108" s="23"/>
      <c r="Z3108" s="23"/>
      <c r="AA3108" s="23"/>
      <c r="AB3108" s="23" t="s">
        <v>7085</v>
      </c>
      <c r="AC3108" s="23"/>
      <c r="AD3108" s="23">
        <v>5</v>
      </c>
      <c r="AE3108" s="23">
        <v>131</v>
      </c>
      <c r="AF3108" s="23"/>
      <c r="AG3108" s="23">
        <v>918034.35115</v>
      </c>
      <c r="AH3108" s="23"/>
      <c r="AI3108" s="23"/>
      <c r="AJ3108" s="23"/>
      <c r="AK3108" s="23"/>
      <c r="AL3108" s="23"/>
      <c r="AM3108" s="23"/>
      <c r="AN3108" s="23"/>
      <c r="AO3108" s="23"/>
      <c r="AP3108" s="23"/>
      <c r="AQ3108" s="23"/>
      <c r="AR3108" s="23"/>
      <c r="AS3108" s="23"/>
      <c r="AT3108" s="23" t="s">
        <v>7648</v>
      </c>
      <c r="AU3108" s="23"/>
      <c r="AV3108" s="23"/>
      <c r="AW3108" s="23"/>
      <c r="AX3108" s="23"/>
      <c r="AY3108" s="23"/>
      <c r="AZ3108" s="23"/>
      <c r="BA3108" s="23"/>
      <c r="BB3108" s="23"/>
      <c r="BC3108" s="23"/>
      <c r="BD3108" s="23"/>
      <c r="BE3108" s="23"/>
      <c r="BF3108" s="23"/>
      <c r="BG3108" s="23"/>
      <c r="BH3108" s="23"/>
      <c r="BI3108" s="23"/>
      <c r="BJ3108" s="23"/>
      <c r="BK3108" s="23"/>
      <c r="BL3108" s="23"/>
    </row>
    <row r="3109" spans="1:64" s="24" customFormat="1" x14ac:dyDescent="0.35">
      <c r="A3109" s="21">
        <v>103429</v>
      </c>
      <c r="B3109" s="23" t="s">
        <v>7413</v>
      </c>
      <c r="C3109" s="23">
        <v>0</v>
      </c>
      <c r="D3109" s="23">
        <v>0</v>
      </c>
      <c r="E3109" s="23">
        <v>1</v>
      </c>
      <c r="F3109" s="23" t="s">
        <v>7039</v>
      </c>
      <c r="G3109" s="23" t="s">
        <v>0</v>
      </c>
      <c r="H3109" s="23" t="s">
        <v>7414</v>
      </c>
      <c r="I3109" s="23" t="s">
        <v>7030</v>
      </c>
      <c r="J3109" s="23">
        <v>47.442999999999998</v>
      </c>
      <c r="K3109" s="23">
        <v>-72.774000000000001</v>
      </c>
      <c r="L3109" s="23" t="s">
        <v>7645</v>
      </c>
      <c r="M3109" s="23">
        <v>1940</v>
      </c>
      <c r="N3109" s="23"/>
      <c r="O3109" s="23"/>
      <c r="P3109" s="23">
        <v>221</v>
      </c>
      <c r="Q3109" s="23"/>
      <c r="R3109" s="23"/>
      <c r="S3109" s="23"/>
      <c r="T3109" s="23"/>
      <c r="U3109" s="23"/>
      <c r="V3109" s="23"/>
      <c r="W3109" s="23"/>
      <c r="X3109" s="23"/>
      <c r="Y3109" s="23"/>
      <c r="Z3109" s="23"/>
      <c r="AA3109" s="23"/>
      <c r="AB3109" s="23" t="s">
        <v>7085</v>
      </c>
      <c r="AC3109" s="23"/>
      <c r="AD3109" s="23">
        <v>6</v>
      </c>
      <c r="AE3109" s="23">
        <v>294</v>
      </c>
      <c r="AF3109" s="23"/>
      <c r="AG3109" s="23">
        <v>1550000</v>
      </c>
      <c r="AH3109" s="23"/>
      <c r="AI3109" s="23"/>
      <c r="AJ3109" s="23"/>
      <c r="AK3109" s="23"/>
      <c r="AL3109" s="23"/>
      <c r="AM3109" s="23"/>
      <c r="AN3109" s="23"/>
      <c r="AO3109" s="23"/>
      <c r="AP3109" s="23"/>
      <c r="AQ3109" s="23"/>
      <c r="AR3109" s="23"/>
      <c r="AS3109" s="23"/>
      <c r="AT3109" s="23" t="s">
        <v>7648</v>
      </c>
      <c r="AU3109" s="23"/>
      <c r="AV3109" s="23"/>
      <c r="AW3109" s="23"/>
      <c r="AX3109" s="23"/>
      <c r="AY3109" s="23"/>
      <c r="AZ3109" s="23"/>
      <c r="BA3109" s="23"/>
      <c r="BB3109" s="23"/>
      <c r="BC3109" s="23"/>
      <c r="BD3109" s="23"/>
      <c r="BE3109" s="23"/>
      <c r="BF3109" s="23"/>
      <c r="BG3109" s="23"/>
      <c r="BH3109" s="23"/>
      <c r="BI3109" s="23"/>
      <c r="BJ3109" s="23"/>
      <c r="BK3109" s="23"/>
      <c r="BL3109" s="23"/>
    </row>
    <row r="3110" spans="1:64" s="24" customFormat="1" x14ac:dyDescent="0.35">
      <c r="A3110" s="21">
        <v>103430</v>
      </c>
      <c r="B3110" s="23" t="s">
        <v>7415</v>
      </c>
      <c r="C3110" s="23">
        <v>0</v>
      </c>
      <c r="D3110" s="23">
        <v>0</v>
      </c>
      <c r="E3110" s="23">
        <v>1</v>
      </c>
      <c r="F3110" s="23" t="s">
        <v>7039</v>
      </c>
      <c r="G3110" s="23" t="s">
        <v>0</v>
      </c>
      <c r="H3110" s="23" t="s">
        <v>7416</v>
      </c>
      <c r="I3110" s="23" t="s">
        <v>7030</v>
      </c>
      <c r="J3110" s="23">
        <v>47.796999999999997</v>
      </c>
      <c r="K3110" s="23">
        <v>-72.972999999999999</v>
      </c>
      <c r="L3110" s="23" t="s">
        <v>7645</v>
      </c>
      <c r="M3110" s="23">
        <v>1934</v>
      </c>
      <c r="N3110" s="23"/>
      <c r="O3110" s="23"/>
      <c r="P3110" s="23">
        <v>221</v>
      </c>
      <c r="Q3110" s="23"/>
      <c r="R3110" s="23"/>
      <c r="S3110" s="23"/>
      <c r="T3110" s="23"/>
      <c r="U3110" s="23"/>
      <c r="V3110" s="23"/>
      <c r="W3110" s="23"/>
      <c r="X3110" s="23"/>
      <c r="Y3110" s="23"/>
      <c r="Z3110" s="23"/>
      <c r="AA3110" s="23"/>
      <c r="AB3110" s="23" t="s">
        <v>7085</v>
      </c>
      <c r="AC3110" s="23"/>
      <c r="AD3110" s="23">
        <v>6</v>
      </c>
      <c r="AE3110" s="23">
        <v>204</v>
      </c>
      <c r="AF3110" s="23"/>
      <c r="AG3110" s="23">
        <v>100000</v>
      </c>
      <c r="AH3110" s="23"/>
      <c r="AI3110" s="23"/>
      <c r="AJ3110" s="23"/>
      <c r="AK3110" s="23"/>
      <c r="AL3110" s="23"/>
      <c r="AM3110" s="23"/>
      <c r="AN3110" s="23"/>
      <c r="AO3110" s="23"/>
      <c r="AP3110" s="23"/>
      <c r="AQ3110" s="23"/>
      <c r="AR3110" s="23"/>
      <c r="AS3110" s="23"/>
      <c r="AT3110" s="23" t="s">
        <v>7648</v>
      </c>
      <c r="AU3110" s="23"/>
      <c r="AV3110" s="23"/>
      <c r="AW3110" s="23"/>
      <c r="AX3110" s="23"/>
      <c r="AY3110" s="23"/>
      <c r="AZ3110" s="23"/>
      <c r="BA3110" s="23"/>
      <c r="BB3110" s="23"/>
      <c r="BC3110" s="23"/>
      <c r="BD3110" s="23"/>
      <c r="BE3110" s="23"/>
      <c r="BF3110" s="23"/>
      <c r="BG3110" s="23"/>
      <c r="BH3110" s="23"/>
      <c r="BI3110" s="23"/>
      <c r="BJ3110" s="23"/>
      <c r="BK3110" s="23"/>
      <c r="BL3110" s="23"/>
    </row>
    <row r="3111" spans="1:64" s="24" customFormat="1" x14ac:dyDescent="0.35">
      <c r="A3111" s="21">
        <v>103431</v>
      </c>
      <c r="B3111" s="23" t="s">
        <v>7417</v>
      </c>
      <c r="C3111" s="23">
        <v>0</v>
      </c>
      <c r="D3111" s="23">
        <v>0</v>
      </c>
      <c r="E3111" s="23">
        <v>1</v>
      </c>
      <c r="F3111" s="23" t="s">
        <v>7039</v>
      </c>
      <c r="G3111" s="23" t="s">
        <v>0</v>
      </c>
      <c r="H3111" s="23" t="s">
        <v>7418</v>
      </c>
      <c r="I3111" s="23" t="s">
        <v>7030</v>
      </c>
      <c r="J3111" s="23">
        <v>46.536999999999999</v>
      </c>
      <c r="K3111" s="23">
        <v>-72.766999999999996</v>
      </c>
      <c r="L3111" s="23" t="s">
        <v>7645</v>
      </c>
      <c r="M3111" s="23">
        <v>1911</v>
      </c>
      <c r="N3111" s="23"/>
      <c r="O3111" s="23"/>
      <c r="P3111" s="23">
        <v>2211</v>
      </c>
      <c r="Q3111" s="23"/>
      <c r="R3111" s="23"/>
      <c r="S3111" s="23"/>
      <c r="T3111" s="23"/>
      <c r="U3111" s="23"/>
      <c r="V3111" s="23"/>
      <c r="W3111" s="23"/>
      <c r="X3111" s="23"/>
      <c r="Y3111" s="23"/>
      <c r="Z3111" s="23"/>
      <c r="AA3111" s="23"/>
      <c r="AB3111" s="23" t="s">
        <v>7085</v>
      </c>
      <c r="AC3111" s="23"/>
      <c r="AD3111" s="23">
        <v>8</v>
      </c>
      <c r="AE3111" s="23">
        <v>200</v>
      </c>
      <c r="AF3111" s="23"/>
      <c r="AG3111" s="23"/>
      <c r="AH3111" s="23"/>
      <c r="AI3111" s="23"/>
      <c r="AJ3111" s="23"/>
      <c r="AK3111" s="23"/>
      <c r="AL3111" s="23"/>
      <c r="AM3111" s="23"/>
      <c r="AN3111" s="23"/>
      <c r="AO3111" s="23"/>
      <c r="AP3111" s="23"/>
      <c r="AQ3111" s="23"/>
      <c r="AR3111" s="23"/>
      <c r="AS3111" s="23"/>
      <c r="AT3111" s="23" t="s">
        <v>7648</v>
      </c>
      <c r="AU3111" s="23"/>
      <c r="AV3111" s="23"/>
      <c r="AW3111" s="23"/>
      <c r="AX3111" s="23"/>
      <c r="AY3111" s="23"/>
      <c r="AZ3111" s="23"/>
      <c r="BA3111" s="23"/>
      <c r="BB3111" s="23"/>
      <c r="BC3111" s="23"/>
      <c r="BD3111" s="23"/>
      <c r="BE3111" s="23"/>
      <c r="BF3111" s="23"/>
      <c r="BG3111" s="23"/>
      <c r="BH3111" s="23"/>
      <c r="BI3111" s="23"/>
      <c r="BJ3111" s="23"/>
      <c r="BK3111" s="23"/>
      <c r="BL3111" s="23"/>
    </row>
    <row r="3112" spans="1:64" s="24" customFormat="1" x14ac:dyDescent="0.35">
      <c r="A3112" s="21">
        <v>103432</v>
      </c>
      <c r="B3112" s="23" t="s">
        <v>7419</v>
      </c>
      <c r="C3112" s="23">
        <v>0</v>
      </c>
      <c r="D3112" s="23">
        <v>0</v>
      </c>
      <c r="E3112" s="23">
        <v>1</v>
      </c>
      <c r="F3112" s="23" t="s">
        <v>7039</v>
      </c>
      <c r="G3112" s="23" t="s">
        <v>0</v>
      </c>
      <c r="H3112" s="23" t="s">
        <v>7420</v>
      </c>
      <c r="I3112" s="23" t="s">
        <v>7030</v>
      </c>
      <c r="J3112" s="23">
        <v>46.533999999999999</v>
      </c>
      <c r="K3112" s="23">
        <v>-72.765000000000001</v>
      </c>
      <c r="L3112" s="23" t="s">
        <v>7645</v>
      </c>
      <c r="M3112" s="23">
        <v>1948</v>
      </c>
      <c r="N3112" s="23"/>
      <c r="O3112" s="23"/>
      <c r="P3112" s="23">
        <v>221</v>
      </c>
      <c r="Q3112" s="23"/>
      <c r="R3112" s="23"/>
      <c r="S3112" s="23"/>
      <c r="T3112" s="23"/>
      <c r="U3112" s="23"/>
      <c r="V3112" s="23"/>
      <c r="W3112" s="23"/>
      <c r="X3112" s="23"/>
      <c r="Y3112" s="23"/>
      <c r="Z3112" s="23"/>
      <c r="AA3112" s="23"/>
      <c r="AB3112" s="23" t="s">
        <v>7063</v>
      </c>
      <c r="AC3112" s="23"/>
      <c r="AD3112" s="23">
        <v>3</v>
      </c>
      <c r="AE3112" s="23">
        <v>194</v>
      </c>
      <c r="AF3112" s="23"/>
      <c r="AG3112" s="23"/>
      <c r="AH3112" s="23"/>
      <c r="AI3112" s="23"/>
      <c r="AJ3112" s="23"/>
      <c r="AK3112" s="23"/>
      <c r="AL3112" s="23"/>
      <c r="AM3112" s="23"/>
      <c r="AN3112" s="23"/>
      <c r="AO3112" s="23"/>
      <c r="AP3112" s="23"/>
      <c r="AQ3112" s="23"/>
      <c r="AR3112" s="23"/>
      <c r="AS3112" s="23"/>
      <c r="AT3112" s="23" t="s">
        <v>7648</v>
      </c>
      <c r="AU3112" s="23"/>
      <c r="AV3112" s="23"/>
      <c r="AW3112" s="23"/>
      <c r="AX3112" s="23"/>
      <c r="AY3112" s="23"/>
      <c r="AZ3112" s="23"/>
      <c r="BA3112" s="23"/>
      <c r="BB3112" s="23"/>
      <c r="BC3112" s="23"/>
      <c r="BD3112" s="23"/>
      <c r="BE3112" s="23"/>
      <c r="BF3112" s="23"/>
      <c r="BG3112" s="23"/>
      <c r="BH3112" s="23"/>
      <c r="BI3112" s="23"/>
      <c r="BJ3112" s="23"/>
      <c r="BK3112" s="23"/>
      <c r="BL3112" s="23"/>
    </row>
    <row r="3113" spans="1:64" s="24" customFormat="1" x14ac:dyDescent="0.35">
      <c r="A3113" s="21">
        <v>103433</v>
      </c>
      <c r="B3113" s="23" t="s">
        <v>7421</v>
      </c>
      <c r="C3113" s="23">
        <v>0</v>
      </c>
      <c r="D3113" s="23">
        <v>0</v>
      </c>
      <c r="E3113" s="23">
        <v>1</v>
      </c>
      <c r="F3113" s="23" t="s">
        <v>7422</v>
      </c>
      <c r="G3113" s="23" t="s">
        <v>0</v>
      </c>
      <c r="H3113" s="23" t="s">
        <v>7423</v>
      </c>
      <c r="I3113" s="23" t="s">
        <v>7030</v>
      </c>
      <c r="J3113" s="23">
        <v>46.545000000000002</v>
      </c>
      <c r="K3113" s="23">
        <v>-72.754999999999995</v>
      </c>
      <c r="L3113" s="23" t="s">
        <v>7645</v>
      </c>
      <c r="M3113" s="23">
        <v>1997</v>
      </c>
      <c r="N3113" s="23"/>
      <c r="O3113" s="23"/>
      <c r="P3113" s="23">
        <v>221</v>
      </c>
      <c r="Q3113" s="23"/>
      <c r="R3113" s="23"/>
      <c r="S3113" s="23"/>
      <c r="T3113" s="23"/>
      <c r="U3113" s="23"/>
      <c r="V3113" s="23"/>
      <c r="W3113" s="23"/>
      <c r="X3113" s="23"/>
      <c r="Y3113" s="23"/>
      <c r="Z3113" s="23"/>
      <c r="AA3113" s="23"/>
      <c r="AB3113" s="23" t="s">
        <v>61</v>
      </c>
      <c r="AC3113" s="23"/>
      <c r="AD3113" s="23">
        <v>1</v>
      </c>
      <c r="AE3113" s="23">
        <v>4.95</v>
      </c>
      <c r="AF3113" s="23"/>
      <c r="AG3113" s="23"/>
      <c r="AH3113" s="23"/>
      <c r="AI3113" s="23"/>
      <c r="AJ3113" s="23"/>
      <c r="AK3113" s="23"/>
      <c r="AL3113" s="23"/>
      <c r="AM3113" s="23"/>
      <c r="AN3113" s="23"/>
      <c r="AO3113" s="23"/>
      <c r="AP3113" s="23"/>
      <c r="AQ3113" s="23"/>
      <c r="AR3113" s="23"/>
      <c r="AS3113" s="23"/>
      <c r="AT3113" s="23" t="s">
        <v>7648</v>
      </c>
      <c r="AU3113" s="23"/>
      <c r="AV3113" s="23"/>
      <c r="AW3113" s="23"/>
      <c r="AX3113" s="23"/>
      <c r="AY3113" s="23"/>
      <c r="AZ3113" s="23"/>
      <c r="BA3113" s="23"/>
      <c r="BB3113" s="23"/>
      <c r="BC3113" s="23"/>
      <c r="BD3113" s="23"/>
      <c r="BE3113" s="23"/>
      <c r="BF3113" s="23"/>
      <c r="BG3113" s="23"/>
      <c r="BH3113" s="23"/>
      <c r="BI3113" s="23"/>
      <c r="BJ3113" s="23"/>
      <c r="BK3113" s="23"/>
      <c r="BL3113" s="23"/>
    </row>
    <row r="3114" spans="1:64" s="24" customFormat="1" x14ac:dyDescent="0.35">
      <c r="A3114" s="21">
        <v>103434</v>
      </c>
      <c r="B3114" s="23" t="s">
        <v>7424</v>
      </c>
      <c r="C3114" s="23">
        <v>0</v>
      </c>
      <c r="D3114" s="23">
        <v>0</v>
      </c>
      <c r="E3114" s="23">
        <v>1</v>
      </c>
      <c r="F3114" s="23" t="s">
        <v>7039</v>
      </c>
      <c r="G3114" s="23" t="s">
        <v>0</v>
      </c>
      <c r="H3114" s="23" t="s">
        <v>7425</v>
      </c>
      <c r="I3114" s="23" t="s">
        <v>7030</v>
      </c>
      <c r="J3114" s="23">
        <v>47.753999999999998</v>
      </c>
      <c r="K3114" s="23">
        <v>-72.879000000000005</v>
      </c>
      <c r="L3114" s="23" t="s">
        <v>7645</v>
      </c>
      <c r="M3114" s="23">
        <v>1950</v>
      </c>
      <c r="N3114" s="23"/>
      <c r="O3114" s="23"/>
      <c r="P3114" s="23">
        <v>2211</v>
      </c>
      <c r="Q3114" s="23"/>
      <c r="R3114" s="23"/>
      <c r="S3114" s="23"/>
      <c r="T3114" s="23"/>
      <c r="U3114" s="23"/>
      <c r="V3114" s="23"/>
      <c r="W3114" s="23"/>
      <c r="X3114" s="23"/>
      <c r="Y3114" s="23"/>
      <c r="Z3114" s="23"/>
      <c r="AA3114" s="23"/>
      <c r="AB3114" s="23" t="s">
        <v>7085</v>
      </c>
      <c r="AC3114" s="23"/>
      <c r="AD3114" s="23">
        <v>6</v>
      </c>
      <c r="AE3114" s="23">
        <v>302</v>
      </c>
      <c r="AF3114" s="23"/>
      <c r="AG3114" s="23">
        <v>1594285.7142999999</v>
      </c>
      <c r="AH3114" s="23"/>
      <c r="AI3114" s="23"/>
      <c r="AJ3114" s="23"/>
      <c r="AK3114" s="23"/>
      <c r="AL3114" s="23"/>
      <c r="AM3114" s="23"/>
      <c r="AN3114" s="23"/>
      <c r="AO3114" s="23"/>
      <c r="AP3114" s="23"/>
      <c r="AQ3114" s="23"/>
      <c r="AR3114" s="23"/>
      <c r="AS3114" s="23"/>
      <c r="AT3114" s="23" t="s">
        <v>7648</v>
      </c>
      <c r="AU3114" s="23"/>
      <c r="AV3114" s="23"/>
      <c r="AW3114" s="23"/>
      <c r="AX3114" s="23"/>
      <c r="AY3114" s="23"/>
      <c r="AZ3114" s="23"/>
      <c r="BA3114" s="23"/>
      <c r="BB3114" s="23"/>
      <c r="BC3114" s="23"/>
      <c r="BD3114" s="23"/>
      <c r="BE3114" s="23"/>
      <c r="BF3114" s="23"/>
      <c r="BG3114" s="23"/>
      <c r="BH3114" s="23"/>
      <c r="BI3114" s="23"/>
      <c r="BJ3114" s="23"/>
      <c r="BK3114" s="23"/>
      <c r="BL3114" s="23"/>
    </row>
    <row r="3115" spans="1:64" s="24" customFormat="1" x14ac:dyDescent="0.35">
      <c r="A3115" s="21">
        <v>103435</v>
      </c>
      <c r="B3115" s="23" t="s">
        <v>7426</v>
      </c>
      <c r="C3115" s="23">
        <v>0</v>
      </c>
      <c r="D3115" s="23">
        <v>0</v>
      </c>
      <c r="E3115" s="23">
        <v>1</v>
      </c>
      <c r="F3115" s="23" t="s">
        <v>7427</v>
      </c>
      <c r="G3115" s="23" t="s">
        <v>0</v>
      </c>
      <c r="H3115" s="23" t="s">
        <v>7428</v>
      </c>
      <c r="I3115" s="23" t="s">
        <v>7030</v>
      </c>
      <c r="J3115" s="23">
        <v>46.584000000000003</v>
      </c>
      <c r="K3115" s="23">
        <v>-70.814999999999998</v>
      </c>
      <c r="L3115" s="23" t="s">
        <v>7645</v>
      </c>
      <c r="M3115" s="23">
        <v>1997</v>
      </c>
      <c r="N3115" s="23"/>
      <c r="O3115" s="23"/>
      <c r="P3115" s="23"/>
      <c r="Q3115" s="23"/>
      <c r="R3115" s="23"/>
      <c r="S3115" s="23"/>
      <c r="T3115" s="23"/>
      <c r="U3115" s="23"/>
      <c r="V3115" s="23"/>
      <c r="W3115" s="23"/>
      <c r="X3115" s="23"/>
      <c r="Y3115" s="23"/>
      <c r="Z3115" s="23"/>
      <c r="AA3115" s="23"/>
      <c r="AB3115" s="23" t="s">
        <v>7063</v>
      </c>
      <c r="AC3115" s="23"/>
      <c r="AD3115" s="23"/>
      <c r="AE3115" s="23">
        <v>0.18</v>
      </c>
      <c r="AF3115" s="23"/>
      <c r="AG3115" s="23"/>
      <c r="AH3115" s="23"/>
      <c r="AI3115" s="23"/>
      <c r="AJ3115" s="23"/>
      <c r="AK3115" s="23"/>
      <c r="AL3115" s="23"/>
      <c r="AM3115" s="23"/>
      <c r="AN3115" s="23"/>
      <c r="AO3115" s="23"/>
      <c r="AP3115" s="23"/>
      <c r="AQ3115" s="23"/>
      <c r="AR3115" s="23"/>
      <c r="AS3115" s="23"/>
      <c r="AT3115" s="23" t="s">
        <v>7648</v>
      </c>
      <c r="AU3115" s="23"/>
      <c r="AV3115" s="23"/>
      <c r="AW3115" s="23"/>
      <c r="AX3115" s="23"/>
      <c r="AY3115" s="23"/>
      <c r="AZ3115" s="23"/>
      <c r="BA3115" s="23"/>
      <c r="BB3115" s="23"/>
      <c r="BC3115" s="23"/>
      <c r="BD3115" s="23"/>
      <c r="BE3115" s="23"/>
      <c r="BF3115" s="23"/>
      <c r="BG3115" s="23"/>
      <c r="BH3115" s="23"/>
      <c r="BI3115" s="23"/>
      <c r="BJ3115" s="23"/>
      <c r="BK3115" s="23"/>
      <c r="BL3115" s="23"/>
    </row>
    <row r="3116" spans="1:64" s="24" customFormat="1" x14ac:dyDescent="0.35">
      <c r="A3116" s="21">
        <v>103436</v>
      </c>
      <c r="B3116" s="23" t="s">
        <v>7429</v>
      </c>
      <c r="C3116" s="23">
        <v>0</v>
      </c>
      <c r="D3116" s="23">
        <v>0</v>
      </c>
      <c r="E3116" s="23">
        <v>1</v>
      </c>
      <c r="F3116" s="23" t="s">
        <v>7430</v>
      </c>
      <c r="G3116" s="23" t="s">
        <v>0</v>
      </c>
      <c r="H3116" s="23" t="s">
        <v>7431</v>
      </c>
      <c r="I3116" s="23" t="s">
        <v>7030</v>
      </c>
      <c r="J3116" s="23">
        <v>49.235999999999997</v>
      </c>
      <c r="K3116" s="23">
        <v>-123.09</v>
      </c>
      <c r="L3116" s="23" t="s">
        <v>7645</v>
      </c>
      <c r="M3116" s="23">
        <v>1992</v>
      </c>
      <c r="N3116" s="23"/>
      <c r="O3116" s="23"/>
      <c r="P3116" s="23">
        <v>221</v>
      </c>
      <c r="Q3116" s="23"/>
      <c r="R3116" s="23"/>
      <c r="S3116" s="23"/>
      <c r="T3116" s="23"/>
      <c r="U3116" s="23"/>
      <c r="V3116" s="23"/>
      <c r="W3116" s="23"/>
      <c r="X3116" s="23"/>
      <c r="Y3116" s="23"/>
      <c r="Z3116" s="23"/>
      <c r="AA3116" s="23"/>
      <c r="AB3116" s="23" t="s">
        <v>7176</v>
      </c>
      <c r="AC3116" s="23"/>
      <c r="AD3116" s="23">
        <v>1</v>
      </c>
      <c r="AE3116" s="23">
        <v>2.2999999999999998</v>
      </c>
      <c r="AF3116" s="23"/>
      <c r="AG3116" s="23"/>
      <c r="AH3116" s="23"/>
      <c r="AI3116" s="23"/>
      <c r="AJ3116" s="23"/>
      <c r="AK3116" s="23"/>
      <c r="AL3116" s="23"/>
      <c r="AM3116" s="23"/>
      <c r="AN3116" s="23"/>
      <c r="AO3116" s="23"/>
      <c r="AP3116" s="23"/>
      <c r="AQ3116" s="23"/>
      <c r="AR3116" s="23"/>
      <c r="AS3116" s="23"/>
      <c r="AT3116" s="23" t="s">
        <v>7648</v>
      </c>
      <c r="AU3116" s="23"/>
      <c r="AV3116" s="23"/>
      <c r="AW3116" s="23"/>
      <c r="AX3116" s="23"/>
      <c r="AY3116" s="23"/>
      <c r="AZ3116" s="23"/>
      <c r="BA3116" s="23"/>
      <c r="BB3116" s="23"/>
      <c r="BC3116" s="23"/>
      <c r="BD3116" s="23"/>
      <c r="BE3116" s="23"/>
      <c r="BF3116" s="23"/>
      <c r="BG3116" s="23"/>
      <c r="BH3116" s="23"/>
      <c r="BI3116" s="23"/>
      <c r="BJ3116" s="23"/>
      <c r="BK3116" s="23"/>
      <c r="BL3116" s="23"/>
    </row>
    <row r="3117" spans="1:64" s="24" customFormat="1" x14ac:dyDescent="0.35">
      <c r="A3117" s="21">
        <v>103437</v>
      </c>
      <c r="B3117" s="23" t="s">
        <v>7432</v>
      </c>
      <c r="C3117" s="23">
        <v>0</v>
      </c>
      <c r="D3117" s="23">
        <v>0</v>
      </c>
      <c r="E3117" s="23">
        <v>1</v>
      </c>
      <c r="F3117" s="23" t="s">
        <v>164</v>
      </c>
      <c r="G3117" s="23" t="s">
        <v>0</v>
      </c>
      <c r="H3117" s="23" t="s">
        <v>7433</v>
      </c>
      <c r="I3117" s="23" t="s">
        <v>7030</v>
      </c>
      <c r="J3117" s="23">
        <v>47.837000000000003</v>
      </c>
      <c r="K3117" s="23">
        <v>-69.501000000000005</v>
      </c>
      <c r="L3117" s="23" t="s">
        <v>7645</v>
      </c>
      <c r="M3117" s="23">
        <v>1995</v>
      </c>
      <c r="N3117" s="23"/>
      <c r="O3117" s="23"/>
      <c r="P3117" s="23">
        <v>221</v>
      </c>
      <c r="Q3117" s="23"/>
      <c r="R3117" s="23"/>
      <c r="S3117" s="23"/>
      <c r="T3117" s="23"/>
      <c r="U3117" s="23"/>
      <c r="V3117" s="23"/>
      <c r="W3117" s="23"/>
      <c r="X3117" s="23"/>
      <c r="Y3117" s="23"/>
      <c r="Z3117" s="23"/>
      <c r="AA3117" s="23"/>
      <c r="AB3117" s="23" t="s">
        <v>7434</v>
      </c>
      <c r="AC3117" s="23"/>
      <c r="AD3117" s="23">
        <v>3</v>
      </c>
      <c r="AE3117" s="23">
        <v>2.5499999999999998</v>
      </c>
      <c r="AF3117" s="23"/>
      <c r="AG3117" s="23">
        <v>17477</v>
      </c>
      <c r="AH3117" s="23"/>
      <c r="AI3117" s="23"/>
      <c r="AJ3117" s="23"/>
      <c r="AK3117" s="23"/>
      <c r="AL3117" s="23"/>
      <c r="AM3117" s="23"/>
      <c r="AN3117" s="23"/>
      <c r="AO3117" s="23"/>
      <c r="AP3117" s="23"/>
      <c r="AQ3117" s="23"/>
      <c r="AR3117" s="23"/>
      <c r="AS3117" s="23"/>
      <c r="AT3117" s="23" t="s">
        <v>7648</v>
      </c>
      <c r="AU3117" s="23"/>
      <c r="AV3117" s="23"/>
      <c r="AW3117" s="23"/>
      <c r="AX3117" s="23"/>
      <c r="AY3117" s="23"/>
      <c r="AZ3117" s="23"/>
      <c r="BA3117" s="23"/>
      <c r="BB3117" s="23"/>
      <c r="BC3117" s="23"/>
      <c r="BD3117" s="23"/>
      <c r="BE3117" s="23"/>
      <c r="BF3117" s="23"/>
      <c r="BG3117" s="23"/>
      <c r="BH3117" s="23"/>
      <c r="BI3117" s="23"/>
      <c r="BJ3117" s="23"/>
      <c r="BK3117" s="23"/>
      <c r="BL3117" s="23"/>
    </row>
    <row r="3118" spans="1:64" s="24" customFormat="1" x14ac:dyDescent="0.35">
      <c r="A3118" s="21">
        <v>103438</v>
      </c>
      <c r="B3118" s="23" t="s">
        <v>7435</v>
      </c>
      <c r="C3118" s="23">
        <v>0</v>
      </c>
      <c r="D3118" s="23">
        <v>0</v>
      </c>
      <c r="E3118" s="23">
        <v>1</v>
      </c>
      <c r="F3118" s="23" t="s">
        <v>519</v>
      </c>
      <c r="G3118" s="23" t="s">
        <v>0</v>
      </c>
      <c r="H3118" s="23" t="s">
        <v>7436</v>
      </c>
      <c r="I3118" s="23" t="s">
        <v>7030</v>
      </c>
      <c r="J3118" s="23">
        <v>46.981000000000002</v>
      </c>
      <c r="K3118" s="23">
        <v>-70.558000000000007</v>
      </c>
      <c r="L3118" s="23" t="s">
        <v>7645</v>
      </c>
      <c r="M3118" s="23">
        <v>1996</v>
      </c>
      <c r="N3118" s="23"/>
      <c r="O3118" s="23"/>
      <c r="P3118" s="23">
        <v>221</v>
      </c>
      <c r="Q3118" s="23"/>
      <c r="R3118" s="23"/>
      <c r="S3118" s="23"/>
      <c r="T3118" s="23"/>
      <c r="U3118" s="23"/>
      <c r="V3118" s="23"/>
      <c r="W3118" s="23"/>
      <c r="X3118" s="23"/>
      <c r="Y3118" s="23"/>
      <c r="Z3118" s="23"/>
      <c r="AA3118" s="23"/>
      <c r="AB3118" s="23" t="s">
        <v>7211</v>
      </c>
      <c r="AC3118" s="23"/>
      <c r="AD3118" s="23">
        <v>1</v>
      </c>
      <c r="AE3118" s="23">
        <v>2.1</v>
      </c>
      <c r="AF3118" s="23"/>
      <c r="AG3118" s="23">
        <v>7211</v>
      </c>
      <c r="AH3118" s="23"/>
      <c r="AI3118" s="23"/>
      <c r="AJ3118" s="23"/>
      <c r="AK3118" s="23"/>
      <c r="AL3118" s="23"/>
      <c r="AM3118" s="23"/>
      <c r="AN3118" s="23"/>
      <c r="AO3118" s="23"/>
      <c r="AP3118" s="23"/>
      <c r="AQ3118" s="23"/>
      <c r="AR3118" s="23"/>
      <c r="AS3118" s="23"/>
      <c r="AT3118" s="23" t="s">
        <v>7648</v>
      </c>
      <c r="AU3118" s="23"/>
      <c r="AV3118" s="23"/>
      <c r="AW3118" s="23"/>
      <c r="AX3118" s="23"/>
      <c r="AY3118" s="23"/>
      <c r="AZ3118" s="23"/>
      <c r="BA3118" s="23"/>
      <c r="BB3118" s="23"/>
      <c r="BC3118" s="23"/>
      <c r="BD3118" s="23"/>
      <c r="BE3118" s="23"/>
      <c r="BF3118" s="23"/>
      <c r="BG3118" s="23"/>
      <c r="BH3118" s="23"/>
      <c r="BI3118" s="23"/>
      <c r="BJ3118" s="23"/>
      <c r="BK3118" s="23"/>
      <c r="BL3118" s="23"/>
    </row>
    <row r="3119" spans="1:64" s="24" customFormat="1" x14ac:dyDescent="0.35">
      <c r="A3119" s="21">
        <v>103439</v>
      </c>
      <c r="B3119" s="23" t="s">
        <v>7437</v>
      </c>
      <c r="C3119" s="23">
        <v>0</v>
      </c>
      <c r="D3119" s="23">
        <v>0</v>
      </c>
      <c r="E3119" s="23">
        <v>1</v>
      </c>
      <c r="F3119" s="23" t="s">
        <v>164</v>
      </c>
      <c r="G3119" s="23" t="s">
        <v>0</v>
      </c>
      <c r="H3119" s="23" t="s">
        <v>7437</v>
      </c>
      <c r="I3119" s="23" t="s">
        <v>7030</v>
      </c>
      <c r="J3119" s="23">
        <v>46.716999999999999</v>
      </c>
      <c r="K3119" s="23">
        <v>-72.078999999999994</v>
      </c>
      <c r="L3119" s="23" t="s">
        <v>7645</v>
      </c>
      <c r="M3119" s="23">
        <v>1996</v>
      </c>
      <c r="N3119" s="23"/>
      <c r="O3119" s="23"/>
      <c r="P3119" s="23">
        <v>221</v>
      </c>
      <c r="Q3119" s="23"/>
      <c r="R3119" s="23"/>
      <c r="S3119" s="23"/>
      <c r="T3119" s="23"/>
      <c r="U3119" s="23"/>
      <c r="V3119" s="23"/>
      <c r="W3119" s="23"/>
      <c r="X3119" s="23"/>
      <c r="Y3119" s="23"/>
      <c r="Z3119" s="23"/>
      <c r="AA3119" s="23"/>
      <c r="AB3119" s="23" t="s">
        <v>7438</v>
      </c>
      <c r="AC3119" s="23"/>
      <c r="AD3119" s="23">
        <v>2</v>
      </c>
      <c r="AE3119" s="23">
        <v>8.1999999999999993</v>
      </c>
      <c r="AF3119" s="23"/>
      <c r="AG3119" s="23">
        <v>38726</v>
      </c>
      <c r="AH3119" s="23"/>
      <c r="AI3119" s="23"/>
      <c r="AJ3119" s="23"/>
      <c r="AK3119" s="23"/>
      <c r="AL3119" s="23"/>
      <c r="AM3119" s="23"/>
      <c r="AN3119" s="23"/>
      <c r="AO3119" s="23"/>
      <c r="AP3119" s="23"/>
      <c r="AQ3119" s="23"/>
      <c r="AR3119" s="23"/>
      <c r="AS3119" s="23"/>
      <c r="AT3119" s="23" t="s">
        <v>7648</v>
      </c>
      <c r="AU3119" s="23"/>
      <c r="AV3119" s="23"/>
      <c r="AW3119" s="23"/>
      <c r="AX3119" s="23"/>
      <c r="AY3119" s="23"/>
      <c r="AZ3119" s="23"/>
      <c r="BA3119" s="23"/>
      <c r="BB3119" s="23"/>
      <c r="BC3119" s="23"/>
      <c r="BD3119" s="23"/>
      <c r="BE3119" s="23"/>
      <c r="BF3119" s="23"/>
      <c r="BG3119" s="23"/>
      <c r="BH3119" s="23"/>
      <c r="BI3119" s="23"/>
      <c r="BJ3119" s="23"/>
      <c r="BK3119" s="23"/>
      <c r="BL3119" s="23"/>
    </row>
    <row r="3120" spans="1:64" s="24" customFormat="1" x14ac:dyDescent="0.35">
      <c r="A3120" s="21">
        <v>103440</v>
      </c>
      <c r="B3120" s="23" t="s">
        <v>7439</v>
      </c>
      <c r="C3120" s="23">
        <v>0</v>
      </c>
      <c r="D3120" s="23">
        <v>0</v>
      </c>
      <c r="E3120" s="23">
        <v>1</v>
      </c>
      <c r="F3120" s="23" t="s">
        <v>164</v>
      </c>
      <c r="G3120" s="23" t="s">
        <v>0</v>
      </c>
      <c r="H3120" s="23" t="s">
        <v>7439</v>
      </c>
      <c r="I3120" s="23" t="s">
        <v>7030</v>
      </c>
      <c r="J3120" s="23">
        <v>45.502000000000002</v>
      </c>
      <c r="K3120" s="23">
        <v>-73.027000000000001</v>
      </c>
      <c r="L3120" s="23" t="s">
        <v>7645</v>
      </c>
      <c r="M3120" s="23">
        <v>2014</v>
      </c>
      <c r="N3120" s="23"/>
      <c r="O3120" s="23"/>
      <c r="P3120" s="23"/>
      <c r="Q3120" s="23"/>
      <c r="R3120" s="23"/>
      <c r="S3120" s="23"/>
      <c r="T3120" s="23"/>
      <c r="U3120" s="23"/>
      <c r="V3120" s="23"/>
      <c r="W3120" s="23"/>
      <c r="X3120" s="23"/>
      <c r="Y3120" s="23"/>
      <c r="Z3120" s="23"/>
      <c r="AA3120" s="23"/>
      <c r="AB3120" s="23"/>
      <c r="AC3120" s="23"/>
      <c r="AD3120" s="23">
        <v>10</v>
      </c>
      <c r="AE3120" s="23">
        <v>24</v>
      </c>
      <c r="AF3120" s="23"/>
      <c r="AG3120" s="23"/>
      <c r="AH3120" s="23"/>
      <c r="AI3120" s="23"/>
      <c r="AJ3120" s="23"/>
      <c r="AK3120" s="23"/>
      <c r="AL3120" s="23"/>
      <c r="AM3120" s="23"/>
      <c r="AN3120" s="23"/>
      <c r="AO3120" s="23"/>
      <c r="AP3120" s="23"/>
      <c r="AQ3120" s="23"/>
      <c r="AR3120" s="23"/>
      <c r="AS3120" s="23"/>
      <c r="AT3120" s="23" t="s">
        <v>7647</v>
      </c>
      <c r="AU3120" s="23"/>
      <c r="AV3120" s="23"/>
      <c r="AW3120" s="23"/>
      <c r="AX3120" s="23"/>
      <c r="AY3120" s="23"/>
      <c r="AZ3120" s="23"/>
      <c r="BA3120" s="23"/>
      <c r="BB3120" s="23"/>
      <c r="BC3120" s="23"/>
      <c r="BD3120" s="23"/>
      <c r="BE3120" s="23"/>
      <c r="BF3120" s="23"/>
      <c r="BG3120" s="23"/>
      <c r="BH3120" s="23"/>
      <c r="BI3120" s="23"/>
      <c r="BJ3120" s="23"/>
      <c r="BK3120" s="23"/>
      <c r="BL3120" s="23"/>
    </row>
    <row r="3121" spans="1:64" s="24" customFormat="1" x14ac:dyDescent="0.35">
      <c r="A3121" s="21">
        <v>103441</v>
      </c>
      <c r="B3121" s="23" t="s">
        <v>7440</v>
      </c>
      <c r="C3121" s="23">
        <v>0</v>
      </c>
      <c r="D3121" s="23">
        <v>0</v>
      </c>
      <c r="E3121" s="23">
        <v>1</v>
      </c>
      <c r="F3121" s="23" t="s">
        <v>519</v>
      </c>
      <c r="G3121" s="23" t="s">
        <v>0</v>
      </c>
      <c r="H3121" s="23" t="s">
        <v>7441</v>
      </c>
      <c r="I3121" s="23" t="s">
        <v>7030</v>
      </c>
      <c r="J3121" s="23">
        <v>48.665999999999997</v>
      </c>
      <c r="K3121" s="23">
        <v>-69.179000000000002</v>
      </c>
      <c r="L3121" s="23" t="s">
        <v>7645</v>
      </c>
      <c r="M3121" s="23">
        <v>1996</v>
      </c>
      <c r="N3121" s="23"/>
      <c r="O3121" s="23"/>
      <c r="P3121" s="23">
        <v>221</v>
      </c>
      <c r="Q3121" s="23"/>
      <c r="R3121" s="23"/>
      <c r="S3121" s="23"/>
      <c r="T3121" s="23"/>
      <c r="U3121" s="23"/>
      <c r="V3121" s="23"/>
      <c r="W3121" s="23"/>
      <c r="X3121" s="23"/>
      <c r="Y3121" s="23"/>
      <c r="Z3121" s="23"/>
      <c r="AA3121" s="23"/>
      <c r="AB3121" s="23" t="s">
        <v>7211</v>
      </c>
      <c r="AC3121" s="23"/>
      <c r="AD3121" s="23">
        <v>1</v>
      </c>
      <c r="AE3121" s="23">
        <v>8</v>
      </c>
      <c r="AF3121" s="23"/>
      <c r="AG3121" s="23">
        <v>40003</v>
      </c>
      <c r="AH3121" s="23"/>
      <c r="AI3121" s="23"/>
      <c r="AJ3121" s="23"/>
      <c r="AK3121" s="23"/>
      <c r="AL3121" s="23"/>
      <c r="AM3121" s="23"/>
      <c r="AN3121" s="23"/>
      <c r="AO3121" s="23"/>
      <c r="AP3121" s="23"/>
      <c r="AQ3121" s="23"/>
      <c r="AR3121" s="23"/>
      <c r="AS3121" s="23"/>
      <c r="AT3121" s="23" t="s">
        <v>7648</v>
      </c>
      <c r="AU3121" s="23"/>
      <c r="AV3121" s="23"/>
      <c r="AW3121" s="23"/>
      <c r="AX3121" s="23"/>
      <c r="AY3121" s="23"/>
      <c r="AZ3121" s="23"/>
      <c r="BA3121" s="23"/>
      <c r="BB3121" s="23"/>
      <c r="BC3121" s="23"/>
      <c r="BD3121" s="23"/>
      <c r="BE3121" s="23"/>
      <c r="BF3121" s="23"/>
      <c r="BG3121" s="23"/>
      <c r="BH3121" s="23"/>
      <c r="BI3121" s="23"/>
      <c r="BJ3121" s="23"/>
      <c r="BK3121" s="23"/>
      <c r="BL3121" s="23"/>
    </row>
    <row r="3122" spans="1:64" s="24" customFormat="1" x14ac:dyDescent="0.35">
      <c r="A3122" s="21">
        <v>103442</v>
      </c>
      <c r="B3122" s="23" t="s">
        <v>7442</v>
      </c>
      <c r="C3122" s="23">
        <v>0</v>
      </c>
      <c r="D3122" s="23">
        <v>0</v>
      </c>
      <c r="E3122" s="23">
        <v>1</v>
      </c>
      <c r="F3122" s="23" t="s">
        <v>519</v>
      </c>
      <c r="G3122" s="23" t="s">
        <v>0</v>
      </c>
      <c r="H3122" s="23" t="s">
        <v>7441</v>
      </c>
      <c r="I3122" s="23" t="s">
        <v>7030</v>
      </c>
      <c r="J3122" s="23">
        <v>48.666999999999994</v>
      </c>
      <c r="K3122" s="23">
        <v>-69.177999999999997</v>
      </c>
      <c r="L3122" s="23" t="s">
        <v>7645</v>
      </c>
      <c r="M3122" s="23">
        <v>1996</v>
      </c>
      <c r="N3122" s="23"/>
      <c r="O3122" s="23"/>
      <c r="P3122" s="23">
        <v>221</v>
      </c>
      <c r="Q3122" s="23"/>
      <c r="R3122" s="23"/>
      <c r="S3122" s="23"/>
      <c r="T3122" s="23"/>
      <c r="U3122" s="23"/>
      <c r="V3122" s="23"/>
      <c r="W3122" s="23"/>
      <c r="X3122" s="23"/>
      <c r="Y3122" s="23"/>
      <c r="Z3122" s="23"/>
      <c r="AA3122" s="23"/>
      <c r="AB3122" s="23" t="s">
        <v>7211</v>
      </c>
      <c r="AC3122" s="23"/>
      <c r="AD3122" s="23">
        <v>1</v>
      </c>
      <c r="AE3122" s="23">
        <v>9.99</v>
      </c>
      <c r="AF3122" s="23"/>
      <c r="AG3122" s="23">
        <v>69025</v>
      </c>
      <c r="AH3122" s="23"/>
      <c r="AI3122" s="23"/>
      <c r="AJ3122" s="23"/>
      <c r="AK3122" s="23"/>
      <c r="AL3122" s="23"/>
      <c r="AM3122" s="23"/>
      <c r="AN3122" s="23"/>
      <c r="AO3122" s="23"/>
      <c r="AP3122" s="23"/>
      <c r="AQ3122" s="23"/>
      <c r="AR3122" s="23"/>
      <c r="AS3122" s="23"/>
      <c r="AT3122" s="23" t="s">
        <v>7648</v>
      </c>
      <c r="AU3122" s="23"/>
      <c r="AV3122" s="23"/>
      <c r="AW3122" s="23"/>
      <c r="AX3122" s="23"/>
      <c r="AY3122" s="23"/>
      <c r="AZ3122" s="23"/>
      <c r="BA3122" s="23"/>
      <c r="BB3122" s="23"/>
      <c r="BC3122" s="23"/>
      <c r="BD3122" s="23"/>
      <c r="BE3122" s="23"/>
      <c r="BF3122" s="23"/>
      <c r="BG3122" s="23"/>
      <c r="BH3122" s="23"/>
      <c r="BI3122" s="23"/>
      <c r="BJ3122" s="23"/>
      <c r="BK3122" s="23"/>
      <c r="BL3122" s="23"/>
    </row>
    <row r="3123" spans="1:64" s="24" customFormat="1" x14ac:dyDescent="0.35">
      <c r="A3123" s="21">
        <v>103443</v>
      </c>
      <c r="B3123" s="23" t="s">
        <v>7443</v>
      </c>
      <c r="C3123" s="23">
        <v>0</v>
      </c>
      <c r="D3123" s="23">
        <v>0</v>
      </c>
      <c r="E3123" s="23">
        <v>1</v>
      </c>
      <c r="F3123" s="23" t="s">
        <v>519</v>
      </c>
      <c r="G3123" s="23" t="s">
        <v>0</v>
      </c>
      <c r="H3123" s="23" t="s">
        <v>7441</v>
      </c>
      <c r="I3123" s="23" t="s">
        <v>7030</v>
      </c>
      <c r="J3123" s="23">
        <v>48.667999999999999</v>
      </c>
      <c r="K3123" s="23">
        <v>-69.177000000000007</v>
      </c>
      <c r="L3123" s="23" t="s">
        <v>7645</v>
      </c>
      <c r="M3123" s="23">
        <v>1996</v>
      </c>
      <c r="N3123" s="23"/>
      <c r="O3123" s="23"/>
      <c r="P3123" s="23">
        <v>221</v>
      </c>
      <c r="Q3123" s="23"/>
      <c r="R3123" s="23"/>
      <c r="S3123" s="23"/>
      <c r="T3123" s="23"/>
      <c r="U3123" s="23"/>
      <c r="V3123" s="23"/>
      <c r="W3123" s="23"/>
      <c r="X3123" s="23"/>
      <c r="Y3123" s="23"/>
      <c r="Z3123" s="23"/>
      <c r="AA3123" s="23"/>
      <c r="AB3123" s="23" t="s">
        <v>7211</v>
      </c>
      <c r="AC3123" s="23"/>
      <c r="AD3123" s="23">
        <v>1</v>
      </c>
      <c r="AE3123" s="23">
        <v>8</v>
      </c>
      <c r="AF3123" s="23"/>
      <c r="AG3123" s="23">
        <v>42670</v>
      </c>
      <c r="AH3123" s="23"/>
      <c r="AI3123" s="23"/>
      <c r="AJ3123" s="23"/>
      <c r="AK3123" s="23"/>
      <c r="AL3123" s="23"/>
      <c r="AM3123" s="23"/>
      <c r="AN3123" s="23"/>
      <c r="AO3123" s="23"/>
      <c r="AP3123" s="23"/>
      <c r="AQ3123" s="23"/>
      <c r="AR3123" s="23"/>
      <c r="AS3123" s="23"/>
      <c r="AT3123" s="23" t="s">
        <v>7648</v>
      </c>
      <c r="AU3123" s="23"/>
      <c r="AV3123" s="23"/>
      <c r="AW3123" s="23"/>
      <c r="AX3123" s="23"/>
      <c r="AY3123" s="23"/>
      <c r="AZ3123" s="23"/>
      <c r="BA3123" s="23"/>
      <c r="BB3123" s="23"/>
      <c r="BC3123" s="23"/>
      <c r="BD3123" s="23"/>
      <c r="BE3123" s="23"/>
      <c r="BF3123" s="23"/>
      <c r="BG3123" s="23"/>
      <c r="BH3123" s="23"/>
      <c r="BI3123" s="23"/>
      <c r="BJ3123" s="23"/>
      <c r="BK3123" s="23"/>
      <c r="BL3123" s="23"/>
    </row>
    <row r="3124" spans="1:64" s="24" customFormat="1" x14ac:dyDescent="0.35">
      <c r="A3124" s="21">
        <v>103444</v>
      </c>
      <c r="B3124" s="23" t="s">
        <v>7444</v>
      </c>
      <c r="C3124" s="23">
        <v>0</v>
      </c>
      <c r="D3124" s="23">
        <v>0</v>
      </c>
      <c r="E3124" s="23">
        <v>1</v>
      </c>
      <c r="F3124" s="23" t="s">
        <v>7445</v>
      </c>
      <c r="G3124" s="23" t="s">
        <v>0</v>
      </c>
      <c r="H3124" s="23" t="s">
        <v>7446</v>
      </c>
      <c r="I3124" s="23" t="s">
        <v>7030</v>
      </c>
      <c r="J3124" s="23">
        <v>46.207000000000001</v>
      </c>
      <c r="K3124" s="23">
        <v>-71.614000000000004</v>
      </c>
      <c r="L3124" s="23" t="s">
        <v>7645</v>
      </c>
      <c r="M3124" s="23">
        <v>2013</v>
      </c>
      <c r="N3124" s="23"/>
      <c r="O3124" s="23"/>
      <c r="P3124" s="23">
        <v>2211</v>
      </c>
      <c r="Q3124" s="23"/>
      <c r="R3124" s="23"/>
      <c r="S3124" s="23"/>
      <c r="T3124" s="23"/>
      <c r="U3124" s="23"/>
      <c r="V3124" s="23"/>
      <c r="W3124" s="23"/>
      <c r="X3124" s="23"/>
      <c r="Y3124" s="23"/>
      <c r="Z3124" s="23"/>
      <c r="AA3124" s="23"/>
      <c r="AB3124" s="23" t="s">
        <v>80</v>
      </c>
      <c r="AC3124" s="23"/>
      <c r="AD3124" s="23">
        <v>50</v>
      </c>
      <c r="AE3124" s="23">
        <v>100</v>
      </c>
      <c r="AF3124" s="23"/>
      <c r="AG3124" s="23"/>
      <c r="AH3124" s="23"/>
      <c r="AI3124" s="23"/>
      <c r="AJ3124" s="23"/>
      <c r="AK3124" s="23"/>
      <c r="AL3124" s="23"/>
      <c r="AM3124" s="23"/>
      <c r="AN3124" s="23"/>
      <c r="AO3124" s="23"/>
      <c r="AP3124" s="23"/>
      <c r="AQ3124" s="23"/>
      <c r="AR3124" s="23"/>
      <c r="AS3124" s="23"/>
      <c r="AT3124" s="23" t="s">
        <v>7647</v>
      </c>
      <c r="AU3124" s="23"/>
      <c r="AV3124" s="23"/>
      <c r="AW3124" s="23"/>
      <c r="AX3124" s="23"/>
      <c r="AY3124" s="23"/>
      <c r="AZ3124" s="23"/>
      <c r="BA3124" s="23"/>
      <c r="BB3124" s="23"/>
      <c r="BC3124" s="23"/>
      <c r="BD3124" s="23"/>
      <c r="BE3124" s="23"/>
      <c r="BF3124" s="23"/>
      <c r="BG3124" s="23"/>
      <c r="BH3124" s="23"/>
      <c r="BI3124" s="23"/>
      <c r="BJ3124" s="23"/>
      <c r="BK3124" s="23"/>
      <c r="BL3124" s="23"/>
    </row>
    <row r="3125" spans="1:64" s="24" customFormat="1" x14ac:dyDescent="0.35">
      <c r="A3125" s="21">
        <v>103446</v>
      </c>
      <c r="B3125" s="23" t="s">
        <v>7447</v>
      </c>
      <c r="C3125" s="23">
        <v>0</v>
      </c>
      <c r="D3125" s="23">
        <v>0</v>
      </c>
      <c r="E3125" s="23">
        <v>1</v>
      </c>
      <c r="F3125" s="23" t="s">
        <v>7447</v>
      </c>
      <c r="G3125" s="23"/>
      <c r="H3125" s="23" t="s">
        <v>7448</v>
      </c>
      <c r="I3125" s="23" t="s">
        <v>7030</v>
      </c>
      <c r="J3125" s="23">
        <v>45.631</v>
      </c>
      <c r="K3125" s="23">
        <v>-72.956000000000003</v>
      </c>
      <c r="L3125" s="23" t="s">
        <v>7645</v>
      </c>
      <c r="M3125" s="23">
        <v>1994</v>
      </c>
      <c r="N3125" s="23"/>
      <c r="O3125" s="23"/>
      <c r="P3125" s="23">
        <v>611</v>
      </c>
      <c r="Q3125" s="23"/>
      <c r="R3125" s="23"/>
      <c r="S3125" s="23"/>
      <c r="T3125" s="23"/>
      <c r="U3125" s="23"/>
      <c r="V3125" s="23"/>
      <c r="W3125" s="23"/>
      <c r="X3125" s="23"/>
      <c r="Y3125" s="23"/>
      <c r="Z3125" s="23"/>
      <c r="AA3125" s="23"/>
      <c r="AB3125" s="23" t="s">
        <v>7449</v>
      </c>
      <c r="AC3125" s="23"/>
      <c r="AD3125" s="23"/>
      <c r="AE3125" s="23"/>
      <c r="AF3125" s="23"/>
      <c r="AG3125" s="23"/>
      <c r="AH3125" s="23">
        <v>50</v>
      </c>
      <c r="AI3125" s="23"/>
      <c r="AJ3125" s="23"/>
      <c r="AK3125" s="23"/>
      <c r="AL3125" s="23"/>
      <c r="AM3125" s="23"/>
      <c r="AN3125" s="23"/>
      <c r="AO3125" s="23"/>
      <c r="AP3125" s="23"/>
      <c r="AQ3125" s="23"/>
      <c r="AR3125" s="23"/>
      <c r="AS3125" s="23"/>
      <c r="AT3125" s="23" t="s">
        <v>7651</v>
      </c>
      <c r="AU3125" s="23"/>
      <c r="AV3125" s="23"/>
      <c r="AW3125" s="23"/>
      <c r="AX3125" s="23"/>
      <c r="AY3125" s="23"/>
      <c r="AZ3125" s="23"/>
      <c r="BA3125" s="23"/>
      <c r="BB3125" s="23"/>
      <c r="BC3125" s="23"/>
      <c r="BD3125" s="23"/>
      <c r="BE3125" s="23"/>
      <c r="BF3125" s="23"/>
      <c r="BG3125" s="23"/>
      <c r="BH3125" s="23"/>
      <c r="BI3125" s="23"/>
      <c r="BJ3125" s="23"/>
      <c r="BK3125" s="23"/>
      <c r="BL3125" s="23"/>
    </row>
    <row r="3126" spans="1:64" s="24" customFormat="1" x14ac:dyDescent="0.35">
      <c r="A3126" s="21">
        <v>103447</v>
      </c>
      <c r="B3126" s="23" t="s">
        <v>7450</v>
      </c>
      <c r="C3126" s="23">
        <v>0</v>
      </c>
      <c r="D3126" s="23">
        <v>0</v>
      </c>
      <c r="E3126" s="23">
        <v>1</v>
      </c>
      <c r="F3126" s="23" t="s">
        <v>7043</v>
      </c>
      <c r="G3126" s="23" t="s">
        <v>0</v>
      </c>
      <c r="H3126" s="23" t="s">
        <v>7451</v>
      </c>
      <c r="I3126" s="23" t="s">
        <v>7030</v>
      </c>
      <c r="J3126" s="23">
        <v>46.524999999999999</v>
      </c>
      <c r="K3126" s="23">
        <v>-70.484999999999999</v>
      </c>
      <c r="L3126" s="23" t="s">
        <v>7645</v>
      </c>
      <c r="M3126" s="23">
        <v>2013</v>
      </c>
      <c r="N3126" s="23"/>
      <c r="O3126" s="23"/>
      <c r="P3126" s="23">
        <v>2211</v>
      </c>
      <c r="Q3126" s="23"/>
      <c r="R3126" s="23"/>
      <c r="S3126" s="23"/>
      <c r="T3126" s="23"/>
      <c r="U3126" s="23"/>
      <c r="V3126" s="23"/>
      <c r="W3126" s="23"/>
      <c r="X3126" s="23"/>
      <c r="Y3126" s="23"/>
      <c r="Z3126" s="23"/>
      <c r="AA3126" s="23"/>
      <c r="AB3126" s="23" t="s">
        <v>80</v>
      </c>
      <c r="AC3126" s="23"/>
      <c r="AD3126" s="23">
        <v>75</v>
      </c>
      <c r="AE3126" s="23">
        <v>150</v>
      </c>
      <c r="AF3126" s="23"/>
      <c r="AG3126" s="23"/>
      <c r="AH3126" s="23"/>
      <c r="AI3126" s="23"/>
      <c r="AJ3126" s="23"/>
      <c r="AK3126" s="23"/>
      <c r="AL3126" s="23"/>
      <c r="AM3126" s="23"/>
      <c r="AN3126" s="23"/>
      <c r="AO3126" s="23"/>
      <c r="AP3126" s="23"/>
      <c r="AQ3126" s="23"/>
      <c r="AR3126" s="23"/>
      <c r="AS3126" s="23"/>
      <c r="AT3126" s="23" t="s">
        <v>7647</v>
      </c>
      <c r="AU3126" s="23"/>
      <c r="AV3126" s="23"/>
      <c r="AW3126" s="23"/>
      <c r="AX3126" s="23"/>
      <c r="AY3126" s="23"/>
      <c r="AZ3126" s="23"/>
      <c r="BA3126" s="23"/>
      <c r="BB3126" s="23"/>
      <c r="BC3126" s="23"/>
      <c r="BD3126" s="23"/>
      <c r="BE3126" s="23"/>
      <c r="BF3126" s="23"/>
      <c r="BG3126" s="23"/>
      <c r="BH3126" s="23"/>
      <c r="BI3126" s="23"/>
      <c r="BJ3126" s="23"/>
      <c r="BK3126" s="23"/>
      <c r="BL3126" s="23"/>
    </row>
    <row r="3127" spans="1:64" s="24" customFormat="1" x14ac:dyDescent="0.35">
      <c r="A3127" s="21">
        <v>103448</v>
      </c>
      <c r="B3127" s="23" t="s">
        <v>7452</v>
      </c>
      <c r="C3127" s="23">
        <v>0</v>
      </c>
      <c r="D3127" s="23">
        <v>0</v>
      </c>
      <c r="E3127" s="23">
        <v>1</v>
      </c>
      <c r="F3127" s="23" t="s">
        <v>7039</v>
      </c>
      <c r="G3127" s="23" t="s">
        <v>0</v>
      </c>
      <c r="H3127" s="23" t="s">
        <v>7453</v>
      </c>
      <c r="I3127" s="23" t="s">
        <v>7030</v>
      </c>
      <c r="J3127" s="23">
        <v>46.470999999999997</v>
      </c>
      <c r="K3127" s="23">
        <v>-72.537999999999997</v>
      </c>
      <c r="L3127" s="23" t="s">
        <v>7645</v>
      </c>
      <c r="M3127" s="23">
        <v>2009</v>
      </c>
      <c r="N3127" s="23"/>
      <c r="O3127" s="23"/>
      <c r="P3127" s="23">
        <v>2211</v>
      </c>
      <c r="Q3127" s="23"/>
      <c r="R3127" s="23"/>
      <c r="S3127" s="23"/>
      <c r="T3127" s="23"/>
      <c r="U3127" s="23"/>
      <c r="V3127" s="23"/>
      <c r="W3127" s="23"/>
      <c r="X3127" s="23"/>
      <c r="Y3127" s="23"/>
      <c r="Z3127" s="23"/>
      <c r="AA3127" s="23"/>
      <c r="AB3127" s="23" t="s">
        <v>7041</v>
      </c>
      <c r="AC3127" s="23"/>
      <c r="AD3127" s="23">
        <v>6</v>
      </c>
      <c r="AE3127" s="23">
        <v>62</v>
      </c>
      <c r="AF3127" s="23"/>
      <c r="AG3127" s="23"/>
      <c r="AH3127" s="23"/>
      <c r="AI3127" s="23"/>
      <c r="AJ3127" s="23"/>
      <c r="AK3127" s="23"/>
      <c r="AL3127" s="23"/>
      <c r="AM3127" s="23"/>
      <c r="AN3127" s="23"/>
      <c r="AO3127" s="23"/>
      <c r="AP3127" s="23"/>
      <c r="AQ3127" s="23"/>
      <c r="AR3127" s="23"/>
      <c r="AS3127" s="23"/>
      <c r="AT3127" s="23" t="s">
        <v>7648</v>
      </c>
      <c r="AU3127" s="23"/>
      <c r="AV3127" s="23"/>
      <c r="AW3127" s="23"/>
      <c r="AX3127" s="23"/>
      <c r="AY3127" s="23"/>
      <c r="AZ3127" s="23"/>
      <c r="BA3127" s="23"/>
      <c r="BB3127" s="23"/>
      <c r="BC3127" s="23"/>
      <c r="BD3127" s="23"/>
      <c r="BE3127" s="23"/>
      <c r="BF3127" s="23"/>
      <c r="BG3127" s="23"/>
      <c r="BH3127" s="23"/>
      <c r="BI3127" s="23"/>
      <c r="BJ3127" s="23"/>
      <c r="BK3127" s="23"/>
      <c r="BL3127" s="23"/>
    </row>
    <row r="3128" spans="1:64" s="24" customFormat="1" x14ac:dyDescent="0.35">
      <c r="A3128" s="21">
        <v>103449</v>
      </c>
      <c r="B3128" s="23" t="s">
        <v>7454</v>
      </c>
      <c r="C3128" s="23">
        <v>0</v>
      </c>
      <c r="D3128" s="23">
        <v>0</v>
      </c>
      <c r="E3128" s="23">
        <v>1</v>
      </c>
      <c r="F3128" s="23" t="s">
        <v>7039</v>
      </c>
      <c r="G3128" s="23" t="s">
        <v>0</v>
      </c>
      <c r="H3128" s="23" t="s">
        <v>7453</v>
      </c>
      <c r="I3128" s="23" t="s">
        <v>7030</v>
      </c>
      <c r="J3128" s="23">
        <v>46.471999999999994</v>
      </c>
      <c r="K3128" s="23">
        <v>-72.536999999999992</v>
      </c>
      <c r="L3128" s="23" t="s">
        <v>7645</v>
      </c>
      <c r="M3128" s="23">
        <v>2009</v>
      </c>
      <c r="N3128" s="23"/>
      <c r="O3128" s="23"/>
      <c r="P3128" s="23">
        <v>2211</v>
      </c>
      <c r="Q3128" s="23"/>
      <c r="R3128" s="23"/>
      <c r="S3128" s="23"/>
      <c r="T3128" s="23"/>
      <c r="U3128" s="23"/>
      <c r="V3128" s="23"/>
      <c r="W3128" s="23"/>
      <c r="X3128" s="23"/>
      <c r="Y3128" s="23"/>
      <c r="Z3128" s="23"/>
      <c r="AA3128" s="23"/>
      <c r="AB3128" s="23" t="s">
        <v>7041</v>
      </c>
      <c r="AC3128" s="23"/>
      <c r="AD3128" s="23">
        <v>6</v>
      </c>
      <c r="AE3128" s="23">
        <v>76</v>
      </c>
      <c r="AF3128" s="23"/>
      <c r="AG3128" s="23"/>
      <c r="AH3128" s="23"/>
      <c r="AI3128" s="23"/>
      <c r="AJ3128" s="23"/>
      <c r="AK3128" s="23"/>
      <c r="AL3128" s="23"/>
      <c r="AM3128" s="23"/>
      <c r="AN3128" s="23"/>
      <c r="AO3128" s="23"/>
      <c r="AP3128" s="23"/>
      <c r="AQ3128" s="23"/>
      <c r="AR3128" s="23"/>
      <c r="AS3128" s="23"/>
      <c r="AT3128" s="23" t="s">
        <v>7648</v>
      </c>
      <c r="AU3128" s="23"/>
      <c r="AV3128" s="23"/>
      <c r="AW3128" s="23"/>
      <c r="AX3128" s="23"/>
      <c r="AY3128" s="23"/>
      <c r="AZ3128" s="23"/>
      <c r="BA3128" s="23"/>
      <c r="BB3128" s="23"/>
      <c r="BC3128" s="23"/>
      <c r="BD3128" s="23"/>
      <c r="BE3128" s="23"/>
      <c r="BF3128" s="23"/>
      <c r="BG3128" s="23"/>
      <c r="BH3128" s="23"/>
      <c r="BI3128" s="23"/>
      <c r="BJ3128" s="23"/>
      <c r="BK3128" s="23"/>
      <c r="BL3128" s="23"/>
    </row>
    <row r="3129" spans="1:64" s="24" customFormat="1" x14ac:dyDescent="0.35">
      <c r="A3129" s="21">
        <v>103450</v>
      </c>
      <c r="B3129" s="23" t="s">
        <v>7455</v>
      </c>
      <c r="C3129" s="23">
        <v>1</v>
      </c>
      <c r="D3129" s="23">
        <v>0</v>
      </c>
      <c r="E3129" s="23">
        <v>1</v>
      </c>
      <c r="F3129" s="23"/>
      <c r="G3129" s="23"/>
      <c r="H3129" s="23" t="s">
        <v>7456</v>
      </c>
      <c r="I3129" s="23" t="s">
        <v>7030</v>
      </c>
      <c r="J3129" s="23">
        <v>45.829000000000001</v>
      </c>
      <c r="K3129" s="23">
        <v>-72.42</v>
      </c>
      <c r="L3129" s="23" t="s">
        <v>7645</v>
      </c>
      <c r="M3129" s="23">
        <v>2012</v>
      </c>
      <c r="N3129" s="23"/>
      <c r="O3129" s="23"/>
      <c r="P3129" s="23">
        <v>562</v>
      </c>
      <c r="Q3129" s="23"/>
      <c r="R3129" s="23"/>
      <c r="S3129" s="23"/>
      <c r="T3129" s="23"/>
      <c r="U3129" s="23"/>
      <c r="V3129" s="23"/>
      <c r="W3129" s="23"/>
      <c r="X3129" s="23"/>
      <c r="Y3129" s="23"/>
      <c r="Z3129" s="23"/>
      <c r="AA3129" s="23"/>
      <c r="AB3129" s="23"/>
      <c r="AC3129" s="23"/>
      <c r="AD3129" s="23">
        <v>5</v>
      </c>
      <c r="AE3129" s="23">
        <v>7.6</v>
      </c>
      <c r="AF3129" s="23"/>
      <c r="AG3129" s="23">
        <v>68015</v>
      </c>
      <c r="AH3129" s="23">
        <v>19051</v>
      </c>
      <c r="AI3129" s="23"/>
      <c r="AJ3129" s="23"/>
      <c r="AK3129" s="23"/>
      <c r="AL3129" s="23"/>
      <c r="AM3129" s="23"/>
      <c r="AN3129" s="23"/>
      <c r="AO3129" s="23">
        <v>8472</v>
      </c>
      <c r="AP3129" s="23"/>
      <c r="AQ3129" s="23"/>
      <c r="AR3129" s="23"/>
      <c r="AS3129" s="23"/>
      <c r="AT3129" s="23" t="s">
        <v>7653</v>
      </c>
      <c r="AU3129" s="23">
        <v>734935</v>
      </c>
      <c r="AV3129" s="23"/>
      <c r="AW3129" s="23"/>
      <c r="AX3129" s="23"/>
      <c r="AY3129" s="23"/>
      <c r="AZ3129" s="23"/>
      <c r="BA3129" s="23"/>
      <c r="BB3129" s="23"/>
      <c r="BC3129" s="23"/>
      <c r="BD3129" s="23"/>
      <c r="BE3129" s="23"/>
      <c r="BF3129" s="23"/>
      <c r="BG3129" s="23"/>
      <c r="BH3129" s="23"/>
      <c r="BI3129" s="23"/>
      <c r="BJ3129" s="23"/>
      <c r="BK3129" s="23"/>
      <c r="BL3129" s="23"/>
    </row>
    <row r="3130" spans="1:64" s="24" customFormat="1" x14ac:dyDescent="0.35">
      <c r="A3130" s="21">
        <v>103451</v>
      </c>
      <c r="B3130" s="23" t="s">
        <v>7457</v>
      </c>
      <c r="C3130" s="23">
        <v>0</v>
      </c>
      <c r="D3130" s="23">
        <v>0</v>
      </c>
      <c r="E3130" s="23">
        <v>1</v>
      </c>
      <c r="F3130" s="23" t="s">
        <v>519</v>
      </c>
      <c r="G3130" s="23" t="s">
        <v>0</v>
      </c>
      <c r="H3130" s="23" t="s">
        <v>7458</v>
      </c>
      <c r="I3130" s="23" t="s">
        <v>7030</v>
      </c>
      <c r="J3130" s="23">
        <v>47.951999999999998</v>
      </c>
      <c r="K3130" s="23">
        <v>-69.194000000000003</v>
      </c>
      <c r="L3130" s="23" t="s">
        <v>7645</v>
      </c>
      <c r="M3130" s="23">
        <v>2013</v>
      </c>
      <c r="N3130" s="23"/>
      <c r="O3130" s="23"/>
      <c r="P3130" s="23">
        <v>2211</v>
      </c>
      <c r="Q3130" s="23"/>
      <c r="R3130" s="23"/>
      <c r="S3130" s="23"/>
      <c r="T3130" s="23"/>
      <c r="U3130" s="23"/>
      <c r="V3130" s="23"/>
      <c r="W3130" s="23"/>
      <c r="X3130" s="23"/>
      <c r="Y3130" s="23"/>
      <c r="Z3130" s="23"/>
      <c r="AA3130" s="23"/>
      <c r="AB3130" s="23" t="s">
        <v>80</v>
      </c>
      <c r="AC3130" s="23"/>
      <c r="AD3130" s="23">
        <v>12</v>
      </c>
      <c r="AE3130" s="23">
        <v>24.6</v>
      </c>
      <c r="AF3130" s="23"/>
      <c r="AG3130" s="23"/>
      <c r="AH3130" s="23"/>
      <c r="AI3130" s="23"/>
      <c r="AJ3130" s="23"/>
      <c r="AK3130" s="23"/>
      <c r="AL3130" s="23"/>
      <c r="AM3130" s="23"/>
      <c r="AN3130" s="23"/>
      <c r="AO3130" s="23"/>
      <c r="AP3130" s="23"/>
      <c r="AQ3130" s="23"/>
      <c r="AR3130" s="23"/>
      <c r="AS3130" s="23"/>
      <c r="AT3130" s="23" t="s">
        <v>7647</v>
      </c>
      <c r="AU3130" s="23"/>
      <c r="AV3130" s="23"/>
      <c r="AW3130" s="23"/>
      <c r="AX3130" s="23"/>
      <c r="AY3130" s="23"/>
      <c r="AZ3130" s="23"/>
      <c r="BA3130" s="23"/>
      <c r="BB3130" s="23"/>
      <c r="BC3130" s="23"/>
      <c r="BD3130" s="23"/>
      <c r="BE3130" s="23"/>
      <c r="BF3130" s="23"/>
      <c r="BG3130" s="23"/>
      <c r="BH3130" s="23"/>
      <c r="BI3130" s="23"/>
      <c r="BJ3130" s="23"/>
      <c r="BK3130" s="23"/>
      <c r="BL3130" s="23"/>
    </row>
    <row r="3131" spans="1:64" s="24" customFormat="1" x14ac:dyDescent="0.35">
      <c r="A3131" s="21">
        <v>103452</v>
      </c>
      <c r="B3131" s="23" t="s">
        <v>7459</v>
      </c>
      <c r="C3131" s="23">
        <v>0</v>
      </c>
      <c r="D3131" s="23">
        <v>0</v>
      </c>
      <c r="E3131" s="23">
        <v>1</v>
      </c>
      <c r="F3131" s="23" t="s">
        <v>1272</v>
      </c>
      <c r="G3131" s="23" t="s">
        <v>7460</v>
      </c>
      <c r="H3131" s="23" t="s">
        <v>7461</v>
      </c>
      <c r="I3131" s="23" t="s">
        <v>7030</v>
      </c>
      <c r="J3131" s="23">
        <v>46.68</v>
      </c>
      <c r="K3131" s="23">
        <v>-70.450999999999993</v>
      </c>
      <c r="L3131" s="23" t="s">
        <v>7645</v>
      </c>
      <c r="M3131" s="23">
        <v>2014</v>
      </c>
      <c r="N3131" s="23"/>
      <c r="O3131" s="23"/>
      <c r="P3131" s="23"/>
      <c r="Q3131" s="23"/>
      <c r="R3131" s="23"/>
      <c r="S3131" s="23"/>
      <c r="T3131" s="23"/>
      <c r="U3131" s="23"/>
      <c r="V3131" s="23"/>
      <c r="W3131" s="23"/>
      <c r="X3131" s="23"/>
      <c r="Y3131" s="23"/>
      <c r="Z3131" s="23"/>
      <c r="AA3131" s="23"/>
      <c r="AB3131" s="23" t="s">
        <v>80</v>
      </c>
      <c r="AC3131" s="23"/>
      <c r="AD3131" s="23">
        <v>8</v>
      </c>
      <c r="AE3131" s="23">
        <v>24</v>
      </c>
      <c r="AF3131" s="23"/>
      <c r="AG3131" s="23"/>
      <c r="AH3131" s="23"/>
      <c r="AI3131" s="23"/>
      <c r="AJ3131" s="23"/>
      <c r="AK3131" s="23"/>
      <c r="AL3131" s="23"/>
      <c r="AM3131" s="23"/>
      <c r="AN3131" s="23"/>
      <c r="AO3131" s="23"/>
      <c r="AP3131" s="23"/>
      <c r="AQ3131" s="23"/>
      <c r="AR3131" s="23"/>
      <c r="AS3131" s="23"/>
      <c r="AT3131" s="23" t="s">
        <v>7647</v>
      </c>
      <c r="AU3131" s="23"/>
      <c r="AV3131" s="23"/>
      <c r="AW3131" s="23"/>
      <c r="AX3131" s="23"/>
      <c r="AY3131" s="23"/>
      <c r="AZ3131" s="23"/>
      <c r="BA3131" s="23"/>
      <c r="BB3131" s="23"/>
      <c r="BC3131" s="23"/>
      <c r="BD3131" s="23"/>
      <c r="BE3131" s="23"/>
      <c r="BF3131" s="23"/>
      <c r="BG3131" s="23"/>
      <c r="BH3131" s="23"/>
      <c r="BI3131" s="23"/>
      <c r="BJ3131" s="23"/>
      <c r="BK3131" s="23"/>
      <c r="BL3131" s="23"/>
    </row>
    <row r="3132" spans="1:64" s="24" customFormat="1" x14ac:dyDescent="0.35">
      <c r="A3132" s="21">
        <v>103453</v>
      </c>
      <c r="B3132" s="23" t="s">
        <v>7462</v>
      </c>
      <c r="C3132" s="23">
        <v>0</v>
      </c>
      <c r="D3132" s="23">
        <v>0</v>
      </c>
      <c r="E3132" s="23">
        <v>1</v>
      </c>
      <c r="F3132" s="23" t="s">
        <v>164</v>
      </c>
      <c r="G3132" s="23" t="s">
        <v>0</v>
      </c>
      <c r="H3132" s="23" t="s">
        <v>7463</v>
      </c>
      <c r="I3132" s="23" t="s">
        <v>7030</v>
      </c>
      <c r="J3132" s="23">
        <v>46.798000000000002</v>
      </c>
      <c r="K3132" s="23">
        <v>-70.751000000000005</v>
      </c>
      <c r="L3132" s="23" t="s">
        <v>7645</v>
      </c>
      <c r="M3132" s="23">
        <v>1996</v>
      </c>
      <c r="N3132" s="23"/>
      <c r="O3132" s="23"/>
      <c r="P3132" s="23">
        <v>221</v>
      </c>
      <c r="Q3132" s="23"/>
      <c r="R3132" s="23"/>
      <c r="S3132" s="23"/>
      <c r="T3132" s="23"/>
      <c r="U3132" s="23"/>
      <c r="V3132" s="23"/>
      <c r="W3132" s="23"/>
      <c r="X3132" s="23"/>
      <c r="Y3132" s="23"/>
      <c r="Z3132" s="23"/>
      <c r="AA3132" s="23"/>
      <c r="AB3132" s="23" t="s">
        <v>7464</v>
      </c>
      <c r="AC3132" s="23"/>
      <c r="AD3132" s="23">
        <v>3</v>
      </c>
      <c r="AE3132" s="23">
        <v>3.5</v>
      </c>
      <c r="AF3132" s="23"/>
      <c r="AG3132" s="23">
        <v>19325</v>
      </c>
      <c r="AH3132" s="23"/>
      <c r="AI3132" s="23"/>
      <c r="AJ3132" s="23"/>
      <c r="AK3132" s="23"/>
      <c r="AL3132" s="23"/>
      <c r="AM3132" s="23"/>
      <c r="AN3132" s="23"/>
      <c r="AO3132" s="23"/>
      <c r="AP3132" s="23"/>
      <c r="AQ3132" s="23"/>
      <c r="AR3132" s="23"/>
      <c r="AS3132" s="23"/>
      <c r="AT3132" s="23" t="s">
        <v>7648</v>
      </c>
      <c r="AU3132" s="23"/>
      <c r="AV3132" s="23"/>
      <c r="AW3132" s="23"/>
      <c r="AX3132" s="23"/>
      <c r="AY3132" s="23"/>
      <c r="AZ3132" s="23"/>
      <c r="BA3132" s="23"/>
      <c r="BB3132" s="23"/>
      <c r="BC3132" s="23"/>
      <c r="BD3132" s="23"/>
      <c r="BE3132" s="23"/>
      <c r="BF3132" s="23"/>
      <c r="BG3132" s="23"/>
      <c r="BH3132" s="23"/>
      <c r="BI3132" s="23"/>
      <c r="BJ3132" s="23"/>
      <c r="BK3132" s="23"/>
      <c r="BL3132" s="23"/>
    </row>
    <row r="3133" spans="1:64" s="24" customFormat="1" x14ac:dyDescent="0.35">
      <c r="A3133" s="21">
        <v>103454</v>
      </c>
      <c r="B3133" s="23" t="s">
        <v>7465</v>
      </c>
      <c r="C3133" s="23">
        <v>0</v>
      </c>
      <c r="D3133" s="23">
        <v>0</v>
      </c>
      <c r="E3133" s="23">
        <v>1</v>
      </c>
      <c r="F3133" s="23" t="s">
        <v>7043</v>
      </c>
      <c r="G3133" s="23" t="s">
        <v>0</v>
      </c>
      <c r="H3133" s="23" t="s">
        <v>7466</v>
      </c>
      <c r="I3133" s="23" t="s">
        <v>7030</v>
      </c>
      <c r="J3133" s="23">
        <v>45.75</v>
      </c>
      <c r="K3133" s="23">
        <v>-70.585999999999999</v>
      </c>
      <c r="L3133" s="23" t="s">
        <v>7645</v>
      </c>
      <c r="M3133" s="23">
        <v>2014</v>
      </c>
      <c r="N3133" s="23"/>
      <c r="O3133" s="23"/>
      <c r="P3133" s="23"/>
      <c r="Q3133" s="23"/>
      <c r="R3133" s="23"/>
      <c r="S3133" s="23"/>
      <c r="T3133" s="23"/>
      <c r="U3133" s="23"/>
      <c r="V3133" s="23"/>
      <c r="W3133" s="23"/>
      <c r="X3133" s="23"/>
      <c r="Y3133" s="23"/>
      <c r="Z3133" s="23"/>
      <c r="AA3133" s="23"/>
      <c r="AB3133" s="23" t="s">
        <v>80</v>
      </c>
      <c r="AC3133" s="23"/>
      <c r="AD3133" s="23">
        <v>12</v>
      </c>
      <c r="AE3133" s="23">
        <v>24.6</v>
      </c>
      <c r="AF3133" s="23"/>
      <c r="AG3133" s="23"/>
      <c r="AH3133" s="23"/>
      <c r="AI3133" s="23"/>
      <c r="AJ3133" s="23"/>
      <c r="AK3133" s="23"/>
      <c r="AL3133" s="23"/>
      <c r="AM3133" s="23"/>
      <c r="AN3133" s="23"/>
      <c r="AO3133" s="23"/>
      <c r="AP3133" s="23"/>
      <c r="AQ3133" s="23"/>
      <c r="AR3133" s="23"/>
      <c r="AS3133" s="23"/>
      <c r="AT3133" s="23" t="s">
        <v>7647</v>
      </c>
      <c r="AU3133" s="23"/>
      <c r="AV3133" s="23"/>
      <c r="AW3133" s="23"/>
      <c r="AX3133" s="23"/>
      <c r="AY3133" s="23"/>
      <c r="AZ3133" s="23"/>
      <c r="BA3133" s="23"/>
      <c r="BB3133" s="23"/>
      <c r="BC3133" s="23"/>
      <c r="BD3133" s="23"/>
      <c r="BE3133" s="23"/>
      <c r="BF3133" s="23"/>
      <c r="BG3133" s="23"/>
      <c r="BH3133" s="23"/>
      <c r="BI3133" s="23"/>
      <c r="BJ3133" s="23"/>
      <c r="BK3133" s="23"/>
      <c r="BL3133" s="23"/>
    </row>
    <row r="3134" spans="1:64" s="24" customFormat="1" x14ac:dyDescent="0.35">
      <c r="A3134" s="21">
        <v>103455</v>
      </c>
      <c r="B3134" s="23" t="s">
        <v>7467</v>
      </c>
      <c r="C3134" s="23">
        <v>1</v>
      </c>
      <c r="D3134" s="23">
        <v>0</v>
      </c>
      <c r="E3134" s="23">
        <v>1</v>
      </c>
      <c r="F3134" s="23"/>
      <c r="G3134" s="23"/>
      <c r="H3134" s="23" t="s">
        <v>7468</v>
      </c>
      <c r="I3134" s="23" t="s">
        <v>7030</v>
      </c>
      <c r="J3134" s="23">
        <v>46.012</v>
      </c>
      <c r="K3134" s="23">
        <v>-73.349999999999994</v>
      </c>
      <c r="L3134" s="23" t="s">
        <v>7645</v>
      </c>
      <c r="M3134" s="23">
        <v>2012</v>
      </c>
      <c r="N3134" s="23"/>
      <c r="O3134" s="23"/>
      <c r="P3134" s="23">
        <v>221119</v>
      </c>
      <c r="Q3134" s="23"/>
      <c r="R3134" s="23"/>
      <c r="S3134" s="23"/>
      <c r="T3134" s="23"/>
      <c r="U3134" s="23"/>
      <c r="V3134" s="23"/>
      <c r="W3134" s="23"/>
      <c r="X3134" s="23"/>
      <c r="Y3134" s="23"/>
      <c r="Z3134" s="23"/>
      <c r="AA3134" s="23"/>
      <c r="AB3134" s="23" t="s">
        <v>7469</v>
      </c>
      <c r="AC3134" s="23" t="s">
        <v>7470</v>
      </c>
      <c r="AD3134" s="23">
        <v>1</v>
      </c>
      <c r="AE3134" s="23">
        <v>9.4</v>
      </c>
      <c r="AF3134" s="23"/>
      <c r="AG3134" s="23">
        <v>82344</v>
      </c>
      <c r="AH3134" s="23"/>
      <c r="AI3134" s="23"/>
      <c r="AJ3134" s="23"/>
      <c r="AK3134" s="23"/>
      <c r="AL3134" s="23"/>
      <c r="AM3134" s="23"/>
      <c r="AN3134" s="23"/>
      <c r="AO3134" s="23">
        <v>8760</v>
      </c>
      <c r="AP3134" s="23"/>
      <c r="AQ3134" s="23"/>
      <c r="AR3134" s="23"/>
      <c r="AS3134" s="23"/>
      <c r="AT3134" s="23" t="s">
        <v>7652</v>
      </c>
      <c r="AU3134" s="23"/>
      <c r="AV3134" s="23"/>
      <c r="AW3134" s="23"/>
      <c r="AX3134" s="23"/>
      <c r="AY3134" s="23"/>
      <c r="AZ3134" s="23"/>
      <c r="BA3134" s="23"/>
      <c r="BB3134" s="23"/>
      <c r="BC3134" s="23"/>
      <c r="BD3134" s="23"/>
      <c r="BE3134" s="23"/>
      <c r="BF3134" s="23"/>
      <c r="BG3134" s="23"/>
      <c r="BH3134" s="23"/>
      <c r="BI3134" s="23"/>
      <c r="BJ3134" s="23"/>
      <c r="BK3134" s="23"/>
      <c r="BL3134" s="23"/>
    </row>
    <row r="3135" spans="1:64" s="24" customFormat="1" x14ac:dyDescent="0.35">
      <c r="A3135" s="21">
        <v>103456</v>
      </c>
      <c r="B3135" s="23" t="s">
        <v>7471</v>
      </c>
      <c r="C3135" s="23">
        <v>0</v>
      </c>
      <c r="D3135" s="23">
        <v>0</v>
      </c>
      <c r="E3135" s="23">
        <v>1</v>
      </c>
      <c r="F3135" s="23" t="s">
        <v>2552</v>
      </c>
      <c r="G3135" s="23" t="s">
        <v>0</v>
      </c>
      <c r="H3135" s="23" t="s">
        <v>7472</v>
      </c>
      <c r="I3135" s="23" t="s">
        <v>7030</v>
      </c>
      <c r="J3135" s="23">
        <v>47.137</v>
      </c>
      <c r="K3135" s="23">
        <v>-70.774000000000001</v>
      </c>
      <c r="L3135" s="23" t="s">
        <v>7645</v>
      </c>
      <c r="M3135" s="23">
        <v>2013</v>
      </c>
      <c r="N3135" s="23"/>
      <c r="O3135" s="23"/>
      <c r="P3135" s="23">
        <v>2211</v>
      </c>
      <c r="Q3135" s="23"/>
      <c r="R3135" s="23"/>
      <c r="S3135" s="23"/>
      <c r="T3135" s="23"/>
      <c r="U3135" s="23"/>
      <c r="V3135" s="23"/>
      <c r="W3135" s="23"/>
      <c r="X3135" s="23"/>
      <c r="Y3135" s="23"/>
      <c r="Z3135" s="23"/>
      <c r="AA3135" s="23"/>
      <c r="AB3135" s="23" t="s">
        <v>80</v>
      </c>
      <c r="AC3135" s="23"/>
      <c r="AD3135" s="23">
        <v>60</v>
      </c>
      <c r="AE3135" s="23">
        <v>131.19999999999999</v>
      </c>
      <c r="AF3135" s="23"/>
      <c r="AG3135" s="23"/>
      <c r="AH3135" s="23"/>
      <c r="AI3135" s="23"/>
      <c r="AJ3135" s="23"/>
      <c r="AK3135" s="23"/>
      <c r="AL3135" s="23"/>
      <c r="AM3135" s="23"/>
      <c r="AN3135" s="23"/>
      <c r="AO3135" s="23"/>
      <c r="AP3135" s="23"/>
      <c r="AQ3135" s="23"/>
      <c r="AR3135" s="23"/>
      <c r="AS3135" s="23"/>
      <c r="AT3135" s="23" t="s">
        <v>7647</v>
      </c>
      <c r="AU3135" s="23"/>
      <c r="AV3135" s="23"/>
      <c r="AW3135" s="23"/>
      <c r="AX3135" s="23"/>
      <c r="AY3135" s="23"/>
      <c r="AZ3135" s="23"/>
      <c r="BA3135" s="23"/>
      <c r="BB3135" s="23"/>
      <c r="BC3135" s="23"/>
      <c r="BD3135" s="23"/>
      <c r="BE3135" s="23"/>
      <c r="BF3135" s="23"/>
      <c r="BG3135" s="23"/>
      <c r="BH3135" s="23"/>
      <c r="BI3135" s="23"/>
      <c r="BJ3135" s="23"/>
      <c r="BK3135" s="23"/>
      <c r="BL3135" s="23"/>
    </row>
    <row r="3136" spans="1:64" s="24" customFormat="1" x14ac:dyDescent="0.35">
      <c r="A3136" s="21">
        <v>103457</v>
      </c>
      <c r="B3136" s="23" t="s">
        <v>7473</v>
      </c>
      <c r="C3136" s="23">
        <v>0</v>
      </c>
      <c r="D3136" s="23">
        <v>0</v>
      </c>
      <c r="E3136" s="23">
        <v>1</v>
      </c>
      <c r="F3136" s="23" t="s">
        <v>2552</v>
      </c>
      <c r="G3136" s="23" t="s">
        <v>0</v>
      </c>
      <c r="H3136" s="23" t="s">
        <v>7472</v>
      </c>
      <c r="I3136" s="23" t="s">
        <v>7030</v>
      </c>
      <c r="J3136" s="23">
        <v>47.137999999999998</v>
      </c>
      <c r="K3136" s="23">
        <v>-70.772999999999996</v>
      </c>
      <c r="L3136" s="23" t="s">
        <v>7645</v>
      </c>
      <c r="M3136" s="23">
        <v>2013</v>
      </c>
      <c r="N3136" s="23"/>
      <c r="O3136" s="23"/>
      <c r="P3136" s="23">
        <v>2211</v>
      </c>
      <c r="Q3136" s="23"/>
      <c r="R3136" s="23"/>
      <c r="S3136" s="23"/>
      <c r="T3136" s="23"/>
      <c r="U3136" s="23"/>
      <c r="V3136" s="23"/>
      <c r="W3136" s="23"/>
      <c r="X3136" s="23"/>
      <c r="Y3136" s="23"/>
      <c r="Z3136" s="23"/>
      <c r="AA3136" s="23"/>
      <c r="AB3136" s="23" t="s">
        <v>80</v>
      </c>
      <c r="AC3136" s="23"/>
      <c r="AD3136" s="23">
        <v>66</v>
      </c>
      <c r="AE3136" s="23">
        <v>140.6</v>
      </c>
      <c r="AF3136" s="23"/>
      <c r="AG3136" s="23"/>
      <c r="AH3136" s="23"/>
      <c r="AI3136" s="23"/>
      <c r="AJ3136" s="23"/>
      <c r="AK3136" s="23"/>
      <c r="AL3136" s="23"/>
      <c r="AM3136" s="23"/>
      <c r="AN3136" s="23"/>
      <c r="AO3136" s="23"/>
      <c r="AP3136" s="23"/>
      <c r="AQ3136" s="23"/>
      <c r="AR3136" s="23"/>
      <c r="AS3136" s="23"/>
      <c r="AT3136" s="23" t="s">
        <v>7647</v>
      </c>
      <c r="AU3136" s="23"/>
      <c r="AV3136" s="23"/>
      <c r="AW3136" s="23"/>
      <c r="AX3136" s="23"/>
      <c r="AY3136" s="23"/>
      <c r="AZ3136" s="23"/>
      <c r="BA3136" s="23"/>
      <c r="BB3136" s="23"/>
      <c r="BC3136" s="23"/>
      <c r="BD3136" s="23"/>
      <c r="BE3136" s="23"/>
      <c r="BF3136" s="23"/>
      <c r="BG3136" s="23"/>
      <c r="BH3136" s="23"/>
      <c r="BI3136" s="23"/>
      <c r="BJ3136" s="23"/>
      <c r="BK3136" s="23"/>
      <c r="BL3136" s="23"/>
    </row>
    <row r="3137" spans="1:64" s="24" customFormat="1" x14ac:dyDescent="0.35">
      <c r="A3137" s="21">
        <v>103458</v>
      </c>
      <c r="B3137" s="23" t="s">
        <v>7474</v>
      </c>
      <c r="C3137" s="23">
        <v>0</v>
      </c>
      <c r="D3137" s="23">
        <v>0</v>
      </c>
      <c r="E3137" s="23">
        <v>1</v>
      </c>
      <c r="F3137" s="23" t="s">
        <v>2552</v>
      </c>
      <c r="G3137" s="23" t="s">
        <v>0</v>
      </c>
      <c r="H3137" s="23" t="s">
        <v>7472</v>
      </c>
      <c r="I3137" s="23" t="s">
        <v>7030</v>
      </c>
      <c r="J3137" s="23">
        <v>47.139000000000003</v>
      </c>
      <c r="K3137" s="23">
        <v>-70.772000000000006</v>
      </c>
      <c r="L3137" s="23" t="s">
        <v>7645</v>
      </c>
      <c r="M3137" s="23">
        <v>2014</v>
      </c>
      <c r="N3137" s="23"/>
      <c r="O3137" s="23"/>
      <c r="P3137" s="23"/>
      <c r="Q3137" s="23"/>
      <c r="R3137" s="23"/>
      <c r="S3137" s="23"/>
      <c r="T3137" s="23"/>
      <c r="U3137" s="23"/>
      <c r="V3137" s="23"/>
      <c r="W3137" s="23"/>
      <c r="X3137" s="23"/>
      <c r="Y3137" s="23"/>
      <c r="Z3137" s="23"/>
      <c r="AA3137" s="23"/>
      <c r="AB3137" s="23" t="s">
        <v>80</v>
      </c>
      <c r="AC3137" s="23"/>
      <c r="AD3137" s="23">
        <v>28</v>
      </c>
      <c r="AE3137" s="23">
        <v>67.900000000000006</v>
      </c>
      <c r="AF3137" s="23"/>
      <c r="AG3137" s="23"/>
      <c r="AH3137" s="23"/>
      <c r="AI3137" s="23"/>
      <c r="AJ3137" s="23"/>
      <c r="AK3137" s="23"/>
      <c r="AL3137" s="23"/>
      <c r="AM3137" s="23"/>
      <c r="AN3137" s="23"/>
      <c r="AO3137" s="23"/>
      <c r="AP3137" s="23"/>
      <c r="AQ3137" s="23"/>
      <c r="AR3137" s="23"/>
      <c r="AS3137" s="23"/>
      <c r="AT3137" s="23" t="s">
        <v>7647</v>
      </c>
      <c r="AU3137" s="23"/>
      <c r="AV3137" s="23"/>
      <c r="AW3137" s="23"/>
      <c r="AX3137" s="23"/>
      <c r="AY3137" s="23"/>
      <c r="AZ3137" s="23"/>
      <c r="BA3137" s="23"/>
      <c r="BB3137" s="23"/>
      <c r="BC3137" s="23"/>
      <c r="BD3137" s="23"/>
      <c r="BE3137" s="23"/>
      <c r="BF3137" s="23"/>
      <c r="BG3137" s="23"/>
      <c r="BH3137" s="23"/>
      <c r="BI3137" s="23"/>
      <c r="BJ3137" s="23"/>
      <c r="BK3137" s="23"/>
      <c r="BL3137" s="23"/>
    </row>
    <row r="3138" spans="1:64" s="24" customFormat="1" x14ac:dyDescent="0.35">
      <c r="A3138" s="21">
        <v>103459</v>
      </c>
      <c r="B3138" s="23" t="s">
        <v>7475</v>
      </c>
      <c r="C3138" s="23">
        <v>0</v>
      </c>
      <c r="D3138" s="23">
        <v>0</v>
      </c>
      <c r="E3138" s="23">
        <v>1</v>
      </c>
      <c r="F3138" s="23" t="s">
        <v>2552</v>
      </c>
      <c r="G3138" s="23" t="s">
        <v>0</v>
      </c>
      <c r="H3138" s="23" t="s">
        <v>7476</v>
      </c>
      <c r="I3138" s="23" t="s">
        <v>7030</v>
      </c>
      <c r="J3138" s="23">
        <v>47.201000000000001</v>
      </c>
      <c r="K3138" s="23">
        <v>-70.635999999999996</v>
      </c>
      <c r="L3138" s="23" t="s">
        <v>7645</v>
      </c>
      <c r="M3138" s="23">
        <v>1954</v>
      </c>
      <c r="N3138" s="23"/>
      <c r="O3138" s="23"/>
      <c r="P3138" s="23">
        <v>221</v>
      </c>
      <c r="Q3138" s="23"/>
      <c r="R3138" s="23"/>
      <c r="S3138" s="23"/>
      <c r="T3138" s="23"/>
      <c r="U3138" s="23"/>
      <c r="V3138" s="23"/>
      <c r="W3138" s="23"/>
      <c r="X3138" s="23"/>
      <c r="Y3138" s="23"/>
      <c r="Z3138" s="23"/>
      <c r="AA3138" s="23"/>
      <c r="AB3138" s="23" t="s">
        <v>7036</v>
      </c>
      <c r="AC3138" s="23"/>
      <c r="AD3138" s="23">
        <v>5</v>
      </c>
      <c r="AE3138" s="23">
        <v>12.5</v>
      </c>
      <c r="AF3138" s="23"/>
      <c r="AG3138" s="23">
        <v>61000</v>
      </c>
      <c r="AH3138" s="23"/>
      <c r="AI3138" s="23"/>
      <c r="AJ3138" s="23"/>
      <c r="AK3138" s="23"/>
      <c r="AL3138" s="23"/>
      <c r="AM3138" s="23"/>
      <c r="AN3138" s="23"/>
      <c r="AO3138" s="23"/>
      <c r="AP3138" s="23"/>
      <c r="AQ3138" s="23"/>
      <c r="AR3138" s="23"/>
      <c r="AS3138" s="23"/>
      <c r="AT3138" s="23" t="s">
        <v>7648</v>
      </c>
      <c r="AU3138" s="23"/>
      <c r="AV3138" s="23"/>
      <c r="AW3138" s="23"/>
      <c r="AX3138" s="23"/>
      <c r="AY3138" s="23"/>
      <c r="AZ3138" s="23"/>
      <c r="BA3138" s="23"/>
      <c r="BB3138" s="23"/>
      <c r="BC3138" s="23"/>
      <c r="BD3138" s="23"/>
      <c r="BE3138" s="23"/>
      <c r="BF3138" s="23"/>
      <c r="BG3138" s="23"/>
      <c r="BH3138" s="23"/>
      <c r="BI3138" s="23"/>
      <c r="BJ3138" s="23"/>
      <c r="BK3138" s="23"/>
      <c r="BL3138" s="23"/>
    </row>
    <row r="3139" spans="1:64" s="24" customFormat="1" x14ac:dyDescent="0.35">
      <c r="A3139" s="21">
        <v>103461</v>
      </c>
      <c r="B3139" s="23" t="s">
        <v>7477</v>
      </c>
      <c r="C3139" s="23">
        <v>1</v>
      </c>
      <c r="D3139" s="23">
        <v>0</v>
      </c>
      <c r="E3139" s="23">
        <v>1</v>
      </c>
      <c r="F3139" s="23"/>
      <c r="G3139" s="23"/>
      <c r="H3139" s="23" t="s">
        <v>7478</v>
      </c>
      <c r="I3139" s="23" t="s">
        <v>7030</v>
      </c>
      <c r="J3139" s="23">
        <v>45.401000000000003</v>
      </c>
      <c r="K3139" s="23">
        <v>-71.882000000000005</v>
      </c>
      <c r="L3139" s="23" t="s">
        <v>7645</v>
      </c>
      <c r="M3139" s="23">
        <v>2007</v>
      </c>
      <c r="N3139" s="23"/>
      <c r="O3139" s="23"/>
      <c r="P3139" s="23">
        <v>2211</v>
      </c>
      <c r="Q3139" s="23"/>
      <c r="R3139" s="23"/>
      <c r="S3139" s="23"/>
      <c r="T3139" s="23"/>
      <c r="U3139" s="23"/>
      <c r="V3139" s="23"/>
      <c r="W3139" s="23"/>
      <c r="X3139" s="23"/>
      <c r="Y3139" s="23"/>
      <c r="Z3139" s="23"/>
      <c r="AA3139" s="23"/>
      <c r="AB3139" s="23" t="s">
        <v>7479</v>
      </c>
      <c r="AC3139" s="23" t="s">
        <v>7480</v>
      </c>
      <c r="AD3139" s="23"/>
      <c r="AE3139" s="23"/>
      <c r="AF3139" s="23"/>
      <c r="AG3139" s="23"/>
      <c r="AH3139" s="23"/>
      <c r="AI3139" s="23"/>
      <c r="AJ3139" s="23"/>
      <c r="AK3139" s="23"/>
      <c r="AL3139" s="23"/>
      <c r="AM3139" s="23"/>
      <c r="AN3139" s="23"/>
      <c r="AO3139" s="23"/>
      <c r="AP3139" s="23"/>
      <c r="AQ3139" s="23"/>
      <c r="AR3139" s="23"/>
      <c r="AS3139" s="23"/>
      <c r="AT3139" s="23"/>
      <c r="AU3139" s="23"/>
      <c r="AV3139" s="23"/>
      <c r="AW3139" s="23"/>
      <c r="AX3139" s="23"/>
      <c r="AY3139" s="23"/>
      <c r="AZ3139" s="23"/>
      <c r="BA3139" s="23"/>
      <c r="BB3139" s="23"/>
      <c r="BC3139" s="23"/>
      <c r="BD3139" s="23"/>
      <c r="BE3139" s="23"/>
      <c r="BF3139" s="23"/>
      <c r="BG3139" s="23"/>
      <c r="BH3139" s="23"/>
      <c r="BI3139" s="23"/>
      <c r="BJ3139" s="23"/>
      <c r="BK3139" s="23"/>
      <c r="BL3139" s="23"/>
    </row>
    <row r="3140" spans="1:64" s="24" customFormat="1" x14ac:dyDescent="0.35">
      <c r="A3140" s="21">
        <v>103463</v>
      </c>
      <c r="B3140" s="23" t="s">
        <v>7481</v>
      </c>
      <c r="C3140" s="23">
        <v>0</v>
      </c>
      <c r="D3140" s="23">
        <v>0</v>
      </c>
      <c r="E3140" s="23">
        <v>1</v>
      </c>
      <c r="F3140" s="23" t="s">
        <v>164</v>
      </c>
      <c r="G3140" s="23" t="s">
        <v>0</v>
      </c>
      <c r="H3140" s="23" t="s">
        <v>7482</v>
      </c>
      <c r="I3140" s="23" t="s">
        <v>7030</v>
      </c>
      <c r="J3140" s="23">
        <v>46.027000000000001</v>
      </c>
      <c r="K3140" s="23">
        <v>-72.480999999999995</v>
      </c>
      <c r="L3140" s="23" t="s">
        <v>7645</v>
      </c>
      <c r="M3140" s="23">
        <v>1994</v>
      </c>
      <c r="N3140" s="23"/>
      <c r="O3140" s="23"/>
      <c r="P3140" s="23">
        <v>221</v>
      </c>
      <c r="Q3140" s="23"/>
      <c r="R3140" s="23"/>
      <c r="S3140" s="23"/>
      <c r="T3140" s="23"/>
      <c r="U3140" s="23"/>
      <c r="V3140" s="23"/>
      <c r="W3140" s="23"/>
      <c r="X3140" s="23"/>
      <c r="Y3140" s="23"/>
      <c r="Z3140" s="23"/>
      <c r="AA3140" s="23"/>
      <c r="AB3140" s="23" t="s">
        <v>7483</v>
      </c>
      <c r="AC3140" s="23"/>
      <c r="AD3140" s="23">
        <v>1</v>
      </c>
      <c r="AE3140" s="23">
        <v>4.2</v>
      </c>
      <c r="AF3140" s="23"/>
      <c r="AG3140" s="23">
        <v>14179</v>
      </c>
      <c r="AH3140" s="23"/>
      <c r="AI3140" s="23"/>
      <c r="AJ3140" s="23"/>
      <c r="AK3140" s="23"/>
      <c r="AL3140" s="23"/>
      <c r="AM3140" s="23"/>
      <c r="AN3140" s="23"/>
      <c r="AO3140" s="23"/>
      <c r="AP3140" s="23"/>
      <c r="AQ3140" s="23"/>
      <c r="AR3140" s="23"/>
      <c r="AS3140" s="23"/>
      <c r="AT3140" s="23" t="s">
        <v>7648</v>
      </c>
      <c r="AU3140" s="23"/>
      <c r="AV3140" s="23"/>
      <c r="AW3140" s="23"/>
      <c r="AX3140" s="23"/>
      <c r="AY3140" s="23"/>
      <c r="AZ3140" s="23"/>
      <c r="BA3140" s="23"/>
      <c r="BB3140" s="23"/>
      <c r="BC3140" s="23"/>
      <c r="BD3140" s="23"/>
      <c r="BE3140" s="23"/>
      <c r="BF3140" s="23"/>
      <c r="BG3140" s="23"/>
      <c r="BH3140" s="23"/>
      <c r="BI3140" s="23"/>
      <c r="BJ3140" s="23"/>
      <c r="BK3140" s="23"/>
      <c r="BL3140" s="23"/>
    </row>
    <row r="3141" spans="1:64" s="24" customFormat="1" x14ac:dyDescent="0.35">
      <c r="A3141" s="21">
        <v>103464</v>
      </c>
      <c r="B3141" s="23" t="s">
        <v>7484</v>
      </c>
      <c r="C3141" s="23">
        <v>0</v>
      </c>
      <c r="D3141" s="23">
        <v>0</v>
      </c>
      <c r="E3141" s="23">
        <v>1</v>
      </c>
      <c r="F3141" s="23" t="s">
        <v>7132</v>
      </c>
      <c r="G3141" s="23" t="s">
        <v>0</v>
      </c>
      <c r="H3141" s="23" t="s">
        <v>7068</v>
      </c>
      <c r="I3141" s="23" t="s">
        <v>7030</v>
      </c>
      <c r="J3141" s="23">
        <v>46.811</v>
      </c>
      <c r="K3141" s="23">
        <v>-71.972999999999999</v>
      </c>
      <c r="L3141" s="23" t="s">
        <v>7645</v>
      </c>
      <c r="M3141" s="23">
        <v>1995</v>
      </c>
      <c r="N3141" s="23"/>
      <c r="O3141" s="23"/>
      <c r="P3141" s="23">
        <v>221</v>
      </c>
      <c r="Q3141" s="23"/>
      <c r="R3141" s="23"/>
      <c r="S3141" s="23"/>
      <c r="T3141" s="23"/>
      <c r="U3141" s="23"/>
      <c r="V3141" s="23"/>
      <c r="W3141" s="23"/>
      <c r="X3141" s="23"/>
      <c r="Y3141" s="23"/>
      <c r="Z3141" s="23"/>
      <c r="AA3141" s="23"/>
      <c r="AB3141" s="23" t="s">
        <v>7485</v>
      </c>
      <c r="AC3141" s="23"/>
      <c r="AD3141" s="23">
        <v>1</v>
      </c>
      <c r="AE3141" s="23">
        <v>4.95</v>
      </c>
      <c r="AF3141" s="23"/>
      <c r="AG3141" s="23">
        <v>21194</v>
      </c>
      <c r="AH3141" s="23"/>
      <c r="AI3141" s="23"/>
      <c r="AJ3141" s="23"/>
      <c r="AK3141" s="23"/>
      <c r="AL3141" s="23"/>
      <c r="AM3141" s="23"/>
      <c r="AN3141" s="23"/>
      <c r="AO3141" s="23"/>
      <c r="AP3141" s="23"/>
      <c r="AQ3141" s="23"/>
      <c r="AR3141" s="23"/>
      <c r="AS3141" s="23"/>
      <c r="AT3141" s="23" t="s">
        <v>7648</v>
      </c>
      <c r="AU3141" s="23"/>
      <c r="AV3141" s="23"/>
      <c r="AW3141" s="23"/>
      <c r="AX3141" s="23"/>
      <c r="AY3141" s="23"/>
      <c r="AZ3141" s="23"/>
      <c r="BA3141" s="23"/>
      <c r="BB3141" s="23"/>
      <c r="BC3141" s="23"/>
      <c r="BD3141" s="23"/>
      <c r="BE3141" s="23"/>
      <c r="BF3141" s="23"/>
      <c r="BG3141" s="23"/>
      <c r="BH3141" s="23"/>
      <c r="BI3141" s="23"/>
      <c r="BJ3141" s="23"/>
      <c r="BK3141" s="23"/>
      <c r="BL3141" s="23"/>
    </row>
    <row r="3142" spans="1:64" s="24" customFormat="1" x14ac:dyDescent="0.35">
      <c r="A3142" s="21">
        <v>103465</v>
      </c>
      <c r="B3142" s="23" t="s">
        <v>7486</v>
      </c>
      <c r="C3142" s="23">
        <v>1</v>
      </c>
      <c r="D3142" s="23">
        <v>0</v>
      </c>
      <c r="E3142" s="23">
        <v>1</v>
      </c>
      <c r="F3142" s="23"/>
      <c r="G3142" s="23"/>
      <c r="H3142" s="23" t="s">
        <v>7487</v>
      </c>
      <c r="I3142" s="23" t="s">
        <v>7030</v>
      </c>
      <c r="J3142" s="23">
        <v>48.652999999999999</v>
      </c>
      <c r="K3142" s="23">
        <v>-72.447999999999993</v>
      </c>
      <c r="L3142" s="23" t="s">
        <v>7645</v>
      </c>
      <c r="M3142" s="23">
        <v>2001</v>
      </c>
      <c r="N3142" s="23"/>
      <c r="O3142" s="23"/>
      <c r="P3142" s="23">
        <v>2211</v>
      </c>
      <c r="Q3142" s="23"/>
      <c r="R3142" s="23"/>
      <c r="S3142" s="23"/>
      <c r="T3142" s="23"/>
      <c r="U3142" s="23"/>
      <c r="V3142" s="23"/>
      <c r="W3142" s="23"/>
      <c r="X3142" s="23"/>
      <c r="Y3142" s="23"/>
      <c r="Z3142" s="23"/>
      <c r="AA3142" s="23"/>
      <c r="AB3142" s="23" t="s">
        <v>7488</v>
      </c>
      <c r="AC3142" s="23" t="s">
        <v>7489</v>
      </c>
      <c r="AD3142" s="23"/>
      <c r="AE3142" s="23"/>
      <c r="AF3142" s="23"/>
      <c r="AG3142" s="23"/>
      <c r="AH3142" s="23"/>
      <c r="AI3142" s="23"/>
      <c r="AJ3142" s="23"/>
      <c r="AK3142" s="23"/>
      <c r="AL3142" s="23"/>
      <c r="AM3142" s="23"/>
      <c r="AN3142" s="23"/>
      <c r="AO3142" s="23"/>
      <c r="AP3142" s="23"/>
      <c r="AQ3142" s="23"/>
      <c r="AR3142" s="23"/>
      <c r="AS3142" s="23"/>
      <c r="AT3142" s="23"/>
      <c r="AU3142" s="23"/>
      <c r="AV3142" s="23"/>
      <c r="AW3142" s="23"/>
      <c r="AX3142" s="23"/>
      <c r="AY3142" s="23"/>
      <c r="AZ3142" s="23"/>
      <c r="BA3142" s="23"/>
      <c r="BB3142" s="23"/>
      <c r="BC3142" s="23"/>
      <c r="BD3142" s="23"/>
      <c r="BE3142" s="23"/>
      <c r="BF3142" s="23"/>
      <c r="BG3142" s="23"/>
      <c r="BH3142" s="23"/>
      <c r="BI3142" s="23"/>
      <c r="BJ3142" s="23"/>
      <c r="BK3142" s="23"/>
      <c r="BL3142" s="23"/>
    </row>
    <row r="3143" spans="1:64" s="24" customFormat="1" x14ac:dyDescent="0.35">
      <c r="A3143" s="21">
        <v>103466</v>
      </c>
      <c r="B3143" s="23" t="s">
        <v>7490</v>
      </c>
      <c r="C3143" s="23">
        <v>0</v>
      </c>
      <c r="D3143" s="23">
        <v>0</v>
      </c>
      <c r="E3143" s="23">
        <v>1</v>
      </c>
      <c r="F3143" s="23" t="s">
        <v>164</v>
      </c>
      <c r="G3143" s="23" t="s">
        <v>0</v>
      </c>
      <c r="H3143" s="23" t="s">
        <v>7491</v>
      </c>
      <c r="I3143" s="23" t="s">
        <v>7030</v>
      </c>
      <c r="J3143" s="23">
        <v>45.631999999999998</v>
      </c>
      <c r="K3143" s="23">
        <v>-72.954999999999998</v>
      </c>
      <c r="L3143" s="23" t="s">
        <v>7645</v>
      </c>
      <c r="M3143" s="23">
        <v>1994</v>
      </c>
      <c r="N3143" s="23"/>
      <c r="O3143" s="23"/>
      <c r="P3143" s="23">
        <v>221</v>
      </c>
      <c r="Q3143" s="23"/>
      <c r="R3143" s="23"/>
      <c r="S3143" s="23"/>
      <c r="T3143" s="23"/>
      <c r="U3143" s="23"/>
      <c r="V3143" s="23"/>
      <c r="W3143" s="23"/>
      <c r="X3143" s="23"/>
      <c r="Y3143" s="23"/>
      <c r="Z3143" s="23"/>
      <c r="AA3143" s="23"/>
      <c r="AB3143" s="23" t="s">
        <v>7492</v>
      </c>
      <c r="AC3143" s="23"/>
      <c r="AD3143" s="23">
        <v>1</v>
      </c>
      <c r="AE3143" s="23">
        <v>2.25</v>
      </c>
      <c r="AF3143" s="23"/>
      <c r="AG3143" s="23">
        <v>9379</v>
      </c>
      <c r="AH3143" s="23"/>
      <c r="AI3143" s="23"/>
      <c r="AJ3143" s="23"/>
      <c r="AK3143" s="23"/>
      <c r="AL3143" s="23"/>
      <c r="AM3143" s="23"/>
      <c r="AN3143" s="23"/>
      <c r="AO3143" s="23"/>
      <c r="AP3143" s="23"/>
      <c r="AQ3143" s="23"/>
      <c r="AR3143" s="23"/>
      <c r="AS3143" s="23"/>
      <c r="AT3143" s="23" t="s">
        <v>7648</v>
      </c>
      <c r="AU3143" s="23"/>
      <c r="AV3143" s="23"/>
      <c r="AW3143" s="23"/>
      <c r="AX3143" s="23"/>
      <c r="AY3143" s="23"/>
      <c r="AZ3143" s="23"/>
      <c r="BA3143" s="23"/>
      <c r="BB3143" s="23"/>
      <c r="BC3143" s="23"/>
      <c r="BD3143" s="23"/>
      <c r="BE3143" s="23"/>
      <c r="BF3143" s="23"/>
      <c r="BG3143" s="23"/>
      <c r="BH3143" s="23"/>
      <c r="BI3143" s="23"/>
      <c r="BJ3143" s="23"/>
      <c r="BK3143" s="23"/>
      <c r="BL3143" s="23"/>
    </row>
    <row r="3144" spans="1:64" s="24" customFormat="1" x14ac:dyDescent="0.35">
      <c r="A3144" s="21">
        <v>103468</v>
      </c>
      <c r="B3144" s="23" t="s">
        <v>7493</v>
      </c>
      <c r="C3144" s="23">
        <v>0</v>
      </c>
      <c r="D3144" s="23">
        <v>0</v>
      </c>
      <c r="E3144" s="23">
        <v>1</v>
      </c>
      <c r="F3144" s="23" t="s">
        <v>519</v>
      </c>
      <c r="G3144" s="23" t="s">
        <v>0</v>
      </c>
      <c r="H3144" s="23" t="s">
        <v>7494</v>
      </c>
      <c r="I3144" s="23" t="s">
        <v>7030</v>
      </c>
      <c r="J3144" s="23">
        <v>46.417999999999999</v>
      </c>
      <c r="K3144" s="23">
        <v>-73.013000000000005</v>
      </c>
      <c r="L3144" s="23" t="s">
        <v>7645</v>
      </c>
      <c r="M3144" s="23">
        <v>1994</v>
      </c>
      <c r="N3144" s="23"/>
      <c r="O3144" s="23"/>
      <c r="P3144" s="23">
        <v>221</v>
      </c>
      <c r="Q3144" s="23"/>
      <c r="R3144" s="23"/>
      <c r="S3144" s="23"/>
      <c r="T3144" s="23"/>
      <c r="U3144" s="23"/>
      <c r="V3144" s="23"/>
      <c r="W3144" s="23"/>
      <c r="X3144" s="23"/>
      <c r="Y3144" s="23"/>
      <c r="Z3144" s="23"/>
      <c r="AA3144" s="23"/>
      <c r="AB3144" s="23" t="s">
        <v>7211</v>
      </c>
      <c r="AC3144" s="23"/>
      <c r="AD3144" s="23">
        <v>1</v>
      </c>
      <c r="AE3144" s="23">
        <v>8</v>
      </c>
      <c r="AF3144" s="23"/>
      <c r="AG3144" s="23">
        <v>41072</v>
      </c>
      <c r="AH3144" s="23"/>
      <c r="AI3144" s="23"/>
      <c r="AJ3144" s="23"/>
      <c r="AK3144" s="23"/>
      <c r="AL3144" s="23"/>
      <c r="AM3144" s="23"/>
      <c r="AN3144" s="23"/>
      <c r="AO3144" s="23"/>
      <c r="AP3144" s="23"/>
      <c r="AQ3144" s="23"/>
      <c r="AR3144" s="23"/>
      <c r="AS3144" s="23"/>
      <c r="AT3144" s="23" t="s">
        <v>7648</v>
      </c>
      <c r="AU3144" s="23"/>
      <c r="AV3144" s="23"/>
      <c r="AW3144" s="23"/>
      <c r="AX3144" s="23"/>
      <c r="AY3144" s="23"/>
      <c r="AZ3144" s="23"/>
      <c r="BA3144" s="23"/>
      <c r="BB3144" s="23"/>
      <c r="BC3144" s="23"/>
      <c r="BD3144" s="23"/>
      <c r="BE3144" s="23"/>
      <c r="BF3144" s="23"/>
      <c r="BG3144" s="23"/>
      <c r="BH3144" s="23"/>
      <c r="BI3144" s="23"/>
      <c r="BJ3144" s="23"/>
      <c r="BK3144" s="23"/>
      <c r="BL3144" s="23"/>
    </row>
    <row r="3145" spans="1:64" s="24" customFormat="1" x14ac:dyDescent="0.35">
      <c r="A3145" s="21">
        <v>103469</v>
      </c>
      <c r="B3145" s="23" t="s">
        <v>7495</v>
      </c>
      <c r="C3145" s="23">
        <v>1</v>
      </c>
      <c r="D3145" s="23">
        <v>0</v>
      </c>
      <c r="E3145" s="23">
        <v>1</v>
      </c>
      <c r="F3145" s="23"/>
      <c r="G3145" s="23"/>
      <c r="H3145" s="23" t="s">
        <v>7496</v>
      </c>
      <c r="I3145" s="23" t="s">
        <v>7030</v>
      </c>
      <c r="J3145" s="23">
        <v>46.719000000000001</v>
      </c>
      <c r="K3145" s="23">
        <v>-79.09899999999999</v>
      </c>
      <c r="L3145" s="23" t="s">
        <v>7645</v>
      </c>
      <c r="M3145" s="23">
        <v>2015</v>
      </c>
      <c r="N3145" s="23"/>
      <c r="O3145" s="23"/>
      <c r="P3145" s="23">
        <v>3221</v>
      </c>
      <c r="Q3145" s="23"/>
      <c r="R3145" s="23"/>
      <c r="S3145" s="23"/>
      <c r="T3145" s="23"/>
      <c r="U3145" s="23"/>
      <c r="V3145" s="23"/>
      <c r="W3145" s="23"/>
      <c r="X3145" s="23"/>
      <c r="Y3145" s="23"/>
      <c r="Z3145" s="23"/>
      <c r="AA3145" s="23"/>
      <c r="AB3145" s="23" t="s">
        <v>7497</v>
      </c>
      <c r="AC3145" s="23" t="s">
        <v>7498</v>
      </c>
      <c r="AD3145" s="23"/>
      <c r="AE3145" s="23"/>
      <c r="AF3145" s="23"/>
      <c r="AG3145" s="23"/>
      <c r="AH3145" s="23"/>
      <c r="AI3145" s="23"/>
      <c r="AJ3145" s="23"/>
      <c r="AK3145" s="23"/>
      <c r="AL3145" s="23"/>
      <c r="AM3145" s="23"/>
      <c r="AN3145" s="23"/>
      <c r="AO3145" s="23"/>
      <c r="AP3145" s="23"/>
      <c r="AQ3145" s="23"/>
      <c r="AR3145" s="23"/>
      <c r="AS3145" s="23"/>
      <c r="AT3145" s="23"/>
      <c r="AU3145" s="23"/>
      <c r="AV3145" s="23"/>
      <c r="AW3145" s="23"/>
      <c r="AX3145" s="23"/>
      <c r="AY3145" s="23"/>
      <c r="AZ3145" s="23"/>
      <c r="BA3145" s="23"/>
      <c r="BB3145" s="23"/>
      <c r="BC3145" s="23"/>
      <c r="BD3145" s="23"/>
      <c r="BE3145" s="23"/>
      <c r="BF3145" s="23"/>
      <c r="BG3145" s="23"/>
      <c r="BH3145" s="23"/>
      <c r="BI3145" s="23"/>
      <c r="BJ3145" s="23"/>
      <c r="BK3145" s="23"/>
      <c r="BL3145" s="23"/>
    </row>
    <row r="3146" spans="1:64" s="24" customFormat="1" x14ac:dyDescent="0.35">
      <c r="A3146" s="21">
        <v>103470</v>
      </c>
      <c r="B3146" s="23" t="s">
        <v>7499</v>
      </c>
      <c r="C3146" s="23">
        <v>0</v>
      </c>
      <c r="D3146" s="23">
        <v>0</v>
      </c>
      <c r="E3146" s="23">
        <v>1</v>
      </c>
      <c r="F3146" s="23" t="s">
        <v>2552</v>
      </c>
      <c r="G3146" s="23" t="s">
        <v>0</v>
      </c>
      <c r="H3146" s="23" t="s">
        <v>7500</v>
      </c>
      <c r="I3146" s="23" t="s">
        <v>7030</v>
      </c>
      <c r="J3146" s="23">
        <v>47.645000000000003</v>
      </c>
      <c r="K3146" s="23">
        <v>-68.936000000000007</v>
      </c>
      <c r="L3146" s="23" t="s">
        <v>7645</v>
      </c>
      <c r="M3146" s="23">
        <v>2014</v>
      </c>
      <c r="N3146" s="23"/>
      <c r="O3146" s="23"/>
      <c r="P3146" s="23"/>
      <c r="Q3146" s="23"/>
      <c r="R3146" s="23"/>
      <c r="S3146" s="23"/>
      <c r="T3146" s="23"/>
      <c r="U3146" s="23"/>
      <c r="V3146" s="23"/>
      <c r="W3146" s="23"/>
      <c r="X3146" s="23"/>
      <c r="Y3146" s="23"/>
      <c r="Z3146" s="23"/>
      <c r="AA3146" s="23"/>
      <c r="AB3146" s="23" t="s">
        <v>80</v>
      </c>
      <c r="AC3146" s="23"/>
      <c r="AD3146" s="23">
        <v>10</v>
      </c>
      <c r="AE3146" s="23">
        <v>23.5</v>
      </c>
      <c r="AF3146" s="23"/>
      <c r="AG3146" s="23"/>
      <c r="AH3146" s="23"/>
      <c r="AI3146" s="23"/>
      <c r="AJ3146" s="23"/>
      <c r="AK3146" s="23"/>
      <c r="AL3146" s="23"/>
      <c r="AM3146" s="23"/>
      <c r="AN3146" s="23"/>
      <c r="AO3146" s="23"/>
      <c r="AP3146" s="23"/>
      <c r="AQ3146" s="23"/>
      <c r="AR3146" s="23"/>
      <c r="AS3146" s="23"/>
      <c r="AT3146" s="23" t="s">
        <v>7647</v>
      </c>
      <c r="AU3146" s="23"/>
      <c r="AV3146" s="23"/>
      <c r="AW3146" s="23"/>
      <c r="AX3146" s="23"/>
      <c r="AY3146" s="23"/>
      <c r="AZ3146" s="23"/>
      <c r="BA3146" s="23"/>
      <c r="BB3146" s="23"/>
      <c r="BC3146" s="23"/>
      <c r="BD3146" s="23"/>
      <c r="BE3146" s="23"/>
      <c r="BF3146" s="23"/>
      <c r="BG3146" s="23"/>
      <c r="BH3146" s="23"/>
      <c r="BI3146" s="23"/>
      <c r="BJ3146" s="23"/>
      <c r="BK3146" s="23"/>
      <c r="BL3146" s="23"/>
    </row>
    <row r="3147" spans="1:64" s="24" customFormat="1" x14ac:dyDescent="0.35">
      <c r="A3147" s="21">
        <v>103471</v>
      </c>
      <c r="B3147" s="23" t="s">
        <v>7501</v>
      </c>
      <c r="C3147" s="23">
        <v>0</v>
      </c>
      <c r="D3147" s="23">
        <v>0</v>
      </c>
      <c r="E3147" s="23">
        <v>1</v>
      </c>
      <c r="F3147" s="23" t="s">
        <v>2552</v>
      </c>
      <c r="G3147" s="23" t="s">
        <v>0</v>
      </c>
      <c r="H3147" s="23" t="s">
        <v>7500</v>
      </c>
      <c r="I3147" s="23" t="s">
        <v>7030</v>
      </c>
      <c r="J3147" s="23">
        <v>47.646000000000001</v>
      </c>
      <c r="K3147" s="23">
        <v>-68.935000000000002</v>
      </c>
      <c r="L3147" s="23" t="s">
        <v>7645</v>
      </c>
      <c r="M3147" s="23">
        <v>2015</v>
      </c>
      <c r="N3147" s="23"/>
      <c r="O3147" s="23"/>
      <c r="P3147" s="23"/>
      <c r="Q3147" s="23"/>
      <c r="R3147" s="23"/>
      <c r="S3147" s="23"/>
      <c r="T3147" s="23"/>
      <c r="U3147" s="23"/>
      <c r="V3147" s="23"/>
      <c r="W3147" s="23"/>
      <c r="X3147" s="23"/>
      <c r="Y3147" s="23"/>
      <c r="Z3147" s="23"/>
      <c r="AA3147" s="23"/>
      <c r="AB3147" s="23" t="s">
        <v>80</v>
      </c>
      <c r="AC3147" s="23"/>
      <c r="AD3147" s="23">
        <v>22</v>
      </c>
      <c r="AE3147" s="23">
        <v>51.7</v>
      </c>
      <c r="AF3147" s="23"/>
      <c r="AG3147" s="23"/>
      <c r="AH3147" s="23"/>
      <c r="AI3147" s="23"/>
      <c r="AJ3147" s="23"/>
      <c r="AK3147" s="23"/>
      <c r="AL3147" s="23"/>
      <c r="AM3147" s="23"/>
      <c r="AN3147" s="23"/>
      <c r="AO3147" s="23"/>
      <c r="AP3147" s="23"/>
      <c r="AQ3147" s="23"/>
      <c r="AR3147" s="23"/>
      <c r="AS3147" s="23"/>
      <c r="AT3147" s="23" t="s">
        <v>7647</v>
      </c>
      <c r="AU3147" s="23"/>
      <c r="AV3147" s="23"/>
      <c r="AW3147" s="23"/>
      <c r="AX3147" s="23"/>
      <c r="AY3147" s="23"/>
      <c r="AZ3147" s="23"/>
      <c r="BA3147" s="23"/>
      <c r="BB3147" s="23"/>
      <c r="BC3147" s="23"/>
      <c r="BD3147" s="23"/>
      <c r="BE3147" s="23"/>
      <c r="BF3147" s="23"/>
      <c r="BG3147" s="23"/>
      <c r="BH3147" s="23"/>
      <c r="BI3147" s="23"/>
      <c r="BJ3147" s="23"/>
      <c r="BK3147" s="23"/>
      <c r="BL3147" s="23"/>
    </row>
    <row r="3148" spans="1:64" s="24" customFormat="1" x14ac:dyDescent="0.35">
      <c r="A3148" s="21">
        <v>103474</v>
      </c>
      <c r="B3148" s="23" t="s">
        <v>7502</v>
      </c>
      <c r="C3148" s="23">
        <v>0</v>
      </c>
      <c r="D3148" s="23">
        <v>0</v>
      </c>
      <c r="E3148" s="23">
        <v>1</v>
      </c>
      <c r="F3148" s="23" t="s">
        <v>67</v>
      </c>
      <c r="G3148" s="23"/>
      <c r="H3148" s="23" t="s">
        <v>7503</v>
      </c>
      <c r="I3148" s="23" t="s">
        <v>7030</v>
      </c>
      <c r="J3148" s="23">
        <v>45.735999999999997</v>
      </c>
      <c r="K3148" s="23">
        <v>-75.742000000000004</v>
      </c>
      <c r="L3148" s="23" t="s">
        <v>7645</v>
      </c>
      <c r="M3148" s="23">
        <v>2000</v>
      </c>
      <c r="N3148" s="23"/>
      <c r="O3148" s="23"/>
      <c r="P3148" s="23">
        <v>713</v>
      </c>
      <c r="Q3148" s="23"/>
      <c r="R3148" s="23"/>
      <c r="S3148" s="23"/>
      <c r="T3148" s="23"/>
      <c r="U3148" s="23"/>
      <c r="V3148" s="23"/>
      <c r="W3148" s="23"/>
      <c r="X3148" s="23"/>
      <c r="Y3148" s="23"/>
      <c r="Z3148" s="23"/>
      <c r="AA3148" s="23"/>
      <c r="AB3148" s="23"/>
      <c r="AC3148" s="23"/>
      <c r="AD3148" s="23"/>
      <c r="AE3148" s="23"/>
      <c r="AF3148" s="23">
        <v>0.56299999999999994</v>
      </c>
      <c r="AG3148" s="23"/>
      <c r="AH3148" s="23"/>
      <c r="AI3148" s="23"/>
      <c r="AJ3148" s="23"/>
      <c r="AK3148" s="23"/>
      <c r="AL3148" s="23"/>
      <c r="AM3148" s="23"/>
      <c r="AN3148" s="23"/>
      <c r="AO3148" s="23"/>
      <c r="AP3148" s="23"/>
      <c r="AQ3148" s="23"/>
      <c r="AR3148" s="23"/>
      <c r="AS3148" s="23"/>
      <c r="AT3148" s="23" t="s">
        <v>7651</v>
      </c>
      <c r="AU3148" s="23"/>
      <c r="AV3148" s="23"/>
      <c r="AW3148" s="23"/>
      <c r="AX3148" s="23"/>
      <c r="AY3148" s="23"/>
      <c r="AZ3148" s="23"/>
      <c r="BA3148" s="23"/>
      <c r="BB3148" s="23"/>
      <c r="BC3148" s="23"/>
      <c r="BD3148" s="23"/>
      <c r="BE3148" s="23"/>
      <c r="BF3148" s="23"/>
      <c r="BG3148" s="23"/>
      <c r="BH3148" s="23"/>
      <c r="BI3148" s="23"/>
      <c r="BJ3148" s="23"/>
      <c r="BK3148" s="23"/>
      <c r="BL3148" s="23"/>
    </row>
    <row r="3149" spans="1:64" s="24" customFormat="1" x14ac:dyDescent="0.35">
      <c r="A3149" s="21">
        <v>103475</v>
      </c>
      <c r="B3149" s="23" t="s">
        <v>7504</v>
      </c>
      <c r="C3149" s="23">
        <v>1</v>
      </c>
      <c r="D3149" s="23">
        <v>0</v>
      </c>
      <c r="E3149" s="23">
        <v>1</v>
      </c>
      <c r="F3149" s="23"/>
      <c r="G3149" s="23"/>
      <c r="H3149" s="23" t="s">
        <v>6739</v>
      </c>
      <c r="I3149" s="23" t="s">
        <v>7030</v>
      </c>
      <c r="J3149" s="23">
        <v>45.57</v>
      </c>
      <c r="K3149" s="23">
        <v>-72.007000000000005</v>
      </c>
      <c r="L3149" s="23" t="s">
        <v>7645</v>
      </c>
      <c r="M3149" s="23">
        <v>2001</v>
      </c>
      <c r="N3149" s="23"/>
      <c r="O3149" s="23"/>
      <c r="P3149" s="23">
        <v>322121</v>
      </c>
      <c r="Q3149" s="23"/>
      <c r="R3149" s="23"/>
      <c r="S3149" s="23"/>
      <c r="T3149" s="23"/>
      <c r="U3149" s="23"/>
      <c r="V3149" s="23"/>
      <c r="W3149" s="23"/>
      <c r="X3149" s="23"/>
      <c r="Y3149" s="23"/>
      <c r="Z3149" s="23"/>
      <c r="AA3149" s="23"/>
      <c r="AB3149" s="23" t="s">
        <v>7505</v>
      </c>
      <c r="AC3149" s="23" t="s">
        <v>7506</v>
      </c>
      <c r="AD3149" s="23"/>
      <c r="AE3149" s="23"/>
      <c r="AF3149" s="23"/>
      <c r="AG3149" s="23"/>
      <c r="AH3149" s="23"/>
      <c r="AI3149" s="23"/>
      <c r="AJ3149" s="23"/>
      <c r="AK3149" s="23"/>
      <c r="AL3149" s="23"/>
      <c r="AM3149" s="23"/>
      <c r="AN3149" s="23"/>
      <c r="AO3149" s="23"/>
      <c r="AP3149" s="23"/>
      <c r="AQ3149" s="23"/>
      <c r="AR3149" s="23"/>
      <c r="AS3149" s="23"/>
      <c r="AT3149" s="23"/>
      <c r="AU3149" s="23"/>
      <c r="AV3149" s="23"/>
      <c r="AW3149" s="23"/>
      <c r="AX3149" s="23"/>
      <c r="AY3149" s="23"/>
      <c r="AZ3149" s="23"/>
      <c r="BA3149" s="23"/>
      <c r="BB3149" s="23"/>
      <c r="BC3149" s="23"/>
      <c r="BD3149" s="23"/>
      <c r="BE3149" s="23"/>
      <c r="BF3149" s="23"/>
      <c r="BG3149" s="23"/>
      <c r="BH3149" s="23"/>
      <c r="BI3149" s="23"/>
      <c r="BJ3149" s="23"/>
      <c r="BK3149" s="23"/>
      <c r="BL3149" s="23"/>
    </row>
    <row r="3150" spans="1:64" s="24" customFormat="1" x14ac:dyDescent="0.35">
      <c r="A3150" s="21">
        <v>103476</v>
      </c>
      <c r="B3150" s="23" t="s">
        <v>6739</v>
      </c>
      <c r="C3150" s="23">
        <v>0</v>
      </c>
      <c r="D3150" s="23">
        <v>0</v>
      </c>
      <c r="E3150" s="23">
        <v>1</v>
      </c>
      <c r="F3150" s="23" t="s">
        <v>519</v>
      </c>
      <c r="G3150" s="23" t="s">
        <v>0</v>
      </c>
      <c r="H3150" s="23" t="s">
        <v>6739</v>
      </c>
      <c r="I3150" s="23" t="s">
        <v>7030</v>
      </c>
      <c r="J3150" s="23">
        <v>45.570999999999998</v>
      </c>
      <c r="K3150" s="23">
        <v>-72.006</v>
      </c>
      <c r="L3150" s="23" t="s">
        <v>7645</v>
      </c>
      <c r="M3150" s="23">
        <v>1996</v>
      </c>
      <c r="N3150" s="23"/>
      <c r="O3150" s="23"/>
      <c r="P3150" s="23">
        <v>221</v>
      </c>
      <c r="Q3150" s="23"/>
      <c r="R3150" s="23"/>
      <c r="S3150" s="23"/>
      <c r="T3150" s="23"/>
      <c r="U3150" s="23"/>
      <c r="V3150" s="23"/>
      <c r="W3150" s="23"/>
      <c r="X3150" s="23"/>
      <c r="Y3150" s="23"/>
      <c r="Z3150" s="23"/>
      <c r="AA3150" s="23"/>
      <c r="AB3150" s="23" t="s">
        <v>6492</v>
      </c>
      <c r="AC3150" s="23"/>
      <c r="AD3150" s="23"/>
      <c r="AE3150" s="23">
        <v>5.5</v>
      </c>
      <c r="AF3150" s="23"/>
      <c r="AG3150" s="23">
        <v>31000</v>
      </c>
      <c r="AH3150" s="23"/>
      <c r="AI3150" s="23"/>
      <c r="AJ3150" s="23"/>
      <c r="AK3150" s="23"/>
      <c r="AL3150" s="23"/>
      <c r="AM3150" s="23"/>
      <c r="AN3150" s="23"/>
      <c r="AO3150" s="23"/>
      <c r="AP3150" s="23"/>
      <c r="AQ3150" s="23"/>
      <c r="AR3150" s="23"/>
      <c r="AS3150" s="23"/>
      <c r="AT3150" s="23" t="s">
        <v>7648</v>
      </c>
      <c r="AU3150" s="23"/>
      <c r="AV3150" s="23"/>
      <c r="AW3150" s="23"/>
      <c r="AX3150" s="23"/>
      <c r="AY3150" s="23"/>
      <c r="AZ3150" s="23"/>
      <c r="BA3150" s="23"/>
      <c r="BB3150" s="23"/>
      <c r="BC3150" s="23"/>
      <c r="BD3150" s="23"/>
      <c r="BE3150" s="23"/>
      <c r="BF3150" s="23"/>
      <c r="BG3150" s="23"/>
      <c r="BH3150" s="23"/>
      <c r="BI3150" s="23"/>
      <c r="BJ3150" s="23"/>
      <c r="BK3150" s="23"/>
      <c r="BL3150" s="23"/>
    </row>
    <row r="3151" spans="1:64" s="24" customFormat="1" x14ac:dyDescent="0.35">
      <c r="A3151" s="21">
        <v>103478</v>
      </c>
      <c r="B3151" s="23" t="s">
        <v>7507</v>
      </c>
      <c r="C3151" s="23">
        <v>0</v>
      </c>
      <c r="D3151" s="23">
        <v>0</v>
      </c>
      <c r="E3151" s="23">
        <v>1</v>
      </c>
      <c r="F3151" s="23" t="s">
        <v>67</v>
      </c>
      <c r="G3151" s="23"/>
      <c r="H3151" s="23" t="s">
        <v>7508</v>
      </c>
      <c r="I3151" s="23" t="s">
        <v>7509</v>
      </c>
      <c r="J3151" s="23">
        <v>51.893999999999998</v>
      </c>
      <c r="K3151" s="23">
        <v>-106.05500000000001</v>
      </c>
      <c r="L3151" s="23" t="s">
        <v>7645</v>
      </c>
      <c r="M3151" s="23">
        <v>2001</v>
      </c>
      <c r="N3151" s="23"/>
      <c r="O3151" s="23"/>
      <c r="P3151" s="23">
        <v>713</v>
      </c>
      <c r="Q3151" s="23"/>
      <c r="R3151" s="23"/>
      <c r="S3151" s="23"/>
      <c r="T3151" s="23"/>
      <c r="U3151" s="23"/>
      <c r="V3151" s="23"/>
      <c r="W3151" s="23"/>
      <c r="X3151" s="23"/>
      <c r="Y3151" s="23"/>
      <c r="Z3151" s="23"/>
      <c r="AA3151" s="23"/>
      <c r="AB3151" s="23"/>
      <c r="AC3151" s="23"/>
      <c r="AD3151" s="23"/>
      <c r="AE3151" s="23"/>
      <c r="AF3151" s="23">
        <v>0.26400000000000001</v>
      </c>
      <c r="AG3151" s="23"/>
      <c r="AH3151" s="23"/>
      <c r="AI3151" s="23"/>
      <c r="AJ3151" s="23"/>
      <c r="AK3151" s="23"/>
      <c r="AL3151" s="23"/>
      <c r="AM3151" s="23"/>
      <c r="AN3151" s="23"/>
      <c r="AO3151" s="23"/>
      <c r="AP3151" s="23"/>
      <c r="AQ3151" s="23"/>
      <c r="AR3151" s="23"/>
      <c r="AS3151" s="23"/>
      <c r="AT3151" s="23" t="s">
        <v>7651</v>
      </c>
      <c r="AU3151" s="23"/>
      <c r="AV3151" s="23"/>
      <c r="AW3151" s="23"/>
      <c r="AX3151" s="23"/>
      <c r="AY3151" s="23"/>
      <c r="AZ3151" s="23"/>
      <c r="BA3151" s="23"/>
      <c r="BB3151" s="23"/>
      <c r="BC3151" s="23"/>
      <c r="BD3151" s="23"/>
      <c r="BE3151" s="23"/>
      <c r="BF3151" s="23"/>
      <c r="BG3151" s="23"/>
      <c r="BH3151" s="23"/>
      <c r="BI3151" s="23"/>
      <c r="BJ3151" s="23"/>
      <c r="BK3151" s="23"/>
      <c r="BL3151" s="23"/>
    </row>
    <row r="3152" spans="1:64" s="24" customFormat="1" x14ac:dyDescent="0.35">
      <c r="A3152" s="21">
        <v>103481</v>
      </c>
      <c r="B3152" s="23" t="s">
        <v>7510</v>
      </c>
      <c r="C3152" s="23">
        <v>0</v>
      </c>
      <c r="D3152" s="23">
        <v>0</v>
      </c>
      <c r="E3152" s="23">
        <v>1</v>
      </c>
      <c r="F3152" s="23" t="s">
        <v>7511</v>
      </c>
      <c r="G3152" s="23" t="s">
        <v>0</v>
      </c>
      <c r="H3152" s="23" t="s">
        <v>7510</v>
      </c>
      <c r="I3152" s="23" t="s">
        <v>7509</v>
      </c>
      <c r="J3152" s="23">
        <v>59.601999999999997</v>
      </c>
      <c r="K3152" s="23">
        <v>-109.13800000000001</v>
      </c>
      <c r="L3152" s="23" t="s">
        <v>7645</v>
      </c>
      <c r="M3152" s="23">
        <v>1980</v>
      </c>
      <c r="N3152" s="23"/>
      <c r="O3152" s="23"/>
      <c r="P3152" s="23">
        <v>221</v>
      </c>
      <c r="Q3152" s="23"/>
      <c r="R3152" s="23"/>
      <c r="S3152" s="23"/>
      <c r="T3152" s="23"/>
      <c r="U3152" s="23"/>
      <c r="V3152" s="23"/>
      <c r="W3152" s="23"/>
      <c r="X3152" s="23"/>
      <c r="Y3152" s="23"/>
      <c r="Z3152" s="23"/>
      <c r="AA3152" s="23"/>
      <c r="AB3152" s="23" t="s">
        <v>61</v>
      </c>
      <c r="AC3152" s="23"/>
      <c r="AD3152" s="23">
        <v>2</v>
      </c>
      <c r="AE3152" s="23">
        <v>10</v>
      </c>
      <c r="AF3152" s="23"/>
      <c r="AG3152" s="23">
        <v>81415</v>
      </c>
      <c r="AH3152" s="23"/>
      <c r="AI3152" s="23"/>
      <c r="AJ3152" s="23"/>
      <c r="AK3152" s="23"/>
      <c r="AL3152" s="23"/>
      <c r="AM3152" s="23"/>
      <c r="AN3152" s="23"/>
      <c r="AO3152" s="23"/>
      <c r="AP3152" s="23"/>
      <c r="AQ3152" s="23"/>
      <c r="AR3152" s="23"/>
      <c r="AS3152" s="23"/>
      <c r="AT3152" s="23" t="s">
        <v>7648</v>
      </c>
      <c r="AU3152" s="23"/>
      <c r="AV3152" s="23"/>
      <c r="AW3152" s="23"/>
      <c r="AX3152" s="23"/>
      <c r="AY3152" s="23"/>
      <c r="AZ3152" s="23"/>
      <c r="BA3152" s="23"/>
      <c r="BB3152" s="23"/>
      <c r="BC3152" s="23"/>
      <c r="BD3152" s="23"/>
      <c r="BE3152" s="23"/>
      <c r="BF3152" s="23"/>
      <c r="BG3152" s="23"/>
      <c r="BH3152" s="23"/>
      <c r="BI3152" s="23"/>
      <c r="BJ3152" s="23"/>
      <c r="BK3152" s="23"/>
      <c r="BL3152" s="23"/>
    </row>
    <row r="3153" spans="1:64" s="24" customFormat="1" x14ac:dyDescent="0.35">
      <c r="A3153" s="21">
        <v>103482</v>
      </c>
      <c r="B3153" s="23" t="s">
        <v>6609</v>
      </c>
      <c r="C3153" s="23">
        <v>0</v>
      </c>
      <c r="D3153" s="23">
        <v>0</v>
      </c>
      <c r="E3153" s="23">
        <v>1</v>
      </c>
      <c r="F3153" s="23" t="s">
        <v>7511</v>
      </c>
      <c r="G3153" s="23" t="s">
        <v>0</v>
      </c>
      <c r="H3153" s="23" t="s">
        <v>7510</v>
      </c>
      <c r="I3153" s="23" t="s">
        <v>7509</v>
      </c>
      <c r="J3153" s="23">
        <v>59.602999999999994</v>
      </c>
      <c r="K3153" s="23">
        <v>-109.137</v>
      </c>
      <c r="L3153" s="23" t="s">
        <v>7645</v>
      </c>
      <c r="M3153" s="23">
        <v>1961</v>
      </c>
      <c r="N3153" s="23"/>
      <c r="O3153" s="23"/>
      <c r="P3153" s="23">
        <v>221</v>
      </c>
      <c r="Q3153" s="23"/>
      <c r="R3153" s="23"/>
      <c r="S3153" s="23"/>
      <c r="T3153" s="23"/>
      <c r="U3153" s="23"/>
      <c r="V3153" s="23"/>
      <c r="W3153" s="23"/>
      <c r="X3153" s="23"/>
      <c r="Y3153" s="23"/>
      <c r="Z3153" s="23"/>
      <c r="AA3153" s="23"/>
      <c r="AB3153" s="23" t="s">
        <v>61</v>
      </c>
      <c r="AC3153" s="23"/>
      <c r="AD3153" s="23">
        <v>1</v>
      </c>
      <c r="AE3153" s="23">
        <v>8</v>
      </c>
      <c r="AF3153" s="23"/>
      <c r="AG3153" s="23">
        <v>46396.5</v>
      </c>
      <c r="AH3153" s="23"/>
      <c r="AI3153" s="23"/>
      <c r="AJ3153" s="23"/>
      <c r="AK3153" s="23"/>
      <c r="AL3153" s="23"/>
      <c r="AM3153" s="23"/>
      <c r="AN3153" s="23"/>
      <c r="AO3153" s="23"/>
      <c r="AP3153" s="23"/>
      <c r="AQ3153" s="23"/>
      <c r="AR3153" s="23"/>
      <c r="AS3153" s="23"/>
      <c r="AT3153" s="23" t="s">
        <v>7648</v>
      </c>
      <c r="AU3153" s="23"/>
      <c r="AV3153" s="23"/>
      <c r="AW3153" s="23"/>
      <c r="AX3153" s="23"/>
      <c r="AY3153" s="23"/>
      <c r="AZ3153" s="23"/>
      <c r="BA3153" s="23"/>
      <c r="BB3153" s="23"/>
      <c r="BC3153" s="23"/>
      <c r="BD3153" s="23"/>
      <c r="BE3153" s="23"/>
      <c r="BF3153" s="23"/>
      <c r="BG3153" s="23"/>
      <c r="BH3153" s="23"/>
      <c r="BI3153" s="23"/>
      <c r="BJ3153" s="23"/>
      <c r="BK3153" s="23"/>
      <c r="BL3153" s="23"/>
    </row>
    <row r="3154" spans="1:64" s="24" customFormat="1" x14ac:dyDescent="0.35">
      <c r="A3154" s="21">
        <v>103483</v>
      </c>
      <c r="B3154" s="23" t="s">
        <v>7512</v>
      </c>
      <c r="C3154" s="23">
        <v>0</v>
      </c>
      <c r="D3154" s="23">
        <v>0</v>
      </c>
      <c r="E3154" s="23">
        <v>1</v>
      </c>
      <c r="F3154" s="23" t="s">
        <v>7511</v>
      </c>
      <c r="G3154" s="23" t="s">
        <v>0</v>
      </c>
      <c r="H3154" s="23" t="s">
        <v>7510</v>
      </c>
      <c r="I3154" s="23" t="s">
        <v>7509</v>
      </c>
      <c r="J3154" s="23">
        <v>59.603999999999999</v>
      </c>
      <c r="K3154" s="23">
        <v>-109.13600000000001</v>
      </c>
      <c r="L3154" s="23" t="s">
        <v>7645</v>
      </c>
      <c r="M3154" s="23">
        <v>1939</v>
      </c>
      <c r="N3154" s="23"/>
      <c r="O3154" s="23"/>
      <c r="P3154" s="23">
        <v>2211</v>
      </c>
      <c r="Q3154" s="23"/>
      <c r="R3154" s="23"/>
      <c r="S3154" s="23"/>
      <c r="T3154" s="23"/>
      <c r="U3154" s="23"/>
      <c r="V3154" s="23"/>
      <c r="W3154" s="23"/>
      <c r="X3154" s="23"/>
      <c r="Y3154" s="23"/>
      <c r="Z3154" s="23"/>
      <c r="AA3154" s="23"/>
      <c r="AB3154" s="23" t="s">
        <v>61</v>
      </c>
      <c r="AC3154" s="23"/>
      <c r="AD3154" s="23">
        <v>2</v>
      </c>
      <c r="AE3154" s="23">
        <v>5</v>
      </c>
      <c r="AF3154" s="23"/>
      <c r="AG3154" s="23">
        <v>39384.400000000001</v>
      </c>
      <c r="AH3154" s="23"/>
      <c r="AI3154" s="23"/>
      <c r="AJ3154" s="23"/>
      <c r="AK3154" s="23"/>
      <c r="AL3154" s="23"/>
      <c r="AM3154" s="23"/>
      <c r="AN3154" s="23"/>
      <c r="AO3154" s="23"/>
      <c r="AP3154" s="23"/>
      <c r="AQ3154" s="23"/>
      <c r="AR3154" s="23"/>
      <c r="AS3154" s="23"/>
      <c r="AT3154" s="23" t="s">
        <v>7648</v>
      </c>
      <c r="AU3154" s="23"/>
      <c r="AV3154" s="23"/>
      <c r="AW3154" s="23"/>
      <c r="AX3154" s="23"/>
      <c r="AY3154" s="23"/>
      <c r="AZ3154" s="23"/>
      <c r="BA3154" s="23"/>
      <c r="BB3154" s="23"/>
      <c r="BC3154" s="23"/>
      <c r="BD3154" s="23"/>
      <c r="BE3154" s="23"/>
      <c r="BF3154" s="23"/>
      <c r="BG3154" s="23"/>
      <c r="BH3154" s="23"/>
      <c r="BI3154" s="23"/>
      <c r="BJ3154" s="23"/>
      <c r="BK3154" s="23"/>
      <c r="BL3154" s="23"/>
    </row>
    <row r="3155" spans="1:64" s="24" customFormat="1" x14ac:dyDescent="0.35">
      <c r="A3155" s="21">
        <v>103484</v>
      </c>
      <c r="B3155" s="23" t="s">
        <v>7513</v>
      </c>
      <c r="C3155" s="23">
        <v>0</v>
      </c>
      <c r="D3155" s="23">
        <v>0</v>
      </c>
      <c r="E3155" s="23">
        <v>1</v>
      </c>
      <c r="F3155" s="23" t="s">
        <v>7511</v>
      </c>
      <c r="G3155" s="23" t="s">
        <v>0</v>
      </c>
      <c r="H3155" s="23" t="s">
        <v>7514</v>
      </c>
      <c r="I3155" s="23" t="s">
        <v>7509</v>
      </c>
      <c r="J3155" s="23">
        <v>57.16</v>
      </c>
      <c r="K3155" s="23">
        <v>-101.261</v>
      </c>
      <c r="L3155" s="23" t="s">
        <v>7645</v>
      </c>
      <c r="M3155" s="23">
        <v>1928</v>
      </c>
      <c r="N3155" s="23"/>
      <c r="O3155" s="23"/>
      <c r="P3155" s="23">
        <v>221</v>
      </c>
      <c r="Q3155" s="23"/>
      <c r="R3155" s="23"/>
      <c r="S3155" s="23"/>
      <c r="T3155" s="23"/>
      <c r="U3155" s="23"/>
      <c r="V3155" s="23"/>
      <c r="W3155" s="23"/>
      <c r="X3155" s="23"/>
      <c r="Y3155" s="23"/>
      <c r="Z3155" s="23"/>
      <c r="AA3155" s="23"/>
      <c r="AB3155" s="23" t="s">
        <v>61</v>
      </c>
      <c r="AC3155" s="23"/>
      <c r="AD3155" s="23">
        <v>9</v>
      </c>
      <c r="AE3155" s="23">
        <v>111</v>
      </c>
      <c r="AF3155" s="23"/>
      <c r="AG3155" s="23">
        <v>744974.92</v>
      </c>
      <c r="AH3155" s="23"/>
      <c r="AI3155" s="23"/>
      <c r="AJ3155" s="23"/>
      <c r="AK3155" s="23"/>
      <c r="AL3155" s="23"/>
      <c r="AM3155" s="23"/>
      <c r="AN3155" s="23"/>
      <c r="AO3155" s="23"/>
      <c r="AP3155" s="23"/>
      <c r="AQ3155" s="23"/>
      <c r="AR3155" s="23"/>
      <c r="AS3155" s="23"/>
      <c r="AT3155" s="23" t="s">
        <v>7648</v>
      </c>
      <c r="AU3155" s="23"/>
      <c r="AV3155" s="23"/>
      <c r="AW3155" s="23"/>
      <c r="AX3155" s="23"/>
      <c r="AY3155" s="23"/>
      <c r="AZ3155" s="23"/>
      <c r="BA3155" s="23"/>
      <c r="BB3155" s="23"/>
      <c r="BC3155" s="23"/>
      <c r="BD3155" s="23"/>
      <c r="BE3155" s="23"/>
      <c r="BF3155" s="23"/>
      <c r="BG3155" s="23"/>
      <c r="BH3155" s="23"/>
      <c r="BI3155" s="23"/>
      <c r="BJ3155" s="23"/>
      <c r="BK3155" s="23"/>
      <c r="BL3155" s="23"/>
    </row>
    <row r="3156" spans="1:64" s="24" customFormat="1" x14ac:dyDescent="0.35">
      <c r="A3156" s="21">
        <v>103485</v>
      </c>
      <c r="B3156" s="23" t="s">
        <v>7515</v>
      </c>
      <c r="C3156" s="23">
        <v>0</v>
      </c>
      <c r="D3156" s="23">
        <v>0</v>
      </c>
      <c r="E3156" s="23">
        <v>1</v>
      </c>
      <c r="F3156" s="23" t="s">
        <v>67</v>
      </c>
      <c r="G3156" s="23"/>
      <c r="H3156" s="23" t="s">
        <v>7516</v>
      </c>
      <c r="I3156" s="23" t="s">
        <v>7509</v>
      </c>
      <c r="J3156" s="23">
        <v>51.976999999999997</v>
      </c>
      <c r="K3156" s="23">
        <v>-105.874</v>
      </c>
      <c r="L3156" s="23" t="s">
        <v>7645</v>
      </c>
      <c r="M3156" s="23">
        <v>2000</v>
      </c>
      <c r="N3156" s="23"/>
      <c r="O3156" s="23"/>
      <c r="P3156" s="23">
        <v>713</v>
      </c>
      <c r="Q3156" s="23"/>
      <c r="R3156" s="23"/>
      <c r="S3156" s="23"/>
      <c r="T3156" s="23"/>
      <c r="U3156" s="23"/>
      <c r="V3156" s="23"/>
      <c r="W3156" s="23"/>
      <c r="X3156" s="23"/>
      <c r="Y3156" s="23"/>
      <c r="Z3156" s="23"/>
      <c r="AA3156" s="23"/>
      <c r="AB3156" s="23"/>
      <c r="AC3156" s="23"/>
      <c r="AD3156" s="23"/>
      <c r="AE3156" s="23"/>
      <c r="AF3156" s="23">
        <v>0.42199999999999999</v>
      </c>
      <c r="AG3156" s="23"/>
      <c r="AH3156" s="23"/>
      <c r="AI3156" s="23"/>
      <c r="AJ3156" s="23"/>
      <c r="AK3156" s="23"/>
      <c r="AL3156" s="23"/>
      <c r="AM3156" s="23"/>
      <c r="AN3156" s="23"/>
      <c r="AO3156" s="23"/>
      <c r="AP3156" s="23"/>
      <c r="AQ3156" s="23"/>
      <c r="AR3156" s="23"/>
      <c r="AS3156" s="23"/>
      <c r="AT3156" s="23" t="s">
        <v>7651</v>
      </c>
      <c r="AU3156" s="23"/>
      <c r="AV3156" s="23"/>
      <c r="AW3156" s="23"/>
      <c r="AX3156" s="23"/>
      <c r="AY3156" s="23"/>
      <c r="AZ3156" s="23"/>
      <c r="BA3156" s="23"/>
      <c r="BB3156" s="23"/>
      <c r="BC3156" s="23"/>
      <c r="BD3156" s="23"/>
      <c r="BE3156" s="23"/>
      <c r="BF3156" s="23"/>
      <c r="BG3156" s="23"/>
      <c r="BH3156" s="23"/>
      <c r="BI3156" s="23"/>
      <c r="BJ3156" s="23"/>
      <c r="BK3156" s="23"/>
      <c r="BL3156" s="23"/>
    </row>
    <row r="3157" spans="1:64" s="24" customFormat="1" x14ac:dyDescent="0.35">
      <c r="A3157" s="21">
        <v>103486</v>
      </c>
      <c r="B3157" s="23" t="s">
        <v>7517</v>
      </c>
      <c r="C3157" s="23">
        <v>0</v>
      </c>
      <c r="D3157" s="23">
        <v>0</v>
      </c>
      <c r="E3157" s="23">
        <v>1</v>
      </c>
      <c r="F3157" s="23" t="s">
        <v>7518</v>
      </c>
      <c r="G3157" s="23" t="s">
        <v>0</v>
      </c>
      <c r="H3157" s="23" t="s">
        <v>7519</v>
      </c>
      <c r="I3157" s="23" t="s">
        <v>7509</v>
      </c>
      <c r="J3157" s="23">
        <v>51.052</v>
      </c>
      <c r="K3157" s="23">
        <v>-105.822</v>
      </c>
      <c r="L3157" s="23" t="s">
        <v>7645</v>
      </c>
      <c r="M3157" s="23">
        <v>2010</v>
      </c>
      <c r="N3157" s="23"/>
      <c r="O3157" s="23"/>
      <c r="P3157" s="23"/>
      <c r="Q3157" s="23"/>
      <c r="R3157" s="23"/>
      <c r="S3157" s="23"/>
      <c r="T3157" s="23"/>
      <c r="U3157" s="23"/>
      <c r="V3157" s="23"/>
      <c r="W3157" s="23"/>
      <c r="X3157" s="23"/>
      <c r="Y3157" s="23"/>
      <c r="Z3157" s="23"/>
      <c r="AA3157" s="23"/>
      <c r="AB3157" s="23" t="s">
        <v>7520</v>
      </c>
      <c r="AC3157" s="23"/>
      <c r="AD3157" s="23"/>
      <c r="AE3157" s="23">
        <v>0.4</v>
      </c>
      <c r="AF3157" s="23"/>
      <c r="AG3157" s="23"/>
      <c r="AH3157" s="23"/>
      <c r="AI3157" s="23"/>
      <c r="AJ3157" s="23"/>
      <c r="AK3157" s="23"/>
      <c r="AL3157" s="23"/>
      <c r="AM3157" s="23"/>
      <c r="AN3157" s="23"/>
      <c r="AO3157" s="23"/>
      <c r="AP3157" s="23"/>
      <c r="AQ3157" s="23"/>
      <c r="AR3157" s="23"/>
      <c r="AS3157" s="23"/>
      <c r="AT3157" s="23" t="s">
        <v>7644</v>
      </c>
      <c r="AU3157" s="23"/>
      <c r="AV3157" s="23"/>
      <c r="AW3157" s="23"/>
      <c r="AX3157" s="23"/>
      <c r="AY3157" s="23"/>
      <c r="AZ3157" s="23"/>
      <c r="BA3157" s="23"/>
      <c r="BB3157" s="23"/>
      <c r="BC3157" s="23"/>
      <c r="BD3157" s="23"/>
      <c r="BE3157" s="23"/>
      <c r="BF3157" s="23"/>
      <c r="BG3157" s="23"/>
      <c r="BH3157" s="23"/>
      <c r="BI3157" s="23"/>
      <c r="BJ3157" s="23"/>
      <c r="BK3157" s="23"/>
      <c r="BL3157" s="23"/>
    </row>
    <row r="3158" spans="1:64" s="24" customFormat="1" x14ac:dyDescent="0.35">
      <c r="A3158" s="21">
        <v>103487</v>
      </c>
      <c r="B3158" s="23" t="s">
        <v>7521</v>
      </c>
      <c r="C3158" s="23">
        <v>0</v>
      </c>
      <c r="D3158" s="23">
        <v>0</v>
      </c>
      <c r="E3158" s="23">
        <v>1</v>
      </c>
      <c r="F3158" s="23" t="s">
        <v>7511</v>
      </c>
      <c r="G3158" s="23" t="s">
        <v>0</v>
      </c>
      <c r="H3158" s="23" t="s">
        <v>7522</v>
      </c>
      <c r="I3158" s="23" t="s">
        <v>7509</v>
      </c>
      <c r="J3158" s="23">
        <v>50.094000000000001</v>
      </c>
      <c r="K3158" s="23">
        <v>-108.485</v>
      </c>
      <c r="L3158" s="23" t="s">
        <v>7645</v>
      </c>
      <c r="M3158" s="23">
        <v>2002</v>
      </c>
      <c r="N3158" s="23"/>
      <c r="O3158" s="23"/>
      <c r="P3158" s="23">
        <v>221</v>
      </c>
      <c r="Q3158" s="23"/>
      <c r="R3158" s="23"/>
      <c r="S3158" s="23"/>
      <c r="T3158" s="23"/>
      <c r="U3158" s="23"/>
      <c r="V3158" s="23"/>
      <c r="W3158" s="23"/>
      <c r="X3158" s="23"/>
      <c r="Y3158" s="23"/>
      <c r="Z3158" s="23"/>
      <c r="AA3158" s="23"/>
      <c r="AB3158" s="23" t="s">
        <v>7523</v>
      </c>
      <c r="AC3158" s="23"/>
      <c r="AD3158" s="23">
        <v>9</v>
      </c>
      <c r="AE3158" s="23">
        <v>11</v>
      </c>
      <c r="AF3158" s="23"/>
      <c r="AG3158" s="23">
        <v>18875.653999999999</v>
      </c>
      <c r="AH3158" s="23"/>
      <c r="AI3158" s="23"/>
      <c r="AJ3158" s="23"/>
      <c r="AK3158" s="23"/>
      <c r="AL3158" s="23"/>
      <c r="AM3158" s="23"/>
      <c r="AN3158" s="23"/>
      <c r="AO3158" s="23"/>
      <c r="AP3158" s="23"/>
      <c r="AQ3158" s="23"/>
      <c r="AR3158" s="23"/>
      <c r="AS3158" s="23"/>
      <c r="AT3158" s="23" t="s">
        <v>7647</v>
      </c>
      <c r="AU3158" s="23"/>
      <c r="AV3158" s="23"/>
      <c r="AW3158" s="23"/>
      <c r="AX3158" s="23"/>
      <c r="AY3158" s="23"/>
      <c r="AZ3158" s="23"/>
      <c r="BA3158" s="23"/>
      <c r="BB3158" s="23"/>
      <c r="BC3158" s="23"/>
      <c r="BD3158" s="23"/>
      <c r="BE3158" s="23"/>
      <c r="BF3158" s="23"/>
      <c r="BG3158" s="23"/>
      <c r="BH3158" s="23"/>
      <c r="BI3158" s="23"/>
      <c r="BJ3158" s="23"/>
      <c r="BK3158" s="23"/>
      <c r="BL3158" s="23"/>
    </row>
    <row r="3159" spans="1:64" s="24" customFormat="1" x14ac:dyDescent="0.35">
      <c r="A3159" s="21">
        <v>103488</v>
      </c>
      <c r="B3159" s="23" t="s">
        <v>7524</v>
      </c>
      <c r="C3159" s="23">
        <v>0</v>
      </c>
      <c r="D3159" s="23">
        <v>0</v>
      </c>
      <c r="E3159" s="23">
        <v>1</v>
      </c>
      <c r="F3159" s="23" t="s">
        <v>7511</v>
      </c>
      <c r="G3159" s="23" t="s">
        <v>0</v>
      </c>
      <c r="H3159" s="23" t="s">
        <v>7522</v>
      </c>
      <c r="I3159" s="23" t="s">
        <v>7509</v>
      </c>
      <c r="J3159" s="23">
        <v>50.094999999999999</v>
      </c>
      <c r="K3159" s="23">
        <v>-108.48399999999999</v>
      </c>
      <c r="L3159" s="23" t="s">
        <v>7645</v>
      </c>
      <c r="M3159" s="23">
        <v>2003</v>
      </c>
      <c r="N3159" s="23"/>
      <c r="O3159" s="23"/>
      <c r="P3159" s="23">
        <v>221</v>
      </c>
      <c r="Q3159" s="23"/>
      <c r="R3159" s="23"/>
      <c r="S3159" s="23"/>
      <c r="T3159" s="23"/>
      <c r="U3159" s="23"/>
      <c r="V3159" s="23"/>
      <c r="W3159" s="23"/>
      <c r="X3159" s="23"/>
      <c r="Y3159" s="23"/>
      <c r="Z3159" s="23"/>
      <c r="AA3159" s="23"/>
      <c r="AB3159" s="23" t="s">
        <v>80</v>
      </c>
      <c r="AC3159" s="23"/>
      <c r="AD3159" s="23">
        <v>7</v>
      </c>
      <c r="AE3159" s="23">
        <v>4.62</v>
      </c>
      <c r="AF3159" s="23"/>
      <c r="AG3159" s="23">
        <v>14681.064</v>
      </c>
      <c r="AH3159" s="23"/>
      <c r="AI3159" s="23"/>
      <c r="AJ3159" s="23"/>
      <c r="AK3159" s="23"/>
      <c r="AL3159" s="23"/>
      <c r="AM3159" s="23"/>
      <c r="AN3159" s="23"/>
      <c r="AO3159" s="23"/>
      <c r="AP3159" s="23"/>
      <c r="AQ3159" s="23"/>
      <c r="AR3159" s="23"/>
      <c r="AS3159" s="23"/>
      <c r="AT3159" s="23" t="s">
        <v>7647</v>
      </c>
      <c r="AU3159" s="23"/>
      <c r="AV3159" s="23"/>
      <c r="AW3159" s="23"/>
      <c r="AX3159" s="23"/>
      <c r="AY3159" s="23"/>
      <c r="AZ3159" s="23"/>
      <c r="BA3159" s="23"/>
      <c r="BB3159" s="23"/>
      <c r="BC3159" s="23"/>
      <c r="BD3159" s="23"/>
      <c r="BE3159" s="23"/>
      <c r="BF3159" s="23"/>
      <c r="BG3159" s="23"/>
      <c r="BH3159" s="23"/>
      <c r="BI3159" s="23"/>
      <c r="BJ3159" s="23"/>
      <c r="BK3159" s="23"/>
      <c r="BL3159" s="23"/>
    </row>
    <row r="3160" spans="1:64" s="24" customFormat="1" x14ac:dyDescent="0.35">
      <c r="A3160" s="21">
        <v>103489</v>
      </c>
      <c r="B3160" s="23" t="s">
        <v>7525</v>
      </c>
      <c r="C3160" s="23">
        <v>0</v>
      </c>
      <c r="D3160" s="23">
        <v>0</v>
      </c>
      <c r="E3160" s="23">
        <v>1</v>
      </c>
      <c r="F3160" s="23" t="s">
        <v>174</v>
      </c>
      <c r="G3160" s="23" t="s">
        <v>175</v>
      </c>
      <c r="H3160" s="23" t="s">
        <v>7522</v>
      </c>
      <c r="I3160" s="23" t="s">
        <v>7509</v>
      </c>
      <c r="J3160" s="23">
        <v>50.096000000000004</v>
      </c>
      <c r="K3160" s="23">
        <v>-108.483</v>
      </c>
      <c r="L3160" s="23" t="s">
        <v>7645</v>
      </c>
      <c r="M3160" s="23">
        <v>2001</v>
      </c>
      <c r="N3160" s="23"/>
      <c r="O3160" s="23"/>
      <c r="P3160" s="23">
        <v>221</v>
      </c>
      <c r="Q3160" s="23"/>
      <c r="R3160" s="23"/>
      <c r="S3160" s="23"/>
      <c r="T3160" s="23"/>
      <c r="U3160" s="23"/>
      <c r="V3160" s="23"/>
      <c r="W3160" s="23"/>
      <c r="X3160" s="23"/>
      <c r="Y3160" s="23"/>
      <c r="Z3160" s="23"/>
      <c r="AA3160" s="23"/>
      <c r="AB3160" s="23" t="s">
        <v>7526</v>
      </c>
      <c r="AC3160" s="23"/>
      <c r="AD3160" s="23">
        <v>17</v>
      </c>
      <c r="AE3160" s="23">
        <v>11.2</v>
      </c>
      <c r="AF3160" s="23"/>
      <c r="AG3160" s="23">
        <v>45000</v>
      </c>
      <c r="AH3160" s="23"/>
      <c r="AI3160" s="23"/>
      <c r="AJ3160" s="23"/>
      <c r="AK3160" s="23"/>
      <c r="AL3160" s="23"/>
      <c r="AM3160" s="23"/>
      <c r="AN3160" s="23"/>
      <c r="AO3160" s="23"/>
      <c r="AP3160" s="23"/>
      <c r="AQ3160" s="23"/>
      <c r="AR3160" s="23"/>
      <c r="AS3160" s="23"/>
      <c r="AT3160" s="23" t="s">
        <v>7647</v>
      </c>
      <c r="AU3160" s="23"/>
      <c r="AV3160" s="23"/>
      <c r="AW3160" s="23"/>
      <c r="AX3160" s="23"/>
      <c r="AY3160" s="23"/>
      <c r="AZ3160" s="23"/>
      <c r="BA3160" s="23"/>
      <c r="BB3160" s="23"/>
      <c r="BC3160" s="23"/>
      <c r="BD3160" s="23"/>
      <c r="BE3160" s="23"/>
      <c r="BF3160" s="23"/>
      <c r="BG3160" s="23"/>
      <c r="BH3160" s="23"/>
      <c r="BI3160" s="23"/>
      <c r="BJ3160" s="23"/>
      <c r="BK3160" s="23"/>
      <c r="BL3160" s="23"/>
    </row>
    <row r="3161" spans="1:64" s="24" customFormat="1" x14ac:dyDescent="0.35">
      <c r="A3161" s="21">
        <v>103492</v>
      </c>
      <c r="B3161" s="23" t="s">
        <v>7527</v>
      </c>
      <c r="C3161" s="23">
        <v>0</v>
      </c>
      <c r="D3161" s="23">
        <v>0</v>
      </c>
      <c r="E3161" s="23">
        <v>1</v>
      </c>
      <c r="F3161" s="23" t="s">
        <v>67</v>
      </c>
      <c r="G3161" s="23"/>
      <c r="H3161" s="23" t="s">
        <v>7528</v>
      </c>
      <c r="I3161" s="23" t="s">
        <v>7509</v>
      </c>
      <c r="J3161" s="23">
        <v>52.359000000000002</v>
      </c>
      <c r="K3161" s="23">
        <v>-106.958</v>
      </c>
      <c r="L3161" s="23" t="s">
        <v>7645</v>
      </c>
      <c r="M3161" s="23">
        <v>1999</v>
      </c>
      <c r="N3161" s="23"/>
      <c r="O3161" s="23"/>
      <c r="P3161" s="23">
        <v>713</v>
      </c>
      <c r="Q3161" s="23"/>
      <c r="R3161" s="23"/>
      <c r="S3161" s="23"/>
      <c r="T3161" s="23"/>
      <c r="U3161" s="23"/>
      <c r="V3161" s="23"/>
      <c r="W3161" s="23"/>
      <c r="X3161" s="23"/>
      <c r="Y3161" s="23"/>
      <c r="Z3161" s="23"/>
      <c r="AA3161" s="23"/>
      <c r="AB3161" s="23"/>
      <c r="AC3161" s="23"/>
      <c r="AD3161" s="23"/>
      <c r="AE3161" s="23"/>
      <c r="AF3161" s="23">
        <v>0.21099999999999999</v>
      </c>
      <c r="AG3161" s="23"/>
      <c r="AH3161" s="23"/>
      <c r="AI3161" s="23"/>
      <c r="AJ3161" s="23"/>
      <c r="AK3161" s="23"/>
      <c r="AL3161" s="23"/>
      <c r="AM3161" s="23"/>
      <c r="AN3161" s="23"/>
      <c r="AO3161" s="23"/>
      <c r="AP3161" s="23"/>
      <c r="AQ3161" s="23"/>
      <c r="AR3161" s="23"/>
      <c r="AS3161" s="23"/>
      <c r="AT3161" s="23" t="s">
        <v>7651</v>
      </c>
      <c r="AU3161" s="23"/>
      <c r="AV3161" s="23"/>
      <c r="AW3161" s="23"/>
      <c r="AX3161" s="23"/>
      <c r="AY3161" s="23"/>
      <c r="AZ3161" s="23"/>
      <c r="BA3161" s="23"/>
      <c r="BB3161" s="23"/>
      <c r="BC3161" s="23"/>
      <c r="BD3161" s="23"/>
      <c r="BE3161" s="23"/>
      <c r="BF3161" s="23"/>
      <c r="BG3161" s="23"/>
      <c r="BH3161" s="23"/>
      <c r="BI3161" s="23"/>
      <c r="BJ3161" s="23"/>
      <c r="BK3161" s="23"/>
      <c r="BL3161" s="23"/>
    </row>
    <row r="3162" spans="1:64" s="24" customFormat="1" x14ac:dyDescent="0.35">
      <c r="A3162" s="21">
        <v>103494</v>
      </c>
      <c r="B3162" s="23" t="s">
        <v>7529</v>
      </c>
      <c r="C3162" s="23">
        <v>0</v>
      </c>
      <c r="D3162" s="23">
        <v>0</v>
      </c>
      <c r="E3162" s="23">
        <v>1</v>
      </c>
      <c r="F3162" s="23" t="s">
        <v>7530</v>
      </c>
      <c r="G3162" s="23" t="s">
        <v>0</v>
      </c>
      <c r="H3162" s="23" t="s">
        <v>7531</v>
      </c>
      <c r="I3162" s="23" t="s">
        <v>7509</v>
      </c>
      <c r="J3162" s="23">
        <v>50.143999999999998</v>
      </c>
      <c r="K3162" s="23">
        <v>-101.667</v>
      </c>
      <c r="L3162" s="23" t="s">
        <v>7645</v>
      </c>
      <c r="M3162" s="23">
        <v>2011</v>
      </c>
      <c r="N3162" s="23"/>
      <c r="O3162" s="23"/>
      <c r="P3162" s="23">
        <v>2211</v>
      </c>
      <c r="Q3162" s="23"/>
      <c r="R3162" s="23"/>
      <c r="S3162" s="23"/>
      <c r="T3162" s="23"/>
      <c r="U3162" s="23"/>
      <c r="V3162" s="23"/>
      <c r="W3162" s="23"/>
      <c r="X3162" s="23"/>
      <c r="Y3162" s="23"/>
      <c r="Z3162" s="23"/>
      <c r="AA3162" s="23"/>
      <c r="AB3162" s="23" t="s">
        <v>80</v>
      </c>
      <c r="AC3162" s="23"/>
      <c r="AD3162" s="23">
        <v>16</v>
      </c>
      <c r="AE3162" s="23">
        <v>26.4</v>
      </c>
      <c r="AF3162" s="23"/>
      <c r="AG3162" s="23"/>
      <c r="AH3162" s="23"/>
      <c r="AI3162" s="23"/>
      <c r="AJ3162" s="23"/>
      <c r="AK3162" s="23"/>
      <c r="AL3162" s="23"/>
      <c r="AM3162" s="23"/>
      <c r="AN3162" s="23"/>
      <c r="AO3162" s="23"/>
      <c r="AP3162" s="23"/>
      <c r="AQ3162" s="23"/>
      <c r="AR3162" s="23"/>
      <c r="AS3162" s="23"/>
      <c r="AT3162" s="23" t="s">
        <v>7647</v>
      </c>
      <c r="AU3162" s="23"/>
      <c r="AV3162" s="23"/>
      <c r="AW3162" s="23"/>
      <c r="AX3162" s="23"/>
      <c r="AY3162" s="23"/>
      <c r="AZ3162" s="23"/>
      <c r="BA3162" s="23"/>
      <c r="BB3162" s="23"/>
      <c r="BC3162" s="23"/>
      <c r="BD3162" s="23"/>
      <c r="BE3162" s="23"/>
      <c r="BF3162" s="23"/>
      <c r="BG3162" s="23"/>
      <c r="BH3162" s="23"/>
      <c r="BI3162" s="23"/>
      <c r="BJ3162" s="23"/>
      <c r="BK3162" s="23"/>
      <c r="BL3162" s="23"/>
    </row>
    <row r="3163" spans="1:64" s="24" customFormat="1" x14ac:dyDescent="0.35">
      <c r="A3163" s="21">
        <v>103495</v>
      </c>
      <c r="B3163" s="23" t="s">
        <v>7532</v>
      </c>
      <c r="C3163" s="23">
        <v>0</v>
      </c>
      <c r="D3163" s="23">
        <v>0</v>
      </c>
      <c r="E3163" s="23">
        <v>1</v>
      </c>
      <c r="F3163" s="23" t="s">
        <v>164</v>
      </c>
      <c r="G3163" s="23" t="s">
        <v>0</v>
      </c>
      <c r="H3163" s="23" t="s">
        <v>7533</v>
      </c>
      <c r="I3163" s="23" t="s">
        <v>7509</v>
      </c>
      <c r="J3163" s="23">
        <v>50.414999999999999</v>
      </c>
      <c r="K3163" s="23">
        <v>-107.039</v>
      </c>
      <c r="L3163" s="23" t="s">
        <v>7645</v>
      </c>
      <c r="M3163" s="23">
        <v>2015</v>
      </c>
      <c r="N3163" s="23"/>
      <c r="O3163" s="23"/>
      <c r="P3163" s="23"/>
      <c r="Q3163" s="23"/>
      <c r="R3163" s="23"/>
      <c r="S3163" s="23"/>
      <c r="T3163" s="23"/>
      <c r="U3163" s="23"/>
      <c r="V3163" s="23"/>
      <c r="W3163" s="23"/>
      <c r="X3163" s="23"/>
      <c r="Y3163" s="23"/>
      <c r="Z3163" s="23"/>
      <c r="AA3163" s="23"/>
      <c r="AB3163" s="23" t="s">
        <v>80</v>
      </c>
      <c r="AC3163" s="23"/>
      <c r="AD3163" s="23">
        <v>10</v>
      </c>
      <c r="AE3163" s="23">
        <v>25</v>
      </c>
      <c r="AF3163" s="23"/>
      <c r="AG3163" s="23">
        <v>104000</v>
      </c>
      <c r="AH3163" s="23"/>
      <c r="AI3163" s="23"/>
      <c r="AJ3163" s="23"/>
      <c r="AK3163" s="23"/>
      <c r="AL3163" s="23"/>
      <c r="AM3163" s="23"/>
      <c r="AN3163" s="23"/>
      <c r="AO3163" s="23"/>
      <c r="AP3163" s="23"/>
      <c r="AQ3163" s="23"/>
      <c r="AR3163" s="23"/>
      <c r="AS3163" s="23"/>
      <c r="AT3163" s="23" t="s">
        <v>7647</v>
      </c>
      <c r="AU3163" s="23"/>
      <c r="AV3163" s="23"/>
      <c r="AW3163" s="23"/>
      <c r="AX3163" s="23"/>
      <c r="AY3163" s="23"/>
      <c r="AZ3163" s="23"/>
      <c r="BA3163" s="23"/>
      <c r="BB3163" s="23"/>
      <c r="BC3163" s="23"/>
      <c r="BD3163" s="23"/>
      <c r="BE3163" s="23"/>
      <c r="BF3163" s="23"/>
      <c r="BG3163" s="23"/>
      <c r="BH3163" s="23"/>
      <c r="BI3163" s="23"/>
      <c r="BJ3163" s="23"/>
      <c r="BK3163" s="23"/>
      <c r="BL3163" s="23"/>
    </row>
    <row r="3164" spans="1:64" s="24" customFormat="1" x14ac:dyDescent="0.35">
      <c r="A3164" s="21">
        <v>103496</v>
      </c>
      <c r="B3164" s="23" t="s">
        <v>7534</v>
      </c>
      <c r="C3164" s="23">
        <v>0</v>
      </c>
      <c r="D3164" s="23">
        <v>0</v>
      </c>
      <c r="E3164" s="23">
        <v>1</v>
      </c>
      <c r="F3164" s="23" t="s">
        <v>7535</v>
      </c>
      <c r="G3164" s="23" t="s">
        <v>0</v>
      </c>
      <c r="H3164" s="23" t="s">
        <v>7536</v>
      </c>
      <c r="I3164" s="23" t="s">
        <v>7509</v>
      </c>
      <c r="J3164" s="23">
        <v>50.445</v>
      </c>
      <c r="K3164" s="23">
        <v>-104.619</v>
      </c>
      <c r="L3164" s="23" t="s">
        <v>7645</v>
      </c>
      <c r="M3164" s="23">
        <v>2013</v>
      </c>
      <c r="N3164" s="23"/>
      <c r="O3164" s="23"/>
      <c r="P3164" s="23">
        <v>2211</v>
      </c>
      <c r="Q3164" s="23"/>
      <c r="R3164" s="23"/>
      <c r="S3164" s="23"/>
      <c r="T3164" s="23"/>
      <c r="U3164" s="23"/>
      <c r="V3164" s="23"/>
      <c r="W3164" s="23"/>
      <c r="X3164" s="23"/>
      <c r="Y3164" s="23"/>
      <c r="Z3164" s="23"/>
      <c r="AA3164" s="23"/>
      <c r="AB3164" s="23" t="s">
        <v>80</v>
      </c>
      <c r="AC3164" s="23"/>
      <c r="AD3164" s="23">
        <v>1</v>
      </c>
      <c r="AE3164" s="23">
        <v>0.8</v>
      </c>
      <c r="AF3164" s="23"/>
      <c r="AG3164" s="23"/>
      <c r="AH3164" s="23"/>
      <c r="AI3164" s="23"/>
      <c r="AJ3164" s="23"/>
      <c r="AK3164" s="23"/>
      <c r="AL3164" s="23"/>
      <c r="AM3164" s="23"/>
      <c r="AN3164" s="23"/>
      <c r="AO3164" s="23"/>
      <c r="AP3164" s="23"/>
      <c r="AQ3164" s="23"/>
      <c r="AR3164" s="23"/>
      <c r="AS3164" s="23"/>
      <c r="AT3164" s="23" t="s">
        <v>7647</v>
      </c>
      <c r="AU3164" s="23"/>
      <c r="AV3164" s="23"/>
      <c r="AW3164" s="23"/>
      <c r="AX3164" s="23"/>
      <c r="AY3164" s="23"/>
      <c r="AZ3164" s="23"/>
      <c r="BA3164" s="23"/>
      <c r="BB3164" s="23"/>
      <c r="BC3164" s="23"/>
      <c r="BD3164" s="23"/>
      <c r="BE3164" s="23"/>
      <c r="BF3164" s="23"/>
      <c r="BG3164" s="23"/>
      <c r="BH3164" s="23"/>
      <c r="BI3164" s="23"/>
      <c r="BJ3164" s="23"/>
      <c r="BK3164" s="23"/>
      <c r="BL3164" s="23"/>
    </row>
    <row r="3165" spans="1:64" s="24" customFormat="1" x14ac:dyDescent="0.35">
      <c r="A3165" s="21">
        <v>103500</v>
      </c>
      <c r="B3165" s="23" t="s">
        <v>7537</v>
      </c>
      <c r="C3165" s="23">
        <v>0</v>
      </c>
      <c r="D3165" s="23">
        <v>0</v>
      </c>
      <c r="E3165" s="23">
        <v>1</v>
      </c>
      <c r="F3165" s="23" t="s">
        <v>67</v>
      </c>
      <c r="G3165" s="23"/>
      <c r="H3165" s="23" t="s">
        <v>7538</v>
      </c>
      <c r="I3165" s="23" t="s">
        <v>7509</v>
      </c>
      <c r="J3165" s="23">
        <v>52.133000000000003</v>
      </c>
      <c r="K3165" s="23">
        <v>-106.67</v>
      </c>
      <c r="L3165" s="23" t="s">
        <v>7645</v>
      </c>
      <c r="M3165" s="23">
        <v>2005</v>
      </c>
      <c r="N3165" s="23"/>
      <c r="O3165" s="23"/>
      <c r="P3165" s="23">
        <v>531</v>
      </c>
      <c r="Q3165" s="23"/>
      <c r="R3165" s="23"/>
      <c r="S3165" s="23"/>
      <c r="T3165" s="23"/>
      <c r="U3165" s="23"/>
      <c r="V3165" s="23"/>
      <c r="W3165" s="23"/>
      <c r="X3165" s="23"/>
      <c r="Y3165" s="23"/>
      <c r="Z3165" s="23"/>
      <c r="AA3165" s="23"/>
      <c r="AB3165" s="23"/>
      <c r="AC3165" s="23"/>
      <c r="AD3165" s="23"/>
      <c r="AE3165" s="23"/>
      <c r="AF3165" s="23">
        <v>0.59099999999999997</v>
      </c>
      <c r="AG3165" s="23"/>
      <c r="AH3165" s="23"/>
      <c r="AI3165" s="23"/>
      <c r="AJ3165" s="23"/>
      <c r="AK3165" s="23"/>
      <c r="AL3165" s="23"/>
      <c r="AM3165" s="23"/>
      <c r="AN3165" s="23"/>
      <c r="AO3165" s="23"/>
      <c r="AP3165" s="23"/>
      <c r="AQ3165" s="23"/>
      <c r="AR3165" s="23"/>
      <c r="AS3165" s="23"/>
      <c r="AT3165" s="23" t="s">
        <v>7651</v>
      </c>
      <c r="AU3165" s="23"/>
      <c r="AV3165" s="23"/>
      <c r="AW3165" s="23"/>
      <c r="AX3165" s="23"/>
      <c r="AY3165" s="23"/>
      <c r="AZ3165" s="23"/>
      <c r="BA3165" s="23"/>
      <c r="BB3165" s="23"/>
      <c r="BC3165" s="23"/>
      <c r="BD3165" s="23"/>
      <c r="BE3165" s="23"/>
      <c r="BF3165" s="23"/>
      <c r="BG3165" s="23"/>
      <c r="BH3165" s="23"/>
      <c r="BI3165" s="23"/>
      <c r="BJ3165" s="23"/>
      <c r="BK3165" s="23"/>
      <c r="BL3165" s="23"/>
    </row>
    <row r="3166" spans="1:64" s="24" customFormat="1" x14ac:dyDescent="0.35">
      <c r="A3166" s="21">
        <v>103503</v>
      </c>
      <c r="B3166" s="23" t="s">
        <v>7539</v>
      </c>
      <c r="C3166" s="23">
        <v>0</v>
      </c>
      <c r="D3166" s="23">
        <v>0</v>
      </c>
      <c r="E3166" s="23">
        <v>1</v>
      </c>
      <c r="F3166" s="23" t="s">
        <v>7511</v>
      </c>
      <c r="G3166" s="23" t="s">
        <v>0</v>
      </c>
      <c r="H3166" s="23" t="s">
        <v>7540</v>
      </c>
      <c r="I3166" s="23" t="s">
        <v>7509</v>
      </c>
      <c r="J3166" s="23">
        <v>53.588000000000001</v>
      </c>
      <c r="K3166" s="23">
        <v>-101.321</v>
      </c>
      <c r="L3166" s="23" t="s">
        <v>7645</v>
      </c>
      <c r="M3166" s="23">
        <v>1968</v>
      </c>
      <c r="N3166" s="23"/>
      <c r="O3166" s="23"/>
      <c r="P3166" s="23">
        <v>221</v>
      </c>
      <c r="Q3166" s="23"/>
      <c r="R3166" s="23"/>
      <c r="S3166" s="23"/>
      <c r="T3166" s="23"/>
      <c r="U3166" s="23"/>
      <c r="V3166" s="23"/>
      <c r="W3166" s="23"/>
      <c r="X3166" s="23"/>
      <c r="Y3166" s="23"/>
      <c r="Z3166" s="23"/>
      <c r="AA3166" s="23"/>
      <c r="AB3166" s="23" t="s">
        <v>61</v>
      </c>
      <c r="AC3166" s="23"/>
      <c r="AD3166" s="23">
        <v>3</v>
      </c>
      <c r="AE3166" s="23">
        <v>186</v>
      </c>
      <c r="AF3166" s="23"/>
      <c r="AG3166" s="23">
        <v>1082541.504</v>
      </c>
      <c r="AH3166" s="23"/>
      <c r="AI3166" s="23"/>
      <c r="AJ3166" s="23"/>
      <c r="AK3166" s="23"/>
      <c r="AL3166" s="23"/>
      <c r="AM3166" s="23"/>
      <c r="AN3166" s="23"/>
      <c r="AO3166" s="23"/>
      <c r="AP3166" s="23"/>
      <c r="AQ3166" s="23"/>
      <c r="AR3166" s="23"/>
      <c r="AS3166" s="23"/>
      <c r="AT3166" s="23" t="s">
        <v>7648</v>
      </c>
      <c r="AU3166" s="23"/>
      <c r="AV3166" s="23"/>
      <c r="AW3166" s="23"/>
      <c r="AX3166" s="23"/>
      <c r="AY3166" s="23"/>
      <c r="AZ3166" s="23"/>
      <c r="BA3166" s="23"/>
      <c r="BB3166" s="23"/>
      <c r="BC3166" s="23"/>
      <c r="BD3166" s="23"/>
      <c r="BE3166" s="23"/>
      <c r="BF3166" s="23"/>
      <c r="BG3166" s="23"/>
      <c r="BH3166" s="23"/>
      <c r="BI3166" s="23"/>
      <c r="BJ3166" s="23"/>
      <c r="BK3166" s="23"/>
      <c r="BL3166" s="23"/>
    </row>
    <row r="3167" spans="1:64" s="24" customFormat="1" x14ac:dyDescent="0.35">
      <c r="A3167" s="21">
        <v>103504</v>
      </c>
      <c r="B3167" s="23" t="s">
        <v>7541</v>
      </c>
      <c r="C3167" s="23">
        <v>0</v>
      </c>
      <c r="D3167" s="23">
        <v>0</v>
      </c>
      <c r="E3167" s="23">
        <v>1</v>
      </c>
      <c r="F3167" s="23" t="s">
        <v>7511</v>
      </c>
      <c r="G3167" s="23" t="s">
        <v>0</v>
      </c>
      <c r="H3167" s="23" t="s">
        <v>7540</v>
      </c>
      <c r="I3167" s="23" t="s">
        <v>7509</v>
      </c>
      <c r="J3167" s="23">
        <v>53.589000000000006</v>
      </c>
      <c r="K3167" s="23">
        <v>-101.32000000000001</v>
      </c>
      <c r="L3167" s="23" t="s">
        <v>7645</v>
      </c>
      <c r="M3167" s="23">
        <v>1963</v>
      </c>
      <c r="N3167" s="23"/>
      <c r="O3167" s="23"/>
      <c r="P3167" s="23">
        <v>221</v>
      </c>
      <c r="Q3167" s="23"/>
      <c r="R3167" s="23"/>
      <c r="S3167" s="23"/>
      <c r="T3167" s="23"/>
      <c r="U3167" s="23"/>
      <c r="V3167" s="23"/>
      <c r="W3167" s="23"/>
      <c r="X3167" s="23"/>
      <c r="Y3167" s="23"/>
      <c r="Z3167" s="23"/>
      <c r="AA3167" s="23"/>
      <c r="AB3167" s="23" t="s">
        <v>61</v>
      </c>
      <c r="AC3167" s="23"/>
      <c r="AD3167" s="23">
        <v>8</v>
      </c>
      <c r="AE3167" s="23">
        <v>289</v>
      </c>
      <c r="AF3167" s="23"/>
      <c r="AG3167" s="23"/>
      <c r="AH3167" s="23"/>
      <c r="AI3167" s="23"/>
      <c r="AJ3167" s="23"/>
      <c r="AK3167" s="23"/>
      <c r="AL3167" s="23"/>
      <c r="AM3167" s="23"/>
      <c r="AN3167" s="23"/>
      <c r="AO3167" s="23"/>
      <c r="AP3167" s="23"/>
      <c r="AQ3167" s="23"/>
      <c r="AR3167" s="23"/>
      <c r="AS3167" s="23"/>
      <c r="AT3167" s="23" t="s">
        <v>7648</v>
      </c>
      <c r="AU3167" s="23"/>
      <c r="AV3167" s="23"/>
      <c r="AW3167" s="23"/>
      <c r="AX3167" s="23"/>
      <c r="AY3167" s="23"/>
      <c r="AZ3167" s="23"/>
      <c r="BA3167" s="23"/>
      <c r="BB3167" s="23"/>
      <c r="BC3167" s="23"/>
      <c r="BD3167" s="23"/>
      <c r="BE3167" s="23"/>
      <c r="BF3167" s="23"/>
      <c r="BG3167" s="23"/>
      <c r="BH3167" s="23"/>
      <c r="BI3167" s="23"/>
      <c r="BJ3167" s="23"/>
      <c r="BK3167" s="23"/>
      <c r="BL3167" s="23"/>
    </row>
    <row r="3168" spans="1:64" s="24" customFormat="1" x14ac:dyDescent="0.35">
      <c r="A3168" s="21">
        <v>103505</v>
      </c>
      <c r="B3168" s="23" t="s">
        <v>7542</v>
      </c>
      <c r="C3168" s="23">
        <v>0</v>
      </c>
      <c r="D3168" s="23">
        <v>0</v>
      </c>
      <c r="E3168" s="23">
        <v>1</v>
      </c>
      <c r="F3168" s="23" t="s">
        <v>7511</v>
      </c>
      <c r="G3168" s="23" t="s">
        <v>0</v>
      </c>
      <c r="H3168" s="23" t="s">
        <v>7540</v>
      </c>
      <c r="I3168" s="23" t="s">
        <v>7509</v>
      </c>
      <c r="J3168" s="23">
        <v>53.59</v>
      </c>
      <c r="K3168" s="23">
        <v>-101.319</v>
      </c>
      <c r="L3168" s="23" t="s">
        <v>7645</v>
      </c>
      <c r="M3168" s="23">
        <v>1985</v>
      </c>
      <c r="N3168" s="23"/>
      <c r="O3168" s="23"/>
      <c r="P3168" s="23">
        <v>221</v>
      </c>
      <c r="Q3168" s="23"/>
      <c r="R3168" s="23"/>
      <c r="S3168" s="23"/>
      <c r="T3168" s="23"/>
      <c r="U3168" s="23"/>
      <c r="V3168" s="23"/>
      <c r="W3168" s="23"/>
      <c r="X3168" s="23"/>
      <c r="Y3168" s="23"/>
      <c r="Z3168" s="23"/>
      <c r="AA3168" s="23"/>
      <c r="AB3168" s="23" t="s">
        <v>61</v>
      </c>
      <c r="AC3168" s="23"/>
      <c r="AD3168" s="23">
        <v>3</v>
      </c>
      <c r="AE3168" s="23">
        <v>255</v>
      </c>
      <c r="AF3168" s="23"/>
      <c r="AG3168" s="23">
        <v>1226477.3</v>
      </c>
      <c r="AH3168" s="23"/>
      <c r="AI3168" s="23"/>
      <c r="AJ3168" s="23"/>
      <c r="AK3168" s="23"/>
      <c r="AL3168" s="23"/>
      <c r="AM3168" s="23"/>
      <c r="AN3168" s="23"/>
      <c r="AO3168" s="23"/>
      <c r="AP3168" s="23"/>
      <c r="AQ3168" s="23"/>
      <c r="AR3168" s="23"/>
      <c r="AS3168" s="23"/>
      <c r="AT3168" s="23" t="s">
        <v>7648</v>
      </c>
      <c r="AU3168" s="23"/>
      <c r="AV3168" s="23"/>
      <c r="AW3168" s="23"/>
      <c r="AX3168" s="23"/>
      <c r="AY3168" s="23"/>
      <c r="AZ3168" s="23"/>
      <c r="BA3168" s="23"/>
      <c r="BB3168" s="23"/>
      <c r="BC3168" s="23"/>
      <c r="BD3168" s="23"/>
      <c r="BE3168" s="23"/>
      <c r="BF3168" s="23"/>
      <c r="BG3168" s="23"/>
      <c r="BH3168" s="23"/>
      <c r="BI3168" s="23"/>
      <c r="BJ3168" s="23"/>
      <c r="BK3168" s="23"/>
      <c r="BL3168" s="23"/>
    </row>
    <row r="3169" spans="1:64" s="24" customFormat="1" x14ac:dyDescent="0.35">
      <c r="A3169" s="21">
        <v>103506</v>
      </c>
      <c r="B3169" s="23" t="s">
        <v>7543</v>
      </c>
      <c r="C3169" s="23">
        <v>0</v>
      </c>
      <c r="D3169" s="23">
        <v>0</v>
      </c>
      <c r="E3169" s="23">
        <v>1</v>
      </c>
      <c r="F3169" s="23" t="s">
        <v>7511</v>
      </c>
      <c r="G3169" s="23" t="s">
        <v>0</v>
      </c>
      <c r="H3169" s="23" t="s">
        <v>7544</v>
      </c>
      <c r="I3169" s="23" t="s">
        <v>7509</v>
      </c>
      <c r="J3169" s="23">
        <v>50.284999999999997</v>
      </c>
      <c r="K3169" s="23">
        <v>-107.797</v>
      </c>
      <c r="L3169" s="23" t="s">
        <v>7645</v>
      </c>
      <c r="M3169" s="23">
        <v>2006</v>
      </c>
      <c r="N3169" s="23"/>
      <c r="O3169" s="23"/>
      <c r="P3169" s="23">
        <v>221</v>
      </c>
      <c r="Q3169" s="23"/>
      <c r="R3169" s="23"/>
      <c r="S3169" s="23"/>
      <c r="T3169" s="23"/>
      <c r="U3169" s="23"/>
      <c r="V3169" s="23"/>
      <c r="W3169" s="23"/>
      <c r="X3169" s="23"/>
      <c r="Y3169" s="23"/>
      <c r="Z3169" s="23"/>
      <c r="AA3169" s="23"/>
      <c r="AB3169" s="23" t="s">
        <v>80</v>
      </c>
      <c r="AC3169" s="23"/>
      <c r="AD3169" s="23">
        <v>83</v>
      </c>
      <c r="AE3169" s="23">
        <v>150</v>
      </c>
      <c r="AF3169" s="23"/>
      <c r="AG3169" s="23"/>
      <c r="AH3169" s="23"/>
      <c r="AI3169" s="23"/>
      <c r="AJ3169" s="23"/>
      <c r="AK3169" s="23"/>
      <c r="AL3169" s="23"/>
      <c r="AM3169" s="23"/>
      <c r="AN3169" s="23"/>
      <c r="AO3169" s="23"/>
      <c r="AP3169" s="23"/>
      <c r="AQ3169" s="23"/>
      <c r="AR3169" s="23"/>
      <c r="AS3169" s="23"/>
      <c r="AT3169" s="23" t="s">
        <v>7647</v>
      </c>
      <c r="AU3169" s="23"/>
      <c r="AV3169" s="23"/>
      <c r="AW3169" s="23"/>
      <c r="AX3169" s="23"/>
      <c r="AY3169" s="23"/>
      <c r="AZ3169" s="23"/>
      <c r="BA3169" s="23"/>
      <c r="BB3169" s="23"/>
      <c r="BC3169" s="23"/>
      <c r="BD3169" s="23"/>
      <c r="BE3169" s="23"/>
      <c r="BF3169" s="23"/>
      <c r="BG3169" s="23"/>
      <c r="BH3169" s="23"/>
      <c r="BI3169" s="23"/>
      <c r="BJ3169" s="23"/>
      <c r="BK3169" s="23"/>
      <c r="BL3169" s="23"/>
    </row>
    <row r="3170" spans="1:64" s="24" customFormat="1" x14ac:dyDescent="0.35">
      <c r="A3170" s="21">
        <v>103507</v>
      </c>
      <c r="B3170" s="23" t="s">
        <v>7545</v>
      </c>
      <c r="C3170" s="23">
        <v>0</v>
      </c>
      <c r="D3170" s="23">
        <v>0</v>
      </c>
      <c r="E3170" s="23">
        <v>1</v>
      </c>
      <c r="F3170" s="23" t="s">
        <v>67</v>
      </c>
      <c r="G3170" s="23"/>
      <c r="H3170" s="23" t="s">
        <v>7546</v>
      </c>
      <c r="I3170" s="23" t="s">
        <v>7509</v>
      </c>
      <c r="J3170" s="23">
        <v>51.216999999999999</v>
      </c>
      <c r="K3170" s="23">
        <v>-102.474</v>
      </c>
      <c r="L3170" s="23" t="s">
        <v>7645</v>
      </c>
      <c r="M3170" s="23">
        <v>2004</v>
      </c>
      <c r="N3170" s="23"/>
      <c r="O3170" s="23"/>
      <c r="P3170" s="23">
        <v>713</v>
      </c>
      <c r="Q3170" s="23"/>
      <c r="R3170" s="23"/>
      <c r="S3170" s="23"/>
      <c r="T3170" s="23"/>
      <c r="U3170" s="23"/>
      <c r="V3170" s="23"/>
      <c r="W3170" s="23"/>
      <c r="X3170" s="23"/>
      <c r="Y3170" s="23"/>
      <c r="Z3170" s="23"/>
      <c r="AA3170" s="23"/>
      <c r="AB3170" s="23" t="s">
        <v>7547</v>
      </c>
      <c r="AC3170" s="23"/>
      <c r="AD3170" s="23"/>
      <c r="AE3170" s="23"/>
      <c r="AF3170" s="23">
        <v>0.253</v>
      </c>
      <c r="AG3170" s="23"/>
      <c r="AH3170" s="23"/>
      <c r="AI3170" s="23"/>
      <c r="AJ3170" s="23"/>
      <c r="AK3170" s="23"/>
      <c r="AL3170" s="23"/>
      <c r="AM3170" s="23"/>
      <c r="AN3170" s="23"/>
      <c r="AO3170" s="23"/>
      <c r="AP3170" s="23"/>
      <c r="AQ3170" s="23"/>
      <c r="AR3170" s="23"/>
      <c r="AS3170" s="23"/>
      <c r="AT3170" s="23" t="s">
        <v>7651</v>
      </c>
      <c r="AU3170" s="23"/>
      <c r="AV3170" s="23"/>
      <c r="AW3170" s="23"/>
      <c r="AX3170" s="23"/>
      <c r="AY3170" s="23"/>
      <c r="AZ3170" s="23"/>
      <c r="BA3170" s="23"/>
      <c r="BB3170" s="23"/>
      <c r="BC3170" s="23"/>
      <c r="BD3170" s="23"/>
      <c r="BE3170" s="23"/>
      <c r="BF3170" s="23"/>
      <c r="BG3170" s="23"/>
      <c r="BH3170" s="23"/>
      <c r="BI3170" s="23"/>
      <c r="BJ3170" s="23"/>
      <c r="BK3170" s="23"/>
      <c r="BL3170" s="23"/>
    </row>
    <row r="3171" spans="1:64" s="24" customFormat="1" x14ac:dyDescent="0.35">
      <c r="A3171" s="21">
        <v>103508</v>
      </c>
      <c r="B3171" s="23" t="s">
        <v>7548</v>
      </c>
      <c r="C3171" s="23">
        <v>0</v>
      </c>
      <c r="D3171" s="23">
        <v>0</v>
      </c>
      <c r="E3171" s="23">
        <v>1</v>
      </c>
      <c r="F3171" s="23" t="s">
        <v>7549</v>
      </c>
      <c r="G3171" s="23" t="s">
        <v>0</v>
      </c>
      <c r="H3171" s="23" t="s">
        <v>7550</v>
      </c>
      <c r="I3171" s="23" t="s">
        <v>7551</v>
      </c>
      <c r="J3171" s="23">
        <v>61.468000000000004</v>
      </c>
      <c r="K3171" s="23">
        <v>-137.22499999999999</v>
      </c>
      <c r="L3171" s="23" t="s">
        <v>7645</v>
      </c>
      <c r="M3171" s="23">
        <v>1975</v>
      </c>
      <c r="N3171" s="23"/>
      <c r="O3171" s="23"/>
      <c r="P3171" s="23">
        <v>221</v>
      </c>
      <c r="Q3171" s="23"/>
      <c r="R3171" s="23"/>
      <c r="S3171" s="23"/>
      <c r="T3171" s="23"/>
      <c r="U3171" s="23"/>
      <c r="V3171" s="23"/>
      <c r="W3171" s="23"/>
      <c r="X3171" s="23"/>
      <c r="Y3171" s="23"/>
      <c r="Z3171" s="23"/>
      <c r="AA3171" s="23"/>
      <c r="AB3171" s="23" t="s">
        <v>7552</v>
      </c>
      <c r="AC3171" s="23"/>
      <c r="AD3171" s="23">
        <v>2</v>
      </c>
      <c r="AE3171" s="23">
        <v>37</v>
      </c>
      <c r="AF3171" s="23"/>
      <c r="AG3171" s="23"/>
      <c r="AH3171" s="23"/>
      <c r="AI3171" s="23"/>
      <c r="AJ3171" s="23"/>
      <c r="AK3171" s="23"/>
      <c r="AL3171" s="23"/>
      <c r="AM3171" s="23"/>
      <c r="AN3171" s="23"/>
      <c r="AO3171" s="23"/>
      <c r="AP3171" s="23"/>
      <c r="AQ3171" s="23"/>
      <c r="AR3171" s="23"/>
      <c r="AS3171" s="23"/>
      <c r="AT3171" s="23" t="s">
        <v>7648</v>
      </c>
      <c r="AU3171" s="23"/>
      <c r="AV3171" s="23"/>
      <c r="AW3171" s="23"/>
      <c r="AX3171" s="23"/>
      <c r="AY3171" s="23"/>
      <c r="AZ3171" s="23"/>
      <c r="BA3171" s="23"/>
      <c r="BB3171" s="23"/>
      <c r="BC3171" s="23"/>
      <c r="BD3171" s="23"/>
      <c r="BE3171" s="23"/>
      <c r="BF3171" s="23"/>
      <c r="BG3171" s="23"/>
      <c r="BH3171" s="23"/>
      <c r="BI3171" s="23"/>
      <c r="BJ3171" s="23"/>
      <c r="BK3171" s="23"/>
      <c r="BL3171" s="23"/>
    </row>
    <row r="3172" spans="1:64" s="24" customFormat="1" x14ac:dyDescent="0.35">
      <c r="A3172" s="21">
        <v>103510</v>
      </c>
      <c r="B3172" s="23" t="s">
        <v>7553</v>
      </c>
      <c r="C3172" s="23">
        <v>0</v>
      </c>
      <c r="D3172" s="23">
        <v>1</v>
      </c>
      <c r="E3172" s="23">
        <v>1</v>
      </c>
      <c r="F3172" s="23" t="s">
        <v>7554</v>
      </c>
      <c r="G3172" s="23"/>
      <c r="H3172" s="23" t="s">
        <v>7555</v>
      </c>
      <c r="I3172" s="23" t="s">
        <v>7551</v>
      </c>
      <c r="J3172" s="23">
        <v>64.06</v>
      </c>
      <c r="K3172" s="23">
        <v>-139.43199999999999</v>
      </c>
      <c r="L3172" s="23" t="s">
        <v>7645</v>
      </c>
      <c r="M3172" s="23">
        <v>2012</v>
      </c>
      <c r="N3172" s="23"/>
      <c r="O3172" s="23">
        <v>2014</v>
      </c>
      <c r="P3172" s="23"/>
      <c r="Q3172" s="23"/>
      <c r="R3172" s="23"/>
      <c r="S3172" s="23" t="s">
        <v>7650</v>
      </c>
      <c r="T3172" s="23"/>
      <c r="U3172" s="23"/>
      <c r="V3172" s="23"/>
      <c r="W3172" s="23">
        <v>1</v>
      </c>
      <c r="X3172" s="23"/>
      <c r="Y3172" s="23"/>
      <c r="Z3172" s="23"/>
      <c r="AA3172" s="23"/>
      <c r="AB3172" s="23" t="s">
        <v>375</v>
      </c>
      <c r="AC3172" s="23"/>
      <c r="AD3172" s="23"/>
      <c r="AE3172" s="23"/>
      <c r="AF3172" s="23">
        <v>0.75</v>
      </c>
      <c r="AG3172" s="23"/>
      <c r="AH3172" s="23"/>
      <c r="AI3172" s="23"/>
      <c r="AJ3172" s="23"/>
      <c r="AK3172" s="23"/>
      <c r="AL3172" s="23"/>
      <c r="AM3172" s="23"/>
      <c r="AN3172" s="23"/>
      <c r="AO3172" s="23"/>
      <c r="AP3172" s="23"/>
      <c r="AQ3172" s="23"/>
      <c r="AR3172" s="23"/>
      <c r="AS3172" s="23"/>
      <c r="AT3172" s="23" t="s">
        <v>7649</v>
      </c>
      <c r="AU3172" s="23"/>
      <c r="AV3172" s="23"/>
      <c r="AW3172" s="23"/>
      <c r="AX3172" s="23"/>
      <c r="AY3172" s="23"/>
      <c r="AZ3172" s="23"/>
      <c r="BA3172" s="23"/>
      <c r="BB3172" s="23"/>
      <c r="BC3172" s="23">
        <v>2</v>
      </c>
      <c r="BD3172" s="23"/>
      <c r="BE3172" s="23">
        <v>500</v>
      </c>
      <c r="BF3172" s="23">
        <v>0</v>
      </c>
      <c r="BG3172" s="23"/>
      <c r="BH3172" s="23"/>
      <c r="BI3172" s="23">
        <v>0.75</v>
      </c>
      <c r="BJ3172" s="23"/>
      <c r="BK3172" s="23"/>
      <c r="BL3172" s="23"/>
    </row>
    <row r="3173" spans="1:64" s="24" customFormat="1" x14ac:dyDescent="0.35">
      <c r="A3173" s="21">
        <v>103512</v>
      </c>
      <c r="B3173" s="23" t="s">
        <v>7556</v>
      </c>
      <c r="C3173" s="23">
        <v>0</v>
      </c>
      <c r="D3173" s="23">
        <v>0</v>
      </c>
      <c r="E3173" s="23">
        <v>1</v>
      </c>
      <c r="F3173" s="23" t="s">
        <v>7549</v>
      </c>
      <c r="G3173" s="23" t="s">
        <v>0</v>
      </c>
      <c r="H3173" s="23" t="s">
        <v>7557</v>
      </c>
      <c r="I3173" s="23" t="s">
        <v>7551</v>
      </c>
      <c r="J3173" s="23">
        <v>63.594999999999999</v>
      </c>
      <c r="K3173" s="23">
        <v>-135.89499999999998</v>
      </c>
      <c r="L3173" s="23" t="s">
        <v>7645</v>
      </c>
      <c r="M3173" s="23">
        <v>1951</v>
      </c>
      <c r="N3173" s="23"/>
      <c r="O3173" s="23"/>
      <c r="P3173" s="23">
        <v>221</v>
      </c>
      <c r="Q3173" s="23"/>
      <c r="R3173" s="23"/>
      <c r="S3173" s="23"/>
      <c r="T3173" s="23"/>
      <c r="U3173" s="23"/>
      <c r="V3173" s="23"/>
      <c r="W3173" s="23"/>
      <c r="X3173" s="23"/>
      <c r="Y3173" s="23"/>
      <c r="Z3173" s="23"/>
      <c r="AA3173" s="23"/>
      <c r="AB3173" s="23" t="s">
        <v>7552</v>
      </c>
      <c r="AC3173" s="23"/>
      <c r="AD3173" s="23">
        <v>2</v>
      </c>
      <c r="AE3173" s="23">
        <v>15</v>
      </c>
      <c r="AF3173" s="23"/>
      <c r="AG3173" s="23">
        <v>43000</v>
      </c>
      <c r="AH3173" s="23"/>
      <c r="AI3173" s="23"/>
      <c r="AJ3173" s="23"/>
      <c r="AK3173" s="23"/>
      <c r="AL3173" s="23"/>
      <c r="AM3173" s="23"/>
      <c r="AN3173" s="23"/>
      <c r="AO3173" s="23"/>
      <c r="AP3173" s="23"/>
      <c r="AQ3173" s="23"/>
      <c r="AR3173" s="23"/>
      <c r="AS3173" s="23"/>
      <c r="AT3173" s="23" t="s">
        <v>7648</v>
      </c>
      <c r="AU3173" s="23"/>
      <c r="AV3173" s="23"/>
      <c r="AW3173" s="23"/>
      <c r="AX3173" s="23"/>
      <c r="AY3173" s="23"/>
      <c r="AZ3173" s="23"/>
      <c r="BA3173" s="23"/>
      <c r="BB3173" s="23"/>
      <c r="BC3173" s="23"/>
      <c r="BD3173" s="23"/>
      <c r="BE3173" s="23"/>
      <c r="BF3173" s="23"/>
      <c r="BG3173" s="23"/>
      <c r="BH3173" s="23"/>
      <c r="BI3173" s="23"/>
      <c r="BJ3173" s="23"/>
      <c r="BK3173" s="23"/>
      <c r="BL3173" s="23"/>
    </row>
    <row r="3174" spans="1:64" s="24" customFormat="1" x14ac:dyDescent="0.35">
      <c r="A3174" s="21">
        <v>103514</v>
      </c>
      <c r="B3174" s="23" t="s">
        <v>7558</v>
      </c>
      <c r="C3174" s="23">
        <v>0</v>
      </c>
      <c r="D3174" s="23">
        <v>0</v>
      </c>
      <c r="E3174" s="23">
        <v>1</v>
      </c>
      <c r="F3174" s="23" t="s">
        <v>58</v>
      </c>
      <c r="G3174" s="23" t="s">
        <v>0</v>
      </c>
      <c r="H3174" s="23" t="s">
        <v>7559</v>
      </c>
      <c r="I3174" s="23" t="s">
        <v>7551</v>
      </c>
      <c r="J3174" s="23">
        <v>60.720999999999997</v>
      </c>
      <c r="K3174" s="23">
        <v>-135.05699999999999</v>
      </c>
      <c r="L3174" s="23" t="s">
        <v>7645</v>
      </c>
      <c r="M3174" s="23">
        <v>1950</v>
      </c>
      <c r="N3174" s="23"/>
      <c r="O3174" s="23"/>
      <c r="P3174" s="23"/>
      <c r="Q3174" s="23"/>
      <c r="R3174" s="23"/>
      <c r="S3174" s="23"/>
      <c r="T3174" s="23"/>
      <c r="U3174" s="23"/>
      <c r="V3174" s="23"/>
      <c r="W3174" s="23"/>
      <c r="X3174" s="23"/>
      <c r="Y3174" s="23"/>
      <c r="Z3174" s="23"/>
      <c r="AA3174" s="23"/>
      <c r="AB3174" s="23"/>
      <c r="AC3174" s="23"/>
      <c r="AD3174" s="23"/>
      <c r="AE3174" s="23">
        <v>1.3</v>
      </c>
      <c r="AF3174" s="23"/>
      <c r="AG3174" s="23"/>
      <c r="AH3174" s="23"/>
      <c r="AI3174" s="23"/>
      <c r="AJ3174" s="23"/>
      <c r="AK3174" s="23"/>
      <c r="AL3174" s="23"/>
      <c r="AM3174" s="23"/>
      <c r="AN3174" s="23"/>
      <c r="AO3174" s="23"/>
      <c r="AP3174" s="23"/>
      <c r="AQ3174" s="23"/>
      <c r="AR3174" s="23"/>
      <c r="AS3174" s="23"/>
      <c r="AT3174" s="23" t="s">
        <v>7648</v>
      </c>
      <c r="AU3174" s="23"/>
      <c r="AV3174" s="23"/>
      <c r="AW3174" s="23"/>
      <c r="AX3174" s="23"/>
      <c r="AY3174" s="23"/>
      <c r="AZ3174" s="23"/>
      <c r="BA3174" s="23"/>
      <c r="BB3174" s="23"/>
      <c r="BC3174" s="23"/>
      <c r="BD3174" s="23"/>
      <c r="BE3174" s="23"/>
      <c r="BF3174" s="23"/>
      <c r="BG3174" s="23"/>
      <c r="BH3174" s="23"/>
      <c r="BI3174" s="23"/>
      <c r="BJ3174" s="23"/>
      <c r="BK3174" s="23"/>
      <c r="BL3174" s="23"/>
    </row>
    <row r="3175" spans="1:64" s="24" customFormat="1" x14ac:dyDescent="0.35">
      <c r="A3175" s="21">
        <v>103515</v>
      </c>
      <c r="B3175" s="23" t="s">
        <v>7560</v>
      </c>
      <c r="C3175" s="23">
        <v>0</v>
      </c>
      <c r="D3175" s="23">
        <v>0</v>
      </c>
      <c r="E3175" s="23">
        <v>1</v>
      </c>
      <c r="F3175" s="23" t="s">
        <v>7549</v>
      </c>
      <c r="G3175" s="23" t="s">
        <v>0</v>
      </c>
      <c r="H3175" s="23" t="s">
        <v>7559</v>
      </c>
      <c r="I3175" s="23" t="s">
        <v>7551</v>
      </c>
      <c r="J3175" s="23">
        <v>60.721999999999994</v>
      </c>
      <c r="K3175" s="23">
        <v>-135.05599999999998</v>
      </c>
      <c r="L3175" s="23" t="s">
        <v>7645</v>
      </c>
      <c r="M3175" s="23">
        <v>1993</v>
      </c>
      <c r="N3175" s="23"/>
      <c r="O3175" s="23"/>
      <c r="P3175" s="23">
        <v>221</v>
      </c>
      <c r="Q3175" s="23"/>
      <c r="R3175" s="23"/>
      <c r="S3175" s="23"/>
      <c r="T3175" s="23"/>
      <c r="U3175" s="23"/>
      <c r="V3175" s="23"/>
      <c r="W3175" s="23"/>
      <c r="X3175" s="23"/>
      <c r="Y3175" s="23"/>
      <c r="Z3175" s="23"/>
      <c r="AA3175" s="23"/>
      <c r="AB3175" s="23" t="s">
        <v>7561</v>
      </c>
      <c r="AC3175" s="23"/>
      <c r="AD3175" s="23">
        <v>1</v>
      </c>
      <c r="AE3175" s="23">
        <v>0.15</v>
      </c>
      <c r="AF3175" s="23"/>
      <c r="AG3175" s="23">
        <v>203.7</v>
      </c>
      <c r="AH3175" s="23"/>
      <c r="AI3175" s="23"/>
      <c r="AJ3175" s="23"/>
      <c r="AK3175" s="23"/>
      <c r="AL3175" s="23"/>
      <c r="AM3175" s="23"/>
      <c r="AN3175" s="23"/>
      <c r="AO3175" s="23"/>
      <c r="AP3175" s="23"/>
      <c r="AQ3175" s="23"/>
      <c r="AR3175" s="23"/>
      <c r="AS3175" s="23"/>
      <c r="AT3175" s="23" t="s">
        <v>7647</v>
      </c>
      <c r="AU3175" s="23"/>
      <c r="AV3175" s="23"/>
      <c r="AW3175" s="23"/>
      <c r="AX3175" s="23"/>
      <c r="AY3175" s="23"/>
      <c r="AZ3175" s="23"/>
      <c r="BA3175" s="23"/>
      <c r="BB3175" s="23"/>
      <c r="BC3175" s="23"/>
      <c r="BD3175" s="23"/>
      <c r="BE3175" s="23"/>
      <c r="BF3175" s="23"/>
      <c r="BG3175" s="23"/>
      <c r="BH3175" s="23"/>
      <c r="BI3175" s="23"/>
      <c r="BJ3175" s="23"/>
      <c r="BK3175" s="23"/>
      <c r="BL3175" s="23"/>
    </row>
    <row r="3176" spans="1:64" s="24" customFormat="1" x14ac:dyDescent="0.35">
      <c r="A3176" s="21">
        <v>103516</v>
      </c>
      <c r="B3176" s="23" t="s">
        <v>7562</v>
      </c>
      <c r="C3176" s="23">
        <v>0</v>
      </c>
      <c r="D3176" s="23">
        <v>0</v>
      </c>
      <c r="E3176" s="23">
        <v>1</v>
      </c>
      <c r="F3176" s="23" t="s">
        <v>7549</v>
      </c>
      <c r="G3176" s="23" t="s">
        <v>0</v>
      </c>
      <c r="H3176" s="23" t="s">
        <v>7559</v>
      </c>
      <c r="I3176" s="23" t="s">
        <v>7551</v>
      </c>
      <c r="J3176" s="23">
        <v>60.722999999999999</v>
      </c>
      <c r="K3176" s="23">
        <v>-135.05499999999998</v>
      </c>
      <c r="L3176" s="23" t="s">
        <v>7645</v>
      </c>
      <c r="M3176" s="23">
        <v>2000</v>
      </c>
      <c r="N3176" s="23"/>
      <c r="O3176" s="23"/>
      <c r="P3176" s="23">
        <v>221</v>
      </c>
      <c r="Q3176" s="23"/>
      <c r="R3176" s="23"/>
      <c r="S3176" s="23"/>
      <c r="T3176" s="23"/>
      <c r="U3176" s="23"/>
      <c r="V3176" s="23"/>
      <c r="W3176" s="23"/>
      <c r="X3176" s="23"/>
      <c r="Y3176" s="23"/>
      <c r="Z3176" s="23"/>
      <c r="AA3176" s="23"/>
      <c r="AB3176" s="23" t="s">
        <v>80</v>
      </c>
      <c r="AC3176" s="23"/>
      <c r="AD3176" s="23">
        <v>1</v>
      </c>
      <c r="AE3176" s="23">
        <v>0.66</v>
      </c>
      <c r="AF3176" s="23"/>
      <c r="AG3176" s="23">
        <v>896.3</v>
      </c>
      <c r="AH3176" s="23"/>
      <c r="AI3176" s="23"/>
      <c r="AJ3176" s="23"/>
      <c r="AK3176" s="23"/>
      <c r="AL3176" s="23"/>
      <c r="AM3176" s="23"/>
      <c r="AN3176" s="23"/>
      <c r="AO3176" s="23"/>
      <c r="AP3176" s="23"/>
      <c r="AQ3176" s="23"/>
      <c r="AR3176" s="23"/>
      <c r="AS3176" s="23"/>
      <c r="AT3176" s="23" t="s">
        <v>7647</v>
      </c>
      <c r="AU3176" s="23"/>
      <c r="AV3176" s="23"/>
      <c r="AW3176" s="23"/>
      <c r="AX3176" s="23"/>
      <c r="AY3176" s="23"/>
      <c r="AZ3176" s="23"/>
      <c r="BA3176" s="23"/>
      <c r="BB3176" s="23"/>
      <c r="BC3176" s="23"/>
      <c r="BD3176" s="23"/>
      <c r="BE3176" s="23"/>
      <c r="BF3176" s="23"/>
      <c r="BG3176" s="23"/>
      <c r="BH3176" s="23"/>
      <c r="BI3176" s="23"/>
      <c r="BJ3176" s="23"/>
      <c r="BK3176" s="23"/>
      <c r="BL3176" s="23"/>
    </row>
    <row r="3177" spans="1:64" s="24" customFormat="1" x14ac:dyDescent="0.35">
      <c r="A3177" s="21">
        <v>103517</v>
      </c>
      <c r="B3177" s="23" t="s">
        <v>7563</v>
      </c>
      <c r="C3177" s="23">
        <v>0</v>
      </c>
      <c r="D3177" s="23">
        <v>0</v>
      </c>
      <c r="E3177" s="23">
        <v>1</v>
      </c>
      <c r="F3177" s="23" t="s">
        <v>7549</v>
      </c>
      <c r="G3177" s="23" t="s">
        <v>0</v>
      </c>
      <c r="H3177" s="23" t="s">
        <v>7559</v>
      </c>
      <c r="I3177" s="23" t="s">
        <v>7551</v>
      </c>
      <c r="J3177" s="23">
        <v>60.723999999999997</v>
      </c>
      <c r="K3177" s="23">
        <v>-135.054</v>
      </c>
      <c r="L3177" s="23" t="s">
        <v>7645</v>
      </c>
      <c r="M3177" s="23">
        <v>1958</v>
      </c>
      <c r="N3177" s="23"/>
      <c r="O3177" s="23"/>
      <c r="P3177" s="23">
        <v>221</v>
      </c>
      <c r="Q3177" s="23"/>
      <c r="R3177" s="23"/>
      <c r="S3177" s="23"/>
      <c r="T3177" s="23"/>
      <c r="U3177" s="23"/>
      <c r="V3177" s="23"/>
      <c r="W3177" s="23"/>
      <c r="X3177" s="23"/>
      <c r="Y3177" s="23"/>
      <c r="Z3177" s="23"/>
      <c r="AA3177" s="23"/>
      <c r="AB3177" s="23" t="s">
        <v>61</v>
      </c>
      <c r="AC3177" s="23"/>
      <c r="AD3177" s="23">
        <v>4</v>
      </c>
      <c r="AE3177" s="23">
        <v>40</v>
      </c>
      <c r="AF3177" s="23"/>
      <c r="AG3177" s="23">
        <v>208000</v>
      </c>
      <c r="AH3177" s="23"/>
      <c r="AI3177" s="23"/>
      <c r="AJ3177" s="23"/>
      <c r="AK3177" s="23"/>
      <c r="AL3177" s="23"/>
      <c r="AM3177" s="23"/>
      <c r="AN3177" s="23"/>
      <c r="AO3177" s="23"/>
      <c r="AP3177" s="23"/>
      <c r="AQ3177" s="23"/>
      <c r="AR3177" s="23"/>
      <c r="AS3177" s="23"/>
      <c r="AT3177" s="23" t="s">
        <v>7648</v>
      </c>
      <c r="AU3177" s="23"/>
      <c r="AV3177" s="23"/>
      <c r="AW3177" s="23"/>
      <c r="AX3177" s="23"/>
      <c r="AY3177" s="23"/>
      <c r="AZ3177" s="23"/>
      <c r="BA3177" s="23"/>
      <c r="BB3177" s="23"/>
      <c r="BC3177" s="23"/>
      <c r="BD3177" s="23"/>
      <c r="BE3177" s="23"/>
      <c r="BF3177" s="23"/>
      <c r="BG3177" s="23"/>
      <c r="BH3177" s="23"/>
      <c r="BI3177" s="23"/>
      <c r="BJ3177" s="23"/>
      <c r="BK3177" s="23"/>
      <c r="BL3177" s="23"/>
    </row>
    <row r="3178" spans="1:64" s="24" customFormat="1" x14ac:dyDescent="0.35">
      <c r="A3178" s="21">
        <v>103518</v>
      </c>
      <c r="B3178" s="23" t="s">
        <v>7564</v>
      </c>
      <c r="C3178" s="23">
        <v>0</v>
      </c>
      <c r="D3178" s="23">
        <v>0</v>
      </c>
      <c r="E3178" s="23">
        <v>1</v>
      </c>
      <c r="F3178" s="23" t="s">
        <v>63</v>
      </c>
      <c r="G3178" s="23" t="s">
        <v>0</v>
      </c>
      <c r="H3178" s="23" t="s">
        <v>1493</v>
      </c>
      <c r="I3178" s="23" t="s">
        <v>248</v>
      </c>
      <c r="J3178" s="23">
        <v>45.228000000000002</v>
      </c>
      <c r="K3178" s="23">
        <v>-76.192000000000007</v>
      </c>
      <c r="L3178" s="23" t="s">
        <v>7645</v>
      </c>
      <c r="M3178" s="23">
        <v>1994</v>
      </c>
      <c r="N3178" s="23"/>
      <c r="O3178" s="23"/>
      <c r="P3178" s="23"/>
      <c r="Q3178" s="23"/>
      <c r="R3178" s="23"/>
      <c r="S3178" s="23"/>
      <c r="T3178" s="23"/>
      <c r="U3178" s="23"/>
      <c r="V3178" s="23"/>
      <c r="W3178" s="23"/>
      <c r="X3178" s="23"/>
      <c r="Y3178" s="23"/>
      <c r="Z3178" s="23"/>
      <c r="AA3178" s="23"/>
      <c r="AB3178" s="23" t="s">
        <v>7565</v>
      </c>
      <c r="AC3178" s="23"/>
      <c r="AD3178" s="23"/>
      <c r="AE3178" s="23">
        <v>1</v>
      </c>
      <c r="AF3178" s="23"/>
      <c r="AG3178" s="23"/>
      <c r="AH3178" s="23"/>
      <c r="AI3178" s="23"/>
      <c r="AJ3178" s="23"/>
      <c r="AK3178" s="23"/>
      <c r="AL3178" s="23"/>
      <c r="AM3178" s="23"/>
      <c r="AN3178" s="23"/>
      <c r="AO3178" s="23"/>
      <c r="AP3178" s="23"/>
      <c r="AQ3178" s="23"/>
      <c r="AR3178" s="23"/>
      <c r="AS3178" s="23"/>
      <c r="AT3178" s="23" t="s">
        <v>7648</v>
      </c>
      <c r="AU3178" s="23"/>
      <c r="AV3178" s="23"/>
      <c r="AW3178" s="23"/>
      <c r="AX3178" s="23"/>
      <c r="AY3178" s="23"/>
      <c r="AZ3178" s="23"/>
      <c r="BA3178" s="23"/>
      <c r="BB3178" s="23"/>
      <c r="BC3178" s="23"/>
      <c r="BD3178" s="23"/>
      <c r="BE3178" s="23"/>
      <c r="BF3178" s="23"/>
      <c r="BG3178" s="23"/>
      <c r="BH3178" s="23"/>
      <c r="BI3178" s="23"/>
      <c r="BJ3178" s="23"/>
      <c r="BK3178" s="23"/>
      <c r="BL3178" s="23"/>
    </row>
    <row r="3179" spans="1:64" s="24" customFormat="1" x14ac:dyDescent="0.35">
      <c r="A3179" s="21">
        <v>103519</v>
      </c>
      <c r="B3179" s="23" t="s">
        <v>7566</v>
      </c>
      <c r="C3179" s="23">
        <v>0</v>
      </c>
      <c r="D3179" s="23">
        <v>0</v>
      </c>
      <c r="E3179" s="23">
        <v>1</v>
      </c>
      <c r="F3179" s="23" t="s">
        <v>7567</v>
      </c>
      <c r="G3179" s="23" t="s">
        <v>0</v>
      </c>
      <c r="H3179" s="23" t="s">
        <v>7568</v>
      </c>
      <c r="I3179" s="23" t="s">
        <v>248</v>
      </c>
      <c r="J3179" s="23">
        <v>46.13</v>
      </c>
      <c r="K3179" s="23">
        <v>-80.028999999999996</v>
      </c>
      <c r="L3179" s="23" t="s">
        <v>7645</v>
      </c>
      <c r="M3179" s="23">
        <v>2015</v>
      </c>
      <c r="N3179" s="23"/>
      <c r="O3179" s="23"/>
      <c r="P3179" s="23"/>
      <c r="Q3179" s="23"/>
      <c r="R3179" s="23"/>
      <c r="S3179" s="23"/>
      <c r="T3179" s="23"/>
      <c r="U3179" s="23"/>
      <c r="V3179" s="23"/>
      <c r="W3179" s="23"/>
      <c r="X3179" s="23"/>
      <c r="Y3179" s="23"/>
      <c r="Z3179" s="23"/>
      <c r="AA3179" s="23"/>
      <c r="AB3179" s="23" t="s">
        <v>7565</v>
      </c>
      <c r="AC3179" s="23"/>
      <c r="AD3179" s="23"/>
      <c r="AE3179" s="23">
        <v>10</v>
      </c>
      <c r="AF3179" s="23"/>
      <c r="AG3179" s="23"/>
      <c r="AH3179" s="23"/>
      <c r="AI3179" s="23"/>
      <c r="AJ3179" s="23"/>
      <c r="AK3179" s="23"/>
      <c r="AL3179" s="23"/>
      <c r="AM3179" s="23"/>
      <c r="AN3179" s="23"/>
      <c r="AO3179" s="23"/>
      <c r="AP3179" s="23"/>
      <c r="AQ3179" s="23"/>
      <c r="AR3179" s="23"/>
      <c r="AS3179" s="23"/>
      <c r="AT3179" s="23" t="s">
        <v>7648</v>
      </c>
      <c r="AU3179" s="23"/>
      <c r="AV3179" s="23"/>
      <c r="AW3179" s="23"/>
      <c r="AX3179" s="23"/>
      <c r="AY3179" s="23"/>
      <c r="AZ3179" s="23"/>
      <c r="BA3179" s="23"/>
      <c r="BB3179" s="23"/>
      <c r="BC3179" s="23"/>
      <c r="BD3179" s="23"/>
      <c r="BE3179" s="23"/>
      <c r="BF3179" s="23"/>
      <c r="BG3179" s="23"/>
      <c r="BH3179" s="23"/>
      <c r="BI3179" s="23"/>
      <c r="BJ3179" s="23"/>
      <c r="BK3179" s="23"/>
      <c r="BL3179" s="23"/>
    </row>
    <row r="3180" spans="1:64" s="24" customFormat="1" x14ac:dyDescent="0.35">
      <c r="A3180" s="21">
        <v>103520</v>
      </c>
      <c r="B3180" s="23" t="s">
        <v>7569</v>
      </c>
      <c r="C3180" s="23">
        <v>0</v>
      </c>
      <c r="D3180" s="23">
        <v>0</v>
      </c>
      <c r="E3180" s="23">
        <v>1</v>
      </c>
      <c r="F3180" s="23" t="s">
        <v>7567</v>
      </c>
      <c r="G3180" s="23" t="s">
        <v>0</v>
      </c>
      <c r="H3180" s="23" t="s">
        <v>7570</v>
      </c>
      <c r="I3180" s="23" t="s">
        <v>248</v>
      </c>
      <c r="J3180" s="23">
        <v>49.878999999999998</v>
      </c>
      <c r="K3180" s="23">
        <v>-81.570999999999998</v>
      </c>
      <c r="L3180" s="23" t="s">
        <v>7645</v>
      </c>
      <c r="M3180" s="23">
        <v>2013</v>
      </c>
      <c r="N3180" s="23"/>
      <c r="O3180" s="23"/>
      <c r="P3180" s="23"/>
      <c r="Q3180" s="23"/>
      <c r="R3180" s="23"/>
      <c r="S3180" s="23"/>
      <c r="T3180" s="23"/>
      <c r="U3180" s="23"/>
      <c r="V3180" s="23"/>
      <c r="W3180" s="23"/>
      <c r="X3180" s="23"/>
      <c r="Y3180" s="23"/>
      <c r="Z3180" s="23"/>
      <c r="AA3180" s="23"/>
      <c r="AB3180" s="23" t="s">
        <v>7565</v>
      </c>
      <c r="AC3180" s="23"/>
      <c r="AD3180" s="23"/>
      <c r="AE3180" s="23">
        <v>5.5</v>
      </c>
      <c r="AF3180" s="23"/>
      <c r="AG3180" s="23"/>
      <c r="AH3180" s="23"/>
      <c r="AI3180" s="23"/>
      <c r="AJ3180" s="23"/>
      <c r="AK3180" s="23"/>
      <c r="AL3180" s="23"/>
      <c r="AM3180" s="23"/>
      <c r="AN3180" s="23"/>
      <c r="AO3180" s="23"/>
      <c r="AP3180" s="23"/>
      <c r="AQ3180" s="23"/>
      <c r="AR3180" s="23"/>
      <c r="AS3180" s="23"/>
      <c r="AT3180" s="23" t="s">
        <v>7648</v>
      </c>
      <c r="AU3180" s="23"/>
      <c r="AV3180" s="23"/>
      <c r="AW3180" s="23"/>
      <c r="AX3180" s="23"/>
      <c r="AY3180" s="23"/>
      <c r="AZ3180" s="23"/>
      <c r="BA3180" s="23"/>
      <c r="BB3180" s="23"/>
      <c r="BC3180" s="23"/>
      <c r="BD3180" s="23"/>
      <c r="BE3180" s="23"/>
      <c r="BF3180" s="23"/>
      <c r="BG3180" s="23"/>
      <c r="BH3180" s="23"/>
      <c r="BI3180" s="23"/>
      <c r="BJ3180" s="23"/>
      <c r="BK3180" s="23"/>
      <c r="BL3180" s="23"/>
    </row>
    <row r="3181" spans="1:64" s="24" customFormat="1" x14ac:dyDescent="0.35">
      <c r="A3181" s="21">
        <v>103521</v>
      </c>
      <c r="B3181" s="23" t="s">
        <v>7571</v>
      </c>
      <c r="C3181" s="23">
        <v>0</v>
      </c>
      <c r="D3181" s="23">
        <v>0</v>
      </c>
      <c r="E3181" s="23">
        <v>1</v>
      </c>
      <c r="F3181" s="23" t="s">
        <v>7567</v>
      </c>
      <c r="G3181" s="23" t="s">
        <v>0</v>
      </c>
      <c r="H3181" s="23" t="s">
        <v>3593</v>
      </c>
      <c r="I3181" s="23" t="s">
        <v>248</v>
      </c>
      <c r="J3181" s="23">
        <v>49.383000000000003</v>
      </c>
      <c r="K3181" s="23">
        <v>-82.397000000000006</v>
      </c>
      <c r="L3181" s="23" t="s">
        <v>7645</v>
      </c>
      <c r="M3181" s="23">
        <v>2013</v>
      </c>
      <c r="N3181" s="23"/>
      <c r="O3181" s="23"/>
      <c r="P3181" s="23"/>
      <c r="Q3181" s="23"/>
      <c r="R3181" s="23"/>
      <c r="S3181" s="23"/>
      <c r="T3181" s="23"/>
      <c r="U3181" s="23"/>
      <c r="V3181" s="23"/>
      <c r="W3181" s="23"/>
      <c r="X3181" s="23"/>
      <c r="Y3181" s="23"/>
      <c r="Z3181" s="23"/>
      <c r="AA3181" s="23"/>
      <c r="AB3181" s="23" t="s">
        <v>7565</v>
      </c>
      <c r="AC3181" s="23"/>
      <c r="AD3181" s="23"/>
      <c r="AE3181" s="23">
        <v>5.5</v>
      </c>
      <c r="AF3181" s="23"/>
      <c r="AG3181" s="23"/>
      <c r="AH3181" s="23"/>
      <c r="AI3181" s="23"/>
      <c r="AJ3181" s="23"/>
      <c r="AK3181" s="23"/>
      <c r="AL3181" s="23"/>
      <c r="AM3181" s="23"/>
      <c r="AN3181" s="23"/>
      <c r="AO3181" s="23"/>
      <c r="AP3181" s="23"/>
      <c r="AQ3181" s="23"/>
      <c r="AR3181" s="23"/>
      <c r="AS3181" s="23"/>
      <c r="AT3181" s="23" t="s">
        <v>7648</v>
      </c>
      <c r="AU3181" s="23"/>
      <c r="AV3181" s="23"/>
      <c r="AW3181" s="23"/>
      <c r="AX3181" s="23"/>
      <c r="AY3181" s="23"/>
      <c r="AZ3181" s="23"/>
      <c r="BA3181" s="23"/>
      <c r="BB3181" s="23"/>
      <c r="BC3181" s="23"/>
      <c r="BD3181" s="23"/>
      <c r="BE3181" s="23"/>
      <c r="BF3181" s="23"/>
      <c r="BG3181" s="23"/>
      <c r="BH3181" s="23"/>
      <c r="BI3181" s="23"/>
      <c r="BJ3181" s="23"/>
      <c r="BK3181" s="23"/>
      <c r="BL3181" s="23"/>
    </row>
    <row r="3182" spans="1:64" s="24" customFormat="1" x14ac:dyDescent="0.35">
      <c r="A3182" s="21">
        <v>103522</v>
      </c>
      <c r="B3182" s="23" t="s">
        <v>7572</v>
      </c>
      <c r="C3182" s="23">
        <v>0</v>
      </c>
      <c r="D3182" s="23">
        <v>0</v>
      </c>
      <c r="E3182" s="23">
        <v>1</v>
      </c>
      <c r="F3182" s="23" t="s">
        <v>7567</v>
      </c>
      <c r="G3182" s="23" t="s">
        <v>0</v>
      </c>
      <c r="H3182" s="23" t="s">
        <v>3593</v>
      </c>
      <c r="I3182" s="23" t="s">
        <v>248</v>
      </c>
      <c r="J3182" s="23">
        <v>49.384</v>
      </c>
      <c r="K3182" s="23">
        <v>-82.396000000000001</v>
      </c>
      <c r="L3182" s="23" t="s">
        <v>7645</v>
      </c>
      <c r="M3182" s="23">
        <v>2013</v>
      </c>
      <c r="N3182" s="23"/>
      <c r="O3182" s="23"/>
      <c r="P3182" s="23"/>
      <c r="Q3182" s="23"/>
      <c r="R3182" s="23"/>
      <c r="S3182" s="23"/>
      <c r="T3182" s="23"/>
      <c r="U3182" s="23"/>
      <c r="V3182" s="23"/>
      <c r="W3182" s="23"/>
      <c r="X3182" s="23"/>
      <c r="Y3182" s="23"/>
      <c r="Z3182" s="23"/>
      <c r="AA3182" s="23"/>
      <c r="AB3182" s="23" t="s">
        <v>7565</v>
      </c>
      <c r="AC3182" s="23"/>
      <c r="AD3182" s="23"/>
      <c r="AE3182" s="23">
        <v>5.5</v>
      </c>
      <c r="AF3182" s="23"/>
      <c r="AG3182" s="23"/>
      <c r="AH3182" s="23"/>
      <c r="AI3182" s="23"/>
      <c r="AJ3182" s="23"/>
      <c r="AK3182" s="23"/>
      <c r="AL3182" s="23"/>
      <c r="AM3182" s="23"/>
      <c r="AN3182" s="23"/>
      <c r="AO3182" s="23"/>
      <c r="AP3182" s="23"/>
      <c r="AQ3182" s="23"/>
      <c r="AR3182" s="23"/>
      <c r="AS3182" s="23"/>
      <c r="AT3182" s="23" t="s">
        <v>7648</v>
      </c>
      <c r="AU3182" s="23"/>
      <c r="AV3182" s="23"/>
      <c r="AW3182" s="23"/>
      <c r="AX3182" s="23"/>
      <c r="AY3182" s="23"/>
      <c r="AZ3182" s="23"/>
      <c r="BA3182" s="23"/>
      <c r="BB3182" s="23"/>
      <c r="BC3182" s="23"/>
      <c r="BD3182" s="23"/>
      <c r="BE3182" s="23"/>
      <c r="BF3182" s="23"/>
      <c r="BG3182" s="23"/>
      <c r="BH3182" s="23"/>
      <c r="BI3182" s="23"/>
      <c r="BJ3182" s="23"/>
      <c r="BK3182" s="23"/>
      <c r="BL3182" s="23"/>
    </row>
    <row r="3183" spans="1:64" s="24" customFormat="1" x14ac:dyDescent="0.35">
      <c r="A3183" s="21">
        <v>103523</v>
      </c>
      <c r="B3183" s="23" t="s">
        <v>7573</v>
      </c>
      <c r="C3183" s="23">
        <v>0</v>
      </c>
      <c r="D3183" s="23">
        <v>0</v>
      </c>
      <c r="E3183" s="23">
        <v>1</v>
      </c>
      <c r="F3183" s="23" t="s">
        <v>7567</v>
      </c>
      <c r="G3183" s="23" t="s">
        <v>0</v>
      </c>
      <c r="H3183" s="23" t="s">
        <v>3593</v>
      </c>
      <c r="I3183" s="23" t="s">
        <v>248</v>
      </c>
      <c r="J3183" s="23">
        <v>49.385000000000005</v>
      </c>
      <c r="K3183" s="23">
        <v>-82.39500000000001</v>
      </c>
      <c r="L3183" s="23" t="s">
        <v>7645</v>
      </c>
      <c r="M3183" s="23">
        <v>2013</v>
      </c>
      <c r="N3183" s="23"/>
      <c r="O3183" s="23"/>
      <c r="P3183" s="23"/>
      <c r="Q3183" s="23"/>
      <c r="R3183" s="23"/>
      <c r="S3183" s="23"/>
      <c r="T3183" s="23"/>
      <c r="U3183" s="23"/>
      <c r="V3183" s="23"/>
      <c r="W3183" s="23"/>
      <c r="X3183" s="23"/>
      <c r="Y3183" s="23"/>
      <c r="Z3183" s="23"/>
      <c r="AA3183" s="23"/>
      <c r="AB3183" s="23" t="s">
        <v>7565</v>
      </c>
      <c r="AC3183" s="23"/>
      <c r="AD3183" s="23"/>
      <c r="AE3183" s="23">
        <v>5.5</v>
      </c>
      <c r="AF3183" s="23"/>
      <c r="AG3183" s="23"/>
      <c r="AH3183" s="23"/>
      <c r="AI3183" s="23"/>
      <c r="AJ3183" s="23"/>
      <c r="AK3183" s="23"/>
      <c r="AL3183" s="23"/>
      <c r="AM3183" s="23"/>
      <c r="AN3183" s="23"/>
      <c r="AO3183" s="23"/>
      <c r="AP3183" s="23"/>
      <c r="AQ3183" s="23"/>
      <c r="AR3183" s="23"/>
      <c r="AS3183" s="23"/>
      <c r="AT3183" s="23" t="s">
        <v>7648</v>
      </c>
      <c r="AU3183" s="23"/>
      <c r="AV3183" s="23"/>
      <c r="AW3183" s="23"/>
      <c r="AX3183" s="23"/>
      <c r="AY3183" s="23"/>
      <c r="AZ3183" s="23"/>
      <c r="BA3183" s="23"/>
      <c r="BB3183" s="23"/>
      <c r="BC3183" s="23"/>
      <c r="BD3183" s="23"/>
      <c r="BE3183" s="23"/>
      <c r="BF3183" s="23"/>
      <c r="BG3183" s="23"/>
      <c r="BH3183" s="23"/>
      <c r="BI3183" s="23"/>
      <c r="BJ3183" s="23"/>
      <c r="BK3183" s="23"/>
      <c r="BL3183" s="23"/>
    </row>
    <row r="3184" spans="1:64" x14ac:dyDescent="0.35">
      <c r="A3184" s="21">
        <v>103524</v>
      </c>
      <c r="B3184" s="23" t="s">
        <v>7574</v>
      </c>
      <c r="C3184" s="23">
        <v>0</v>
      </c>
      <c r="D3184" s="23">
        <v>0</v>
      </c>
      <c r="E3184" s="23">
        <v>1</v>
      </c>
      <c r="F3184" s="23" t="s">
        <v>519</v>
      </c>
      <c r="G3184" s="23" t="s">
        <v>7575</v>
      </c>
      <c r="H3184" s="23" t="s">
        <v>7576</v>
      </c>
      <c r="I3184" s="23" t="s">
        <v>264</v>
      </c>
      <c r="J3184" s="23">
        <v>49.554000000000002</v>
      </c>
      <c r="K3184" s="23">
        <v>-121.86199999999999</v>
      </c>
      <c r="L3184" s="23" t="s">
        <v>7645</v>
      </c>
      <c r="M3184" s="23">
        <v>2009</v>
      </c>
      <c r="N3184" s="23"/>
      <c r="O3184" s="23"/>
      <c r="P3184" s="23"/>
      <c r="Q3184" s="23"/>
      <c r="R3184" s="23"/>
      <c r="S3184" s="23"/>
      <c r="T3184" s="23"/>
      <c r="U3184" s="23"/>
      <c r="V3184" s="23"/>
      <c r="W3184" s="23"/>
      <c r="X3184" s="23"/>
      <c r="Y3184" s="23"/>
      <c r="Z3184" s="23"/>
      <c r="AA3184" s="23"/>
      <c r="AB3184" s="23" t="s">
        <v>7565</v>
      </c>
      <c r="AC3184" s="23"/>
      <c r="AD3184" s="23"/>
      <c r="AE3184" s="23">
        <v>27</v>
      </c>
      <c r="AF3184" s="23"/>
      <c r="AG3184" s="23"/>
      <c r="AH3184" s="23"/>
      <c r="AI3184" s="23"/>
      <c r="AJ3184" s="23"/>
      <c r="AK3184" s="23"/>
      <c r="AL3184" s="23"/>
      <c r="AM3184" s="23"/>
      <c r="AN3184" s="23"/>
      <c r="AO3184" s="23"/>
      <c r="AP3184" s="23"/>
      <c r="AQ3184" s="23"/>
      <c r="AR3184" s="23"/>
      <c r="AS3184" s="23"/>
      <c r="AT3184" s="23" t="s">
        <v>7648</v>
      </c>
      <c r="AU3184" s="23"/>
      <c r="AV3184" s="23"/>
      <c r="AW3184" s="23"/>
      <c r="AX3184" s="23"/>
      <c r="AY3184" s="23"/>
      <c r="AZ3184" s="23"/>
      <c r="BA3184" s="23"/>
      <c r="BB3184" s="23"/>
      <c r="BC3184" s="23"/>
      <c r="BD3184" s="23"/>
      <c r="BE3184" s="23"/>
      <c r="BF3184" s="23"/>
      <c r="BG3184" s="23"/>
      <c r="BH3184" s="23"/>
      <c r="BI3184" s="23"/>
      <c r="BJ3184" s="23"/>
      <c r="BK3184" s="23"/>
      <c r="BL3184" s="23"/>
    </row>
    <row r="3185" spans="1:64" x14ac:dyDescent="0.35">
      <c r="A3185" s="21">
        <v>103525</v>
      </c>
      <c r="B3185" s="23" t="s">
        <v>7577</v>
      </c>
      <c r="C3185" s="23">
        <v>0</v>
      </c>
      <c r="D3185" s="23">
        <v>0</v>
      </c>
      <c r="E3185" s="23">
        <v>1</v>
      </c>
      <c r="F3185" s="23" t="s">
        <v>519</v>
      </c>
      <c r="G3185" s="23" t="s">
        <v>7575</v>
      </c>
      <c r="H3185" s="23" t="s">
        <v>7576</v>
      </c>
      <c r="I3185" s="23" t="s">
        <v>264</v>
      </c>
      <c r="J3185" s="23">
        <v>49.555</v>
      </c>
      <c r="K3185" s="23">
        <v>-121.86099999999999</v>
      </c>
      <c r="L3185" s="23" t="s">
        <v>7645</v>
      </c>
      <c r="M3185" s="23">
        <v>2009</v>
      </c>
      <c r="N3185" s="23"/>
      <c r="O3185" s="23"/>
      <c r="P3185" s="23"/>
      <c r="Q3185" s="23"/>
      <c r="R3185" s="23"/>
      <c r="S3185" s="23"/>
      <c r="T3185" s="23"/>
      <c r="U3185" s="23"/>
      <c r="V3185" s="23"/>
      <c r="W3185" s="23"/>
      <c r="X3185" s="23"/>
      <c r="Y3185" s="23"/>
      <c r="Z3185" s="23"/>
      <c r="AA3185" s="23"/>
      <c r="AB3185" s="23" t="s">
        <v>7565</v>
      </c>
      <c r="AC3185" s="23"/>
      <c r="AD3185" s="23"/>
      <c r="AE3185" s="23">
        <v>27</v>
      </c>
      <c r="AF3185" s="23"/>
      <c r="AG3185" s="23"/>
      <c r="AH3185" s="23"/>
      <c r="AI3185" s="23"/>
      <c r="AJ3185" s="23"/>
      <c r="AK3185" s="23"/>
      <c r="AL3185" s="23"/>
      <c r="AM3185" s="23"/>
      <c r="AN3185" s="23"/>
      <c r="AO3185" s="23"/>
      <c r="AP3185" s="23"/>
      <c r="AQ3185" s="23"/>
      <c r="AR3185" s="23"/>
      <c r="AS3185" s="23"/>
      <c r="AT3185" s="23" t="s">
        <v>7648</v>
      </c>
      <c r="AU3185" s="23"/>
      <c r="AV3185" s="23"/>
      <c r="AW3185" s="23"/>
      <c r="AX3185" s="23"/>
      <c r="AY3185" s="23"/>
      <c r="AZ3185" s="23"/>
      <c r="BA3185" s="23"/>
      <c r="BB3185" s="23"/>
      <c r="BC3185" s="23"/>
      <c r="BD3185" s="23"/>
      <c r="BE3185" s="23"/>
      <c r="BF3185" s="23"/>
      <c r="BG3185" s="23"/>
      <c r="BH3185" s="23"/>
      <c r="BI3185" s="23"/>
      <c r="BJ3185" s="23"/>
      <c r="BK3185" s="23"/>
      <c r="BL3185" s="23"/>
    </row>
    <row r="3186" spans="1:64" x14ac:dyDescent="0.35">
      <c r="A3186" s="21">
        <v>103526</v>
      </c>
      <c r="B3186" s="23" t="s">
        <v>7578</v>
      </c>
      <c r="C3186" s="23">
        <v>0</v>
      </c>
      <c r="D3186" s="23">
        <v>0</v>
      </c>
      <c r="E3186" s="23">
        <v>1</v>
      </c>
      <c r="F3186" s="23" t="s">
        <v>519</v>
      </c>
      <c r="G3186" s="23" t="s">
        <v>7575</v>
      </c>
      <c r="H3186" s="23" t="s">
        <v>7576</v>
      </c>
      <c r="I3186" s="23" t="s">
        <v>264</v>
      </c>
      <c r="J3186" s="23">
        <v>49.556000000000004</v>
      </c>
      <c r="K3186" s="23">
        <v>-121.86</v>
      </c>
      <c r="L3186" s="23" t="s">
        <v>7645</v>
      </c>
      <c r="M3186" s="23">
        <v>2009</v>
      </c>
      <c r="N3186" s="23"/>
      <c r="O3186" s="23"/>
      <c r="P3186" s="23"/>
      <c r="Q3186" s="23"/>
      <c r="R3186" s="23"/>
      <c r="S3186" s="23"/>
      <c r="T3186" s="23"/>
      <c r="U3186" s="23"/>
      <c r="V3186" s="23"/>
      <c r="W3186" s="23"/>
      <c r="X3186" s="23"/>
      <c r="Y3186" s="23"/>
      <c r="Z3186" s="23"/>
      <c r="AA3186" s="23"/>
      <c r="AB3186" s="23" t="s">
        <v>7565</v>
      </c>
      <c r="AC3186" s="23"/>
      <c r="AD3186" s="23"/>
      <c r="AE3186" s="23">
        <v>23</v>
      </c>
      <c r="AF3186" s="23"/>
      <c r="AG3186" s="23"/>
      <c r="AH3186" s="23"/>
      <c r="AI3186" s="23"/>
      <c r="AJ3186" s="23"/>
      <c r="AK3186" s="23"/>
      <c r="AL3186" s="23"/>
      <c r="AM3186" s="23"/>
      <c r="AN3186" s="23"/>
      <c r="AO3186" s="23"/>
      <c r="AP3186" s="23"/>
      <c r="AQ3186" s="23"/>
      <c r="AR3186" s="23"/>
      <c r="AS3186" s="23"/>
      <c r="AT3186" s="23" t="s">
        <v>7648</v>
      </c>
      <c r="AU3186" s="23"/>
      <c r="AV3186" s="23"/>
      <c r="AW3186" s="23"/>
      <c r="AX3186" s="23"/>
      <c r="AY3186" s="23"/>
      <c r="AZ3186" s="23"/>
      <c r="BA3186" s="23"/>
      <c r="BB3186" s="23"/>
      <c r="BC3186" s="23"/>
      <c r="BD3186" s="23"/>
      <c r="BE3186" s="23"/>
      <c r="BF3186" s="23"/>
      <c r="BG3186" s="23"/>
      <c r="BH3186" s="23"/>
      <c r="BI3186" s="23"/>
      <c r="BJ3186" s="23"/>
      <c r="BK3186" s="23"/>
      <c r="BL3186" s="23"/>
    </row>
    <row r="3187" spans="1:64" x14ac:dyDescent="0.35">
      <c r="A3187" s="21">
        <v>103527</v>
      </c>
      <c r="B3187" s="23" t="s">
        <v>7579</v>
      </c>
      <c r="C3187" s="23">
        <v>0</v>
      </c>
      <c r="D3187" s="23">
        <v>0</v>
      </c>
      <c r="E3187" s="23">
        <v>1</v>
      </c>
      <c r="F3187" s="23" t="s">
        <v>519</v>
      </c>
      <c r="G3187" s="23" t="s">
        <v>7575</v>
      </c>
      <c r="H3187" s="23" t="s">
        <v>7576</v>
      </c>
      <c r="I3187" s="23" t="s">
        <v>264</v>
      </c>
      <c r="J3187" s="23">
        <v>49.557000000000002</v>
      </c>
      <c r="K3187" s="23">
        <v>-121.85899999999999</v>
      </c>
      <c r="L3187" s="23" t="s">
        <v>7645</v>
      </c>
      <c r="M3187" s="23">
        <v>2009</v>
      </c>
      <c r="N3187" s="23"/>
      <c r="O3187" s="23"/>
      <c r="P3187" s="23"/>
      <c r="Q3187" s="23"/>
      <c r="R3187" s="23"/>
      <c r="S3187" s="23"/>
      <c r="T3187" s="23"/>
      <c r="U3187" s="23"/>
      <c r="V3187" s="23"/>
      <c r="W3187" s="23"/>
      <c r="X3187" s="23"/>
      <c r="Y3187" s="23"/>
      <c r="Z3187" s="23"/>
      <c r="AA3187" s="23"/>
      <c r="AB3187" s="23" t="s">
        <v>7565</v>
      </c>
      <c r="AC3187" s="23"/>
      <c r="AD3187" s="23"/>
      <c r="AE3187" s="23">
        <v>22</v>
      </c>
      <c r="AF3187" s="23"/>
      <c r="AG3187" s="23"/>
      <c r="AH3187" s="23"/>
      <c r="AI3187" s="23"/>
      <c r="AJ3187" s="23"/>
      <c r="AK3187" s="23"/>
      <c r="AL3187" s="23"/>
      <c r="AM3187" s="23"/>
      <c r="AN3187" s="23"/>
      <c r="AO3187" s="23"/>
      <c r="AP3187" s="23"/>
      <c r="AQ3187" s="23"/>
      <c r="AR3187" s="23"/>
      <c r="AS3187" s="23"/>
      <c r="AT3187" s="23" t="s">
        <v>7648</v>
      </c>
      <c r="AU3187" s="23"/>
      <c r="AV3187" s="23"/>
      <c r="AW3187" s="23"/>
      <c r="AX3187" s="23"/>
      <c r="AY3187" s="23"/>
      <c r="AZ3187" s="23"/>
      <c r="BA3187" s="23"/>
      <c r="BB3187" s="23"/>
      <c r="BC3187" s="23"/>
      <c r="BD3187" s="23"/>
      <c r="BE3187" s="23"/>
      <c r="BF3187" s="23"/>
      <c r="BG3187" s="23"/>
      <c r="BH3187" s="23"/>
      <c r="BI3187" s="23"/>
      <c r="BJ3187" s="23"/>
      <c r="BK3187" s="23"/>
      <c r="BL3187" s="23"/>
    </row>
    <row r="3188" spans="1:64" x14ac:dyDescent="0.35">
      <c r="A3188" s="21">
        <v>103528</v>
      </c>
      <c r="B3188" s="23" t="s">
        <v>7580</v>
      </c>
      <c r="C3188" s="23">
        <v>0</v>
      </c>
      <c r="D3188" s="23">
        <v>0</v>
      </c>
      <c r="E3188" s="23">
        <v>1</v>
      </c>
      <c r="F3188" s="23" t="s">
        <v>519</v>
      </c>
      <c r="G3188" s="23" t="s">
        <v>7575</v>
      </c>
      <c r="H3188" s="23" t="s">
        <v>7576</v>
      </c>
      <c r="I3188" s="23" t="s">
        <v>264</v>
      </c>
      <c r="J3188" s="23">
        <v>49.558</v>
      </c>
      <c r="K3188" s="23">
        <v>-121.85799999999999</v>
      </c>
      <c r="L3188" s="23" t="s">
        <v>7645</v>
      </c>
      <c r="M3188" s="23">
        <v>2009</v>
      </c>
      <c r="N3188" s="23"/>
      <c r="O3188" s="23"/>
      <c r="P3188" s="23"/>
      <c r="Q3188" s="23"/>
      <c r="R3188" s="23"/>
      <c r="S3188" s="23"/>
      <c r="T3188" s="23"/>
      <c r="U3188" s="23"/>
      <c r="V3188" s="23"/>
      <c r="W3188" s="23"/>
      <c r="X3188" s="23"/>
      <c r="Y3188" s="23"/>
      <c r="Z3188" s="23"/>
      <c r="AA3188" s="23"/>
      <c r="AB3188" s="23" t="s">
        <v>7565</v>
      </c>
      <c r="AC3188" s="23"/>
      <c r="AD3188" s="23"/>
      <c r="AE3188" s="23">
        <v>18</v>
      </c>
      <c r="AF3188" s="23"/>
      <c r="AG3188" s="23"/>
      <c r="AH3188" s="23"/>
      <c r="AI3188" s="23"/>
      <c r="AJ3188" s="23"/>
      <c r="AK3188" s="23"/>
      <c r="AL3188" s="23"/>
      <c r="AM3188" s="23"/>
      <c r="AN3188" s="23"/>
      <c r="AO3188" s="23"/>
      <c r="AP3188" s="23"/>
      <c r="AQ3188" s="23"/>
      <c r="AR3188" s="23"/>
      <c r="AS3188" s="23"/>
      <c r="AT3188" s="23" t="s">
        <v>7648</v>
      </c>
      <c r="AU3188" s="23"/>
      <c r="AV3188" s="23"/>
      <c r="AW3188" s="23"/>
      <c r="AX3188" s="23"/>
      <c r="AY3188" s="23"/>
      <c r="AZ3188" s="23"/>
      <c r="BA3188" s="23"/>
      <c r="BB3188" s="23"/>
      <c r="BC3188" s="23"/>
      <c r="BD3188" s="23"/>
      <c r="BE3188" s="23"/>
      <c r="BF3188" s="23"/>
      <c r="BG3188" s="23"/>
      <c r="BH3188" s="23"/>
      <c r="BI3188" s="23"/>
      <c r="BJ3188" s="23"/>
      <c r="BK3188" s="23"/>
      <c r="BL3188" s="23"/>
    </row>
    <row r="3189" spans="1:64" x14ac:dyDescent="0.35">
      <c r="A3189" s="21">
        <v>103529</v>
      </c>
      <c r="B3189" s="23" t="s">
        <v>7581</v>
      </c>
      <c r="C3189" s="23">
        <v>0</v>
      </c>
      <c r="D3189" s="23">
        <v>0</v>
      </c>
      <c r="E3189" s="23">
        <v>1</v>
      </c>
      <c r="F3189" s="23" t="s">
        <v>7582</v>
      </c>
      <c r="G3189" s="23" t="s">
        <v>7583</v>
      </c>
      <c r="H3189" s="23" t="s">
        <v>7581</v>
      </c>
      <c r="I3189" s="23" t="s">
        <v>7030</v>
      </c>
      <c r="J3189" s="23">
        <v>48.445</v>
      </c>
      <c r="K3189" s="23">
        <v>-72.164000000000001</v>
      </c>
      <c r="L3189" s="23" t="s">
        <v>7645</v>
      </c>
      <c r="M3189" s="23">
        <v>1901</v>
      </c>
      <c r="N3189" s="23"/>
      <c r="O3189" s="23"/>
      <c r="P3189" s="23"/>
      <c r="Q3189" s="23"/>
      <c r="R3189" s="23"/>
      <c r="S3189" s="23"/>
      <c r="T3189" s="23"/>
      <c r="U3189" s="23"/>
      <c r="V3189" s="23"/>
      <c r="W3189" s="23"/>
      <c r="X3189" s="23"/>
      <c r="Y3189" s="23"/>
      <c r="Z3189" s="23"/>
      <c r="AA3189" s="23"/>
      <c r="AB3189" s="23" t="s">
        <v>7565</v>
      </c>
      <c r="AC3189" s="23"/>
      <c r="AD3189" s="23"/>
      <c r="AE3189" s="23">
        <v>16</v>
      </c>
      <c r="AF3189" s="23"/>
      <c r="AG3189" s="23"/>
      <c r="AH3189" s="23"/>
      <c r="AI3189" s="23"/>
      <c r="AJ3189" s="23"/>
      <c r="AK3189" s="23"/>
      <c r="AL3189" s="23"/>
      <c r="AM3189" s="23"/>
      <c r="AN3189" s="23"/>
      <c r="AO3189" s="23"/>
      <c r="AP3189" s="23"/>
      <c r="AQ3189" s="23"/>
      <c r="AR3189" s="23"/>
      <c r="AS3189" s="23"/>
      <c r="AT3189" s="23" t="s">
        <v>7648</v>
      </c>
      <c r="AU3189" s="23"/>
      <c r="AV3189" s="23"/>
      <c r="AW3189" s="23"/>
      <c r="AX3189" s="23"/>
      <c r="AY3189" s="23"/>
      <c r="AZ3189" s="23"/>
      <c r="BA3189" s="23"/>
      <c r="BB3189" s="23"/>
      <c r="BC3189" s="23"/>
      <c r="BD3189" s="23"/>
      <c r="BE3189" s="23"/>
      <c r="BF3189" s="23"/>
      <c r="BG3189" s="23"/>
      <c r="BH3189" s="23"/>
      <c r="BI3189" s="23"/>
      <c r="BJ3189" s="23"/>
      <c r="BK3189" s="23"/>
      <c r="BL3189" s="23"/>
    </row>
    <row r="3190" spans="1:64" x14ac:dyDescent="0.35">
      <c r="A3190" s="21">
        <v>103530</v>
      </c>
      <c r="B3190" s="23" t="s">
        <v>7584</v>
      </c>
      <c r="C3190" s="23">
        <v>0</v>
      </c>
      <c r="D3190" s="23">
        <v>0</v>
      </c>
      <c r="E3190" s="23">
        <v>1</v>
      </c>
      <c r="F3190" s="23" t="s">
        <v>4847</v>
      </c>
      <c r="G3190" s="23" t="s">
        <v>0</v>
      </c>
      <c r="H3190" s="23" t="s">
        <v>4848</v>
      </c>
      <c r="I3190" s="23" t="s">
        <v>248</v>
      </c>
      <c r="J3190" s="23">
        <v>44.238999999999997</v>
      </c>
      <c r="K3190" s="23">
        <v>-78.292000000000002</v>
      </c>
      <c r="L3190" s="23" t="s">
        <v>7645</v>
      </c>
      <c r="M3190" s="23">
        <v>2009</v>
      </c>
      <c r="N3190" s="23"/>
      <c r="O3190" s="23"/>
      <c r="P3190" s="23"/>
      <c r="Q3190" s="23"/>
      <c r="R3190" s="23"/>
      <c r="S3190" s="23"/>
      <c r="T3190" s="23"/>
      <c r="U3190" s="23"/>
      <c r="V3190" s="23"/>
      <c r="W3190" s="23"/>
      <c r="X3190" s="23"/>
      <c r="Y3190" s="23"/>
      <c r="Z3190" s="23"/>
      <c r="AA3190" s="23"/>
      <c r="AB3190" s="23" t="s">
        <v>7565</v>
      </c>
      <c r="AC3190" s="23"/>
      <c r="AD3190" s="23"/>
      <c r="AE3190" s="23">
        <v>8</v>
      </c>
      <c r="AF3190" s="23"/>
      <c r="AG3190" s="23"/>
      <c r="AH3190" s="23"/>
      <c r="AI3190" s="23"/>
      <c r="AJ3190" s="23"/>
      <c r="AK3190" s="23"/>
      <c r="AL3190" s="23"/>
      <c r="AM3190" s="23"/>
      <c r="AN3190" s="23"/>
      <c r="AO3190" s="23"/>
      <c r="AP3190" s="23"/>
      <c r="AQ3190" s="23"/>
      <c r="AR3190" s="23"/>
      <c r="AS3190" s="23"/>
      <c r="AT3190" s="23" t="s">
        <v>7648</v>
      </c>
      <c r="AU3190" s="23"/>
      <c r="AV3190" s="23"/>
      <c r="AW3190" s="23"/>
      <c r="AX3190" s="23"/>
      <c r="AY3190" s="23"/>
      <c r="AZ3190" s="23"/>
      <c r="BA3190" s="23"/>
      <c r="BB3190" s="23"/>
      <c r="BC3190" s="23"/>
      <c r="BD3190" s="23"/>
      <c r="BE3190" s="23"/>
      <c r="BF3190" s="23"/>
      <c r="BG3190" s="23"/>
      <c r="BH3190" s="23"/>
      <c r="BI3190" s="23"/>
      <c r="BJ3190" s="23"/>
      <c r="BK3190" s="23"/>
      <c r="BL3190" s="23"/>
    </row>
    <row r="3191" spans="1:64" x14ac:dyDescent="0.35">
      <c r="A3191" s="21">
        <v>103531</v>
      </c>
      <c r="B3191" s="23" t="s">
        <v>7585</v>
      </c>
      <c r="C3191" s="23">
        <v>0</v>
      </c>
      <c r="D3191" s="23">
        <v>0</v>
      </c>
      <c r="E3191" s="23">
        <v>1</v>
      </c>
      <c r="F3191" s="23" t="s">
        <v>7586</v>
      </c>
      <c r="G3191" s="23" t="s">
        <v>357</v>
      </c>
      <c r="H3191" s="23" t="s">
        <v>7587</v>
      </c>
      <c r="I3191" s="23" t="s">
        <v>248</v>
      </c>
      <c r="J3191" s="23">
        <v>45.31</v>
      </c>
      <c r="K3191" s="23">
        <v>-76.52</v>
      </c>
      <c r="L3191" s="23" t="s">
        <v>7645</v>
      </c>
      <c r="M3191" s="23">
        <v>2016</v>
      </c>
      <c r="N3191" s="23"/>
      <c r="O3191" s="23"/>
      <c r="P3191" s="23"/>
      <c r="Q3191" s="23"/>
      <c r="R3191" s="23"/>
      <c r="S3191" s="23"/>
      <c r="T3191" s="23"/>
      <c r="U3191" s="23"/>
      <c r="V3191" s="23"/>
      <c r="W3191" s="23"/>
      <c r="X3191" s="23"/>
      <c r="Y3191" s="23"/>
      <c r="Z3191" s="23"/>
      <c r="AA3191" s="23"/>
      <c r="AB3191" s="23" t="s">
        <v>7565</v>
      </c>
      <c r="AC3191" s="23"/>
      <c r="AD3191" s="23"/>
      <c r="AE3191" s="23">
        <v>18.899999999999999</v>
      </c>
      <c r="AF3191" s="23"/>
      <c r="AG3191" s="23"/>
      <c r="AH3191" s="23"/>
      <c r="AI3191" s="23"/>
      <c r="AJ3191" s="23"/>
      <c r="AK3191" s="23"/>
      <c r="AL3191" s="23"/>
      <c r="AM3191" s="23"/>
      <c r="AN3191" s="23"/>
      <c r="AO3191" s="23"/>
      <c r="AP3191" s="23"/>
      <c r="AQ3191" s="23"/>
      <c r="AR3191" s="23"/>
      <c r="AS3191" s="23"/>
      <c r="AT3191" s="23" t="s">
        <v>7648</v>
      </c>
      <c r="AU3191" s="23"/>
      <c r="AV3191" s="23"/>
      <c r="AW3191" s="23"/>
      <c r="AX3191" s="23"/>
      <c r="AY3191" s="23"/>
      <c r="AZ3191" s="23"/>
      <c r="BA3191" s="23"/>
      <c r="BB3191" s="23"/>
      <c r="BC3191" s="23"/>
      <c r="BD3191" s="23"/>
      <c r="BE3191" s="23"/>
      <c r="BF3191" s="23"/>
      <c r="BG3191" s="23"/>
      <c r="BH3191" s="23"/>
      <c r="BI3191" s="23"/>
      <c r="BJ3191" s="23"/>
      <c r="BK3191" s="23"/>
      <c r="BL3191" s="23"/>
    </row>
    <row r="3192" spans="1:64" x14ac:dyDescent="0.35">
      <c r="A3192" s="21">
        <v>103532</v>
      </c>
      <c r="B3192" s="23" t="s">
        <v>7588</v>
      </c>
      <c r="C3192" s="23">
        <v>0</v>
      </c>
      <c r="D3192" s="23">
        <v>0</v>
      </c>
      <c r="E3192" s="23">
        <v>1</v>
      </c>
      <c r="F3192" s="23" t="s">
        <v>7589</v>
      </c>
      <c r="G3192" s="23" t="s">
        <v>0</v>
      </c>
      <c r="H3192" s="23" t="s">
        <v>1752</v>
      </c>
      <c r="I3192" s="23" t="s">
        <v>248</v>
      </c>
      <c r="J3192" s="23">
        <v>44.177999999999997</v>
      </c>
      <c r="K3192" s="23">
        <v>-77.367999999999995</v>
      </c>
      <c r="L3192" s="23" t="s">
        <v>7645</v>
      </c>
      <c r="M3192" s="23">
        <v>1979</v>
      </c>
      <c r="N3192" s="23"/>
      <c r="O3192" s="23"/>
      <c r="P3192" s="23"/>
      <c r="Q3192" s="23"/>
      <c r="R3192" s="23"/>
      <c r="S3192" s="23"/>
      <c r="T3192" s="23"/>
      <c r="U3192" s="23"/>
      <c r="V3192" s="23"/>
      <c r="W3192" s="23"/>
      <c r="X3192" s="23"/>
      <c r="Y3192" s="23"/>
      <c r="Z3192" s="23"/>
      <c r="AA3192" s="23"/>
      <c r="AB3192" s="23" t="s">
        <v>7565</v>
      </c>
      <c r="AC3192" s="23"/>
      <c r="AD3192" s="23"/>
      <c r="AE3192" s="23">
        <v>0.95</v>
      </c>
      <c r="AF3192" s="23"/>
      <c r="AG3192" s="23"/>
      <c r="AH3192" s="23"/>
      <c r="AI3192" s="23"/>
      <c r="AJ3192" s="23"/>
      <c r="AK3192" s="23"/>
      <c r="AL3192" s="23"/>
      <c r="AM3192" s="23"/>
      <c r="AN3192" s="23"/>
      <c r="AO3192" s="23"/>
      <c r="AP3192" s="23"/>
      <c r="AQ3192" s="23"/>
      <c r="AR3192" s="23"/>
      <c r="AS3192" s="23"/>
      <c r="AT3192" s="23" t="s">
        <v>7648</v>
      </c>
      <c r="AU3192" s="23"/>
      <c r="AV3192" s="23"/>
      <c r="AW3192" s="23"/>
      <c r="AX3192" s="23"/>
      <c r="AY3192" s="23"/>
      <c r="AZ3192" s="23"/>
      <c r="BA3192" s="23"/>
      <c r="BB3192" s="23"/>
      <c r="BC3192" s="23"/>
      <c r="BD3192" s="23"/>
      <c r="BE3192" s="23"/>
      <c r="BF3192" s="23"/>
      <c r="BG3192" s="23"/>
      <c r="BH3192" s="23"/>
      <c r="BI3192" s="23"/>
      <c r="BJ3192" s="23"/>
      <c r="BK3192" s="23"/>
      <c r="BL3192" s="23"/>
    </row>
    <row r="3193" spans="1:64" x14ac:dyDescent="0.35">
      <c r="A3193" s="21">
        <v>103533</v>
      </c>
      <c r="B3193" s="23" t="s">
        <v>7590</v>
      </c>
      <c r="C3193" s="23">
        <v>0</v>
      </c>
      <c r="D3193" s="23">
        <v>0</v>
      </c>
      <c r="E3193" s="23">
        <v>1</v>
      </c>
      <c r="F3193" s="23" t="s">
        <v>7591</v>
      </c>
      <c r="G3193" s="23" t="s">
        <v>0</v>
      </c>
      <c r="H3193" s="23" t="s">
        <v>7592</v>
      </c>
      <c r="I3193" s="23" t="s">
        <v>7030</v>
      </c>
      <c r="J3193" s="23">
        <v>50.268999999999998</v>
      </c>
      <c r="K3193" s="23">
        <v>-64.912999999999997</v>
      </c>
      <c r="L3193" s="23" t="s">
        <v>7645</v>
      </c>
      <c r="M3193" s="23">
        <v>2012</v>
      </c>
      <c r="N3193" s="23"/>
      <c r="O3193" s="23"/>
      <c r="P3193" s="23"/>
      <c r="Q3193" s="23"/>
      <c r="R3193" s="23"/>
      <c r="S3193" s="23"/>
      <c r="T3193" s="23"/>
      <c r="U3193" s="23"/>
      <c r="V3193" s="23"/>
      <c r="W3193" s="23"/>
      <c r="X3193" s="23"/>
      <c r="Y3193" s="23"/>
      <c r="Z3193" s="23"/>
      <c r="AA3193" s="23"/>
      <c r="AB3193" s="23" t="s">
        <v>7565</v>
      </c>
      <c r="AC3193" s="23"/>
      <c r="AD3193" s="23"/>
      <c r="AE3193" s="23">
        <v>250</v>
      </c>
      <c r="AF3193" s="23"/>
      <c r="AG3193" s="23"/>
      <c r="AH3193" s="23"/>
      <c r="AI3193" s="23"/>
      <c r="AJ3193" s="23"/>
      <c r="AK3193" s="23"/>
      <c r="AL3193" s="23"/>
      <c r="AM3193" s="23"/>
      <c r="AN3193" s="23"/>
      <c r="AO3193" s="23"/>
      <c r="AP3193" s="23"/>
      <c r="AQ3193" s="23"/>
      <c r="AR3193" s="23"/>
      <c r="AS3193" s="23"/>
      <c r="AT3193" s="23" t="s">
        <v>7648</v>
      </c>
      <c r="AU3193" s="23"/>
      <c r="AV3193" s="23"/>
      <c r="AW3193" s="23"/>
      <c r="AX3193" s="23"/>
      <c r="AY3193" s="23"/>
      <c r="AZ3193" s="23"/>
      <c r="BA3193" s="23"/>
      <c r="BB3193" s="23"/>
      <c r="BC3193" s="23"/>
      <c r="BD3193" s="23"/>
      <c r="BE3193" s="23"/>
      <c r="BF3193" s="23"/>
      <c r="BG3193" s="23"/>
      <c r="BH3193" s="23"/>
      <c r="BI3193" s="23"/>
      <c r="BJ3193" s="23"/>
      <c r="BK3193" s="23"/>
      <c r="BL3193" s="23"/>
    </row>
    <row r="3194" spans="1:64" x14ac:dyDescent="0.35">
      <c r="A3194" s="21">
        <v>103534</v>
      </c>
      <c r="B3194" s="23" t="s">
        <v>7593</v>
      </c>
      <c r="C3194" s="23">
        <v>0</v>
      </c>
      <c r="D3194" s="23">
        <v>0</v>
      </c>
      <c r="E3194" s="23">
        <v>1</v>
      </c>
      <c r="F3194" s="23" t="s">
        <v>7594</v>
      </c>
      <c r="G3194" s="23" t="s">
        <v>0</v>
      </c>
      <c r="H3194" s="23" t="s">
        <v>7595</v>
      </c>
      <c r="I3194" s="23" t="s">
        <v>248</v>
      </c>
      <c r="J3194" s="23">
        <v>45.018000000000001</v>
      </c>
      <c r="K3194" s="23">
        <v>-79.61399999999999</v>
      </c>
      <c r="L3194" s="23" t="s">
        <v>7645</v>
      </c>
      <c r="M3194" s="23">
        <v>2016</v>
      </c>
      <c r="N3194" s="23"/>
      <c r="O3194" s="23"/>
      <c r="P3194" s="23"/>
      <c r="Q3194" s="23"/>
      <c r="R3194" s="23"/>
      <c r="S3194" s="23"/>
      <c r="T3194" s="23"/>
      <c r="U3194" s="23"/>
      <c r="V3194" s="23"/>
      <c r="W3194" s="23"/>
      <c r="X3194" s="23"/>
      <c r="Y3194" s="23"/>
      <c r="Z3194" s="23"/>
      <c r="AA3194" s="23"/>
      <c r="AB3194" s="23" t="s">
        <v>7565</v>
      </c>
      <c r="AC3194" s="23"/>
      <c r="AD3194" s="23"/>
      <c r="AE3194" s="23">
        <v>5</v>
      </c>
      <c r="AF3194" s="23"/>
      <c r="AG3194" s="23"/>
      <c r="AH3194" s="23"/>
      <c r="AI3194" s="23"/>
      <c r="AJ3194" s="23"/>
      <c r="AK3194" s="23"/>
      <c r="AL3194" s="23"/>
      <c r="AM3194" s="23"/>
      <c r="AN3194" s="23"/>
      <c r="AO3194" s="23"/>
      <c r="AP3194" s="23"/>
      <c r="AQ3194" s="23"/>
      <c r="AR3194" s="23"/>
      <c r="AS3194" s="23"/>
      <c r="AT3194" s="23" t="s">
        <v>7648</v>
      </c>
      <c r="AU3194" s="23"/>
      <c r="AV3194" s="23"/>
      <c r="AW3194" s="23"/>
      <c r="AX3194" s="23"/>
      <c r="AY3194" s="23"/>
      <c r="AZ3194" s="23"/>
      <c r="BA3194" s="23"/>
      <c r="BB3194" s="23"/>
      <c r="BC3194" s="23"/>
      <c r="BD3194" s="23"/>
      <c r="BE3194" s="23"/>
      <c r="BF3194" s="23"/>
      <c r="BG3194" s="23"/>
      <c r="BH3194" s="23"/>
      <c r="BI3194" s="23"/>
      <c r="BJ3194" s="23"/>
      <c r="BK3194" s="23"/>
      <c r="BL3194" s="23"/>
    </row>
    <row r="3195" spans="1:64" x14ac:dyDescent="0.35">
      <c r="A3195" s="21">
        <v>103535</v>
      </c>
      <c r="B3195" s="23" t="s">
        <v>7596</v>
      </c>
      <c r="C3195" s="23">
        <v>0</v>
      </c>
      <c r="D3195" s="23">
        <v>0</v>
      </c>
      <c r="E3195" s="23">
        <v>1</v>
      </c>
      <c r="F3195" s="23" t="s">
        <v>7597</v>
      </c>
      <c r="G3195" s="23" t="s">
        <v>0</v>
      </c>
      <c r="H3195" s="23" t="s">
        <v>7598</v>
      </c>
      <c r="I3195" s="23" t="s">
        <v>248</v>
      </c>
      <c r="J3195" s="23">
        <v>44.749000000000002</v>
      </c>
      <c r="K3195" s="23">
        <v>-79.334000000000003</v>
      </c>
      <c r="L3195" s="23" t="s">
        <v>7645</v>
      </c>
      <c r="M3195" s="23">
        <v>2015</v>
      </c>
      <c r="N3195" s="23"/>
      <c r="O3195" s="23"/>
      <c r="P3195" s="23"/>
      <c r="Q3195" s="23"/>
      <c r="R3195" s="23"/>
      <c r="S3195" s="23"/>
      <c r="T3195" s="23"/>
      <c r="U3195" s="23"/>
      <c r="V3195" s="23"/>
      <c r="W3195" s="23"/>
      <c r="X3195" s="23"/>
      <c r="Y3195" s="23"/>
      <c r="Z3195" s="23"/>
      <c r="AA3195" s="23"/>
      <c r="AB3195" s="23" t="s">
        <v>7565</v>
      </c>
      <c r="AC3195" s="23"/>
      <c r="AD3195" s="23"/>
      <c r="AE3195" s="23">
        <v>1.6</v>
      </c>
      <c r="AF3195" s="23"/>
      <c r="AG3195" s="23"/>
      <c r="AH3195" s="23"/>
      <c r="AI3195" s="23"/>
      <c r="AJ3195" s="23"/>
      <c r="AK3195" s="23"/>
      <c r="AL3195" s="23"/>
      <c r="AM3195" s="23"/>
      <c r="AN3195" s="23"/>
      <c r="AO3195" s="23"/>
      <c r="AP3195" s="23"/>
      <c r="AQ3195" s="23"/>
      <c r="AR3195" s="23"/>
      <c r="AS3195" s="23"/>
      <c r="AT3195" s="23" t="s">
        <v>7648</v>
      </c>
      <c r="AU3195" s="23"/>
      <c r="AV3195" s="23"/>
      <c r="AW3195" s="23"/>
      <c r="AX3195" s="23"/>
      <c r="AY3195" s="23"/>
      <c r="AZ3195" s="23"/>
      <c r="BA3195" s="23"/>
      <c r="BB3195" s="23"/>
      <c r="BC3195" s="23"/>
      <c r="BD3195" s="23"/>
      <c r="BE3195" s="23"/>
      <c r="BF3195" s="23"/>
      <c r="BG3195" s="23"/>
      <c r="BH3195" s="23"/>
      <c r="BI3195" s="23"/>
      <c r="BJ3195" s="23"/>
      <c r="BK3195" s="23"/>
      <c r="BL3195" s="23"/>
    </row>
    <row r="3196" spans="1:64" x14ac:dyDescent="0.35">
      <c r="A3196" s="21">
        <v>103536</v>
      </c>
      <c r="B3196" s="23" t="s">
        <v>7599</v>
      </c>
      <c r="C3196" s="23">
        <v>0</v>
      </c>
      <c r="D3196" s="23">
        <v>0</v>
      </c>
      <c r="E3196" s="23">
        <v>1</v>
      </c>
      <c r="F3196" s="23" t="s">
        <v>7600</v>
      </c>
      <c r="G3196" s="23"/>
      <c r="H3196" s="23" t="s">
        <v>7601</v>
      </c>
      <c r="I3196" s="23" t="s">
        <v>248</v>
      </c>
      <c r="J3196" s="23">
        <v>49.701000000000001</v>
      </c>
      <c r="K3196" s="23">
        <v>-84.192999999999998</v>
      </c>
      <c r="L3196" s="23" t="s">
        <v>7646</v>
      </c>
      <c r="M3196" s="23"/>
      <c r="N3196" s="23"/>
      <c r="O3196" s="23"/>
      <c r="P3196" s="23"/>
      <c r="Q3196" s="23"/>
      <c r="R3196" s="23"/>
      <c r="S3196" s="23"/>
      <c r="T3196" s="23"/>
      <c r="U3196" s="23"/>
      <c r="V3196" s="23"/>
      <c r="W3196" s="23"/>
      <c r="X3196" s="23"/>
      <c r="Y3196" s="23"/>
      <c r="Z3196" s="23"/>
      <c r="AA3196" s="23"/>
      <c r="AB3196" s="23"/>
      <c r="AC3196" s="23"/>
      <c r="AD3196" s="23"/>
      <c r="AE3196" s="23">
        <v>6.5</v>
      </c>
      <c r="AF3196" s="23"/>
      <c r="AG3196" s="23"/>
      <c r="AH3196" s="23"/>
      <c r="AI3196" s="23"/>
      <c r="AJ3196" s="23"/>
      <c r="AK3196" s="23"/>
      <c r="AL3196" s="23"/>
      <c r="AM3196" s="23"/>
      <c r="AN3196" s="23"/>
      <c r="AO3196" s="23"/>
      <c r="AP3196" s="23"/>
      <c r="AQ3196" s="23"/>
      <c r="AR3196" s="23"/>
      <c r="AS3196" s="23"/>
      <c r="AT3196" s="23" t="s">
        <v>7648</v>
      </c>
      <c r="AU3196" s="23"/>
      <c r="AV3196" s="23"/>
      <c r="AW3196" s="23"/>
      <c r="AX3196" s="23"/>
      <c r="AY3196" s="23"/>
      <c r="AZ3196" s="23"/>
      <c r="BA3196" s="23"/>
      <c r="BB3196" s="23"/>
      <c r="BC3196" s="23"/>
      <c r="BD3196" s="23"/>
      <c r="BE3196" s="23"/>
      <c r="BF3196" s="23"/>
      <c r="BG3196" s="23"/>
      <c r="BH3196" s="23"/>
      <c r="BI3196" s="23"/>
      <c r="BJ3196" s="23"/>
      <c r="BK3196" s="23"/>
      <c r="BL3196" s="23"/>
    </row>
    <row r="3197" spans="1:64" x14ac:dyDescent="0.35">
      <c r="A3197" s="21">
        <v>103537</v>
      </c>
      <c r="B3197" s="23" t="s">
        <v>7602</v>
      </c>
      <c r="C3197" s="23">
        <v>0</v>
      </c>
      <c r="D3197" s="23">
        <v>0</v>
      </c>
      <c r="E3197" s="23">
        <v>1</v>
      </c>
      <c r="F3197" s="23" t="s">
        <v>7603</v>
      </c>
      <c r="G3197" s="23"/>
      <c r="H3197" s="23" t="s">
        <v>7604</v>
      </c>
      <c r="I3197" s="23" t="s">
        <v>248</v>
      </c>
      <c r="J3197" s="23">
        <v>49.701999999999998</v>
      </c>
      <c r="K3197" s="23">
        <v>-84.191999999999993</v>
      </c>
      <c r="L3197" s="23" t="s">
        <v>7646</v>
      </c>
      <c r="M3197" s="23"/>
      <c r="N3197" s="23"/>
      <c r="O3197" s="23"/>
      <c r="P3197" s="23"/>
      <c r="Q3197" s="23"/>
      <c r="R3197" s="23"/>
      <c r="S3197" s="23"/>
      <c r="T3197" s="23"/>
      <c r="U3197" s="23"/>
      <c r="V3197" s="23"/>
      <c r="W3197" s="23"/>
      <c r="X3197" s="23"/>
      <c r="Y3197" s="23"/>
      <c r="Z3197" s="23"/>
      <c r="AA3197" s="23"/>
      <c r="AB3197" s="23"/>
      <c r="AC3197" s="23"/>
      <c r="AD3197" s="23"/>
      <c r="AE3197" s="23">
        <v>6.5</v>
      </c>
      <c r="AF3197" s="23"/>
      <c r="AG3197" s="23"/>
      <c r="AH3197" s="23"/>
      <c r="AI3197" s="23"/>
      <c r="AJ3197" s="23"/>
      <c r="AK3197" s="23"/>
      <c r="AL3197" s="23"/>
      <c r="AM3197" s="23"/>
      <c r="AN3197" s="23"/>
      <c r="AO3197" s="23"/>
      <c r="AP3197" s="23"/>
      <c r="AQ3197" s="23"/>
      <c r="AR3197" s="23"/>
      <c r="AS3197" s="23"/>
      <c r="AT3197" s="23" t="s">
        <v>7648</v>
      </c>
      <c r="AU3197" s="23"/>
      <c r="AV3197" s="23"/>
      <c r="AW3197" s="23"/>
      <c r="AX3197" s="23"/>
      <c r="AY3197" s="23"/>
      <c r="AZ3197" s="23"/>
      <c r="BA3197" s="23"/>
      <c r="BB3197" s="23"/>
      <c r="BC3197" s="23"/>
      <c r="BD3197" s="23"/>
      <c r="BE3197" s="23"/>
      <c r="BF3197" s="23"/>
      <c r="BG3197" s="23"/>
      <c r="BH3197" s="23"/>
      <c r="BI3197" s="23"/>
      <c r="BJ3197" s="23"/>
      <c r="BK3197" s="23"/>
      <c r="BL3197" s="23"/>
    </row>
    <row r="3198" spans="1:64" x14ac:dyDescent="0.35">
      <c r="A3198" s="21">
        <v>103538</v>
      </c>
      <c r="B3198" s="23" t="s">
        <v>7605</v>
      </c>
      <c r="C3198" s="23">
        <v>0</v>
      </c>
      <c r="D3198" s="23">
        <v>0</v>
      </c>
      <c r="E3198" s="23">
        <v>1</v>
      </c>
      <c r="F3198" s="23" t="s">
        <v>7606</v>
      </c>
      <c r="G3198" s="23"/>
      <c r="H3198" s="23" t="s">
        <v>7607</v>
      </c>
      <c r="I3198" s="23" t="s">
        <v>248</v>
      </c>
      <c r="J3198" s="23">
        <v>45.841999999999999</v>
      </c>
      <c r="K3198" s="23">
        <v>-79.376999999999995</v>
      </c>
      <c r="L3198" s="23" t="s">
        <v>7646</v>
      </c>
      <c r="M3198" s="23"/>
      <c r="N3198" s="23"/>
      <c r="O3198" s="23"/>
      <c r="P3198" s="23"/>
      <c r="Q3198" s="23"/>
      <c r="R3198" s="23"/>
      <c r="S3198" s="23"/>
      <c r="T3198" s="23"/>
      <c r="U3198" s="23"/>
      <c r="V3198" s="23"/>
      <c r="W3198" s="23"/>
      <c r="X3198" s="23"/>
      <c r="Y3198" s="23"/>
      <c r="Z3198" s="23"/>
      <c r="AA3198" s="23"/>
      <c r="AB3198" s="23"/>
      <c r="AC3198" s="23"/>
      <c r="AD3198" s="23"/>
      <c r="AE3198" s="23">
        <v>3</v>
      </c>
      <c r="AF3198" s="23"/>
      <c r="AG3198" s="23"/>
      <c r="AH3198" s="23"/>
      <c r="AI3198" s="23"/>
      <c r="AJ3198" s="23"/>
      <c r="AK3198" s="23"/>
      <c r="AL3198" s="23"/>
      <c r="AM3198" s="23"/>
      <c r="AN3198" s="23"/>
      <c r="AO3198" s="23"/>
      <c r="AP3198" s="23"/>
      <c r="AQ3198" s="23"/>
      <c r="AR3198" s="23"/>
      <c r="AS3198" s="23"/>
      <c r="AT3198" s="23" t="s">
        <v>7648</v>
      </c>
      <c r="AU3198" s="23"/>
      <c r="AV3198" s="23"/>
      <c r="AW3198" s="23"/>
      <c r="AX3198" s="23"/>
      <c r="AY3198" s="23"/>
      <c r="AZ3198" s="23"/>
      <c r="BA3198" s="23"/>
      <c r="BB3198" s="23"/>
      <c r="BC3198" s="23"/>
      <c r="BD3198" s="23"/>
      <c r="BE3198" s="23"/>
      <c r="BF3198" s="23"/>
      <c r="BG3198" s="23"/>
      <c r="BH3198" s="23"/>
      <c r="BI3198" s="23"/>
      <c r="BJ3198" s="23"/>
      <c r="BK3198" s="23"/>
      <c r="BL3198" s="23"/>
    </row>
    <row r="3199" spans="1:64" x14ac:dyDescent="0.35">
      <c r="A3199" s="21">
        <v>103539</v>
      </c>
      <c r="B3199" s="23" t="s">
        <v>7608</v>
      </c>
      <c r="C3199" s="23">
        <v>0</v>
      </c>
      <c r="D3199" s="23">
        <v>0</v>
      </c>
      <c r="E3199" s="23">
        <v>1</v>
      </c>
      <c r="F3199" s="23" t="s">
        <v>7609</v>
      </c>
      <c r="G3199" s="23"/>
      <c r="H3199" s="23" t="s">
        <v>870</v>
      </c>
      <c r="I3199" s="23" t="s">
        <v>248</v>
      </c>
      <c r="J3199" s="23">
        <v>45.972000000000001</v>
      </c>
      <c r="K3199" s="23">
        <v>-81.510999999999996</v>
      </c>
      <c r="L3199" s="23" t="s">
        <v>7646</v>
      </c>
      <c r="M3199" s="23"/>
      <c r="N3199" s="23"/>
      <c r="O3199" s="23"/>
      <c r="P3199" s="23"/>
      <c r="Q3199" s="23"/>
      <c r="R3199" s="23"/>
      <c r="S3199" s="23"/>
      <c r="T3199" s="23"/>
      <c r="U3199" s="23"/>
      <c r="V3199" s="23"/>
      <c r="W3199" s="23"/>
      <c r="X3199" s="23"/>
      <c r="Y3199" s="23"/>
      <c r="Z3199" s="23"/>
      <c r="AA3199" s="23"/>
      <c r="AB3199" s="23"/>
      <c r="AC3199" s="23"/>
      <c r="AD3199" s="23"/>
      <c r="AE3199" s="23">
        <v>2.8</v>
      </c>
      <c r="AF3199" s="23"/>
      <c r="AG3199" s="23"/>
      <c r="AH3199" s="23"/>
      <c r="AI3199" s="23"/>
      <c r="AJ3199" s="23"/>
      <c r="AK3199" s="23"/>
      <c r="AL3199" s="23"/>
      <c r="AM3199" s="23"/>
      <c r="AN3199" s="23"/>
      <c r="AO3199" s="23"/>
      <c r="AP3199" s="23"/>
      <c r="AQ3199" s="23"/>
      <c r="AR3199" s="23"/>
      <c r="AS3199" s="23"/>
      <c r="AT3199" s="23" t="s">
        <v>7647</v>
      </c>
      <c r="AU3199" s="23"/>
      <c r="AV3199" s="23"/>
      <c r="AW3199" s="23"/>
      <c r="AX3199" s="23"/>
      <c r="AY3199" s="23"/>
      <c r="AZ3199" s="23"/>
      <c r="BA3199" s="23"/>
      <c r="BB3199" s="23"/>
      <c r="BC3199" s="23"/>
      <c r="BD3199" s="23"/>
      <c r="BE3199" s="23"/>
      <c r="BF3199" s="23"/>
      <c r="BG3199" s="23"/>
      <c r="BH3199" s="23"/>
      <c r="BI3199" s="23"/>
      <c r="BJ3199" s="23"/>
      <c r="BK3199" s="23"/>
      <c r="BL3199" s="23"/>
    </row>
    <row r="3200" spans="1:64" x14ac:dyDescent="0.35">
      <c r="A3200" s="21">
        <v>103540</v>
      </c>
      <c r="B3200" s="23" t="s">
        <v>7610</v>
      </c>
      <c r="C3200" s="23">
        <v>0</v>
      </c>
      <c r="D3200" s="23">
        <v>0</v>
      </c>
      <c r="E3200" s="23">
        <v>1</v>
      </c>
      <c r="F3200" s="23" t="s">
        <v>7609</v>
      </c>
      <c r="G3200" s="23"/>
      <c r="H3200" s="23" t="s">
        <v>7611</v>
      </c>
      <c r="I3200" s="23" t="s">
        <v>248</v>
      </c>
      <c r="J3200" s="23">
        <v>46.378</v>
      </c>
      <c r="K3200" s="23">
        <v>-81.316000000000003</v>
      </c>
      <c r="L3200" s="23" t="s">
        <v>7646</v>
      </c>
      <c r="M3200" s="23"/>
      <c r="N3200" s="23"/>
      <c r="O3200" s="23"/>
      <c r="P3200" s="23"/>
      <c r="Q3200" s="23"/>
      <c r="R3200" s="23"/>
      <c r="S3200" s="23"/>
      <c r="T3200" s="23"/>
      <c r="U3200" s="23"/>
      <c r="V3200" s="23"/>
      <c r="W3200" s="23"/>
      <c r="X3200" s="23"/>
      <c r="Y3200" s="23"/>
      <c r="Z3200" s="23"/>
      <c r="AA3200" s="23"/>
      <c r="AB3200" s="23"/>
      <c r="AC3200" s="23"/>
      <c r="AD3200" s="23"/>
      <c r="AE3200" s="23">
        <v>8.4</v>
      </c>
      <c r="AF3200" s="23"/>
      <c r="AG3200" s="23"/>
      <c r="AH3200" s="23"/>
      <c r="AI3200" s="23"/>
      <c r="AJ3200" s="23"/>
      <c r="AK3200" s="23"/>
      <c r="AL3200" s="23"/>
      <c r="AM3200" s="23"/>
      <c r="AN3200" s="23"/>
      <c r="AO3200" s="23"/>
      <c r="AP3200" s="23"/>
      <c r="AQ3200" s="23"/>
      <c r="AR3200" s="23"/>
      <c r="AS3200" s="23"/>
      <c r="AT3200" s="23" t="s">
        <v>7647</v>
      </c>
      <c r="AU3200" s="23"/>
      <c r="AV3200" s="23"/>
      <c r="AW3200" s="23"/>
      <c r="AX3200" s="23"/>
      <c r="AY3200" s="23"/>
      <c r="AZ3200" s="23"/>
      <c r="BA3200" s="23"/>
      <c r="BB3200" s="23"/>
      <c r="BC3200" s="23"/>
      <c r="BD3200" s="23"/>
      <c r="BE3200" s="23"/>
      <c r="BF3200" s="23"/>
      <c r="BG3200" s="23"/>
      <c r="BH3200" s="23"/>
      <c r="BI3200" s="23"/>
      <c r="BJ3200" s="23"/>
      <c r="BK3200" s="23"/>
      <c r="BL3200" s="23"/>
    </row>
    <row r="3201" spans="1:64" x14ac:dyDescent="0.35">
      <c r="A3201" s="21">
        <v>103541</v>
      </c>
      <c r="B3201" s="23" t="s">
        <v>7612</v>
      </c>
      <c r="C3201" s="23">
        <v>0</v>
      </c>
      <c r="D3201" s="23">
        <v>0</v>
      </c>
      <c r="E3201" s="23">
        <v>1</v>
      </c>
      <c r="F3201" s="23" t="s">
        <v>7609</v>
      </c>
      <c r="G3201" s="23"/>
      <c r="H3201" s="23" t="s">
        <v>7613</v>
      </c>
      <c r="I3201" s="23" t="s">
        <v>248</v>
      </c>
      <c r="J3201" s="23">
        <v>45.899000000000001</v>
      </c>
      <c r="K3201" s="23">
        <v>-77.281999999999996</v>
      </c>
      <c r="L3201" s="23" t="s">
        <v>7646</v>
      </c>
      <c r="M3201" s="23"/>
      <c r="N3201" s="23"/>
      <c r="O3201" s="23"/>
      <c r="P3201" s="23"/>
      <c r="Q3201" s="23"/>
      <c r="R3201" s="23"/>
      <c r="S3201" s="23"/>
      <c r="T3201" s="23"/>
      <c r="U3201" s="23"/>
      <c r="V3201" s="23"/>
      <c r="W3201" s="23"/>
      <c r="X3201" s="23"/>
      <c r="Y3201" s="23"/>
      <c r="Z3201" s="23"/>
      <c r="AA3201" s="23"/>
      <c r="AB3201" s="23"/>
      <c r="AC3201" s="23"/>
      <c r="AD3201" s="23"/>
      <c r="AE3201" s="23">
        <v>5.3</v>
      </c>
      <c r="AF3201" s="23"/>
      <c r="AG3201" s="23"/>
      <c r="AH3201" s="23"/>
      <c r="AI3201" s="23"/>
      <c r="AJ3201" s="23"/>
      <c r="AK3201" s="23"/>
      <c r="AL3201" s="23"/>
      <c r="AM3201" s="23"/>
      <c r="AN3201" s="23"/>
      <c r="AO3201" s="23"/>
      <c r="AP3201" s="23"/>
      <c r="AQ3201" s="23"/>
      <c r="AR3201" s="23"/>
      <c r="AS3201" s="23"/>
      <c r="AT3201" s="23" t="s">
        <v>7644</v>
      </c>
      <c r="AU3201" s="23"/>
      <c r="AV3201" s="23"/>
      <c r="AW3201" s="23"/>
      <c r="AX3201" s="23"/>
      <c r="AY3201" s="23"/>
      <c r="AZ3201" s="23"/>
      <c r="BA3201" s="23"/>
      <c r="BB3201" s="23"/>
      <c r="BC3201" s="23"/>
      <c r="BD3201" s="23"/>
      <c r="BE3201" s="23"/>
      <c r="BF3201" s="23"/>
      <c r="BG3201" s="23"/>
      <c r="BH3201" s="23"/>
      <c r="BI3201" s="23"/>
      <c r="BJ3201" s="23"/>
      <c r="BK3201" s="23"/>
      <c r="BL3201" s="23"/>
    </row>
    <row r="3202" spans="1:64" x14ac:dyDescent="0.35">
      <c r="A3202" s="21">
        <v>103542</v>
      </c>
      <c r="B3202" s="23" t="s">
        <v>7614</v>
      </c>
      <c r="C3202" s="23">
        <v>0</v>
      </c>
      <c r="D3202" s="23">
        <v>0</v>
      </c>
      <c r="E3202" s="23">
        <v>1</v>
      </c>
      <c r="F3202" s="23" t="s">
        <v>7609</v>
      </c>
      <c r="G3202" s="23"/>
      <c r="H3202" s="23" t="s">
        <v>2903</v>
      </c>
      <c r="I3202" s="23" t="s">
        <v>248</v>
      </c>
      <c r="J3202" s="23">
        <v>46.387</v>
      </c>
      <c r="K3202" s="23">
        <v>-82.649999999999991</v>
      </c>
      <c r="L3202" s="23" t="s">
        <v>7646</v>
      </c>
      <c r="M3202" s="23"/>
      <c r="N3202" s="23"/>
      <c r="O3202" s="23"/>
      <c r="P3202" s="23"/>
      <c r="Q3202" s="23"/>
      <c r="R3202" s="23"/>
      <c r="S3202" s="23"/>
      <c r="T3202" s="23"/>
      <c r="U3202" s="23"/>
      <c r="V3202" s="23"/>
      <c r="W3202" s="23"/>
      <c r="X3202" s="23"/>
      <c r="Y3202" s="23"/>
      <c r="Z3202" s="23"/>
      <c r="AA3202" s="23"/>
      <c r="AB3202" s="23"/>
      <c r="AC3202" s="23"/>
      <c r="AD3202" s="23"/>
      <c r="AE3202" s="23">
        <v>7.3</v>
      </c>
      <c r="AF3202" s="23"/>
      <c r="AG3202" s="23"/>
      <c r="AH3202" s="23"/>
      <c r="AI3202" s="23"/>
      <c r="AJ3202" s="23"/>
      <c r="AK3202" s="23"/>
      <c r="AL3202" s="23"/>
      <c r="AM3202" s="23"/>
      <c r="AN3202" s="23"/>
      <c r="AO3202" s="23"/>
      <c r="AP3202" s="23"/>
      <c r="AQ3202" s="23"/>
      <c r="AR3202" s="23"/>
      <c r="AS3202" s="23"/>
      <c r="AT3202" s="23" t="s">
        <v>7644</v>
      </c>
      <c r="AU3202" s="23"/>
      <c r="AV3202" s="23"/>
      <c r="AW3202" s="23"/>
      <c r="AX3202" s="23"/>
      <c r="AY3202" s="23"/>
      <c r="AZ3202" s="23"/>
      <c r="BA3202" s="23"/>
      <c r="BB3202" s="23"/>
      <c r="BC3202" s="23"/>
      <c r="BD3202" s="23"/>
      <c r="BE3202" s="23"/>
      <c r="BF3202" s="23"/>
      <c r="BG3202" s="23"/>
      <c r="BH3202" s="23"/>
      <c r="BI3202" s="23"/>
      <c r="BJ3202" s="23"/>
      <c r="BK3202" s="23"/>
      <c r="BL3202" s="23"/>
    </row>
    <row r="3203" spans="1:64" x14ac:dyDescent="0.35">
      <c r="A3203" s="21">
        <v>103543</v>
      </c>
      <c r="B3203" s="23" t="s">
        <v>7615</v>
      </c>
      <c r="C3203" s="23">
        <v>0</v>
      </c>
      <c r="D3203" s="23">
        <v>0</v>
      </c>
      <c r="E3203" s="23">
        <v>1</v>
      </c>
      <c r="F3203" s="23" t="s">
        <v>7609</v>
      </c>
      <c r="G3203" s="23"/>
      <c r="H3203" s="23" t="s">
        <v>7616</v>
      </c>
      <c r="I3203" s="23" t="s">
        <v>248</v>
      </c>
      <c r="J3203" s="23">
        <v>42.863</v>
      </c>
      <c r="K3203" s="23">
        <v>-79.061999999999998</v>
      </c>
      <c r="L3203" s="23" t="s">
        <v>7646</v>
      </c>
      <c r="M3203" s="23"/>
      <c r="N3203" s="23"/>
      <c r="O3203" s="23"/>
      <c r="P3203" s="23"/>
      <c r="Q3203" s="23"/>
      <c r="R3203" s="23"/>
      <c r="S3203" s="23"/>
      <c r="T3203" s="23"/>
      <c r="U3203" s="23"/>
      <c r="V3203" s="23"/>
      <c r="W3203" s="23"/>
      <c r="X3203" s="23"/>
      <c r="Y3203" s="23"/>
      <c r="Z3203" s="23"/>
      <c r="AA3203" s="23"/>
      <c r="AB3203" s="23"/>
      <c r="AC3203" s="23"/>
      <c r="AD3203" s="23"/>
      <c r="AE3203" s="23">
        <v>4.8</v>
      </c>
      <c r="AF3203" s="23"/>
      <c r="AG3203" s="23"/>
      <c r="AH3203" s="23"/>
      <c r="AI3203" s="23"/>
      <c r="AJ3203" s="23"/>
      <c r="AK3203" s="23"/>
      <c r="AL3203" s="23"/>
      <c r="AM3203" s="23"/>
      <c r="AN3203" s="23"/>
      <c r="AO3203" s="23"/>
      <c r="AP3203" s="23"/>
      <c r="AQ3203" s="23"/>
      <c r="AR3203" s="23"/>
      <c r="AS3203" s="23"/>
      <c r="AT3203" s="23" t="s">
        <v>7644</v>
      </c>
      <c r="AU3203" s="23"/>
      <c r="AV3203" s="23"/>
      <c r="AW3203" s="23"/>
      <c r="AX3203" s="23"/>
      <c r="AY3203" s="23"/>
      <c r="AZ3203" s="23"/>
      <c r="BA3203" s="23"/>
      <c r="BB3203" s="23"/>
      <c r="BC3203" s="23"/>
      <c r="BD3203" s="23"/>
      <c r="BE3203" s="23"/>
      <c r="BF3203" s="23"/>
      <c r="BG3203" s="23"/>
      <c r="BH3203" s="23"/>
      <c r="BI3203" s="23"/>
      <c r="BJ3203" s="23"/>
      <c r="BK3203" s="23"/>
      <c r="BL3203" s="23"/>
    </row>
    <row r="3204" spans="1:64" x14ac:dyDescent="0.35">
      <c r="A3204" s="21">
        <v>103544</v>
      </c>
      <c r="B3204" s="23" t="s">
        <v>7617</v>
      </c>
      <c r="C3204" s="23">
        <v>0</v>
      </c>
      <c r="D3204" s="23">
        <v>0</v>
      </c>
      <c r="E3204" s="23">
        <v>1</v>
      </c>
      <c r="F3204" s="23" t="s">
        <v>7609</v>
      </c>
      <c r="G3204" s="23"/>
      <c r="H3204" s="23" t="s">
        <v>7618</v>
      </c>
      <c r="I3204" s="23" t="s">
        <v>248</v>
      </c>
      <c r="J3204" s="23">
        <v>48.244</v>
      </c>
      <c r="K3204" s="23">
        <v>-82.44</v>
      </c>
      <c r="L3204" s="23" t="s">
        <v>7646</v>
      </c>
      <c r="M3204" s="23"/>
      <c r="N3204" s="23"/>
      <c r="O3204" s="23"/>
      <c r="P3204" s="23"/>
      <c r="Q3204" s="23"/>
      <c r="R3204" s="23"/>
      <c r="S3204" s="23"/>
      <c r="T3204" s="23"/>
      <c r="U3204" s="23"/>
      <c r="V3204" s="23"/>
      <c r="W3204" s="23"/>
      <c r="X3204" s="23"/>
      <c r="Y3204" s="23"/>
      <c r="Z3204" s="23"/>
      <c r="AA3204" s="23"/>
      <c r="AB3204" s="23"/>
      <c r="AC3204" s="23"/>
      <c r="AD3204" s="23"/>
      <c r="AE3204" s="23">
        <v>3.6</v>
      </c>
      <c r="AF3204" s="23"/>
      <c r="AG3204" s="23"/>
      <c r="AH3204" s="23"/>
      <c r="AI3204" s="23"/>
      <c r="AJ3204" s="23"/>
      <c r="AK3204" s="23"/>
      <c r="AL3204" s="23"/>
      <c r="AM3204" s="23"/>
      <c r="AN3204" s="23"/>
      <c r="AO3204" s="23"/>
      <c r="AP3204" s="23"/>
      <c r="AQ3204" s="23"/>
      <c r="AR3204" s="23"/>
      <c r="AS3204" s="23"/>
      <c r="AT3204" s="23" t="s">
        <v>7644</v>
      </c>
      <c r="AU3204" s="23"/>
      <c r="AV3204" s="23"/>
      <c r="AW3204" s="23"/>
      <c r="AX3204" s="23"/>
      <c r="AY3204" s="23"/>
      <c r="AZ3204" s="23"/>
      <c r="BA3204" s="23"/>
      <c r="BB3204" s="23"/>
      <c r="BC3204" s="23"/>
      <c r="BD3204" s="23"/>
      <c r="BE3204" s="23"/>
      <c r="BF3204" s="23"/>
      <c r="BG3204" s="23"/>
      <c r="BH3204" s="23"/>
      <c r="BI3204" s="23"/>
      <c r="BJ3204" s="23"/>
      <c r="BK3204" s="23"/>
      <c r="BL3204" s="23"/>
    </row>
    <row r="3205" spans="1:64" x14ac:dyDescent="0.35">
      <c r="A3205" s="21">
        <v>103545</v>
      </c>
      <c r="B3205" s="23" t="s">
        <v>7619</v>
      </c>
      <c r="C3205" s="23">
        <v>0</v>
      </c>
      <c r="D3205" s="23">
        <v>0</v>
      </c>
      <c r="E3205" s="23">
        <v>1</v>
      </c>
      <c r="F3205" s="23" t="s">
        <v>7609</v>
      </c>
      <c r="G3205" s="23"/>
      <c r="H3205" s="23" t="s">
        <v>7618</v>
      </c>
      <c r="I3205" s="23" t="s">
        <v>248</v>
      </c>
      <c r="J3205" s="23">
        <v>48.244999999999997</v>
      </c>
      <c r="K3205" s="23">
        <v>-82.438999999999993</v>
      </c>
      <c r="L3205" s="23" t="s">
        <v>7646</v>
      </c>
      <c r="M3205" s="23"/>
      <c r="N3205" s="23"/>
      <c r="O3205" s="23"/>
      <c r="P3205" s="23"/>
      <c r="Q3205" s="23"/>
      <c r="R3205" s="23"/>
      <c r="S3205" s="23"/>
      <c r="T3205" s="23"/>
      <c r="U3205" s="23"/>
      <c r="V3205" s="23"/>
      <c r="W3205" s="23"/>
      <c r="X3205" s="23"/>
      <c r="Y3205" s="23"/>
      <c r="Z3205" s="23"/>
      <c r="AA3205" s="23"/>
      <c r="AB3205" s="23"/>
      <c r="AC3205" s="23"/>
      <c r="AD3205" s="23"/>
      <c r="AE3205" s="23">
        <v>5.0999999999999996</v>
      </c>
      <c r="AF3205" s="23"/>
      <c r="AG3205" s="23"/>
      <c r="AH3205" s="23"/>
      <c r="AI3205" s="23"/>
      <c r="AJ3205" s="23"/>
      <c r="AK3205" s="23"/>
      <c r="AL3205" s="23"/>
      <c r="AM3205" s="23"/>
      <c r="AN3205" s="23"/>
      <c r="AO3205" s="23"/>
      <c r="AP3205" s="23"/>
      <c r="AQ3205" s="23"/>
      <c r="AR3205" s="23"/>
      <c r="AS3205" s="23"/>
      <c r="AT3205" s="23" t="s">
        <v>7644</v>
      </c>
      <c r="AU3205" s="23"/>
      <c r="AV3205" s="23"/>
      <c r="AW3205" s="23"/>
      <c r="AX3205" s="23"/>
      <c r="AY3205" s="23"/>
      <c r="AZ3205" s="23"/>
      <c r="BA3205" s="23"/>
      <c r="BB3205" s="23"/>
      <c r="BC3205" s="23"/>
      <c r="BD3205" s="23"/>
      <c r="BE3205" s="23"/>
      <c r="BF3205" s="23"/>
      <c r="BG3205" s="23"/>
      <c r="BH3205" s="23"/>
      <c r="BI3205" s="23"/>
      <c r="BJ3205" s="23"/>
      <c r="BK3205" s="23"/>
      <c r="BL3205" s="23"/>
    </row>
    <row r="3206" spans="1:64" x14ac:dyDescent="0.35">
      <c r="A3206" s="21">
        <v>103546</v>
      </c>
      <c r="B3206" s="23" t="s">
        <v>7620</v>
      </c>
      <c r="C3206" s="23">
        <v>0</v>
      </c>
      <c r="D3206" s="23">
        <v>0</v>
      </c>
      <c r="E3206" s="23">
        <v>1</v>
      </c>
      <c r="F3206" s="23" t="s">
        <v>7609</v>
      </c>
      <c r="G3206" s="23"/>
      <c r="H3206" s="23" t="s">
        <v>7621</v>
      </c>
      <c r="I3206" s="23" t="s">
        <v>248</v>
      </c>
      <c r="J3206" s="23">
        <v>48.715000000000003</v>
      </c>
      <c r="K3206" s="23">
        <v>-82.83</v>
      </c>
      <c r="L3206" s="23" t="s">
        <v>7646</v>
      </c>
      <c r="M3206" s="23"/>
      <c r="N3206" s="23"/>
      <c r="O3206" s="23"/>
      <c r="P3206" s="23"/>
      <c r="Q3206" s="23"/>
      <c r="R3206" s="23"/>
      <c r="S3206" s="23"/>
      <c r="T3206" s="23"/>
      <c r="U3206" s="23"/>
      <c r="V3206" s="23"/>
      <c r="W3206" s="23"/>
      <c r="X3206" s="23"/>
      <c r="Y3206" s="23"/>
      <c r="Z3206" s="23"/>
      <c r="AA3206" s="23"/>
      <c r="AB3206" s="23"/>
      <c r="AC3206" s="23"/>
      <c r="AD3206" s="23"/>
      <c r="AE3206" s="23">
        <v>9.99</v>
      </c>
      <c r="AF3206" s="23"/>
      <c r="AG3206" s="23"/>
      <c r="AH3206" s="23"/>
      <c r="AI3206" s="23"/>
      <c r="AJ3206" s="23"/>
      <c r="AK3206" s="23"/>
      <c r="AL3206" s="23"/>
      <c r="AM3206" s="23"/>
      <c r="AN3206" s="23"/>
      <c r="AO3206" s="23"/>
      <c r="AP3206" s="23"/>
      <c r="AQ3206" s="23"/>
      <c r="AR3206" s="23"/>
      <c r="AS3206" s="23"/>
      <c r="AT3206" s="23" t="s">
        <v>7644</v>
      </c>
      <c r="AU3206" s="23"/>
      <c r="AV3206" s="23"/>
      <c r="AW3206" s="23"/>
      <c r="AX3206" s="23"/>
      <c r="AY3206" s="23"/>
      <c r="AZ3206" s="23"/>
      <c r="BA3206" s="23"/>
      <c r="BB3206" s="23"/>
      <c r="BC3206" s="23"/>
      <c r="BD3206" s="23"/>
      <c r="BE3206" s="23"/>
      <c r="BF3206" s="23"/>
      <c r="BG3206" s="23"/>
      <c r="BH3206" s="23"/>
      <c r="BI3206" s="23"/>
      <c r="BJ3206" s="23"/>
      <c r="BK3206" s="23"/>
      <c r="BL3206" s="23"/>
    </row>
    <row r="3207" spans="1:64" x14ac:dyDescent="0.35">
      <c r="A3207" s="21">
        <v>103547</v>
      </c>
      <c r="B3207" s="23" t="s">
        <v>7622</v>
      </c>
      <c r="C3207" s="23">
        <v>0</v>
      </c>
      <c r="D3207" s="23">
        <v>0</v>
      </c>
      <c r="E3207" s="23">
        <v>1</v>
      </c>
      <c r="F3207" s="23" t="s">
        <v>7609</v>
      </c>
      <c r="G3207" s="23"/>
      <c r="H3207" s="23" t="s">
        <v>7623</v>
      </c>
      <c r="I3207" s="23" t="s">
        <v>248</v>
      </c>
      <c r="J3207" s="23">
        <v>48.097999999999999</v>
      </c>
      <c r="K3207" s="23">
        <v>-79.715000000000003</v>
      </c>
      <c r="L3207" s="23" t="s">
        <v>7646</v>
      </c>
      <c r="M3207" s="23"/>
      <c r="N3207" s="23"/>
      <c r="O3207" s="23"/>
      <c r="P3207" s="23"/>
      <c r="Q3207" s="23"/>
      <c r="R3207" s="23"/>
      <c r="S3207" s="23"/>
      <c r="T3207" s="23"/>
      <c r="U3207" s="23"/>
      <c r="V3207" s="23"/>
      <c r="W3207" s="23"/>
      <c r="X3207" s="23"/>
      <c r="Y3207" s="23"/>
      <c r="Z3207" s="23"/>
      <c r="AA3207" s="23"/>
      <c r="AB3207" s="23"/>
      <c r="AC3207" s="23"/>
      <c r="AD3207" s="23"/>
      <c r="AE3207" s="23">
        <v>1.25</v>
      </c>
      <c r="AF3207" s="23"/>
      <c r="AG3207" s="23"/>
      <c r="AH3207" s="23"/>
      <c r="AI3207" s="23"/>
      <c r="AJ3207" s="23"/>
      <c r="AK3207" s="23"/>
      <c r="AL3207" s="23"/>
      <c r="AM3207" s="23"/>
      <c r="AN3207" s="23"/>
      <c r="AO3207" s="23"/>
      <c r="AP3207" s="23"/>
      <c r="AQ3207" s="23"/>
      <c r="AR3207" s="23"/>
      <c r="AS3207" s="23"/>
      <c r="AT3207" s="23" t="s">
        <v>7644</v>
      </c>
      <c r="AU3207" s="23"/>
      <c r="AV3207" s="23"/>
      <c r="AW3207" s="23"/>
      <c r="AX3207" s="23"/>
      <c r="AY3207" s="23"/>
      <c r="AZ3207" s="23"/>
      <c r="BA3207" s="23"/>
      <c r="BB3207" s="23"/>
      <c r="BC3207" s="23"/>
      <c r="BD3207" s="23"/>
      <c r="BE3207" s="23"/>
      <c r="BF3207" s="23"/>
      <c r="BG3207" s="23"/>
      <c r="BH3207" s="23"/>
      <c r="BI3207" s="23"/>
      <c r="BJ3207" s="23"/>
      <c r="BK3207" s="23"/>
      <c r="BL3207" s="23"/>
    </row>
    <row r="3208" spans="1:64" x14ac:dyDescent="0.35">
      <c r="A3208" s="21">
        <v>103548</v>
      </c>
      <c r="B3208" s="23" t="s">
        <v>7624</v>
      </c>
      <c r="C3208" s="23">
        <v>0</v>
      </c>
      <c r="D3208" s="23">
        <v>0</v>
      </c>
      <c r="E3208" s="23">
        <v>1</v>
      </c>
      <c r="F3208" s="23" t="s">
        <v>7609</v>
      </c>
      <c r="G3208" s="23"/>
      <c r="H3208" s="23" t="s">
        <v>7625</v>
      </c>
      <c r="I3208" s="23" t="s">
        <v>248</v>
      </c>
      <c r="J3208" s="23">
        <v>47.883000000000003</v>
      </c>
      <c r="K3208" s="23">
        <v>-79.8</v>
      </c>
      <c r="L3208" s="23" t="s">
        <v>7646</v>
      </c>
      <c r="M3208" s="23"/>
      <c r="N3208" s="23"/>
      <c r="O3208" s="23"/>
      <c r="P3208" s="23"/>
      <c r="Q3208" s="23"/>
      <c r="R3208" s="23"/>
      <c r="S3208" s="23"/>
      <c r="T3208" s="23"/>
      <c r="U3208" s="23"/>
      <c r="V3208" s="23"/>
      <c r="W3208" s="23"/>
      <c r="X3208" s="23"/>
      <c r="Y3208" s="23"/>
      <c r="Z3208" s="23"/>
      <c r="AA3208" s="23"/>
      <c r="AB3208" s="23"/>
      <c r="AC3208" s="23"/>
      <c r="AD3208" s="23"/>
      <c r="AE3208" s="23">
        <v>2.1</v>
      </c>
      <c r="AF3208" s="23"/>
      <c r="AG3208" s="23"/>
      <c r="AH3208" s="23"/>
      <c r="AI3208" s="23"/>
      <c r="AJ3208" s="23"/>
      <c r="AK3208" s="23"/>
      <c r="AL3208" s="23"/>
      <c r="AM3208" s="23"/>
      <c r="AN3208" s="23"/>
      <c r="AO3208" s="23"/>
      <c r="AP3208" s="23"/>
      <c r="AQ3208" s="23"/>
      <c r="AR3208" s="23"/>
      <c r="AS3208" s="23"/>
      <c r="AT3208" s="23"/>
      <c r="AU3208" s="23"/>
      <c r="AV3208" s="23"/>
      <c r="AW3208" s="23"/>
      <c r="AX3208" s="23"/>
      <c r="AY3208" s="23"/>
      <c r="AZ3208" s="23"/>
      <c r="BA3208" s="23"/>
      <c r="BB3208" s="23"/>
      <c r="BC3208" s="23"/>
      <c r="BD3208" s="23"/>
      <c r="BE3208" s="23"/>
      <c r="BF3208" s="23"/>
      <c r="BG3208" s="23"/>
      <c r="BH3208" s="23"/>
      <c r="BI3208" s="23"/>
      <c r="BJ3208" s="23"/>
      <c r="BK3208" s="23"/>
      <c r="BL3208" s="23"/>
    </row>
    <row r="3209" spans="1:64" x14ac:dyDescent="0.35">
      <c r="A3209" s="21">
        <v>103549</v>
      </c>
      <c r="B3209" s="23" t="s">
        <v>7626</v>
      </c>
      <c r="C3209" s="23">
        <v>0</v>
      </c>
      <c r="D3209" s="23">
        <v>0</v>
      </c>
      <c r="E3209" s="23">
        <v>1</v>
      </c>
      <c r="F3209" s="23" t="s">
        <v>7609</v>
      </c>
      <c r="G3209" s="23"/>
      <c r="H3209" s="23" t="s">
        <v>7627</v>
      </c>
      <c r="I3209" s="23" t="s">
        <v>248</v>
      </c>
      <c r="J3209" s="23">
        <v>47.006999999999998</v>
      </c>
      <c r="K3209" s="23">
        <v>-80.173000000000002</v>
      </c>
      <c r="L3209" s="23" t="s">
        <v>7646</v>
      </c>
      <c r="M3209" s="23"/>
      <c r="N3209" s="23"/>
      <c r="O3209" s="23"/>
      <c r="P3209" s="23"/>
      <c r="Q3209" s="23"/>
      <c r="R3209" s="23"/>
      <c r="S3209" s="23"/>
      <c r="T3209" s="23"/>
      <c r="U3209" s="23"/>
      <c r="V3209" s="23"/>
      <c r="W3209" s="23"/>
      <c r="X3209" s="23"/>
      <c r="Y3209" s="23"/>
      <c r="Z3209" s="23"/>
      <c r="AA3209" s="23"/>
      <c r="AB3209" s="23"/>
      <c r="AC3209" s="23"/>
      <c r="AD3209" s="23"/>
      <c r="AE3209" s="23">
        <v>2</v>
      </c>
      <c r="AF3209" s="23"/>
      <c r="AG3209" s="23"/>
      <c r="AH3209" s="23"/>
      <c r="AI3209" s="23"/>
      <c r="AJ3209" s="23"/>
      <c r="AK3209" s="23"/>
      <c r="AL3209" s="23"/>
      <c r="AM3209" s="23"/>
      <c r="AN3209" s="23"/>
      <c r="AO3209" s="23"/>
      <c r="AP3209" s="23"/>
      <c r="AQ3209" s="23"/>
      <c r="AR3209" s="23"/>
      <c r="AS3209" s="23"/>
      <c r="AT3209" s="23"/>
      <c r="AU3209" s="23"/>
      <c r="AV3209" s="23"/>
      <c r="AW3209" s="23"/>
      <c r="AX3209" s="23"/>
      <c r="AY3209" s="23"/>
      <c r="AZ3209" s="23"/>
      <c r="BA3209" s="23"/>
      <c r="BB3209" s="23"/>
      <c r="BC3209" s="23"/>
      <c r="BD3209" s="23"/>
      <c r="BE3209" s="23"/>
      <c r="BF3209" s="23"/>
      <c r="BG3209" s="23"/>
      <c r="BH3209" s="23"/>
      <c r="BI3209" s="23"/>
      <c r="BJ3209" s="23"/>
      <c r="BK3209" s="23"/>
      <c r="BL3209" s="23"/>
    </row>
    <row r="3210" spans="1:64" x14ac:dyDescent="0.35">
      <c r="A3210" s="21">
        <v>103550</v>
      </c>
      <c r="B3210" s="23" t="s">
        <v>7628</v>
      </c>
      <c r="C3210" s="23">
        <v>0</v>
      </c>
      <c r="D3210" s="23">
        <v>0</v>
      </c>
      <c r="E3210" s="23">
        <v>1</v>
      </c>
      <c r="F3210" s="23" t="s">
        <v>7609</v>
      </c>
      <c r="G3210" s="23"/>
      <c r="H3210" s="23" t="s">
        <v>7629</v>
      </c>
      <c r="I3210" s="23" t="s">
        <v>248</v>
      </c>
      <c r="J3210" s="23">
        <v>48.576000000000001</v>
      </c>
      <c r="K3210" s="23">
        <v>-89.906000000000006</v>
      </c>
      <c r="L3210" s="23" t="s">
        <v>7646</v>
      </c>
      <c r="M3210" s="23"/>
      <c r="N3210" s="23"/>
      <c r="O3210" s="23"/>
      <c r="P3210" s="23"/>
      <c r="Q3210" s="23"/>
      <c r="R3210" s="23"/>
      <c r="S3210" s="23"/>
      <c r="T3210" s="23"/>
      <c r="U3210" s="23"/>
      <c r="V3210" s="23"/>
      <c r="W3210" s="23"/>
      <c r="X3210" s="23"/>
      <c r="Y3210" s="23"/>
      <c r="Z3210" s="23"/>
      <c r="AA3210" s="23"/>
      <c r="AB3210" s="23"/>
      <c r="AC3210" s="23"/>
      <c r="AD3210" s="23"/>
      <c r="AE3210" s="23">
        <v>2.4</v>
      </c>
      <c r="AF3210" s="23"/>
      <c r="AG3210" s="23"/>
      <c r="AH3210" s="23"/>
      <c r="AI3210" s="23"/>
      <c r="AJ3210" s="23"/>
      <c r="AK3210" s="23"/>
      <c r="AL3210" s="23"/>
      <c r="AM3210" s="23"/>
      <c r="AN3210" s="23"/>
      <c r="AO3210" s="23"/>
      <c r="AP3210" s="23"/>
      <c r="AQ3210" s="23"/>
      <c r="AR3210" s="23"/>
      <c r="AS3210" s="23"/>
      <c r="AT3210" s="23"/>
      <c r="AU3210" s="23"/>
      <c r="AV3210" s="23"/>
      <c r="AW3210" s="23"/>
      <c r="AX3210" s="23"/>
      <c r="AY3210" s="23"/>
      <c r="AZ3210" s="23"/>
      <c r="BA3210" s="23"/>
      <c r="BB3210" s="23"/>
      <c r="BC3210" s="23"/>
      <c r="BD3210" s="23"/>
      <c r="BE3210" s="23"/>
      <c r="BF3210" s="23"/>
      <c r="BG3210" s="23"/>
      <c r="BH3210" s="23"/>
      <c r="BI3210" s="23"/>
      <c r="BJ3210" s="23"/>
      <c r="BK3210" s="23"/>
      <c r="BL3210" s="23"/>
    </row>
    <row r="3211" spans="1:64" x14ac:dyDescent="0.35">
      <c r="A3211" s="21">
        <v>103551</v>
      </c>
      <c r="B3211" s="23" t="s">
        <v>7630</v>
      </c>
      <c r="C3211" s="23">
        <v>0</v>
      </c>
      <c r="D3211" s="23">
        <v>0</v>
      </c>
      <c r="E3211" s="23">
        <v>1</v>
      </c>
      <c r="F3211" s="23" t="s">
        <v>7609</v>
      </c>
      <c r="G3211" s="23"/>
      <c r="H3211" s="23" t="s">
        <v>3593</v>
      </c>
      <c r="I3211" s="23" t="s">
        <v>248</v>
      </c>
      <c r="J3211" s="23">
        <v>49.386000000000003</v>
      </c>
      <c r="K3211" s="23">
        <v>-82.394000000000005</v>
      </c>
      <c r="L3211" s="23" t="s">
        <v>7646</v>
      </c>
      <c r="M3211" s="23"/>
      <c r="N3211" s="23"/>
      <c r="O3211" s="23"/>
      <c r="P3211" s="23"/>
      <c r="Q3211" s="23"/>
      <c r="R3211" s="23"/>
      <c r="S3211" s="23"/>
      <c r="T3211" s="23"/>
      <c r="U3211" s="23"/>
      <c r="V3211" s="23"/>
      <c r="W3211" s="23"/>
      <c r="X3211" s="23"/>
      <c r="Y3211" s="23"/>
      <c r="Z3211" s="23"/>
      <c r="AA3211" s="23"/>
      <c r="AB3211" s="23"/>
      <c r="AC3211" s="23"/>
      <c r="AD3211" s="23"/>
      <c r="AE3211" s="23">
        <v>8.75</v>
      </c>
      <c r="AF3211" s="23"/>
      <c r="AG3211" s="23"/>
      <c r="AH3211" s="23"/>
      <c r="AI3211" s="23"/>
      <c r="AJ3211" s="23"/>
      <c r="AK3211" s="23"/>
      <c r="AL3211" s="23"/>
      <c r="AM3211" s="23"/>
      <c r="AN3211" s="23"/>
      <c r="AO3211" s="23"/>
      <c r="AP3211" s="23"/>
      <c r="AQ3211" s="23"/>
      <c r="AR3211" s="23"/>
      <c r="AS3211" s="23"/>
      <c r="AT3211" s="23"/>
      <c r="AU3211" s="23"/>
      <c r="AV3211" s="23"/>
      <c r="AW3211" s="23"/>
      <c r="AX3211" s="23"/>
      <c r="AY3211" s="23"/>
      <c r="AZ3211" s="23"/>
      <c r="BA3211" s="23"/>
      <c r="BB3211" s="23"/>
      <c r="BC3211" s="23"/>
      <c r="BD3211" s="23"/>
      <c r="BE3211" s="23"/>
      <c r="BF3211" s="23"/>
      <c r="BG3211" s="23"/>
      <c r="BH3211" s="23"/>
      <c r="BI3211" s="23"/>
      <c r="BJ3211" s="23"/>
      <c r="BK3211" s="23"/>
      <c r="BL3211" s="23"/>
    </row>
    <row r="3212" spans="1:64" x14ac:dyDescent="0.35">
      <c r="A3212" s="21">
        <v>103552</v>
      </c>
      <c r="B3212" s="23" t="s">
        <v>7631</v>
      </c>
      <c r="C3212" s="23">
        <v>0</v>
      </c>
      <c r="D3212" s="23">
        <v>0</v>
      </c>
      <c r="E3212" s="23">
        <v>1</v>
      </c>
      <c r="F3212" s="23" t="s">
        <v>7609</v>
      </c>
      <c r="G3212" s="23"/>
      <c r="H3212" s="23" t="s">
        <v>7632</v>
      </c>
      <c r="I3212" s="23" t="s">
        <v>248</v>
      </c>
      <c r="J3212" s="23">
        <v>46.331000000000003</v>
      </c>
      <c r="K3212" s="23">
        <v>-81.581999999999994</v>
      </c>
      <c r="L3212" s="23" t="s">
        <v>7646</v>
      </c>
      <c r="M3212" s="23"/>
      <c r="N3212" s="23"/>
      <c r="O3212" s="23"/>
      <c r="P3212" s="23"/>
      <c r="Q3212" s="23"/>
      <c r="R3212" s="23"/>
      <c r="S3212" s="23"/>
      <c r="T3212" s="23"/>
      <c r="U3212" s="23"/>
      <c r="V3212" s="23"/>
      <c r="W3212" s="23"/>
      <c r="X3212" s="23"/>
      <c r="Y3212" s="23"/>
      <c r="Z3212" s="23"/>
      <c r="AA3212" s="23"/>
      <c r="AB3212" s="23"/>
      <c r="AC3212" s="23"/>
      <c r="AD3212" s="23"/>
      <c r="AE3212" s="23">
        <v>3.4</v>
      </c>
      <c r="AF3212" s="23"/>
      <c r="AG3212" s="23"/>
      <c r="AH3212" s="23"/>
      <c r="AI3212" s="23"/>
      <c r="AJ3212" s="23"/>
      <c r="AK3212" s="23"/>
      <c r="AL3212" s="23"/>
      <c r="AM3212" s="23"/>
      <c r="AN3212" s="23"/>
      <c r="AO3212" s="23"/>
      <c r="AP3212" s="23"/>
      <c r="AQ3212" s="23"/>
      <c r="AR3212" s="23"/>
      <c r="AS3212" s="23"/>
      <c r="AT3212" s="23"/>
      <c r="AU3212" s="23"/>
      <c r="AV3212" s="23"/>
      <c r="AW3212" s="23"/>
      <c r="AX3212" s="23"/>
      <c r="AY3212" s="23"/>
      <c r="AZ3212" s="23"/>
      <c r="BA3212" s="23"/>
      <c r="BB3212" s="23"/>
      <c r="BC3212" s="23"/>
      <c r="BD3212" s="23"/>
      <c r="BE3212" s="23"/>
      <c r="BF3212" s="23"/>
      <c r="BG3212" s="23"/>
      <c r="BH3212" s="23"/>
      <c r="BI3212" s="23"/>
      <c r="BJ3212" s="23"/>
      <c r="BK3212" s="23"/>
      <c r="BL3212" s="23"/>
    </row>
    <row r="3213" spans="1:64" x14ac:dyDescent="0.35">
      <c r="A3213" s="21">
        <v>103553</v>
      </c>
      <c r="B3213" s="23" t="s">
        <v>7633</v>
      </c>
      <c r="C3213" s="23">
        <v>0</v>
      </c>
      <c r="D3213" s="23">
        <v>0</v>
      </c>
      <c r="E3213" s="23">
        <v>1</v>
      </c>
      <c r="F3213" s="23" t="s">
        <v>7609</v>
      </c>
      <c r="G3213" s="23"/>
      <c r="H3213" s="23" t="s">
        <v>3576</v>
      </c>
      <c r="I3213" s="23" t="s">
        <v>248</v>
      </c>
      <c r="J3213" s="23">
        <v>48.771000000000001</v>
      </c>
      <c r="K3213" s="23">
        <v>-80.67</v>
      </c>
      <c r="L3213" s="23" t="s">
        <v>7646</v>
      </c>
      <c r="M3213" s="23"/>
      <c r="N3213" s="23"/>
      <c r="O3213" s="23"/>
      <c r="P3213" s="23"/>
      <c r="Q3213" s="23"/>
      <c r="R3213" s="23"/>
      <c r="S3213" s="23"/>
      <c r="T3213" s="23"/>
      <c r="U3213" s="23"/>
      <c r="V3213" s="23"/>
      <c r="W3213" s="23"/>
      <c r="X3213" s="23"/>
      <c r="Y3213" s="23"/>
      <c r="Z3213" s="23"/>
      <c r="AA3213" s="23"/>
      <c r="AB3213" s="23"/>
      <c r="AC3213" s="23"/>
      <c r="AD3213" s="23"/>
      <c r="AE3213" s="23">
        <v>4.67</v>
      </c>
      <c r="AF3213" s="23"/>
      <c r="AG3213" s="23"/>
      <c r="AH3213" s="23"/>
      <c r="AI3213" s="23"/>
      <c r="AJ3213" s="23"/>
      <c r="AK3213" s="23"/>
      <c r="AL3213" s="23"/>
      <c r="AM3213" s="23"/>
      <c r="AN3213" s="23"/>
      <c r="AO3213" s="23"/>
      <c r="AP3213" s="23"/>
      <c r="AQ3213" s="23"/>
      <c r="AR3213" s="23"/>
      <c r="AS3213" s="23"/>
      <c r="AT3213" s="23"/>
      <c r="AU3213" s="23"/>
      <c r="AV3213" s="23"/>
      <c r="AW3213" s="23"/>
      <c r="AX3213" s="23"/>
      <c r="AY3213" s="23"/>
      <c r="AZ3213" s="23"/>
      <c r="BA3213" s="23"/>
      <c r="BB3213" s="23"/>
      <c r="BC3213" s="23"/>
      <c r="BD3213" s="23"/>
      <c r="BE3213" s="23"/>
      <c r="BF3213" s="23"/>
      <c r="BG3213" s="23"/>
      <c r="BH3213" s="23"/>
      <c r="BI3213" s="23"/>
      <c r="BJ3213" s="23"/>
      <c r="BK3213" s="23"/>
      <c r="BL3213" s="23"/>
    </row>
    <row r="3214" spans="1:64" x14ac:dyDescent="0.35">
      <c r="A3214" s="21">
        <v>103554</v>
      </c>
      <c r="B3214" s="23" t="s">
        <v>7634</v>
      </c>
      <c r="C3214" s="23">
        <v>0</v>
      </c>
      <c r="D3214" s="23">
        <v>0</v>
      </c>
      <c r="E3214" s="23">
        <v>1</v>
      </c>
      <c r="F3214" s="23" t="s">
        <v>7635</v>
      </c>
      <c r="G3214" s="23" t="s">
        <v>0</v>
      </c>
      <c r="H3214" s="23" t="s">
        <v>1918</v>
      </c>
      <c r="I3214" s="23" t="s">
        <v>248</v>
      </c>
      <c r="J3214" s="23">
        <v>43.850999999999999</v>
      </c>
      <c r="K3214" s="23">
        <v>-79.643000000000001</v>
      </c>
      <c r="L3214" s="23" t="s">
        <v>7645</v>
      </c>
      <c r="M3214" s="23">
        <v>2015</v>
      </c>
      <c r="N3214" s="23"/>
      <c r="O3214" s="23"/>
      <c r="P3214" s="23"/>
      <c r="Q3214" s="23"/>
      <c r="R3214" s="23"/>
      <c r="S3214" s="23"/>
      <c r="T3214" s="23"/>
      <c r="U3214" s="23"/>
      <c r="V3214" s="23"/>
      <c r="W3214" s="23"/>
      <c r="X3214" s="23"/>
      <c r="Y3214" s="23"/>
      <c r="Z3214" s="23"/>
      <c r="AA3214" s="23"/>
      <c r="AB3214" s="23"/>
      <c r="AC3214" s="23"/>
      <c r="AD3214" s="23"/>
      <c r="AE3214" s="23">
        <v>10</v>
      </c>
      <c r="AF3214" s="23"/>
      <c r="AG3214" s="23"/>
      <c r="AH3214" s="23"/>
      <c r="AI3214" s="23"/>
      <c r="AJ3214" s="23"/>
      <c r="AK3214" s="23"/>
      <c r="AL3214" s="23"/>
      <c r="AM3214" s="23"/>
      <c r="AN3214" s="23"/>
      <c r="AO3214" s="23"/>
      <c r="AP3214" s="23"/>
      <c r="AQ3214" s="23"/>
      <c r="AR3214" s="23"/>
      <c r="AS3214" s="23"/>
      <c r="AT3214" s="23" t="s">
        <v>7644</v>
      </c>
      <c r="AU3214" s="23"/>
      <c r="AV3214" s="23"/>
      <c r="AW3214" s="23"/>
      <c r="AX3214" s="23"/>
      <c r="AY3214" s="23"/>
      <c r="AZ3214" s="23"/>
      <c r="BA3214" s="23"/>
      <c r="BB3214" s="23"/>
      <c r="BC3214" s="23"/>
      <c r="BD3214" s="23"/>
      <c r="BE3214" s="23"/>
      <c r="BF3214" s="23"/>
      <c r="BG3214" s="23"/>
      <c r="BH3214" s="23"/>
      <c r="BI3214" s="23"/>
      <c r="BJ3214" s="23"/>
      <c r="BK3214" s="23"/>
      <c r="BL3214" s="23"/>
    </row>
    <row r="3215" spans="1:64" x14ac:dyDescent="0.35">
      <c r="A3215" s="21">
        <v>103555</v>
      </c>
      <c r="B3215" s="23" t="s">
        <v>7636</v>
      </c>
      <c r="C3215" s="23">
        <v>0</v>
      </c>
      <c r="D3215" s="23">
        <v>0</v>
      </c>
      <c r="E3215" s="23">
        <v>1</v>
      </c>
      <c r="F3215" s="23" t="s">
        <v>7635</v>
      </c>
      <c r="G3215" s="23" t="s">
        <v>0</v>
      </c>
      <c r="H3215" s="23" t="s">
        <v>4242</v>
      </c>
      <c r="I3215" s="23" t="s">
        <v>248</v>
      </c>
      <c r="J3215" s="23">
        <v>43.71</v>
      </c>
      <c r="K3215" s="23">
        <v>-79.52300000000001</v>
      </c>
      <c r="L3215" s="23" t="s">
        <v>7645</v>
      </c>
      <c r="M3215" s="23">
        <v>2015</v>
      </c>
      <c r="N3215" s="23"/>
      <c r="O3215" s="23"/>
      <c r="P3215" s="23"/>
      <c r="Q3215" s="23"/>
      <c r="R3215" s="23"/>
      <c r="S3215" s="23"/>
      <c r="T3215" s="23"/>
      <c r="U3215" s="23"/>
      <c r="V3215" s="23"/>
      <c r="W3215" s="23"/>
      <c r="X3215" s="23"/>
      <c r="Y3215" s="23"/>
      <c r="Z3215" s="23"/>
      <c r="AA3215" s="23"/>
      <c r="AB3215" s="23"/>
      <c r="AC3215" s="23"/>
      <c r="AD3215" s="23"/>
      <c r="AE3215" s="23">
        <v>23</v>
      </c>
      <c r="AF3215" s="23"/>
      <c r="AG3215" s="23"/>
      <c r="AH3215" s="23"/>
      <c r="AI3215" s="23"/>
      <c r="AJ3215" s="23"/>
      <c r="AK3215" s="23"/>
      <c r="AL3215" s="23"/>
      <c r="AM3215" s="23"/>
      <c r="AN3215" s="23"/>
      <c r="AO3215" s="23"/>
      <c r="AP3215" s="23"/>
      <c r="AQ3215" s="23"/>
      <c r="AR3215" s="23"/>
      <c r="AS3215" s="23"/>
      <c r="AT3215" s="23" t="s">
        <v>7644</v>
      </c>
      <c r="AU3215" s="23"/>
      <c r="AV3215" s="23"/>
      <c r="AW3215" s="23"/>
      <c r="AX3215" s="23"/>
      <c r="AY3215" s="23"/>
      <c r="AZ3215" s="23"/>
      <c r="BA3215" s="23"/>
      <c r="BB3215" s="23"/>
      <c r="BC3215" s="23"/>
      <c r="BD3215" s="23"/>
      <c r="BE3215" s="23"/>
      <c r="BF3215" s="23"/>
      <c r="BG3215" s="23"/>
      <c r="BH3215" s="23"/>
      <c r="BI3215" s="23"/>
      <c r="BJ3215" s="23"/>
      <c r="BK3215" s="23"/>
      <c r="BL3215" s="23"/>
    </row>
    <row r="3216" spans="1:64" x14ac:dyDescent="0.35">
      <c r="A3216" s="21">
        <v>103556</v>
      </c>
      <c r="B3216" s="23" t="s">
        <v>7637</v>
      </c>
      <c r="C3216" s="23">
        <v>0</v>
      </c>
      <c r="D3216" s="23">
        <v>0</v>
      </c>
      <c r="E3216" s="23">
        <v>1</v>
      </c>
      <c r="F3216" s="23" t="s">
        <v>7635</v>
      </c>
      <c r="G3216" s="23" t="s">
        <v>0</v>
      </c>
      <c r="H3216" s="23" t="s">
        <v>1918</v>
      </c>
      <c r="I3216" s="23" t="s">
        <v>248</v>
      </c>
      <c r="J3216" s="23">
        <v>43.851999999999997</v>
      </c>
      <c r="K3216" s="23">
        <v>-79.641999999999996</v>
      </c>
      <c r="L3216" s="23" t="s">
        <v>7645</v>
      </c>
      <c r="M3216" s="23">
        <v>2014</v>
      </c>
      <c r="N3216" s="23"/>
      <c r="O3216" s="23"/>
      <c r="P3216" s="23"/>
      <c r="Q3216" s="23"/>
      <c r="R3216" s="23"/>
      <c r="S3216" s="23"/>
      <c r="T3216" s="23"/>
      <c r="U3216" s="23"/>
      <c r="V3216" s="23"/>
      <c r="W3216" s="23"/>
      <c r="X3216" s="23"/>
      <c r="Y3216" s="23"/>
      <c r="Z3216" s="23"/>
      <c r="AA3216" s="23"/>
      <c r="AB3216" s="23"/>
      <c r="AC3216" s="23"/>
      <c r="AD3216" s="23"/>
      <c r="AE3216" s="23">
        <v>0.6</v>
      </c>
      <c r="AF3216" s="23"/>
      <c r="AG3216" s="23"/>
      <c r="AH3216" s="23"/>
      <c r="AI3216" s="23"/>
      <c r="AJ3216" s="23"/>
      <c r="AK3216" s="23"/>
      <c r="AL3216" s="23"/>
      <c r="AM3216" s="23"/>
      <c r="AN3216" s="23"/>
      <c r="AO3216" s="23"/>
      <c r="AP3216" s="23"/>
      <c r="AQ3216" s="23"/>
      <c r="AR3216" s="23"/>
      <c r="AS3216" s="23"/>
      <c r="AT3216" s="23" t="s">
        <v>7644</v>
      </c>
      <c r="AU3216" s="23"/>
      <c r="AV3216" s="23"/>
      <c r="AW3216" s="23"/>
      <c r="AX3216" s="23"/>
      <c r="AY3216" s="23"/>
      <c r="AZ3216" s="23"/>
      <c r="BA3216" s="23"/>
      <c r="BB3216" s="23"/>
      <c r="BC3216" s="23"/>
      <c r="BD3216" s="23"/>
      <c r="BE3216" s="23"/>
      <c r="BF3216" s="23"/>
      <c r="BG3216" s="23"/>
      <c r="BH3216" s="23"/>
      <c r="BI3216" s="23"/>
      <c r="BJ3216" s="23"/>
      <c r="BK3216" s="23"/>
      <c r="BL3216" s="23"/>
    </row>
    <row r="3217" spans="1:64" x14ac:dyDescent="0.35">
      <c r="A3217" s="21">
        <v>103557</v>
      </c>
      <c r="B3217" s="23" t="s">
        <v>7638</v>
      </c>
      <c r="C3217" s="23">
        <v>0</v>
      </c>
      <c r="D3217" s="23">
        <v>0</v>
      </c>
      <c r="E3217" s="23">
        <v>1</v>
      </c>
      <c r="F3217" s="23" t="s">
        <v>7639</v>
      </c>
      <c r="G3217" s="23" t="s">
        <v>0</v>
      </c>
      <c r="H3217" s="23" t="s">
        <v>1918</v>
      </c>
      <c r="I3217" s="23" t="s">
        <v>248</v>
      </c>
      <c r="J3217" s="23">
        <v>43.853000000000002</v>
      </c>
      <c r="K3217" s="23">
        <v>-79.641000000000005</v>
      </c>
      <c r="L3217" s="23" t="s">
        <v>7645</v>
      </c>
      <c r="M3217" s="23">
        <v>2015</v>
      </c>
      <c r="N3217" s="23"/>
      <c r="O3217" s="23"/>
      <c r="P3217" s="23"/>
      <c r="Q3217" s="23"/>
      <c r="R3217" s="23"/>
      <c r="S3217" s="23"/>
      <c r="T3217" s="23"/>
      <c r="U3217" s="23"/>
      <c r="V3217" s="23"/>
      <c r="W3217" s="23"/>
      <c r="X3217" s="23"/>
      <c r="Y3217" s="23"/>
      <c r="Z3217" s="23"/>
      <c r="AA3217" s="23"/>
      <c r="AB3217" s="23"/>
      <c r="AC3217" s="23"/>
      <c r="AD3217" s="23"/>
      <c r="AE3217" s="23">
        <v>0.6</v>
      </c>
      <c r="AF3217" s="23"/>
      <c r="AG3217" s="23"/>
      <c r="AH3217" s="23"/>
      <c r="AI3217" s="23"/>
      <c r="AJ3217" s="23"/>
      <c r="AK3217" s="23"/>
      <c r="AL3217" s="23"/>
      <c r="AM3217" s="23"/>
      <c r="AN3217" s="23"/>
      <c r="AO3217" s="23"/>
      <c r="AP3217" s="23"/>
      <c r="AQ3217" s="23"/>
      <c r="AR3217" s="23"/>
      <c r="AS3217" s="23"/>
      <c r="AT3217" s="23" t="s">
        <v>7644</v>
      </c>
      <c r="AU3217" s="23"/>
      <c r="AV3217" s="23"/>
      <c r="AW3217" s="23"/>
      <c r="AX3217" s="23"/>
      <c r="AY3217" s="23"/>
      <c r="AZ3217" s="23"/>
      <c r="BA3217" s="23"/>
      <c r="BB3217" s="23"/>
      <c r="BC3217" s="23"/>
      <c r="BD3217" s="23"/>
      <c r="BE3217" s="23"/>
      <c r="BF3217" s="23"/>
      <c r="BG3217" s="23"/>
      <c r="BH3217" s="23"/>
      <c r="BI3217" s="23"/>
      <c r="BJ3217" s="23"/>
      <c r="BK3217" s="23"/>
      <c r="BL3217" s="23"/>
    </row>
    <row r="3218" spans="1:64" x14ac:dyDescent="0.35">
      <c r="A3218" s="21">
        <v>103558</v>
      </c>
      <c r="B3218" s="23" t="s">
        <v>7640</v>
      </c>
      <c r="C3218" s="23">
        <v>0</v>
      </c>
      <c r="D3218" s="23">
        <v>0</v>
      </c>
      <c r="E3218" s="23">
        <v>1</v>
      </c>
      <c r="F3218" s="23" t="s">
        <v>7639</v>
      </c>
      <c r="G3218" s="23" t="s">
        <v>0</v>
      </c>
      <c r="H3218" s="23" t="s">
        <v>1918</v>
      </c>
      <c r="I3218" s="23" t="s">
        <v>248</v>
      </c>
      <c r="J3218" s="23">
        <v>43.853999999999999</v>
      </c>
      <c r="K3218" s="23">
        <v>-79.64</v>
      </c>
      <c r="L3218" s="23" t="s">
        <v>7645</v>
      </c>
      <c r="M3218" s="23">
        <v>2015</v>
      </c>
      <c r="N3218" s="23"/>
      <c r="O3218" s="23"/>
      <c r="P3218" s="23"/>
      <c r="Q3218" s="23"/>
      <c r="R3218" s="23"/>
      <c r="S3218" s="23"/>
      <c r="T3218" s="23"/>
      <c r="U3218" s="23"/>
      <c r="V3218" s="23"/>
      <c r="W3218" s="23"/>
      <c r="X3218" s="23"/>
      <c r="Y3218" s="23"/>
      <c r="Z3218" s="23"/>
      <c r="AA3218" s="23"/>
      <c r="AB3218" s="23"/>
      <c r="AC3218" s="23"/>
      <c r="AD3218" s="23"/>
      <c r="AE3218" s="23">
        <v>0.5</v>
      </c>
      <c r="AF3218" s="23"/>
      <c r="AG3218" s="23"/>
      <c r="AH3218" s="23"/>
      <c r="AI3218" s="23"/>
      <c r="AJ3218" s="23"/>
      <c r="AK3218" s="23"/>
      <c r="AL3218" s="23"/>
      <c r="AM3218" s="23"/>
      <c r="AN3218" s="23"/>
      <c r="AO3218" s="23"/>
      <c r="AP3218" s="23"/>
      <c r="AQ3218" s="23"/>
      <c r="AR3218" s="23"/>
      <c r="AS3218" s="23"/>
      <c r="AT3218" s="23" t="s">
        <v>7644</v>
      </c>
      <c r="AU3218" s="23"/>
      <c r="AV3218" s="23"/>
      <c r="AW3218" s="23"/>
      <c r="AX3218" s="23"/>
      <c r="AY3218" s="23"/>
      <c r="AZ3218" s="23"/>
      <c r="BA3218" s="23"/>
      <c r="BB3218" s="23"/>
      <c r="BC3218" s="23"/>
      <c r="BD3218" s="23"/>
      <c r="BE3218" s="23"/>
      <c r="BF3218" s="23"/>
      <c r="BG3218" s="23"/>
      <c r="BH3218" s="23"/>
      <c r="BI3218" s="23"/>
      <c r="BJ3218" s="23"/>
      <c r="BK3218" s="23"/>
      <c r="BL3218" s="23"/>
    </row>
    <row r="3219" spans="1:64" x14ac:dyDescent="0.35">
      <c r="A3219" s="21">
        <v>103559</v>
      </c>
      <c r="B3219" s="23" t="s">
        <v>7641</v>
      </c>
      <c r="C3219" s="23">
        <v>0</v>
      </c>
      <c r="D3219" s="23">
        <v>0</v>
      </c>
      <c r="E3219" s="23">
        <v>1</v>
      </c>
      <c r="F3219" s="23" t="s">
        <v>7642</v>
      </c>
      <c r="G3219" s="23" t="s">
        <v>0</v>
      </c>
      <c r="H3219" s="23" t="s">
        <v>1555</v>
      </c>
      <c r="I3219" s="23" t="s">
        <v>248</v>
      </c>
      <c r="J3219" s="23">
        <v>44.015000000000001</v>
      </c>
      <c r="K3219" s="23">
        <v>-79.441000000000003</v>
      </c>
      <c r="L3219" s="23" t="s">
        <v>7645</v>
      </c>
      <c r="M3219" s="23">
        <v>2016</v>
      </c>
      <c r="N3219" s="23"/>
      <c r="O3219" s="23"/>
      <c r="P3219" s="23"/>
      <c r="Q3219" s="23"/>
      <c r="R3219" s="23"/>
      <c r="S3219" s="23"/>
      <c r="T3219" s="23"/>
      <c r="U3219" s="23"/>
      <c r="V3219" s="23"/>
      <c r="W3219" s="23"/>
      <c r="X3219" s="23"/>
      <c r="Y3219" s="23"/>
      <c r="Z3219" s="23"/>
      <c r="AA3219" s="23"/>
      <c r="AB3219" s="23"/>
      <c r="AC3219" s="23"/>
      <c r="AD3219" s="23"/>
      <c r="AE3219" s="23">
        <v>0.5</v>
      </c>
      <c r="AF3219" s="23"/>
      <c r="AG3219" s="23"/>
      <c r="AH3219" s="23"/>
      <c r="AI3219" s="23"/>
      <c r="AJ3219" s="23"/>
      <c r="AK3219" s="23"/>
      <c r="AL3219" s="23"/>
      <c r="AM3219" s="23"/>
      <c r="AN3219" s="23"/>
      <c r="AO3219" s="23"/>
      <c r="AP3219" s="23"/>
      <c r="AQ3219" s="23"/>
      <c r="AR3219" s="23"/>
      <c r="AS3219" s="23"/>
      <c r="AT3219" s="23" t="s">
        <v>7644</v>
      </c>
      <c r="AU3219" s="23"/>
      <c r="AV3219" s="23"/>
      <c r="AW3219" s="23"/>
      <c r="AX3219" s="23"/>
      <c r="AY3219" s="23"/>
      <c r="AZ3219" s="23"/>
      <c r="BA3219" s="23"/>
      <c r="BB3219" s="23"/>
      <c r="BC3219" s="23"/>
      <c r="BD3219" s="23"/>
      <c r="BE3219" s="23"/>
      <c r="BF3219" s="23"/>
      <c r="BG3219" s="23"/>
      <c r="BH3219" s="23"/>
      <c r="BI3219" s="23"/>
      <c r="BJ3219" s="23"/>
      <c r="BK3219" s="23"/>
      <c r="BL3219" s="23"/>
    </row>
    <row r="3220" spans="1:64" x14ac:dyDescent="0.35">
      <c r="A3220" s="21">
        <v>103560</v>
      </c>
      <c r="B3220" s="23" t="s">
        <v>7643</v>
      </c>
      <c r="C3220" s="23">
        <v>0</v>
      </c>
      <c r="D3220" s="23">
        <v>0</v>
      </c>
      <c r="E3220" s="23">
        <v>1</v>
      </c>
      <c r="F3220" s="23" t="s">
        <v>7639</v>
      </c>
      <c r="G3220" s="23" t="s">
        <v>0</v>
      </c>
      <c r="H3220" s="23" t="s">
        <v>1918</v>
      </c>
      <c r="I3220" s="23" t="s">
        <v>248</v>
      </c>
      <c r="J3220" s="23">
        <v>43.854999999999997</v>
      </c>
      <c r="K3220" s="23">
        <v>-79.638999999999996</v>
      </c>
      <c r="L3220" s="23" t="s">
        <v>7645</v>
      </c>
      <c r="M3220" s="23">
        <v>2015</v>
      </c>
      <c r="N3220" s="23"/>
      <c r="O3220" s="23"/>
      <c r="P3220" s="23"/>
      <c r="Q3220" s="23"/>
      <c r="R3220" s="23"/>
      <c r="S3220" s="23"/>
      <c r="T3220" s="23"/>
      <c r="U3220" s="23"/>
      <c r="V3220" s="23"/>
      <c r="W3220" s="23"/>
      <c r="X3220" s="23"/>
      <c r="Y3220" s="23"/>
      <c r="Z3220" s="23"/>
      <c r="AA3220" s="23"/>
      <c r="AB3220" s="23"/>
      <c r="AC3220" s="23"/>
      <c r="AD3220" s="23"/>
      <c r="AE3220" s="23">
        <v>0.5</v>
      </c>
      <c r="AF3220" s="23"/>
      <c r="AG3220" s="23"/>
      <c r="AH3220" s="23"/>
      <c r="AI3220" s="23"/>
      <c r="AJ3220" s="23"/>
      <c r="AK3220" s="23"/>
      <c r="AL3220" s="23"/>
      <c r="AM3220" s="23"/>
      <c r="AN3220" s="23"/>
      <c r="AO3220" s="23"/>
      <c r="AP3220" s="23"/>
      <c r="AQ3220" s="23"/>
      <c r="AR3220" s="23"/>
      <c r="AS3220" s="23"/>
      <c r="AT3220" s="23" t="s">
        <v>7644</v>
      </c>
      <c r="AU3220" s="23"/>
      <c r="AV3220" s="23"/>
      <c r="AW3220" s="23"/>
      <c r="AX3220" s="23"/>
      <c r="AY3220" s="23"/>
      <c r="AZ3220" s="23"/>
      <c r="BA3220" s="23"/>
      <c r="BB3220" s="23"/>
      <c r="BC3220" s="23"/>
      <c r="BD3220" s="23"/>
      <c r="BE3220" s="23"/>
      <c r="BF3220" s="23"/>
      <c r="BG3220" s="23"/>
      <c r="BH3220" s="23"/>
      <c r="BI3220" s="23"/>
      <c r="BJ3220" s="23"/>
      <c r="BK3220" s="23"/>
      <c r="BL3220" s="23"/>
    </row>
  </sheetData>
  <autoFilter ref="A2:BL3220"/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defaultColWidth="10.81640625" defaultRowHeight="15.5" x14ac:dyDescent="0.35"/>
  <cols>
    <col min="1" max="1" width="61.81640625" style="9" bestFit="1" customWidth="1"/>
    <col min="2" max="2" width="21.36328125" style="9" customWidth="1"/>
    <col min="3" max="3" width="17.36328125" style="9" customWidth="1"/>
    <col min="4" max="4" width="17.81640625" style="9" customWidth="1"/>
    <col min="5" max="5" width="10.81640625" style="9"/>
    <col min="6" max="6" width="17.36328125" style="9" customWidth="1"/>
    <col min="7" max="16384" width="10.81640625" style="9"/>
  </cols>
  <sheetData>
    <row r="1" spans="1:6" x14ac:dyDescent="0.35">
      <c r="A1" s="9" t="s">
        <v>7811</v>
      </c>
    </row>
    <row r="2" spans="1:6" x14ac:dyDescent="0.35">
      <c r="A2" s="9" t="s">
        <v>7812</v>
      </c>
    </row>
    <row r="3" spans="1:6" x14ac:dyDescent="0.35">
      <c r="A3" s="9" t="s">
        <v>7813</v>
      </c>
    </row>
    <row r="6" spans="1:6" x14ac:dyDescent="0.35">
      <c r="A6" s="11" t="s">
        <v>22</v>
      </c>
      <c r="B6" s="11" t="s">
        <v>23</v>
      </c>
      <c r="C6" s="8"/>
      <c r="D6" s="8"/>
      <c r="E6" s="8"/>
      <c r="F6" s="8"/>
    </row>
    <row r="7" spans="1:6" x14ac:dyDescent="0.35">
      <c r="A7" s="8"/>
      <c r="B7" s="31">
        <v>2011</v>
      </c>
      <c r="C7" s="31"/>
      <c r="D7" s="31">
        <v>2016</v>
      </c>
      <c r="E7" s="31"/>
      <c r="F7" s="11" t="s">
        <v>24</v>
      </c>
    </row>
    <row r="8" spans="1:6" x14ac:dyDescent="0.35">
      <c r="A8" s="8"/>
      <c r="B8" s="8" t="s">
        <v>25</v>
      </c>
      <c r="C8" s="8" t="s">
        <v>26</v>
      </c>
      <c r="D8" s="8" t="s">
        <v>25</v>
      </c>
      <c r="E8" s="8" t="s">
        <v>26</v>
      </c>
      <c r="F8" s="8"/>
    </row>
    <row r="9" spans="1:6" x14ac:dyDescent="0.35">
      <c r="A9" s="8" t="s">
        <v>27</v>
      </c>
      <c r="B9" s="10">
        <v>6329414</v>
      </c>
      <c r="C9" s="8">
        <v>18.899999999999999</v>
      </c>
      <c r="D9" s="10">
        <v>6575373</v>
      </c>
      <c r="E9" s="8">
        <v>18.7</v>
      </c>
      <c r="F9" s="10">
        <v>245959</v>
      </c>
    </row>
    <row r="10" spans="1:6" x14ac:dyDescent="0.35">
      <c r="A10" s="8" t="s">
        <v>28</v>
      </c>
      <c r="B10" s="10">
        <v>4144723</v>
      </c>
      <c r="C10" s="8">
        <v>12.4</v>
      </c>
      <c r="D10" s="10">
        <v>4458766</v>
      </c>
      <c r="E10" s="8">
        <v>12.7</v>
      </c>
      <c r="F10" s="10">
        <v>314043</v>
      </c>
    </row>
    <row r="11" spans="1:6" x14ac:dyDescent="0.35">
      <c r="A11" s="8" t="s">
        <v>29</v>
      </c>
      <c r="B11" s="10">
        <v>2926734</v>
      </c>
      <c r="C11" s="8">
        <v>8.6999999999999993</v>
      </c>
      <c r="D11" s="10">
        <v>3179294</v>
      </c>
      <c r="E11" s="8">
        <v>9</v>
      </c>
      <c r="F11" s="10">
        <v>252560</v>
      </c>
    </row>
    <row r="12" spans="1:6" x14ac:dyDescent="0.35">
      <c r="A12" s="8" t="s">
        <v>30</v>
      </c>
      <c r="B12" s="10">
        <v>20075817</v>
      </c>
      <c r="C12" s="8">
        <v>60</v>
      </c>
      <c r="D12" s="10">
        <v>20938295</v>
      </c>
      <c r="E12" s="8">
        <v>59.6</v>
      </c>
      <c r="F12" s="10">
        <v>862478</v>
      </c>
    </row>
    <row r="13" spans="1:6" x14ac:dyDescent="0.35">
      <c r="A13" s="11" t="s">
        <v>31</v>
      </c>
      <c r="B13" s="12">
        <v>33476688</v>
      </c>
      <c r="C13" s="11">
        <v>100</v>
      </c>
      <c r="D13" s="12">
        <v>35151728</v>
      </c>
      <c r="E13" s="11">
        <v>100</v>
      </c>
      <c r="F13" s="12">
        <v>1675040</v>
      </c>
    </row>
    <row r="14" spans="1:6" x14ac:dyDescent="0.35">
      <c r="A14" s="8"/>
      <c r="B14" s="8"/>
      <c r="C14" s="8"/>
      <c r="D14" s="8"/>
      <c r="E14" s="8"/>
      <c r="F14" s="8"/>
    </row>
    <row r="15" spans="1:6" x14ac:dyDescent="0.35">
      <c r="A15" s="8"/>
      <c r="B15" s="8"/>
      <c r="C15" s="16" t="s">
        <v>32</v>
      </c>
      <c r="D15" s="17">
        <f>SUM(D10:D12)</f>
        <v>28576355</v>
      </c>
      <c r="E15" s="16">
        <f>D15/D13</f>
        <v>0.81294310766173428</v>
      </c>
      <c r="F15" s="8"/>
    </row>
    <row r="16" spans="1:6" x14ac:dyDescent="0.35">
      <c r="A16" s="8"/>
      <c r="B16" s="8"/>
      <c r="C16" s="16" t="s">
        <v>39</v>
      </c>
      <c r="D16" s="17"/>
      <c r="E16" s="16">
        <f>1-E15</f>
        <v>0.18705689233826572</v>
      </c>
      <c r="F16" s="8"/>
    </row>
    <row r="17" spans="1:6" x14ac:dyDescent="0.35">
      <c r="A17" s="8"/>
      <c r="B17" s="8"/>
      <c r="C17" s="8"/>
      <c r="D17" s="8"/>
      <c r="E17" s="8"/>
      <c r="F17" s="8"/>
    </row>
    <row r="18" spans="1:6" x14ac:dyDescent="0.35">
      <c r="A18" s="8"/>
      <c r="B18" s="8"/>
      <c r="C18" s="8"/>
      <c r="D18" s="8"/>
      <c r="E18" s="8"/>
      <c r="F18" s="8"/>
    </row>
    <row r="19" spans="1:6" x14ac:dyDescent="0.35">
      <c r="A19" s="8"/>
      <c r="B19" s="8"/>
      <c r="C19" s="8"/>
      <c r="D19" s="8"/>
      <c r="E19" s="8"/>
      <c r="F19" s="8"/>
    </row>
    <row r="20" spans="1:6" x14ac:dyDescent="0.35">
      <c r="A20" s="8"/>
      <c r="B20" s="8"/>
      <c r="C20" s="8"/>
      <c r="D20" s="8"/>
      <c r="E20" s="8"/>
      <c r="F20" s="8"/>
    </row>
    <row r="21" spans="1:6" x14ac:dyDescent="0.35">
      <c r="A21" s="8"/>
      <c r="B21" s="8"/>
      <c r="C21" s="8"/>
      <c r="D21" s="8"/>
      <c r="E21" s="8"/>
      <c r="F21" s="8"/>
    </row>
    <row r="22" spans="1:6" x14ac:dyDescent="0.35">
      <c r="A22" s="11" t="s">
        <v>38</v>
      </c>
      <c r="B22" s="13" t="s">
        <v>33</v>
      </c>
      <c r="C22" s="8"/>
      <c r="D22" s="8"/>
      <c r="E22" s="8"/>
      <c r="F22" s="8"/>
    </row>
    <row r="23" spans="1:6" x14ac:dyDescent="0.35">
      <c r="A23" s="8"/>
      <c r="B23" s="13" t="s">
        <v>34</v>
      </c>
      <c r="C23" s="13"/>
      <c r="D23" s="13"/>
      <c r="E23" s="13"/>
      <c r="F23" s="13"/>
    </row>
    <row r="24" spans="1:6" x14ac:dyDescent="0.35">
      <c r="A24" s="8"/>
      <c r="B24" s="8" t="s">
        <v>35</v>
      </c>
      <c r="C24" s="8"/>
      <c r="D24" s="8"/>
      <c r="E24" s="8"/>
      <c r="F24" s="8"/>
    </row>
    <row r="25" spans="1:6" x14ac:dyDescent="0.35">
      <c r="A25" s="8"/>
      <c r="B25" s="8"/>
      <c r="C25" s="8"/>
      <c r="D25" s="8"/>
      <c r="E25" s="8"/>
      <c r="F25" s="8"/>
    </row>
    <row r="26" spans="1:6" x14ac:dyDescent="0.35">
      <c r="B26" s="8"/>
      <c r="C26" s="8"/>
      <c r="D26" s="8"/>
      <c r="E26" s="8"/>
      <c r="F26" s="8"/>
    </row>
  </sheetData>
  <mergeCells count="2">
    <mergeCell ref="B7:C7"/>
    <mergeCell ref="D7:E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2"/>
  <sheetViews>
    <sheetView workbookViewId="0"/>
  </sheetViews>
  <sheetFormatPr defaultRowHeight="14.5" x14ac:dyDescent="0.35"/>
  <cols>
    <col min="1" max="16384" width="8.7265625" style="28"/>
  </cols>
  <sheetData>
    <row r="1" spans="1:37" ht="21" x14ac:dyDescent="0.5">
      <c r="A1" s="27" t="s">
        <v>7734</v>
      </c>
    </row>
    <row r="2" spans="1:37" ht="21" x14ac:dyDescent="0.5">
      <c r="A2" s="27" t="s">
        <v>7773</v>
      </c>
    </row>
    <row r="3" spans="1:37" ht="21" x14ac:dyDescent="0.5">
      <c r="A3" s="27" t="s">
        <v>7735</v>
      </c>
    </row>
    <row r="4" spans="1:37" ht="21" x14ac:dyDescent="0.5">
      <c r="A4" s="27" t="s">
        <v>7774</v>
      </c>
    </row>
    <row r="7" spans="1:37" ht="18.5" x14ac:dyDescent="0.45">
      <c r="A7" s="29" t="s">
        <v>7775</v>
      </c>
    </row>
    <row r="8" spans="1:37" x14ac:dyDescent="0.35">
      <c r="A8" s="28" t="s">
        <v>7736</v>
      </c>
      <c r="B8" s="28" t="s">
        <v>7737</v>
      </c>
      <c r="C8" s="28" t="s">
        <v>7738</v>
      </c>
      <c r="D8" s="28" t="s">
        <v>7739</v>
      </c>
      <c r="E8" s="28" t="s">
        <v>7740</v>
      </c>
      <c r="F8" s="28" t="s">
        <v>7741</v>
      </c>
      <c r="G8" s="28" t="s">
        <v>7742</v>
      </c>
      <c r="H8" s="28" t="s">
        <v>7743</v>
      </c>
      <c r="I8" s="28" t="s">
        <v>7744</v>
      </c>
      <c r="J8" s="28" t="s">
        <v>7745</v>
      </c>
      <c r="K8" s="28" t="s">
        <v>7746</v>
      </c>
      <c r="L8" s="28" t="s">
        <v>7747</v>
      </c>
      <c r="M8" s="28" t="s">
        <v>7748</v>
      </c>
      <c r="N8" s="28" t="s">
        <v>7749</v>
      </c>
      <c r="O8" s="28" t="s">
        <v>7750</v>
      </c>
      <c r="P8" s="28" t="s">
        <v>7751</v>
      </c>
      <c r="Q8" s="28" t="s">
        <v>7752</v>
      </c>
      <c r="R8" s="28" t="s">
        <v>7753</v>
      </c>
      <c r="S8" s="28" t="s">
        <v>7754</v>
      </c>
      <c r="T8" s="28" t="s">
        <v>7755</v>
      </c>
      <c r="U8" s="28" t="s">
        <v>7756</v>
      </c>
      <c r="V8" s="28" t="s">
        <v>7757</v>
      </c>
      <c r="W8" s="28" t="s">
        <v>7758</v>
      </c>
      <c r="X8" s="28" t="s">
        <v>7759</v>
      </c>
      <c r="Y8" s="28" t="s">
        <v>7760</v>
      </c>
      <c r="Z8" s="28" t="s">
        <v>7761</v>
      </c>
      <c r="AA8" s="28" t="s">
        <v>7762</v>
      </c>
      <c r="AB8" s="28" t="s">
        <v>7763</v>
      </c>
      <c r="AC8" s="28" t="s">
        <v>7764</v>
      </c>
      <c r="AD8" s="28" t="s">
        <v>7765</v>
      </c>
      <c r="AE8" s="28" t="s">
        <v>7766</v>
      </c>
      <c r="AF8" s="28" t="s">
        <v>7767</v>
      </c>
      <c r="AG8" s="28" t="s">
        <v>7768</v>
      </c>
      <c r="AH8" s="28" t="s">
        <v>7769</v>
      </c>
      <c r="AI8" s="28" t="s">
        <v>7770</v>
      </c>
      <c r="AJ8" s="28" t="s">
        <v>7771</v>
      </c>
      <c r="AK8" s="28" t="s">
        <v>7772</v>
      </c>
    </row>
    <row r="9" spans="1:37" x14ac:dyDescent="0.35">
      <c r="A9" s="28" t="s">
        <v>7776</v>
      </c>
      <c r="B9" s="28">
        <v>6868.32</v>
      </c>
      <c r="C9" s="28">
        <v>5924.78</v>
      </c>
      <c r="D9" s="28">
        <v>5932.48</v>
      </c>
      <c r="E9" s="28">
        <v>6304.16</v>
      </c>
      <c r="F9" s="28">
        <v>6823.66</v>
      </c>
      <c r="G9" s="28">
        <v>7206.39</v>
      </c>
      <c r="H9" s="28">
        <v>7152.92</v>
      </c>
      <c r="I9" s="28">
        <v>7511.79</v>
      </c>
      <c r="J9" s="28">
        <v>7687.85</v>
      </c>
      <c r="K9" s="28">
        <v>7672.85</v>
      </c>
      <c r="L9" s="28">
        <v>7473.25</v>
      </c>
      <c r="M9" s="28">
        <v>7770.25</v>
      </c>
      <c r="N9" s="28">
        <v>8392.1</v>
      </c>
      <c r="O9" s="28">
        <v>9032.1</v>
      </c>
      <c r="P9" s="28">
        <v>9032.1</v>
      </c>
      <c r="Q9" s="28">
        <v>9236.5</v>
      </c>
      <c r="R9" s="28">
        <v>9336.5</v>
      </c>
      <c r="S9" s="28">
        <v>9336.5</v>
      </c>
      <c r="T9" s="28">
        <v>9409.5</v>
      </c>
      <c r="U9" s="28">
        <v>9528.5</v>
      </c>
      <c r="V9" s="28">
        <v>9850.5</v>
      </c>
      <c r="W9" s="28">
        <v>9818.7999999999993</v>
      </c>
      <c r="X9" s="28">
        <v>9818.7999999999993</v>
      </c>
      <c r="Y9" s="28">
        <v>9958.7999999999993</v>
      </c>
      <c r="Z9" s="28">
        <v>10032.4</v>
      </c>
      <c r="AA9" s="28">
        <v>10237.4</v>
      </c>
      <c r="AB9" s="28">
        <v>10342.4</v>
      </c>
      <c r="AC9" s="28">
        <v>10346.4</v>
      </c>
      <c r="AD9" s="28">
        <v>10446.4</v>
      </c>
      <c r="AE9" s="28">
        <v>10446.4</v>
      </c>
      <c r="AF9" s="28">
        <v>10679.36</v>
      </c>
      <c r="AG9" s="28">
        <v>10679.36</v>
      </c>
      <c r="AH9" s="28">
        <v>10779.36</v>
      </c>
      <c r="AI9" s="28">
        <v>10779.36</v>
      </c>
      <c r="AJ9" s="28">
        <v>10879.36</v>
      </c>
      <c r="AK9" s="28">
        <v>10689.36</v>
      </c>
    </row>
    <row r="10" spans="1:37" x14ac:dyDescent="0.35">
      <c r="A10" s="28" t="s">
        <v>7777</v>
      </c>
      <c r="B10" s="28">
        <v>7461.94</v>
      </c>
      <c r="C10" s="28">
        <v>7461.38</v>
      </c>
      <c r="D10" s="28">
        <v>7461.38</v>
      </c>
      <c r="E10" s="28">
        <v>7461.38</v>
      </c>
      <c r="F10" s="28">
        <v>7461.38</v>
      </c>
      <c r="G10" s="28">
        <v>7646.08</v>
      </c>
      <c r="H10" s="28">
        <v>6926.37</v>
      </c>
      <c r="I10" s="28">
        <v>6926.37</v>
      </c>
      <c r="J10" s="28">
        <v>6608.37</v>
      </c>
      <c r="K10" s="28">
        <v>6908.37</v>
      </c>
      <c r="L10" s="28">
        <v>7008.37</v>
      </c>
      <c r="M10" s="28">
        <v>6158.37</v>
      </c>
      <c r="N10" s="28">
        <v>6158.37</v>
      </c>
      <c r="O10" s="28">
        <v>5668.37</v>
      </c>
      <c r="P10" s="28">
        <v>5368.37</v>
      </c>
      <c r="Q10" s="28">
        <v>5368.37</v>
      </c>
      <c r="R10" s="28">
        <v>5368.37</v>
      </c>
      <c r="S10" s="28">
        <v>5368.37</v>
      </c>
      <c r="T10" s="28">
        <v>5368.37</v>
      </c>
      <c r="U10" s="28">
        <v>5368.37</v>
      </c>
      <c r="V10" s="28">
        <v>5288.37</v>
      </c>
      <c r="W10" s="28">
        <v>5288.37</v>
      </c>
      <c r="X10" s="28">
        <v>5288.37</v>
      </c>
      <c r="Y10" s="28">
        <v>5288.37</v>
      </c>
      <c r="Z10" s="28">
        <v>5288.37</v>
      </c>
      <c r="AA10" s="28">
        <v>5288.37</v>
      </c>
      <c r="AB10" s="28">
        <v>5288.37</v>
      </c>
      <c r="AC10" s="28">
        <v>5189.37</v>
      </c>
      <c r="AD10" s="28">
        <v>5189.37</v>
      </c>
      <c r="AE10" s="28">
        <v>5189.37</v>
      </c>
      <c r="AF10" s="28">
        <v>5189.37</v>
      </c>
      <c r="AG10" s="28">
        <v>5189.37</v>
      </c>
      <c r="AH10" s="28">
        <v>5189.37</v>
      </c>
      <c r="AI10" s="28">
        <v>5189.37</v>
      </c>
      <c r="AJ10" s="28">
        <v>5189.37</v>
      </c>
      <c r="AK10" s="28">
        <v>5189.37</v>
      </c>
    </row>
    <row r="11" spans="1:37" x14ac:dyDescent="0.35">
      <c r="A11" s="28" t="s">
        <v>7778</v>
      </c>
      <c r="B11" s="28">
        <v>5007.16</v>
      </c>
      <c r="C11" s="28">
        <v>5514.19</v>
      </c>
      <c r="D11" s="28">
        <v>5514.19</v>
      </c>
      <c r="E11" s="28">
        <v>7118.69</v>
      </c>
      <c r="F11" s="28">
        <v>8742.69</v>
      </c>
      <c r="G11" s="28">
        <v>9602.69</v>
      </c>
      <c r="H11" s="28">
        <v>9818.69</v>
      </c>
      <c r="I11" s="28">
        <v>10003.69</v>
      </c>
      <c r="J11" s="28">
        <v>10100.6</v>
      </c>
      <c r="K11" s="28">
        <v>10368.629999999999</v>
      </c>
      <c r="L11" s="28">
        <v>11438.63</v>
      </c>
      <c r="M11" s="28">
        <v>12533.61</v>
      </c>
      <c r="N11" s="28">
        <v>12978.63</v>
      </c>
      <c r="O11" s="28">
        <v>14885.65</v>
      </c>
      <c r="P11" s="28">
        <v>14985.67</v>
      </c>
      <c r="Q11" s="28">
        <v>15915.7</v>
      </c>
      <c r="R11" s="28">
        <v>16315.7</v>
      </c>
      <c r="S11" s="28">
        <v>16575.71</v>
      </c>
      <c r="T11" s="28">
        <v>17075.73</v>
      </c>
      <c r="U11" s="28">
        <v>17575.740000000002</v>
      </c>
      <c r="V11" s="28">
        <v>17835.75</v>
      </c>
      <c r="W11" s="28">
        <v>18545.75</v>
      </c>
      <c r="X11" s="28">
        <v>18790.759999999998</v>
      </c>
      <c r="Y11" s="28">
        <v>19850.77</v>
      </c>
      <c r="Z11" s="28">
        <v>21070.78</v>
      </c>
      <c r="AA11" s="28">
        <v>21830.79</v>
      </c>
      <c r="AB11" s="28">
        <v>21840.799999999999</v>
      </c>
      <c r="AC11" s="28">
        <v>22340.799999999999</v>
      </c>
      <c r="AD11" s="28">
        <v>22840.81</v>
      </c>
      <c r="AE11" s="28">
        <v>23040.82</v>
      </c>
      <c r="AF11" s="28">
        <v>23790.81</v>
      </c>
      <c r="AG11" s="28">
        <v>24300.83</v>
      </c>
      <c r="AH11" s="28">
        <v>24300.84</v>
      </c>
      <c r="AI11" s="28">
        <v>24800.83</v>
      </c>
      <c r="AJ11" s="28">
        <v>24850.85</v>
      </c>
      <c r="AK11" s="28">
        <v>24850.85</v>
      </c>
    </row>
    <row r="12" spans="1:37" x14ac:dyDescent="0.35">
      <c r="A12" s="28" t="s">
        <v>7779</v>
      </c>
      <c r="B12" s="28">
        <v>16240.32</v>
      </c>
      <c r="C12" s="28">
        <v>16240.32</v>
      </c>
      <c r="D12" s="28">
        <v>16240.32</v>
      </c>
      <c r="E12" s="28">
        <v>16240.32</v>
      </c>
      <c r="F12" s="28">
        <v>16240.32</v>
      </c>
      <c r="G12" s="28">
        <v>16240.32</v>
      </c>
      <c r="H12" s="28">
        <v>13905.32</v>
      </c>
      <c r="I12" s="28">
        <v>13905.32</v>
      </c>
      <c r="J12" s="28">
        <v>12730.82</v>
      </c>
      <c r="K12" s="28">
        <v>10369.32</v>
      </c>
      <c r="L12" s="28">
        <v>10063.32</v>
      </c>
      <c r="M12" s="28">
        <v>10249.120000000001</v>
      </c>
      <c r="N12" s="28">
        <v>10249.120000000001</v>
      </c>
      <c r="O12" s="28">
        <v>10249.120000000001</v>
      </c>
      <c r="P12" s="28">
        <v>9639.1200000000008</v>
      </c>
      <c r="Q12" s="28">
        <v>9091.48</v>
      </c>
      <c r="R12" s="28">
        <v>8941.48</v>
      </c>
      <c r="S12" s="28">
        <v>8921.48</v>
      </c>
      <c r="T12" s="28">
        <v>9051.48</v>
      </c>
      <c r="U12" s="28">
        <v>9051.48</v>
      </c>
      <c r="V12" s="28">
        <v>8893.48</v>
      </c>
      <c r="W12" s="28">
        <v>8203.48</v>
      </c>
      <c r="X12" s="28">
        <v>7768.48</v>
      </c>
      <c r="Y12" s="28">
        <v>6747.1</v>
      </c>
      <c r="Z12" s="28">
        <v>5604.8</v>
      </c>
      <c r="AA12" s="28">
        <v>5604.8</v>
      </c>
      <c r="AB12" s="28">
        <v>5604.8</v>
      </c>
      <c r="AC12" s="28">
        <v>5604.8</v>
      </c>
      <c r="AD12" s="28">
        <v>5604.8</v>
      </c>
      <c r="AE12" s="28">
        <v>6004.8</v>
      </c>
      <c r="AF12" s="28">
        <v>5848.8</v>
      </c>
      <c r="AG12" s="28">
        <v>5848.8</v>
      </c>
      <c r="AH12" s="28">
        <v>5543.8</v>
      </c>
      <c r="AI12" s="28">
        <v>5543.8</v>
      </c>
      <c r="AJ12" s="28">
        <v>5388.8</v>
      </c>
      <c r="AK12" s="28">
        <v>5388.8</v>
      </c>
    </row>
    <row r="13" spans="1:37" x14ac:dyDescent="0.35">
      <c r="A13" s="28" t="s">
        <v>7780</v>
      </c>
      <c r="B13" s="28">
        <v>12805</v>
      </c>
      <c r="C13" s="28">
        <v>13345</v>
      </c>
      <c r="D13" s="28">
        <v>13345</v>
      </c>
      <c r="E13" s="28">
        <v>13345</v>
      </c>
      <c r="F13" s="28">
        <v>13345</v>
      </c>
      <c r="G13" s="28">
        <v>13345</v>
      </c>
      <c r="H13" s="28">
        <v>13345</v>
      </c>
      <c r="I13" s="28">
        <v>13345</v>
      </c>
      <c r="J13" s="28">
        <v>14320</v>
      </c>
      <c r="K13" s="28">
        <v>14320</v>
      </c>
      <c r="L13" s="28">
        <v>14320</v>
      </c>
      <c r="M13" s="28">
        <v>13495</v>
      </c>
      <c r="N13" s="28">
        <v>11735</v>
      </c>
      <c r="O13" s="28">
        <v>11735</v>
      </c>
      <c r="P13" s="28">
        <v>11735</v>
      </c>
      <c r="Q13" s="28">
        <v>10400</v>
      </c>
      <c r="R13" s="28">
        <v>8385</v>
      </c>
      <c r="S13" s="28">
        <v>8370</v>
      </c>
      <c r="T13" s="28">
        <v>8370</v>
      </c>
      <c r="U13" s="28">
        <v>8370</v>
      </c>
      <c r="V13" s="28">
        <v>8370</v>
      </c>
      <c r="W13" s="28">
        <v>8370</v>
      </c>
      <c r="X13" s="28">
        <v>8370</v>
      </c>
      <c r="Y13" s="28">
        <v>9305</v>
      </c>
      <c r="Z13" s="28">
        <v>9305</v>
      </c>
      <c r="AA13" s="28">
        <v>10240</v>
      </c>
      <c r="AB13" s="28">
        <v>11080</v>
      </c>
      <c r="AC13" s="28">
        <v>11080</v>
      </c>
      <c r="AD13" s="28">
        <v>11080</v>
      </c>
      <c r="AE13" s="28">
        <v>11080</v>
      </c>
      <c r="AF13" s="28">
        <v>11080</v>
      </c>
      <c r="AG13" s="28">
        <v>11080</v>
      </c>
      <c r="AH13" s="28">
        <v>11080</v>
      </c>
      <c r="AI13" s="28">
        <v>11080</v>
      </c>
      <c r="AJ13" s="28">
        <v>11080</v>
      </c>
      <c r="AK13" s="28">
        <v>11080</v>
      </c>
    </row>
    <row r="14" spans="1:37" x14ac:dyDescent="0.35">
      <c r="A14" s="28" t="s">
        <v>7781</v>
      </c>
      <c r="B14" s="28">
        <v>1887.43</v>
      </c>
      <c r="C14" s="28">
        <v>1792.25</v>
      </c>
      <c r="D14" s="28">
        <v>1792.25</v>
      </c>
      <c r="E14" s="28">
        <v>1743.75</v>
      </c>
      <c r="F14" s="28">
        <v>1743.75</v>
      </c>
      <c r="G14" s="28">
        <v>1791.75</v>
      </c>
      <c r="H14" s="28">
        <v>1836.7</v>
      </c>
      <c r="I14" s="28">
        <v>1884.7</v>
      </c>
      <c r="J14" s="28">
        <v>1942.6</v>
      </c>
      <c r="K14" s="28">
        <v>2223.04</v>
      </c>
      <c r="L14" s="28">
        <v>2370.2399999999998</v>
      </c>
      <c r="M14" s="28">
        <v>2759.49</v>
      </c>
      <c r="N14" s="28">
        <v>2979.39</v>
      </c>
      <c r="O14" s="28">
        <v>3055.89</v>
      </c>
      <c r="P14" s="28">
        <v>3126.89</v>
      </c>
      <c r="Q14" s="28">
        <v>3127.89</v>
      </c>
      <c r="R14" s="28">
        <v>3167.89</v>
      </c>
      <c r="S14" s="28">
        <v>3197.89</v>
      </c>
      <c r="T14" s="28">
        <v>3289.89</v>
      </c>
      <c r="U14" s="28">
        <v>3291.89</v>
      </c>
      <c r="V14" s="28">
        <v>3332.89</v>
      </c>
      <c r="W14" s="28">
        <v>3362.89</v>
      </c>
      <c r="X14" s="28">
        <v>3402.89</v>
      </c>
      <c r="Y14" s="28">
        <v>3452.89</v>
      </c>
      <c r="Z14" s="28">
        <v>3492.89</v>
      </c>
      <c r="AA14" s="28">
        <v>3523.89</v>
      </c>
      <c r="AB14" s="28">
        <v>3563.89</v>
      </c>
      <c r="AC14" s="28">
        <v>3563.89</v>
      </c>
      <c r="AD14" s="28">
        <v>3653.89</v>
      </c>
      <c r="AE14" s="28">
        <v>3693.89</v>
      </c>
      <c r="AF14" s="28">
        <v>3733.89</v>
      </c>
      <c r="AG14" s="28">
        <v>3733.89</v>
      </c>
      <c r="AH14" s="28">
        <v>3783.89</v>
      </c>
      <c r="AI14" s="28">
        <v>3783.89</v>
      </c>
      <c r="AJ14" s="28">
        <v>3783.89</v>
      </c>
      <c r="AK14" s="28">
        <v>3783.89</v>
      </c>
    </row>
    <row r="15" spans="1:37" x14ac:dyDescent="0.35">
      <c r="A15" s="28" t="s">
        <v>37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491.15</v>
      </c>
      <c r="H15" s="28">
        <v>579.66</v>
      </c>
      <c r="I15" s="28">
        <v>867.84</v>
      </c>
      <c r="J15" s="28">
        <v>1155.1099999999999</v>
      </c>
      <c r="K15" s="28">
        <v>1453.26</v>
      </c>
      <c r="L15" s="28">
        <v>1775.66</v>
      </c>
      <c r="M15" s="28">
        <v>2357.06</v>
      </c>
      <c r="N15" s="28">
        <v>2853.46</v>
      </c>
      <c r="O15" s="28">
        <v>3338.86</v>
      </c>
      <c r="P15" s="28">
        <v>3639.86</v>
      </c>
      <c r="Q15" s="28">
        <v>4691.8599999999997</v>
      </c>
      <c r="R15" s="28">
        <v>4692.8599999999997</v>
      </c>
      <c r="S15" s="28">
        <v>4708.8599999999997</v>
      </c>
      <c r="T15" s="28">
        <v>4713.8599999999997</v>
      </c>
      <c r="U15" s="28">
        <v>4714.8599999999997</v>
      </c>
      <c r="V15" s="28">
        <v>4796.8599999999997</v>
      </c>
      <c r="W15" s="28">
        <v>4797.8599999999997</v>
      </c>
      <c r="X15" s="28">
        <v>4813.8599999999997</v>
      </c>
      <c r="Y15" s="28">
        <v>4818.8599999999997</v>
      </c>
      <c r="Z15" s="28">
        <v>4819.8599999999997</v>
      </c>
      <c r="AA15" s="28">
        <v>4871.8599999999997</v>
      </c>
      <c r="AB15" s="28">
        <v>4872.8599999999997</v>
      </c>
      <c r="AC15" s="28">
        <v>4888.8599999999997</v>
      </c>
      <c r="AD15" s="28">
        <v>4893.8599999999997</v>
      </c>
      <c r="AE15" s="28">
        <v>4894.8599999999997</v>
      </c>
      <c r="AF15" s="28">
        <v>4946.8599999999997</v>
      </c>
      <c r="AG15" s="28">
        <v>4947.8599999999997</v>
      </c>
      <c r="AH15" s="28">
        <v>4963.8599999999997</v>
      </c>
      <c r="AI15" s="28">
        <v>4968.8599999999997</v>
      </c>
      <c r="AJ15" s="28">
        <v>4969.8599999999997</v>
      </c>
      <c r="AK15" s="28">
        <v>4969.8599999999997</v>
      </c>
    </row>
    <row r="16" spans="1:37" x14ac:dyDescent="0.35">
      <c r="A16" s="28" t="s">
        <v>36</v>
      </c>
      <c r="B16" s="28">
        <v>709.26</v>
      </c>
      <c r="C16" s="28">
        <v>1497.26</v>
      </c>
      <c r="D16" s="28">
        <v>1809.43</v>
      </c>
      <c r="E16" s="28">
        <v>2398.13</v>
      </c>
      <c r="F16" s="28">
        <v>3230.23</v>
      </c>
      <c r="G16" s="28">
        <v>3683.68</v>
      </c>
      <c r="H16" s="28">
        <v>5032.68</v>
      </c>
      <c r="I16" s="28">
        <v>5923.21</v>
      </c>
      <c r="J16" s="28">
        <v>7283.41</v>
      </c>
      <c r="K16" s="28">
        <v>9040.81</v>
      </c>
      <c r="L16" s="28">
        <v>10354.209999999999</v>
      </c>
      <c r="M16" s="28">
        <v>11669.61</v>
      </c>
      <c r="N16" s="28">
        <v>13454.46</v>
      </c>
      <c r="O16" s="28">
        <v>14368.46</v>
      </c>
      <c r="P16" s="28">
        <v>15113.46</v>
      </c>
      <c r="Q16" s="28">
        <v>15506.46</v>
      </c>
      <c r="R16" s="28">
        <v>15749.46</v>
      </c>
      <c r="S16" s="28">
        <v>15962.46</v>
      </c>
      <c r="T16" s="28">
        <v>16256.26</v>
      </c>
      <c r="U16" s="28">
        <v>16469.259999999998</v>
      </c>
      <c r="V16" s="28">
        <v>16872.259999999998</v>
      </c>
      <c r="W16" s="28">
        <v>17085.259999999998</v>
      </c>
      <c r="X16" s="28">
        <v>17328.259999999998</v>
      </c>
      <c r="Y16" s="28">
        <v>17601.259999999998</v>
      </c>
      <c r="Z16" s="28">
        <v>17844.259999999998</v>
      </c>
      <c r="AA16" s="28">
        <v>18132.259999999998</v>
      </c>
      <c r="AB16" s="28">
        <v>18325.259999999998</v>
      </c>
      <c r="AC16" s="28">
        <v>18438.259999999998</v>
      </c>
      <c r="AD16" s="28">
        <v>18691.259999999998</v>
      </c>
      <c r="AE16" s="28">
        <v>18804.259999999998</v>
      </c>
      <c r="AF16" s="28">
        <v>19034.259999999998</v>
      </c>
      <c r="AG16" s="28">
        <v>19114.259999999998</v>
      </c>
      <c r="AH16" s="28">
        <v>19294.259999999998</v>
      </c>
      <c r="AI16" s="28">
        <v>19374.259999999998</v>
      </c>
      <c r="AJ16" s="28">
        <v>19424.259999999998</v>
      </c>
      <c r="AK16" s="28">
        <v>19449.259999999998</v>
      </c>
    </row>
    <row r="17" spans="1:37" x14ac:dyDescent="0.35">
      <c r="A17" s="28" t="s">
        <v>7782</v>
      </c>
      <c r="B17" s="28">
        <v>73564.429999999993</v>
      </c>
      <c r="C17" s="28">
        <v>73974.02</v>
      </c>
      <c r="D17" s="28">
        <v>74541.81</v>
      </c>
      <c r="E17" s="28">
        <v>74689.19</v>
      </c>
      <c r="F17" s="28">
        <v>74887.839999999997</v>
      </c>
      <c r="G17" s="28">
        <v>75107.740000000005</v>
      </c>
      <c r="H17" s="28">
        <v>75802.45</v>
      </c>
      <c r="I17" s="28">
        <v>76776.55</v>
      </c>
      <c r="J17" s="28">
        <v>77008.55</v>
      </c>
      <c r="K17" s="28">
        <v>77202.95</v>
      </c>
      <c r="L17" s="28">
        <v>79072.55</v>
      </c>
      <c r="M17" s="28">
        <v>79927.55</v>
      </c>
      <c r="N17" s="28">
        <v>80042.55</v>
      </c>
      <c r="O17" s="28">
        <v>81312.05</v>
      </c>
      <c r="P17" s="28">
        <v>81416.649999999994</v>
      </c>
      <c r="Q17" s="28">
        <v>81912.649999999994</v>
      </c>
      <c r="R17" s="28">
        <v>82497.649999999994</v>
      </c>
      <c r="S17" s="28">
        <v>82532.649999999994</v>
      </c>
      <c r="T17" s="28">
        <v>82572.649999999994</v>
      </c>
      <c r="U17" s="28">
        <v>83672.649999999994</v>
      </c>
      <c r="V17" s="28">
        <v>85297.65</v>
      </c>
      <c r="W17" s="28">
        <v>85297.65</v>
      </c>
      <c r="X17" s="28">
        <v>85337.65</v>
      </c>
      <c r="Y17" s="28">
        <v>85637.65</v>
      </c>
      <c r="Z17" s="28">
        <v>85685.65</v>
      </c>
      <c r="AA17" s="28">
        <v>86523.66</v>
      </c>
      <c r="AB17" s="28">
        <v>87163.65</v>
      </c>
      <c r="AC17" s="28">
        <v>87188.65</v>
      </c>
      <c r="AD17" s="28">
        <v>87248.65</v>
      </c>
      <c r="AE17" s="28">
        <v>87248.65</v>
      </c>
      <c r="AF17" s="28">
        <v>87338.65</v>
      </c>
      <c r="AG17" s="28">
        <v>87338.65</v>
      </c>
      <c r="AH17" s="28">
        <v>87398.65</v>
      </c>
      <c r="AI17" s="28">
        <v>87398.65</v>
      </c>
      <c r="AJ17" s="28">
        <v>87438.65</v>
      </c>
      <c r="AK17" s="28">
        <v>87438.65</v>
      </c>
    </row>
    <row r="19" spans="1:37" ht="18.5" x14ac:dyDescent="0.45">
      <c r="A19" s="29" t="s">
        <v>7783</v>
      </c>
    </row>
    <row r="20" spans="1:37" x14ac:dyDescent="0.35">
      <c r="A20" s="28" t="s">
        <v>7736</v>
      </c>
      <c r="B20" s="28" t="s">
        <v>7737</v>
      </c>
      <c r="C20" s="28" t="s">
        <v>7738</v>
      </c>
      <c r="D20" s="28" t="s">
        <v>7739</v>
      </c>
      <c r="E20" s="28" t="s">
        <v>7740</v>
      </c>
      <c r="F20" s="28" t="s">
        <v>7741</v>
      </c>
      <c r="G20" s="28" t="s">
        <v>7742</v>
      </c>
      <c r="H20" s="28" t="s">
        <v>7743</v>
      </c>
      <c r="I20" s="28" t="s">
        <v>7744</v>
      </c>
      <c r="J20" s="28" t="s">
        <v>7745</v>
      </c>
      <c r="K20" s="28" t="s">
        <v>7746</v>
      </c>
      <c r="L20" s="28" t="s">
        <v>7747</v>
      </c>
      <c r="M20" s="28" t="s">
        <v>7748</v>
      </c>
      <c r="N20" s="28" t="s">
        <v>7749</v>
      </c>
      <c r="O20" s="28" t="s">
        <v>7750</v>
      </c>
      <c r="P20" s="28" t="s">
        <v>7751</v>
      </c>
      <c r="Q20" s="28" t="s">
        <v>7752</v>
      </c>
      <c r="R20" s="28" t="s">
        <v>7753</v>
      </c>
      <c r="S20" s="28" t="s">
        <v>7754</v>
      </c>
      <c r="T20" s="28" t="s">
        <v>7755</v>
      </c>
      <c r="U20" s="28" t="s">
        <v>7756</v>
      </c>
      <c r="V20" s="28" t="s">
        <v>7757</v>
      </c>
      <c r="W20" s="28" t="s">
        <v>7758</v>
      </c>
      <c r="X20" s="28" t="s">
        <v>7759</v>
      </c>
      <c r="Y20" s="28" t="s">
        <v>7760</v>
      </c>
      <c r="Z20" s="28" t="s">
        <v>7761</v>
      </c>
      <c r="AA20" s="28" t="s">
        <v>7762</v>
      </c>
      <c r="AB20" s="28" t="s">
        <v>7763</v>
      </c>
      <c r="AC20" s="28" t="s">
        <v>7764</v>
      </c>
      <c r="AD20" s="28" t="s">
        <v>7765</v>
      </c>
      <c r="AE20" s="28" t="s">
        <v>7766</v>
      </c>
      <c r="AF20" s="28" t="s">
        <v>7767</v>
      </c>
      <c r="AG20" s="28" t="s">
        <v>7768</v>
      </c>
      <c r="AH20" s="28" t="s">
        <v>7769</v>
      </c>
      <c r="AI20" s="28" t="s">
        <v>7770</v>
      </c>
      <c r="AJ20" s="28" t="s">
        <v>7771</v>
      </c>
      <c r="AK20" s="28" t="s">
        <v>7772</v>
      </c>
    </row>
    <row r="21" spans="1:37" x14ac:dyDescent="0.35">
      <c r="A21" s="28" t="s">
        <v>7776</v>
      </c>
      <c r="B21" s="28">
        <v>320.3</v>
      </c>
      <c r="C21" s="28">
        <v>320.3</v>
      </c>
      <c r="D21" s="28">
        <v>320.3</v>
      </c>
      <c r="E21" s="28">
        <v>320.3</v>
      </c>
      <c r="F21" s="28">
        <v>320.3</v>
      </c>
      <c r="G21" s="28">
        <v>320.3</v>
      </c>
      <c r="H21" s="28">
        <v>222.3</v>
      </c>
      <c r="I21" s="28">
        <v>222.3</v>
      </c>
      <c r="J21" s="28">
        <v>222.3</v>
      </c>
      <c r="K21" s="28">
        <v>222.3</v>
      </c>
      <c r="L21" s="28">
        <v>222.3</v>
      </c>
      <c r="M21" s="28">
        <v>222.3</v>
      </c>
      <c r="N21" s="28">
        <v>222.3</v>
      </c>
      <c r="O21" s="28">
        <v>222.3</v>
      </c>
      <c r="P21" s="28">
        <v>222.3</v>
      </c>
      <c r="Q21" s="28">
        <v>222.3</v>
      </c>
      <c r="R21" s="28">
        <v>222.3</v>
      </c>
      <c r="S21" s="28">
        <v>222.3</v>
      </c>
      <c r="T21" s="28">
        <v>222.3</v>
      </c>
      <c r="U21" s="28">
        <v>222.3</v>
      </c>
      <c r="V21" s="28">
        <v>222.3</v>
      </c>
      <c r="W21" s="28">
        <v>222.3</v>
      </c>
      <c r="X21" s="28">
        <v>222.3</v>
      </c>
      <c r="Y21" s="28">
        <v>222.3</v>
      </c>
      <c r="Z21" s="28">
        <v>222.3</v>
      </c>
      <c r="AA21" s="28">
        <v>222.3</v>
      </c>
      <c r="AB21" s="28">
        <v>222.3</v>
      </c>
      <c r="AC21" s="28">
        <v>222.3</v>
      </c>
      <c r="AD21" s="28">
        <v>222.3</v>
      </c>
      <c r="AE21" s="28">
        <v>222.3</v>
      </c>
      <c r="AF21" s="28">
        <v>222.3</v>
      </c>
      <c r="AG21" s="28">
        <v>222.3</v>
      </c>
      <c r="AH21" s="28">
        <v>222.3</v>
      </c>
      <c r="AI21" s="28">
        <v>222.3</v>
      </c>
      <c r="AJ21" s="28">
        <v>222.3</v>
      </c>
      <c r="AK21" s="28">
        <v>222.3</v>
      </c>
    </row>
    <row r="22" spans="1:37" x14ac:dyDescent="0.35">
      <c r="A22" s="28" t="s">
        <v>7777</v>
      </c>
      <c r="B22" s="28">
        <v>490</v>
      </c>
      <c r="C22" s="28">
        <v>490</v>
      </c>
      <c r="D22" s="28">
        <v>490</v>
      </c>
      <c r="E22" s="28">
        <v>490</v>
      </c>
      <c r="F22" s="28">
        <v>490</v>
      </c>
      <c r="G22" s="28">
        <v>490</v>
      </c>
      <c r="H22" s="28">
        <v>490</v>
      </c>
      <c r="I22" s="28">
        <v>490</v>
      </c>
      <c r="J22" s="28">
        <v>490</v>
      </c>
      <c r="K22" s="28">
        <v>490</v>
      </c>
      <c r="L22" s="28">
        <v>490</v>
      </c>
      <c r="M22" s="28">
        <v>490</v>
      </c>
      <c r="N22" s="28">
        <v>490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</row>
    <row r="23" spans="1:37" x14ac:dyDescent="0.35">
      <c r="A23" s="28" t="s">
        <v>7778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</row>
    <row r="24" spans="1:37" x14ac:dyDescent="0.35">
      <c r="A24" s="28" t="s">
        <v>7779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</row>
    <row r="25" spans="1:37" x14ac:dyDescent="0.35">
      <c r="A25" s="28" t="s">
        <v>7780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</row>
    <row r="26" spans="1:37" x14ac:dyDescent="0.35">
      <c r="A26" s="28" t="s">
        <v>7781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</row>
    <row r="27" spans="1:37" x14ac:dyDescent="0.35">
      <c r="A27" s="28" t="s">
        <v>37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0.02</v>
      </c>
      <c r="K27" s="28">
        <v>0.02</v>
      </c>
      <c r="L27" s="28">
        <v>0.02</v>
      </c>
      <c r="M27" s="28">
        <v>0.02</v>
      </c>
      <c r="N27" s="28">
        <v>0.02</v>
      </c>
      <c r="O27" s="28">
        <v>0.02</v>
      </c>
      <c r="P27" s="28">
        <v>0.02</v>
      </c>
      <c r="Q27" s="28">
        <v>0.02</v>
      </c>
      <c r="R27" s="28">
        <v>0.02</v>
      </c>
      <c r="S27" s="28">
        <v>0.02</v>
      </c>
      <c r="T27" s="28">
        <v>0.02</v>
      </c>
      <c r="U27" s="28">
        <v>0.02</v>
      </c>
      <c r="V27" s="28">
        <v>0.02</v>
      </c>
      <c r="W27" s="28">
        <v>0.02</v>
      </c>
      <c r="X27" s="28">
        <v>0.02</v>
      </c>
      <c r="Y27" s="28">
        <v>0.02</v>
      </c>
      <c r="Z27" s="28">
        <v>0.02</v>
      </c>
      <c r="AA27" s="28">
        <v>0.02</v>
      </c>
      <c r="AB27" s="28">
        <v>0.02</v>
      </c>
      <c r="AC27" s="28">
        <v>0.02</v>
      </c>
      <c r="AD27" s="28">
        <v>0.02</v>
      </c>
      <c r="AE27" s="28">
        <v>0.02</v>
      </c>
      <c r="AF27" s="28">
        <v>0.02</v>
      </c>
      <c r="AG27" s="28">
        <v>0.02</v>
      </c>
      <c r="AH27" s="28">
        <v>0.02</v>
      </c>
      <c r="AI27" s="28">
        <v>0.02</v>
      </c>
      <c r="AJ27" s="28">
        <v>0.02</v>
      </c>
      <c r="AK27" s="28">
        <v>0.02</v>
      </c>
    </row>
    <row r="28" spans="1:37" x14ac:dyDescent="0.35">
      <c r="A28" s="28" t="s">
        <v>36</v>
      </c>
      <c r="B28" s="28">
        <v>0</v>
      </c>
      <c r="C28" s="28">
        <v>0</v>
      </c>
      <c r="D28" s="28">
        <v>0</v>
      </c>
      <c r="E28" s="28">
        <v>0</v>
      </c>
      <c r="F28" s="28">
        <v>54</v>
      </c>
      <c r="G28" s="28">
        <v>54</v>
      </c>
      <c r="H28" s="28">
        <v>54.3</v>
      </c>
      <c r="I28" s="28">
        <v>54.3</v>
      </c>
      <c r="J28" s="28">
        <v>54.3</v>
      </c>
      <c r="K28" s="28">
        <v>54.3</v>
      </c>
      <c r="L28" s="28">
        <v>54.3</v>
      </c>
      <c r="M28" s="28">
        <v>54.3</v>
      </c>
      <c r="N28" s="28">
        <v>54.3</v>
      </c>
      <c r="O28" s="28">
        <v>54.3</v>
      </c>
      <c r="P28" s="28">
        <v>54.3</v>
      </c>
      <c r="Q28" s="28">
        <v>54.3</v>
      </c>
      <c r="R28" s="28">
        <v>54.3</v>
      </c>
      <c r="S28" s="28">
        <v>54.3</v>
      </c>
      <c r="T28" s="28">
        <v>54.3</v>
      </c>
      <c r="U28" s="28">
        <v>54.3</v>
      </c>
      <c r="V28" s="28">
        <v>54.3</v>
      </c>
      <c r="W28" s="28">
        <v>54.3</v>
      </c>
      <c r="X28" s="28">
        <v>54.3</v>
      </c>
      <c r="Y28" s="28">
        <v>54.3</v>
      </c>
      <c r="Z28" s="28">
        <v>54.3</v>
      </c>
      <c r="AA28" s="28">
        <v>54.3</v>
      </c>
      <c r="AB28" s="28">
        <v>54.3</v>
      </c>
      <c r="AC28" s="28">
        <v>54.3</v>
      </c>
      <c r="AD28" s="28">
        <v>54.3</v>
      </c>
      <c r="AE28" s="28">
        <v>54.3</v>
      </c>
      <c r="AF28" s="28">
        <v>54.3</v>
      </c>
      <c r="AG28" s="28">
        <v>54.3</v>
      </c>
      <c r="AH28" s="28">
        <v>54.3</v>
      </c>
      <c r="AI28" s="28">
        <v>54.3</v>
      </c>
      <c r="AJ28" s="28">
        <v>54.3</v>
      </c>
      <c r="AK28" s="28">
        <v>54.3</v>
      </c>
    </row>
    <row r="29" spans="1:37" x14ac:dyDescent="0.35">
      <c r="A29" s="28" t="s">
        <v>7782</v>
      </c>
      <c r="B29" s="28">
        <v>6780.06</v>
      </c>
      <c r="C29" s="28">
        <v>6780.06</v>
      </c>
      <c r="D29" s="28">
        <v>6780.06</v>
      </c>
      <c r="E29" s="28">
        <v>6780.06</v>
      </c>
      <c r="F29" s="28">
        <v>6780.06</v>
      </c>
      <c r="G29" s="28">
        <v>6780.06</v>
      </c>
      <c r="H29" s="28">
        <v>6783.06</v>
      </c>
      <c r="I29" s="28">
        <v>6783.06</v>
      </c>
      <c r="J29" s="28">
        <v>6783.06</v>
      </c>
      <c r="K29" s="28">
        <v>6783.06</v>
      </c>
      <c r="L29" s="28">
        <v>6783.06</v>
      </c>
      <c r="M29" s="28">
        <v>6783.06</v>
      </c>
      <c r="N29" s="28">
        <v>6783.06</v>
      </c>
      <c r="O29" s="28">
        <v>7607.06</v>
      </c>
      <c r="P29" s="28">
        <v>7607.06</v>
      </c>
      <c r="Q29" s="28">
        <v>7607.06</v>
      </c>
      <c r="R29" s="28">
        <v>7607.06</v>
      </c>
      <c r="S29" s="28">
        <v>7607.06</v>
      </c>
      <c r="T29" s="28">
        <v>7607.06</v>
      </c>
      <c r="U29" s="28">
        <v>7607.06</v>
      </c>
      <c r="V29" s="28">
        <v>7607.06</v>
      </c>
      <c r="W29" s="28">
        <v>7607.06</v>
      </c>
      <c r="X29" s="28">
        <v>7607.06</v>
      </c>
      <c r="Y29" s="28">
        <v>7607.06</v>
      </c>
      <c r="Z29" s="28">
        <v>7607.06</v>
      </c>
      <c r="AA29" s="28">
        <v>7607.06</v>
      </c>
      <c r="AB29" s="28">
        <v>7607.06</v>
      </c>
      <c r="AC29" s="28">
        <v>7607.06</v>
      </c>
      <c r="AD29" s="28">
        <v>7607.06</v>
      </c>
      <c r="AE29" s="28">
        <v>7607.06</v>
      </c>
      <c r="AF29" s="28">
        <v>7607.06</v>
      </c>
      <c r="AG29" s="28">
        <v>7607.06</v>
      </c>
      <c r="AH29" s="28">
        <v>7607.06</v>
      </c>
      <c r="AI29" s="28">
        <v>7607.06</v>
      </c>
      <c r="AJ29" s="28">
        <v>7607.06</v>
      </c>
      <c r="AK29" s="28">
        <v>7607.06</v>
      </c>
    </row>
    <row r="31" spans="1:37" ht="18.5" x14ac:dyDescent="0.45">
      <c r="A31" s="29" t="s">
        <v>7784</v>
      </c>
    </row>
    <row r="32" spans="1:37" x14ac:dyDescent="0.35">
      <c r="A32" s="28" t="s">
        <v>7736</v>
      </c>
      <c r="B32" s="28" t="s">
        <v>7737</v>
      </c>
      <c r="C32" s="28" t="s">
        <v>7738</v>
      </c>
      <c r="D32" s="28" t="s">
        <v>7739</v>
      </c>
      <c r="E32" s="28" t="s">
        <v>7740</v>
      </c>
      <c r="F32" s="28" t="s">
        <v>7741</v>
      </c>
      <c r="G32" s="28" t="s">
        <v>7742</v>
      </c>
      <c r="H32" s="28" t="s">
        <v>7743</v>
      </c>
      <c r="I32" s="28" t="s">
        <v>7744</v>
      </c>
      <c r="J32" s="28" t="s">
        <v>7745</v>
      </c>
      <c r="K32" s="28" t="s">
        <v>7746</v>
      </c>
      <c r="L32" s="28" t="s">
        <v>7747</v>
      </c>
      <c r="M32" s="28" t="s">
        <v>7748</v>
      </c>
      <c r="N32" s="28" t="s">
        <v>7749</v>
      </c>
      <c r="O32" s="28" t="s">
        <v>7750</v>
      </c>
      <c r="P32" s="28" t="s">
        <v>7751</v>
      </c>
      <c r="Q32" s="28" t="s">
        <v>7752</v>
      </c>
      <c r="R32" s="28" t="s">
        <v>7753</v>
      </c>
      <c r="S32" s="28" t="s">
        <v>7754</v>
      </c>
      <c r="T32" s="28" t="s">
        <v>7755</v>
      </c>
      <c r="U32" s="28" t="s">
        <v>7756</v>
      </c>
      <c r="V32" s="28" t="s">
        <v>7757</v>
      </c>
      <c r="W32" s="28" t="s">
        <v>7758</v>
      </c>
      <c r="X32" s="28" t="s">
        <v>7759</v>
      </c>
      <c r="Y32" s="28" t="s">
        <v>7760</v>
      </c>
      <c r="Z32" s="28" t="s">
        <v>7761</v>
      </c>
      <c r="AA32" s="28" t="s">
        <v>7762</v>
      </c>
      <c r="AB32" s="28" t="s">
        <v>7763</v>
      </c>
      <c r="AC32" s="28" t="s">
        <v>7764</v>
      </c>
      <c r="AD32" s="28" t="s">
        <v>7765</v>
      </c>
      <c r="AE32" s="28" t="s">
        <v>7766</v>
      </c>
      <c r="AF32" s="28" t="s">
        <v>7767</v>
      </c>
      <c r="AG32" s="28" t="s">
        <v>7768</v>
      </c>
      <c r="AH32" s="28" t="s">
        <v>7769</v>
      </c>
      <c r="AI32" s="28" t="s">
        <v>7770</v>
      </c>
      <c r="AJ32" s="28" t="s">
        <v>7771</v>
      </c>
      <c r="AK32" s="28" t="s">
        <v>7772</v>
      </c>
    </row>
    <row r="33" spans="1:37" x14ac:dyDescent="0.35">
      <c r="A33" s="28" t="s">
        <v>7776</v>
      </c>
      <c r="B33" s="28">
        <v>101.59</v>
      </c>
      <c r="C33" s="28">
        <v>101.59</v>
      </c>
      <c r="D33" s="28">
        <v>101.59</v>
      </c>
      <c r="E33" s="28">
        <v>90.45</v>
      </c>
      <c r="F33" s="28">
        <v>90.45</v>
      </c>
      <c r="G33" s="28">
        <v>90.45</v>
      </c>
      <c r="H33" s="28">
        <v>90.45</v>
      </c>
      <c r="I33" s="28">
        <v>90.45</v>
      </c>
      <c r="J33" s="28">
        <v>90.45</v>
      </c>
      <c r="K33" s="28">
        <v>90.45</v>
      </c>
      <c r="L33" s="28">
        <v>90.45</v>
      </c>
      <c r="M33" s="28">
        <v>90.45</v>
      </c>
      <c r="N33" s="28">
        <v>90.45</v>
      </c>
      <c r="O33" s="28">
        <v>90.45</v>
      </c>
      <c r="P33" s="28">
        <v>90.45</v>
      </c>
      <c r="Q33" s="28">
        <v>90.45</v>
      </c>
      <c r="R33" s="28">
        <v>90.45</v>
      </c>
      <c r="S33" s="28">
        <v>90.45</v>
      </c>
      <c r="T33" s="28">
        <v>90.45</v>
      </c>
      <c r="U33" s="28">
        <v>90.45</v>
      </c>
      <c r="V33" s="28">
        <v>90.45</v>
      </c>
      <c r="W33" s="28">
        <v>90.45</v>
      </c>
      <c r="X33" s="28">
        <v>90.45</v>
      </c>
      <c r="Y33" s="28">
        <v>90.45</v>
      </c>
      <c r="Z33" s="28">
        <v>90.45</v>
      </c>
      <c r="AA33" s="28">
        <v>90.45</v>
      </c>
      <c r="AB33" s="28">
        <v>90.45</v>
      </c>
      <c r="AC33" s="28">
        <v>90.45</v>
      </c>
      <c r="AD33" s="28">
        <v>90.45</v>
      </c>
      <c r="AE33" s="28">
        <v>90.45</v>
      </c>
      <c r="AF33" s="28">
        <v>90.45</v>
      </c>
      <c r="AG33" s="28">
        <v>90.45</v>
      </c>
      <c r="AH33" s="28">
        <v>90.45</v>
      </c>
      <c r="AI33" s="28">
        <v>90.45</v>
      </c>
      <c r="AJ33" s="28">
        <v>90.45</v>
      </c>
      <c r="AK33" s="28">
        <v>90.45</v>
      </c>
    </row>
    <row r="34" spans="1:37" x14ac:dyDescent="0.35">
      <c r="A34" s="28" t="s">
        <v>7777</v>
      </c>
      <c r="B34" s="28">
        <v>65</v>
      </c>
      <c r="C34" s="28">
        <v>65</v>
      </c>
      <c r="D34" s="28">
        <v>65</v>
      </c>
      <c r="E34" s="28">
        <v>65</v>
      </c>
      <c r="F34" s="28">
        <v>65</v>
      </c>
      <c r="G34" s="28">
        <v>65</v>
      </c>
      <c r="H34" s="28">
        <v>65</v>
      </c>
      <c r="I34" s="28">
        <v>65</v>
      </c>
      <c r="J34" s="28">
        <v>65</v>
      </c>
      <c r="K34" s="28">
        <v>65</v>
      </c>
      <c r="L34" s="28">
        <v>65</v>
      </c>
      <c r="M34" s="28">
        <v>65</v>
      </c>
      <c r="N34" s="28">
        <v>65</v>
      </c>
      <c r="O34" s="28">
        <v>65</v>
      </c>
      <c r="P34" s="28">
        <v>65</v>
      </c>
      <c r="Q34" s="28">
        <v>65</v>
      </c>
      <c r="R34" s="28">
        <v>65</v>
      </c>
      <c r="S34" s="28">
        <v>65</v>
      </c>
      <c r="T34" s="28">
        <v>65</v>
      </c>
      <c r="U34" s="28">
        <v>65</v>
      </c>
      <c r="V34" s="28">
        <v>65</v>
      </c>
      <c r="W34" s="28">
        <v>65</v>
      </c>
      <c r="X34" s="28">
        <v>65</v>
      </c>
      <c r="Y34" s="28">
        <v>65</v>
      </c>
      <c r="Z34" s="28">
        <v>65</v>
      </c>
      <c r="AA34" s="28">
        <v>65</v>
      </c>
      <c r="AB34" s="28">
        <v>65</v>
      </c>
      <c r="AC34" s="28">
        <v>65</v>
      </c>
      <c r="AD34" s="28">
        <v>65</v>
      </c>
      <c r="AE34" s="28">
        <v>65</v>
      </c>
      <c r="AF34" s="28">
        <v>65</v>
      </c>
      <c r="AG34" s="28">
        <v>65</v>
      </c>
      <c r="AH34" s="28">
        <v>65</v>
      </c>
      <c r="AI34" s="28">
        <v>65</v>
      </c>
      <c r="AJ34" s="28">
        <v>65</v>
      </c>
      <c r="AK34" s="28">
        <v>65</v>
      </c>
    </row>
    <row r="35" spans="1:37" x14ac:dyDescent="0.35">
      <c r="A35" s="28" t="s">
        <v>7778</v>
      </c>
      <c r="B35" s="28">
        <v>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</row>
    <row r="36" spans="1:37" x14ac:dyDescent="0.35">
      <c r="A36" s="28" t="s">
        <v>7779</v>
      </c>
      <c r="B36" s="28">
        <v>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</row>
    <row r="37" spans="1:37" x14ac:dyDescent="0.35">
      <c r="A37" s="28" t="s">
        <v>7780</v>
      </c>
      <c r="B37" s="28">
        <v>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</row>
    <row r="38" spans="1:37" x14ac:dyDescent="0.35">
      <c r="A38" s="28" t="s">
        <v>7781</v>
      </c>
      <c r="B38" s="28">
        <v>2.1</v>
      </c>
      <c r="C38" s="28">
        <v>2.1</v>
      </c>
      <c r="D38" s="28">
        <v>2.1</v>
      </c>
      <c r="E38" s="28">
        <v>2.1</v>
      </c>
      <c r="F38" s="28">
        <v>2.1</v>
      </c>
      <c r="G38" s="28">
        <v>2.1</v>
      </c>
      <c r="H38" s="28">
        <v>2.1</v>
      </c>
      <c r="I38" s="28">
        <v>2.1</v>
      </c>
      <c r="J38" s="28">
        <v>2.1</v>
      </c>
      <c r="K38" s="28">
        <v>2.1</v>
      </c>
      <c r="L38" s="28">
        <v>2.1</v>
      </c>
      <c r="M38" s="28">
        <v>2.1</v>
      </c>
      <c r="N38" s="28">
        <v>2.1</v>
      </c>
      <c r="O38" s="28">
        <v>2.1</v>
      </c>
      <c r="P38" s="28">
        <v>2.1</v>
      </c>
      <c r="Q38" s="28">
        <v>2.1</v>
      </c>
      <c r="R38" s="28">
        <v>2.1</v>
      </c>
      <c r="S38" s="28">
        <v>2.1</v>
      </c>
      <c r="T38" s="28">
        <v>2.1</v>
      </c>
      <c r="U38" s="28">
        <v>2.1</v>
      </c>
      <c r="V38" s="28">
        <v>2.1</v>
      </c>
      <c r="W38" s="28">
        <v>2.1</v>
      </c>
      <c r="X38" s="28">
        <v>2.1</v>
      </c>
      <c r="Y38" s="28">
        <v>2.1</v>
      </c>
      <c r="Z38" s="28">
        <v>2.1</v>
      </c>
      <c r="AA38" s="28">
        <v>2.1</v>
      </c>
      <c r="AB38" s="28">
        <v>2.1</v>
      </c>
      <c r="AC38" s="28">
        <v>2.1</v>
      </c>
      <c r="AD38" s="28">
        <v>2.1</v>
      </c>
      <c r="AE38" s="28">
        <v>2.1</v>
      </c>
      <c r="AF38" s="28">
        <v>2.1</v>
      </c>
      <c r="AG38" s="28">
        <v>2.1</v>
      </c>
      <c r="AH38" s="28">
        <v>2.1</v>
      </c>
      <c r="AI38" s="28">
        <v>2.1</v>
      </c>
      <c r="AJ38" s="28">
        <v>2.1</v>
      </c>
      <c r="AK38" s="28">
        <v>2.1</v>
      </c>
    </row>
    <row r="39" spans="1:37" x14ac:dyDescent="0.35">
      <c r="A39" s="28" t="s">
        <v>37</v>
      </c>
      <c r="B39" s="28">
        <v>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</row>
    <row r="40" spans="1:37" x14ac:dyDescent="0.35">
      <c r="A40" s="28" t="s">
        <v>36</v>
      </c>
      <c r="B40" s="28">
        <v>3</v>
      </c>
      <c r="C40" s="28">
        <v>3</v>
      </c>
      <c r="D40" s="28">
        <v>60.3</v>
      </c>
      <c r="E40" s="28">
        <v>60.3</v>
      </c>
      <c r="F40" s="28">
        <v>145.5</v>
      </c>
      <c r="G40" s="28">
        <v>161.5</v>
      </c>
      <c r="H40" s="28">
        <v>161.5</v>
      </c>
      <c r="I40" s="28">
        <v>166.78</v>
      </c>
      <c r="J40" s="28">
        <v>196.78</v>
      </c>
      <c r="K40" s="28">
        <v>196.78</v>
      </c>
      <c r="L40" s="28">
        <v>196.78</v>
      </c>
      <c r="M40" s="28">
        <v>196.78</v>
      </c>
      <c r="N40" s="28">
        <v>196.78</v>
      </c>
      <c r="O40" s="28">
        <v>196.78</v>
      </c>
      <c r="P40" s="28">
        <v>196.78</v>
      </c>
      <c r="Q40" s="28">
        <v>216.78</v>
      </c>
      <c r="R40" s="28">
        <v>216.78</v>
      </c>
      <c r="S40" s="28">
        <v>216.78</v>
      </c>
      <c r="T40" s="28">
        <v>216.78</v>
      </c>
      <c r="U40" s="28">
        <v>216.78</v>
      </c>
      <c r="V40" s="28">
        <v>246.78</v>
      </c>
      <c r="W40" s="28">
        <v>246.78</v>
      </c>
      <c r="X40" s="28">
        <v>246.78</v>
      </c>
      <c r="Y40" s="28">
        <v>246.78</v>
      </c>
      <c r="Z40" s="28">
        <v>246.78</v>
      </c>
      <c r="AA40" s="28">
        <v>266.77999999999997</v>
      </c>
      <c r="AB40" s="28">
        <v>266.77999999999997</v>
      </c>
      <c r="AC40" s="28">
        <v>266.77999999999997</v>
      </c>
      <c r="AD40" s="28">
        <v>266.77999999999997</v>
      </c>
      <c r="AE40" s="28">
        <v>266.77999999999997</v>
      </c>
      <c r="AF40" s="28">
        <v>266.77999999999997</v>
      </c>
      <c r="AG40" s="28">
        <v>266.77999999999997</v>
      </c>
      <c r="AH40" s="28">
        <v>266.77999999999997</v>
      </c>
      <c r="AI40" s="28">
        <v>266.77999999999997</v>
      </c>
      <c r="AJ40" s="28">
        <v>266.77999999999997</v>
      </c>
      <c r="AK40" s="28">
        <v>266.77999999999997</v>
      </c>
    </row>
    <row r="41" spans="1:37" x14ac:dyDescent="0.35">
      <c r="A41" s="28" t="s">
        <v>7782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</row>
    <row r="43" spans="1:37" ht="18.5" x14ac:dyDescent="0.45">
      <c r="A43" s="29" t="s">
        <v>7785</v>
      </c>
    </row>
    <row r="44" spans="1:37" x14ac:dyDescent="0.35">
      <c r="A44" s="28" t="s">
        <v>7736</v>
      </c>
      <c r="B44" s="28" t="s">
        <v>7737</v>
      </c>
      <c r="C44" s="28" t="s">
        <v>7738</v>
      </c>
      <c r="D44" s="28" t="s">
        <v>7739</v>
      </c>
      <c r="E44" s="28" t="s">
        <v>7740</v>
      </c>
      <c r="F44" s="28" t="s">
        <v>7741</v>
      </c>
      <c r="G44" s="28" t="s">
        <v>7742</v>
      </c>
      <c r="H44" s="28" t="s">
        <v>7743</v>
      </c>
      <c r="I44" s="28" t="s">
        <v>7744</v>
      </c>
      <c r="J44" s="28" t="s">
        <v>7745</v>
      </c>
      <c r="K44" s="28" t="s">
        <v>7746</v>
      </c>
      <c r="L44" s="28" t="s">
        <v>7747</v>
      </c>
      <c r="M44" s="28" t="s">
        <v>7748</v>
      </c>
      <c r="N44" s="28" t="s">
        <v>7749</v>
      </c>
      <c r="O44" s="28" t="s">
        <v>7750</v>
      </c>
      <c r="P44" s="28" t="s">
        <v>7751</v>
      </c>
      <c r="Q44" s="28" t="s">
        <v>7752</v>
      </c>
      <c r="R44" s="28" t="s">
        <v>7753</v>
      </c>
      <c r="S44" s="28" t="s">
        <v>7754</v>
      </c>
      <c r="T44" s="28" t="s">
        <v>7755</v>
      </c>
      <c r="U44" s="28" t="s">
        <v>7756</v>
      </c>
      <c r="V44" s="28" t="s">
        <v>7757</v>
      </c>
      <c r="W44" s="28" t="s">
        <v>7758</v>
      </c>
      <c r="X44" s="28" t="s">
        <v>7759</v>
      </c>
      <c r="Y44" s="28" t="s">
        <v>7760</v>
      </c>
      <c r="Z44" s="28" t="s">
        <v>7761</v>
      </c>
      <c r="AA44" s="28" t="s">
        <v>7762</v>
      </c>
      <c r="AB44" s="28" t="s">
        <v>7763</v>
      </c>
      <c r="AC44" s="28" t="s">
        <v>7764</v>
      </c>
      <c r="AD44" s="28" t="s">
        <v>7765</v>
      </c>
      <c r="AE44" s="28" t="s">
        <v>7766</v>
      </c>
      <c r="AF44" s="28" t="s">
        <v>7767</v>
      </c>
      <c r="AG44" s="28" t="s">
        <v>7768</v>
      </c>
      <c r="AH44" s="28" t="s">
        <v>7769</v>
      </c>
      <c r="AI44" s="28" t="s">
        <v>7770</v>
      </c>
      <c r="AJ44" s="28" t="s">
        <v>7771</v>
      </c>
      <c r="AK44" s="28" t="s">
        <v>7772</v>
      </c>
    </row>
    <row r="45" spans="1:37" x14ac:dyDescent="0.35">
      <c r="A45" s="28" t="s">
        <v>7777</v>
      </c>
      <c r="B45" s="28">
        <v>332</v>
      </c>
      <c r="C45" s="28">
        <v>332</v>
      </c>
      <c r="D45" s="28">
        <v>332</v>
      </c>
      <c r="E45" s="28">
        <v>332</v>
      </c>
      <c r="F45" s="28">
        <v>332</v>
      </c>
      <c r="G45" s="28">
        <v>332</v>
      </c>
      <c r="H45" s="28">
        <v>332</v>
      </c>
      <c r="I45" s="28">
        <v>332</v>
      </c>
      <c r="J45" s="28">
        <v>332</v>
      </c>
      <c r="K45" s="28">
        <v>332</v>
      </c>
      <c r="L45" s="28">
        <v>332</v>
      </c>
      <c r="M45" s="28">
        <v>332</v>
      </c>
      <c r="N45" s="28">
        <v>332</v>
      </c>
      <c r="O45" s="28">
        <v>332</v>
      </c>
      <c r="P45" s="28">
        <v>332</v>
      </c>
      <c r="Q45" s="28">
        <v>332</v>
      </c>
      <c r="R45" s="28">
        <v>332</v>
      </c>
      <c r="S45" s="28">
        <v>332</v>
      </c>
      <c r="T45" s="28">
        <v>332</v>
      </c>
      <c r="U45" s="28">
        <v>332</v>
      </c>
      <c r="V45" s="28">
        <v>252</v>
      </c>
      <c r="W45" s="28">
        <v>252</v>
      </c>
      <c r="X45" s="28">
        <v>252</v>
      </c>
      <c r="Y45" s="28">
        <v>252</v>
      </c>
      <c r="Z45" s="28">
        <v>252</v>
      </c>
      <c r="AA45" s="28">
        <v>252</v>
      </c>
      <c r="AB45" s="28">
        <v>252</v>
      </c>
      <c r="AC45" s="28">
        <v>153</v>
      </c>
      <c r="AD45" s="28">
        <v>153</v>
      </c>
      <c r="AE45" s="28">
        <v>153</v>
      </c>
      <c r="AF45" s="28">
        <v>153</v>
      </c>
      <c r="AG45" s="28">
        <v>153</v>
      </c>
      <c r="AH45" s="28">
        <v>153</v>
      </c>
      <c r="AI45" s="28">
        <v>153</v>
      </c>
      <c r="AJ45" s="28">
        <v>153</v>
      </c>
      <c r="AK45" s="28">
        <v>153</v>
      </c>
    </row>
    <row r="46" spans="1:37" x14ac:dyDescent="0.35">
      <c r="A46" s="28" t="s">
        <v>7778</v>
      </c>
      <c r="B46" s="28">
        <v>0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150</v>
      </c>
      <c r="I46" s="28">
        <v>150</v>
      </c>
      <c r="J46" s="28">
        <v>150</v>
      </c>
      <c r="K46" s="28">
        <v>150</v>
      </c>
      <c r="L46" s="28">
        <v>150</v>
      </c>
      <c r="M46" s="28">
        <v>150</v>
      </c>
      <c r="N46" s="28">
        <v>150</v>
      </c>
      <c r="O46" s="28">
        <v>150</v>
      </c>
      <c r="P46" s="28">
        <v>150</v>
      </c>
      <c r="Q46" s="28">
        <v>150</v>
      </c>
      <c r="R46" s="28">
        <v>150</v>
      </c>
      <c r="S46" s="28">
        <v>150</v>
      </c>
      <c r="T46" s="28">
        <v>150</v>
      </c>
      <c r="U46" s="28">
        <v>150</v>
      </c>
      <c r="V46" s="28">
        <v>150</v>
      </c>
      <c r="W46" s="28">
        <v>350</v>
      </c>
      <c r="X46" s="28">
        <v>350</v>
      </c>
      <c r="Y46" s="28">
        <v>350</v>
      </c>
      <c r="Z46" s="28">
        <v>550</v>
      </c>
      <c r="AA46" s="28">
        <v>550</v>
      </c>
      <c r="AB46" s="28">
        <v>550</v>
      </c>
      <c r="AC46" s="28">
        <v>550</v>
      </c>
      <c r="AD46" s="28">
        <v>550</v>
      </c>
      <c r="AE46" s="28">
        <v>750</v>
      </c>
      <c r="AF46" s="28">
        <v>800</v>
      </c>
      <c r="AG46" s="28">
        <v>800</v>
      </c>
      <c r="AH46" s="28">
        <v>800</v>
      </c>
      <c r="AI46" s="28">
        <v>800</v>
      </c>
      <c r="AJ46" s="28">
        <v>850</v>
      </c>
      <c r="AK46" s="28">
        <v>850</v>
      </c>
    </row>
    <row r="47" spans="1:37" x14ac:dyDescent="0.35">
      <c r="A47" s="28" t="s">
        <v>7779</v>
      </c>
      <c r="B47" s="28">
        <v>1288</v>
      </c>
      <c r="C47" s="28">
        <v>1288</v>
      </c>
      <c r="D47" s="28">
        <v>1288</v>
      </c>
      <c r="E47" s="28">
        <v>1288</v>
      </c>
      <c r="F47" s="28">
        <v>1288</v>
      </c>
      <c r="G47" s="28">
        <v>1288</v>
      </c>
      <c r="H47" s="28">
        <v>1288</v>
      </c>
      <c r="I47" s="28">
        <v>1288</v>
      </c>
      <c r="J47" s="28">
        <v>1288</v>
      </c>
      <c r="K47" s="28">
        <v>1288</v>
      </c>
      <c r="L47" s="28">
        <v>1288</v>
      </c>
      <c r="M47" s="28">
        <v>1288</v>
      </c>
      <c r="N47" s="28">
        <v>1288</v>
      </c>
      <c r="O47" s="28">
        <v>1288</v>
      </c>
      <c r="P47" s="28">
        <v>1133</v>
      </c>
      <c r="Q47" s="28">
        <v>1133</v>
      </c>
      <c r="R47" s="28">
        <v>1133</v>
      </c>
      <c r="S47" s="28">
        <v>1133</v>
      </c>
      <c r="T47" s="28">
        <v>1133</v>
      </c>
      <c r="U47" s="28">
        <v>1133</v>
      </c>
      <c r="V47" s="28">
        <v>1133</v>
      </c>
      <c r="W47" s="28">
        <v>1133</v>
      </c>
      <c r="X47" s="28">
        <v>1133</v>
      </c>
      <c r="Y47" s="28">
        <v>1133</v>
      </c>
      <c r="Z47" s="28">
        <v>1133</v>
      </c>
      <c r="AA47" s="28">
        <v>1133</v>
      </c>
      <c r="AB47" s="28">
        <v>1133</v>
      </c>
      <c r="AC47" s="28">
        <v>1133</v>
      </c>
      <c r="AD47" s="28">
        <v>1133</v>
      </c>
      <c r="AE47" s="28">
        <v>1133</v>
      </c>
      <c r="AF47" s="28">
        <v>977</v>
      </c>
      <c r="AG47" s="28">
        <v>977</v>
      </c>
      <c r="AH47" s="28">
        <v>977</v>
      </c>
      <c r="AI47" s="28">
        <v>977</v>
      </c>
      <c r="AJ47" s="28">
        <v>822</v>
      </c>
      <c r="AK47" s="28">
        <v>822</v>
      </c>
    </row>
    <row r="48" spans="1:37" x14ac:dyDescent="0.35">
      <c r="A48" s="28" t="s">
        <v>7780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</row>
    <row r="49" spans="1:37" x14ac:dyDescent="0.35">
      <c r="A49" s="28" t="s">
        <v>7781</v>
      </c>
      <c r="B49" s="28">
        <v>68.62</v>
      </c>
      <c r="C49" s="28">
        <v>66.12</v>
      </c>
      <c r="D49" s="28">
        <v>66.12</v>
      </c>
      <c r="E49" s="28">
        <v>66.12</v>
      </c>
      <c r="F49" s="28">
        <v>66.12</v>
      </c>
      <c r="G49" s="28">
        <v>66.12</v>
      </c>
      <c r="H49" s="28">
        <v>66.12</v>
      </c>
      <c r="I49" s="28">
        <v>66.12</v>
      </c>
      <c r="J49" s="28">
        <v>66.12</v>
      </c>
      <c r="K49" s="28">
        <v>112.56</v>
      </c>
      <c r="L49" s="28">
        <v>112.56</v>
      </c>
      <c r="M49" s="28">
        <v>112.56</v>
      </c>
      <c r="N49" s="28">
        <v>112.56</v>
      </c>
      <c r="O49" s="28">
        <v>112.56</v>
      </c>
      <c r="P49" s="28">
        <v>112.56</v>
      </c>
      <c r="Q49" s="28">
        <v>112.56</v>
      </c>
      <c r="R49" s="28">
        <v>112.56</v>
      </c>
      <c r="S49" s="28">
        <v>112.56</v>
      </c>
      <c r="T49" s="28">
        <v>112.56</v>
      </c>
      <c r="U49" s="28">
        <v>112.56</v>
      </c>
      <c r="V49" s="28">
        <v>112.56</v>
      </c>
      <c r="W49" s="28">
        <v>112.56</v>
      </c>
      <c r="X49" s="28">
        <v>112.56</v>
      </c>
      <c r="Y49" s="28">
        <v>112.56</v>
      </c>
      <c r="Z49" s="28">
        <v>112.56</v>
      </c>
      <c r="AA49" s="28">
        <v>112.56</v>
      </c>
      <c r="AB49" s="28">
        <v>112.56</v>
      </c>
      <c r="AC49" s="28">
        <v>112.56</v>
      </c>
      <c r="AD49" s="28">
        <v>112.56</v>
      </c>
      <c r="AE49" s="28">
        <v>112.56</v>
      </c>
      <c r="AF49" s="28">
        <v>112.56</v>
      </c>
      <c r="AG49" s="28">
        <v>112.56</v>
      </c>
      <c r="AH49" s="28">
        <v>112.56</v>
      </c>
      <c r="AI49" s="28">
        <v>112.56</v>
      </c>
      <c r="AJ49" s="28">
        <v>112.56</v>
      </c>
      <c r="AK49" s="28">
        <v>112.56</v>
      </c>
    </row>
    <row r="50" spans="1:37" x14ac:dyDescent="0.35">
      <c r="A50" s="28" t="s">
        <v>37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0.37</v>
      </c>
      <c r="K50" s="28">
        <v>0.37</v>
      </c>
      <c r="L50" s="28">
        <v>0.37</v>
      </c>
      <c r="M50" s="28">
        <v>0.37</v>
      </c>
      <c r="N50" s="28">
        <v>0.37</v>
      </c>
      <c r="O50" s="28">
        <v>0.37</v>
      </c>
      <c r="P50" s="28">
        <v>0.37</v>
      </c>
      <c r="Q50" s="28">
        <v>0.37</v>
      </c>
      <c r="R50" s="28">
        <v>0.37</v>
      </c>
      <c r="S50" s="28">
        <v>0.37</v>
      </c>
      <c r="T50" s="28">
        <v>0.37</v>
      </c>
      <c r="U50" s="28">
        <v>0.37</v>
      </c>
      <c r="V50" s="28">
        <v>0.37</v>
      </c>
      <c r="W50" s="28">
        <v>0.37</v>
      </c>
      <c r="X50" s="28">
        <v>0.37</v>
      </c>
      <c r="Y50" s="28">
        <v>0.37</v>
      </c>
      <c r="Z50" s="28">
        <v>0.37</v>
      </c>
      <c r="AA50" s="28">
        <v>0.37</v>
      </c>
      <c r="AB50" s="28">
        <v>0.37</v>
      </c>
      <c r="AC50" s="28">
        <v>0.37</v>
      </c>
      <c r="AD50" s="28">
        <v>0.37</v>
      </c>
      <c r="AE50" s="28">
        <v>0.37</v>
      </c>
      <c r="AF50" s="28">
        <v>0.37</v>
      </c>
      <c r="AG50" s="28">
        <v>0.37</v>
      </c>
      <c r="AH50" s="28">
        <v>0.37</v>
      </c>
      <c r="AI50" s="28">
        <v>0.37</v>
      </c>
      <c r="AJ50" s="28">
        <v>0.37</v>
      </c>
      <c r="AK50" s="28">
        <v>0.37</v>
      </c>
    </row>
    <row r="51" spans="1:37" x14ac:dyDescent="0.35">
      <c r="A51" s="28" t="s">
        <v>36</v>
      </c>
      <c r="B51" s="28">
        <v>37.08</v>
      </c>
      <c r="C51" s="28">
        <v>47.03</v>
      </c>
      <c r="D51" s="28">
        <v>89.45</v>
      </c>
      <c r="E51" s="28">
        <v>89.45</v>
      </c>
      <c r="F51" s="28">
        <v>89.45</v>
      </c>
      <c r="G51" s="28">
        <v>146.44999999999999</v>
      </c>
      <c r="H51" s="28">
        <v>325.95</v>
      </c>
      <c r="I51" s="28">
        <v>356.6</v>
      </c>
      <c r="J51" s="28">
        <v>364.6</v>
      </c>
      <c r="K51" s="28">
        <v>364.6</v>
      </c>
      <c r="L51" s="28">
        <v>480.4</v>
      </c>
      <c r="M51" s="28">
        <v>505.4</v>
      </c>
      <c r="N51" s="28">
        <v>505.4</v>
      </c>
      <c r="O51" s="28">
        <v>505.4</v>
      </c>
      <c r="P51" s="28">
        <v>505.4</v>
      </c>
      <c r="Q51" s="28">
        <v>530.4</v>
      </c>
      <c r="R51" s="28">
        <v>530.4</v>
      </c>
      <c r="S51" s="28">
        <v>530.4</v>
      </c>
      <c r="T51" s="28">
        <v>530.4</v>
      </c>
      <c r="U51" s="28">
        <v>530.4</v>
      </c>
      <c r="V51" s="28">
        <v>555.4</v>
      </c>
      <c r="W51" s="28">
        <v>555.4</v>
      </c>
      <c r="X51" s="28">
        <v>555.4</v>
      </c>
      <c r="Y51" s="28">
        <v>555.4</v>
      </c>
      <c r="Z51" s="28">
        <v>555.4</v>
      </c>
      <c r="AA51" s="28">
        <v>580.4</v>
      </c>
      <c r="AB51" s="28">
        <v>580.4</v>
      </c>
      <c r="AC51" s="28">
        <v>580.4</v>
      </c>
      <c r="AD51" s="28">
        <v>580.4</v>
      </c>
      <c r="AE51" s="28">
        <v>580.4</v>
      </c>
      <c r="AF51" s="28">
        <v>605.4</v>
      </c>
      <c r="AG51" s="28">
        <v>605.4</v>
      </c>
      <c r="AH51" s="28">
        <v>605.4</v>
      </c>
      <c r="AI51" s="28">
        <v>605.4</v>
      </c>
      <c r="AJ51" s="28">
        <v>605.4</v>
      </c>
      <c r="AK51" s="28">
        <v>630.4</v>
      </c>
    </row>
    <row r="52" spans="1:37" x14ac:dyDescent="0.35">
      <c r="A52" s="28" t="s">
        <v>7782</v>
      </c>
      <c r="B52" s="28">
        <v>401.2</v>
      </c>
      <c r="C52" s="28">
        <v>401.2</v>
      </c>
      <c r="D52" s="28">
        <v>401.2</v>
      </c>
      <c r="E52" s="28">
        <v>401.2</v>
      </c>
      <c r="F52" s="28">
        <v>401.2</v>
      </c>
      <c r="G52" s="28">
        <v>401.2</v>
      </c>
      <c r="H52" s="28">
        <v>401.2</v>
      </c>
      <c r="I52" s="28">
        <v>401.2</v>
      </c>
      <c r="J52" s="28">
        <v>401.2</v>
      </c>
      <c r="K52" s="28">
        <v>401.2</v>
      </c>
      <c r="L52" s="28">
        <v>405.2</v>
      </c>
      <c r="M52" s="28">
        <v>405.2</v>
      </c>
      <c r="N52" s="28">
        <v>405.2</v>
      </c>
      <c r="O52" s="28">
        <v>405.2</v>
      </c>
      <c r="P52" s="28">
        <v>405.2</v>
      </c>
      <c r="Q52" s="28">
        <v>451.2</v>
      </c>
      <c r="R52" s="28">
        <v>451.2</v>
      </c>
      <c r="S52" s="28">
        <v>451.2</v>
      </c>
      <c r="T52" s="28">
        <v>451.2</v>
      </c>
      <c r="U52" s="28">
        <v>451.2</v>
      </c>
      <c r="V52" s="28">
        <v>451.2</v>
      </c>
      <c r="W52" s="28">
        <v>451.2</v>
      </c>
      <c r="X52" s="28">
        <v>451.2</v>
      </c>
      <c r="Y52" s="28">
        <v>451.2</v>
      </c>
      <c r="Z52" s="28">
        <v>451.2</v>
      </c>
      <c r="AA52" s="28">
        <v>451.2</v>
      </c>
      <c r="AB52" s="28">
        <v>451.2</v>
      </c>
      <c r="AC52" s="28">
        <v>451.2</v>
      </c>
      <c r="AD52" s="28">
        <v>451.2</v>
      </c>
      <c r="AE52" s="28">
        <v>451.2</v>
      </c>
      <c r="AF52" s="28">
        <v>451.2</v>
      </c>
      <c r="AG52" s="28">
        <v>451.2</v>
      </c>
      <c r="AH52" s="28">
        <v>451.2</v>
      </c>
      <c r="AI52" s="28">
        <v>451.2</v>
      </c>
      <c r="AJ52" s="28">
        <v>451.2</v>
      </c>
      <c r="AK52" s="28">
        <v>451.2</v>
      </c>
    </row>
    <row r="54" spans="1:37" ht="18.5" x14ac:dyDescent="0.45">
      <c r="A54" s="29" t="s">
        <v>7786</v>
      </c>
    </row>
    <row r="55" spans="1:37" x14ac:dyDescent="0.35">
      <c r="A55" s="28" t="s">
        <v>7736</v>
      </c>
      <c r="B55" s="28" t="s">
        <v>7737</v>
      </c>
      <c r="C55" s="28" t="s">
        <v>7738</v>
      </c>
      <c r="D55" s="28" t="s">
        <v>7739</v>
      </c>
      <c r="E55" s="28" t="s">
        <v>7740</v>
      </c>
      <c r="F55" s="28" t="s">
        <v>7741</v>
      </c>
      <c r="G55" s="28" t="s">
        <v>7742</v>
      </c>
      <c r="H55" s="28" t="s">
        <v>7743</v>
      </c>
      <c r="I55" s="28" t="s">
        <v>7744</v>
      </c>
      <c r="J55" s="28" t="s">
        <v>7745</v>
      </c>
      <c r="K55" s="28" t="s">
        <v>7746</v>
      </c>
      <c r="L55" s="28" t="s">
        <v>7747</v>
      </c>
      <c r="M55" s="28" t="s">
        <v>7748</v>
      </c>
      <c r="N55" s="28" t="s">
        <v>7749</v>
      </c>
      <c r="O55" s="28" t="s">
        <v>7750</v>
      </c>
      <c r="P55" s="28" t="s">
        <v>7751</v>
      </c>
      <c r="Q55" s="28" t="s">
        <v>7752</v>
      </c>
      <c r="R55" s="28" t="s">
        <v>7753</v>
      </c>
      <c r="S55" s="28" t="s">
        <v>7754</v>
      </c>
      <c r="T55" s="28" t="s">
        <v>7755</v>
      </c>
      <c r="U55" s="28" t="s">
        <v>7756</v>
      </c>
      <c r="V55" s="28" t="s">
        <v>7757</v>
      </c>
      <c r="W55" s="28" t="s">
        <v>7758</v>
      </c>
      <c r="X55" s="28" t="s">
        <v>7759</v>
      </c>
      <c r="Y55" s="28" t="s">
        <v>7760</v>
      </c>
      <c r="Z55" s="28" t="s">
        <v>7761</v>
      </c>
      <c r="AA55" s="28" t="s">
        <v>7762</v>
      </c>
      <c r="AB55" s="28" t="s">
        <v>7763</v>
      </c>
      <c r="AC55" s="28" t="s">
        <v>7764</v>
      </c>
      <c r="AD55" s="28" t="s">
        <v>7765</v>
      </c>
      <c r="AE55" s="28" t="s">
        <v>7766</v>
      </c>
      <c r="AF55" s="28" t="s">
        <v>7767</v>
      </c>
      <c r="AG55" s="28" t="s">
        <v>7768</v>
      </c>
      <c r="AH55" s="28" t="s">
        <v>7769</v>
      </c>
      <c r="AI55" s="28" t="s">
        <v>7770</v>
      </c>
      <c r="AJ55" s="28" t="s">
        <v>7771</v>
      </c>
      <c r="AK55" s="28" t="s">
        <v>7772</v>
      </c>
    </row>
    <row r="56" spans="1:37" x14ac:dyDescent="0.35">
      <c r="A56" s="28" t="s">
        <v>7776</v>
      </c>
      <c r="B56" s="28">
        <v>936.63</v>
      </c>
      <c r="C56" s="28">
        <v>936.63</v>
      </c>
      <c r="D56" s="28">
        <v>936.63</v>
      </c>
      <c r="E56" s="28">
        <v>936.63</v>
      </c>
      <c r="F56" s="28">
        <v>936.63</v>
      </c>
      <c r="G56" s="28">
        <v>936.63</v>
      </c>
      <c r="H56" s="28">
        <v>936.63</v>
      </c>
      <c r="I56" s="28">
        <v>936.63</v>
      </c>
      <c r="J56" s="28">
        <v>936.63</v>
      </c>
      <c r="K56" s="28">
        <v>936.63</v>
      </c>
      <c r="L56" s="28">
        <v>936.63</v>
      </c>
      <c r="M56" s="28">
        <v>936.63</v>
      </c>
      <c r="N56" s="28">
        <v>1042.48</v>
      </c>
      <c r="O56" s="28">
        <v>1042.48</v>
      </c>
      <c r="P56" s="28">
        <v>1042.48</v>
      </c>
      <c r="Q56" s="28">
        <v>1042.48</v>
      </c>
      <c r="R56" s="28">
        <v>1042.48</v>
      </c>
      <c r="S56" s="28">
        <v>1042.48</v>
      </c>
      <c r="T56" s="28">
        <v>1042.48</v>
      </c>
      <c r="U56" s="28">
        <v>1042.48</v>
      </c>
      <c r="V56" s="28">
        <v>1162.48</v>
      </c>
      <c r="W56" s="28">
        <v>1133.78</v>
      </c>
      <c r="X56" s="28">
        <v>1133.78</v>
      </c>
      <c r="Y56" s="28">
        <v>1173.78</v>
      </c>
      <c r="Z56" s="28">
        <v>1173.78</v>
      </c>
      <c r="AA56" s="28">
        <v>1173.78</v>
      </c>
      <c r="AB56" s="28">
        <v>1173.78</v>
      </c>
      <c r="AC56" s="28">
        <v>1173.78</v>
      </c>
      <c r="AD56" s="28">
        <v>1173.78</v>
      </c>
      <c r="AE56" s="28">
        <v>1173.78</v>
      </c>
      <c r="AF56" s="28">
        <v>1173.78</v>
      </c>
      <c r="AG56" s="28">
        <v>1173.78</v>
      </c>
      <c r="AH56" s="28">
        <v>1173.78</v>
      </c>
      <c r="AI56" s="28">
        <v>1173.78</v>
      </c>
      <c r="AJ56" s="28">
        <v>1173.78</v>
      </c>
      <c r="AK56" s="28">
        <v>983.78</v>
      </c>
    </row>
    <row r="57" spans="1:37" x14ac:dyDescent="0.35">
      <c r="A57" s="28" t="s">
        <v>7777</v>
      </c>
      <c r="B57" s="28">
        <v>1368</v>
      </c>
      <c r="C57" s="28">
        <v>1368</v>
      </c>
      <c r="D57" s="28">
        <v>1368</v>
      </c>
      <c r="E57" s="28">
        <v>1368</v>
      </c>
      <c r="F57" s="28">
        <v>1368</v>
      </c>
      <c r="G57" s="28">
        <v>1368</v>
      </c>
      <c r="H57" s="28">
        <v>1368</v>
      </c>
      <c r="I57" s="28">
        <v>1368</v>
      </c>
      <c r="J57" s="28">
        <v>1050</v>
      </c>
      <c r="K57" s="28">
        <v>1050</v>
      </c>
      <c r="L57" s="28">
        <v>1050</v>
      </c>
      <c r="M57" s="28">
        <v>1050</v>
      </c>
      <c r="N57" s="28">
        <v>1050</v>
      </c>
      <c r="O57" s="28">
        <v>1050</v>
      </c>
      <c r="P57" s="28">
        <v>1050</v>
      </c>
      <c r="Q57" s="28">
        <v>1050</v>
      </c>
      <c r="R57" s="28">
        <v>1050</v>
      </c>
      <c r="S57" s="28">
        <v>1050</v>
      </c>
      <c r="T57" s="28">
        <v>1050</v>
      </c>
      <c r="U57" s="28">
        <v>1050</v>
      </c>
      <c r="V57" s="28">
        <v>1050</v>
      </c>
      <c r="W57" s="28">
        <v>1050</v>
      </c>
      <c r="X57" s="28">
        <v>1050</v>
      </c>
      <c r="Y57" s="28">
        <v>1050</v>
      </c>
      <c r="Z57" s="28">
        <v>1050</v>
      </c>
      <c r="AA57" s="28">
        <v>1050</v>
      </c>
      <c r="AB57" s="28">
        <v>1050</v>
      </c>
      <c r="AC57" s="28">
        <v>1050</v>
      </c>
      <c r="AD57" s="28">
        <v>1050</v>
      </c>
      <c r="AE57" s="28">
        <v>1050</v>
      </c>
      <c r="AF57" s="28">
        <v>1050</v>
      </c>
      <c r="AG57" s="28">
        <v>1050</v>
      </c>
      <c r="AH57" s="28">
        <v>1050</v>
      </c>
      <c r="AI57" s="28">
        <v>1050</v>
      </c>
      <c r="AJ57" s="28">
        <v>1050</v>
      </c>
      <c r="AK57" s="28">
        <v>1050</v>
      </c>
    </row>
    <row r="58" spans="1:37" x14ac:dyDescent="0.35">
      <c r="A58" s="28" t="s">
        <v>7778</v>
      </c>
      <c r="B58" s="28">
        <v>255</v>
      </c>
      <c r="C58" s="28">
        <v>255</v>
      </c>
      <c r="D58" s="28">
        <v>255</v>
      </c>
      <c r="E58" s="28">
        <v>255</v>
      </c>
      <c r="F58" s="28">
        <v>255</v>
      </c>
      <c r="G58" s="28">
        <v>255</v>
      </c>
      <c r="H58" s="28">
        <v>255</v>
      </c>
      <c r="I58" s="28">
        <v>255</v>
      </c>
      <c r="J58" s="28">
        <v>255</v>
      </c>
      <c r="K58" s="28">
        <v>255</v>
      </c>
      <c r="L58" s="28">
        <v>255</v>
      </c>
      <c r="M58" s="28">
        <v>255</v>
      </c>
      <c r="N58" s="28">
        <v>255</v>
      </c>
      <c r="O58" s="28">
        <v>255</v>
      </c>
      <c r="P58" s="28">
        <v>255</v>
      </c>
      <c r="Q58" s="28">
        <v>255</v>
      </c>
      <c r="R58" s="28">
        <v>255</v>
      </c>
      <c r="S58" s="28">
        <v>255</v>
      </c>
      <c r="T58" s="28">
        <v>255</v>
      </c>
      <c r="U58" s="28">
        <v>255</v>
      </c>
      <c r="V58" s="28">
        <v>255</v>
      </c>
      <c r="W58" s="28">
        <v>255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</row>
    <row r="59" spans="1:37" x14ac:dyDescent="0.35">
      <c r="A59" s="28" t="s">
        <v>7779</v>
      </c>
      <c r="B59" s="28">
        <v>485</v>
      </c>
      <c r="C59" s="28">
        <v>485</v>
      </c>
      <c r="D59" s="28">
        <v>485</v>
      </c>
      <c r="E59" s="28">
        <v>485</v>
      </c>
      <c r="F59" s="28">
        <v>485</v>
      </c>
      <c r="G59" s="28">
        <v>485</v>
      </c>
      <c r="H59" s="28">
        <v>485</v>
      </c>
      <c r="I59" s="28">
        <v>485</v>
      </c>
      <c r="J59" s="28">
        <v>485</v>
      </c>
      <c r="K59" s="28">
        <v>485</v>
      </c>
      <c r="L59" s="28">
        <v>485</v>
      </c>
      <c r="M59" s="28">
        <v>485</v>
      </c>
      <c r="N59" s="28">
        <v>485</v>
      </c>
      <c r="O59" s="28">
        <v>485</v>
      </c>
      <c r="P59" s="28">
        <v>485</v>
      </c>
      <c r="Q59" s="28">
        <v>485</v>
      </c>
      <c r="R59" s="28">
        <v>485</v>
      </c>
      <c r="S59" s="28">
        <v>485</v>
      </c>
      <c r="T59" s="28">
        <v>485</v>
      </c>
      <c r="U59" s="28">
        <v>485</v>
      </c>
      <c r="V59" s="28">
        <v>485</v>
      </c>
      <c r="W59" s="28">
        <v>485</v>
      </c>
      <c r="X59" s="28">
        <v>485</v>
      </c>
      <c r="Y59" s="28">
        <v>485</v>
      </c>
      <c r="Z59" s="28">
        <v>485</v>
      </c>
      <c r="AA59" s="28">
        <v>485</v>
      </c>
      <c r="AB59" s="28">
        <v>485</v>
      </c>
      <c r="AC59" s="28">
        <v>485</v>
      </c>
      <c r="AD59" s="28">
        <v>485</v>
      </c>
      <c r="AE59" s="28">
        <v>485</v>
      </c>
      <c r="AF59" s="28">
        <v>485</v>
      </c>
      <c r="AG59" s="28">
        <v>485</v>
      </c>
      <c r="AH59" s="28">
        <v>485</v>
      </c>
      <c r="AI59" s="28">
        <v>485</v>
      </c>
      <c r="AJ59" s="28">
        <v>485</v>
      </c>
      <c r="AK59" s="28">
        <v>485</v>
      </c>
    </row>
    <row r="60" spans="1:37" x14ac:dyDescent="0.35">
      <c r="A60" s="28" t="s">
        <v>7780</v>
      </c>
      <c r="B60" s="28">
        <v>680</v>
      </c>
      <c r="C60" s="28">
        <v>680</v>
      </c>
      <c r="D60" s="28">
        <v>680</v>
      </c>
      <c r="E60" s="28">
        <v>680</v>
      </c>
      <c r="F60" s="28">
        <v>680</v>
      </c>
      <c r="G60" s="28">
        <v>680</v>
      </c>
      <c r="H60" s="28">
        <v>680</v>
      </c>
      <c r="I60" s="28">
        <v>680</v>
      </c>
      <c r="J60" s="28">
        <v>680</v>
      </c>
      <c r="K60" s="28">
        <v>680</v>
      </c>
      <c r="L60" s="28">
        <v>680</v>
      </c>
      <c r="M60" s="28">
        <v>680</v>
      </c>
      <c r="N60" s="28">
        <v>680</v>
      </c>
      <c r="O60" s="28">
        <v>680</v>
      </c>
      <c r="P60" s="28">
        <v>680</v>
      </c>
      <c r="Q60" s="28">
        <v>680</v>
      </c>
      <c r="R60" s="28">
        <v>680</v>
      </c>
      <c r="S60" s="28">
        <v>680</v>
      </c>
      <c r="T60" s="28">
        <v>680</v>
      </c>
      <c r="U60" s="28">
        <v>680</v>
      </c>
      <c r="V60" s="28">
        <v>680</v>
      </c>
      <c r="W60" s="28">
        <v>680</v>
      </c>
      <c r="X60" s="28">
        <v>680</v>
      </c>
      <c r="Y60" s="28">
        <v>680</v>
      </c>
      <c r="Z60" s="28">
        <v>680</v>
      </c>
      <c r="AA60" s="28">
        <v>680</v>
      </c>
      <c r="AB60" s="28">
        <v>680</v>
      </c>
      <c r="AC60" s="28">
        <v>680</v>
      </c>
      <c r="AD60" s="28">
        <v>680</v>
      </c>
      <c r="AE60" s="28">
        <v>680</v>
      </c>
      <c r="AF60" s="28">
        <v>680</v>
      </c>
      <c r="AG60" s="28">
        <v>680</v>
      </c>
      <c r="AH60" s="28">
        <v>680</v>
      </c>
      <c r="AI60" s="28">
        <v>680</v>
      </c>
      <c r="AJ60" s="28">
        <v>680</v>
      </c>
      <c r="AK60" s="28">
        <v>680</v>
      </c>
    </row>
    <row r="61" spans="1:37" x14ac:dyDescent="0.35">
      <c r="A61" s="28" t="s">
        <v>7781</v>
      </c>
      <c r="B61" s="28">
        <v>127.3</v>
      </c>
      <c r="C61" s="28">
        <v>127.3</v>
      </c>
      <c r="D61" s="28">
        <v>127.3</v>
      </c>
      <c r="E61" s="28">
        <v>127.3</v>
      </c>
      <c r="F61" s="28">
        <v>127.3</v>
      </c>
      <c r="G61" s="28">
        <v>127.3</v>
      </c>
      <c r="H61" s="28">
        <v>127.3</v>
      </c>
      <c r="I61" s="28">
        <v>127.3</v>
      </c>
      <c r="J61" s="28">
        <v>127.3</v>
      </c>
      <c r="K61" s="28">
        <v>127.3</v>
      </c>
      <c r="L61" s="28">
        <v>127.3</v>
      </c>
      <c r="M61" s="28">
        <v>127.3</v>
      </c>
      <c r="N61" s="28">
        <v>127.3</v>
      </c>
      <c r="O61" s="28">
        <v>127.3</v>
      </c>
      <c r="P61" s="28">
        <v>127.3</v>
      </c>
      <c r="Q61" s="28">
        <v>127.3</v>
      </c>
      <c r="R61" s="28">
        <v>127.3</v>
      </c>
      <c r="S61" s="28">
        <v>127.3</v>
      </c>
      <c r="T61" s="28">
        <v>127.3</v>
      </c>
      <c r="U61" s="28">
        <v>127.3</v>
      </c>
      <c r="V61" s="28">
        <v>127.3</v>
      </c>
      <c r="W61" s="28">
        <v>127.3</v>
      </c>
      <c r="X61" s="28">
        <v>127.3</v>
      </c>
      <c r="Y61" s="28">
        <v>127.3</v>
      </c>
      <c r="Z61" s="28">
        <v>127.3</v>
      </c>
      <c r="AA61" s="28">
        <v>127.3</v>
      </c>
      <c r="AB61" s="28">
        <v>127.3</v>
      </c>
      <c r="AC61" s="28">
        <v>127.3</v>
      </c>
      <c r="AD61" s="28">
        <v>127.3</v>
      </c>
      <c r="AE61" s="28">
        <v>127.3</v>
      </c>
      <c r="AF61" s="28">
        <v>127.3</v>
      </c>
      <c r="AG61" s="28">
        <v>127.3</v>
      </c>
      <c r="AH61" s="28">
        <v>127.3</v>
      </c>
      <c r="AI61" s="28">
        <v>127.3</v>
      </c>
      <c r="AJ61" s="28">
        <v>127.3</v>
      </c>
      <c r="AK61" s="28">
        <v>127.3</v>
      </c>
    </row>
    <row r="62" spans="1:37" x14ac:dyDescent="0.35">
      <c r="A62" s="28" t="s">
        <v>37</v>
      </c>
      <c r="B62" s="28">
        <v>0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0.16</v>
      </c>
      <c r="K62" s="28">
        <v>0.16</v>
      </c>
      <c r="L62" s="28">
        <v>0.16</v>
      </c>
      <c r="M62" s="28">
        <v>0.16</v>
      </c>
      <c r="N62" s="28">
        <v>0.16</v>
      </c>
      <c r="O62" s="28">
        <v>0.16</v>
      </c>
      <c r="P62" s="28">
        <v>0.16</v>
      </c>
      <c r="Q62" s="28">
        <v>0.16</v>
      </c>
      <c r="R62" s="28">
        <v>0.16</v>
      </c>
      <c r="S62" s="28">
        <v>0.16</v>
      </c>
      <c r="T62" s="28">
        <v>0.16</v>
      </c>
      <c r="U62" s="28">
        <v>0.16</v>
      </c>
      <c r="V62" s="28">
        <v>30.16</v>
      </c>
      <c r="W62" s="28">
        <v>30.16</v>
      </c>
      <c r="X62" s="28">
        <v>30.16</v>
      </c>
      <c r="Y62" s="28">
        <v>30.16</v>
      </c>
      <c r="Z62" s="28">
        <v>30.16</v>
      </c>
      <c r="AA62" s="28">
        <v>30.16</v>
      </c>
      <c r="AB62" s="28">
        <v>30.16</v>
      </c>
      <c r="AC62" s="28">
        <v>30.16</v>
      </c>
      <c r="AD62" s="28">
        <v>30.16</v>
      </c>
      <c r="AE62" s="28">
        <v>30.16</v>
      </c>
      <c r="AF62" s="28">
        <v>30.16</v>
      </c>
      <c r="AG62" s="28">
        <v>30.16</v>
      </c>
      <c r="AH62" s="28">
        <v>30.16</v>
      </c>
      <c r="AI62" s="28">
        <v>30.16</v>
      </c>
      <c r="AJ62" s="28">
        <v>30.16</v>
      </c>
      <c r="AK62" s="28">
        <v>30.16</v>
      </c>
    </row>
    <row r="63" spans="1:37" x14ac:dyDescent="0.35">
      <c r="A63" s="28" t="s">
        <v>36</v>
      </c>
      <c r="B63" s="28">
        <v>0</v>
      </c>
      <c r="C63" s="28">
        <v>0</v>
      </c>
      <c r="D63" s="28">
        <v>0</v>
      </c>
      <c r="E63" s="28">
        <v>96</v>
      </c>
      <c r="F63" s="28">
        <v>195</v>
      </c>
      <c r="G63" s="28">
        <v>195</v>
      </c>
      <c r="H63" s="28">
        <v>294</v>
      </c>
      <c r="I63" s="28">
        <v>409</v>
      </c>
      <c r="J63" s="28">
        <v>409</v>
      </c>
      <c r="K63" s="28">
        <v>409</v>
      </c>
      <c r="L63" s="28">
        <v>409</v>
      </c>
      <c r="M63" s="28">
        <v>409</v>
      </c>
      <c r="N63" s="28">
        <v>409</v>
      </c>
      <c r="O63" s="28">
        <v>409</v>
      </c>
      <c r="P63" s="28">
        <v>409</v>
      </c>
      <c r="Q63" s="28">
        <v>444</v>
      </c>
      <c r="R63" s="28">
        <v>444</v>
      </c>
      <c r="S63" s="28">
        <v>444</v>
      </c>
      <c r="T63" s="28">
        <v>444</v>
      </c>
      <c r="U63" s="28">
        <v>444</v>
      </c>
      <c r="V63" s="28">
        <v>444</v>
      </c>
      <c r="W63" s="28">
        <v>444</v>
      </c>
      <c r="X63" s="28">
        <v>444</v>
      </c>
      <c r="Y63" s="28">
        <v>444</v>
      </c>
      <c r="Z63" s="28">
        <v>444</v>
      </c>
      <c r="AA63" s="28">
        <v>474</v>
      </c>
      <c r="AB63" s="28">
        <v>474</v>
      </c>
      <c r="AC63" s="28">
        <v>474</v>
      </c>
      <c r="AD63" s="28">
        <v>474</v>
      </c>
      <c r="AE63" s="28">
        <v>474</v>
      </c>
      <c r="AF63" s="28">
        <v>474</v>
      </c>
      <c r="AG63" s="28">
        <v>474</v>
      </c>
      <c r="AH63" s="28">
        <v>474</v>
      </c>
      <c r="AI63" s="28">
        <v>474</v>
      </c>
      <c r="AJ63" s="28">
        <v>474</v>
      </c>
      <c r="AK63" s="28">
        <v>474</v>
      </c>
    </row>
    <row r="64" spans="1:37" x14ac:dyDescent="0.35">
      <c r="A64" s="28" t="s">
        <v>7782</v>
      </c>
      <c r="B64" s="28">
        <v>948.95</v>
      </c>
      <c r="C64" s="28">
        <v>948.95</v>
      </c>
      <c r="D64" s="28">
        <v>948.95</v>
      </c>
      <c r="E64" s="28">
        <v>948.95</v>
      </c>
      <c r="F64" s="28">
        <v>948.95</v>
      </c>
      <c r="G64" s="28">
        <v>948.95</v>
      </c>
      <c r="H64" s="28">
        <v>956.8</v>
      </c>
      <c r="I64" s="28">
        <v>956.8</v>
      </c>
      <c r="J64" s="28">
        <v>956.8</v>
      </c>
      <c r="K64" s="28">
        <v>956.8</v>
      </c>
      <c r="L64" s="28">
        <v>956.8</v>
      </c>
      <c r="M64" s="28">
        <v>991.8</v>
      </c>
      <c r="N64" s="28">
        <v>991.8</v>
      </c>
      <c r="O64" s="28">
        <v>991.8</v>
      </c>
      <c r="P64" s="28">
        <v>991.8</v>
      </c>
      <c r="Q64" s="28">
        <v>991.8</v>
      </c>
      <c r="R64" s="28">
        <v>991.8</v>
      </c>
      <c r="S64" s="28">
        <v>991.8</v>
      </c>
      <c r="T64" s="28">
        <v>991.8</v>
      </c>
      <c r="U64" s="28">
        <v>991.8</v>
      </c>
      <c r="V64" s="28">
        <v>991.8</v>
      </c>
      <c r="W64" s="28">
        <v>991.8</v>
      </c>
      <c r="X64" s="28">
        <v>991.8</v>
      </c>
      <c r="Y64" s="28">
        <v>991.8</v>
      </c>
      <c r="Z64" s="28">
        <v>991.8</v>
      </c>
      <c r="AA64" s="28">
        <v>991.8</v>
      </c>
      <c r="AB64" s="28">
        <v>991.8</v>
      </c>
      <c r="AC64" s="28">
        <v>991.8</v>
      </c>
      <c r="AD64" s="28">
        <v>991.8</v>
      </c>
      <c r="AE64" s="28">
        <v>991.8</v>
      </c>
      <c r="AF64" s="28">
        <v>991.8</v>
      </c>
      <c r="AG64" s="28">
        <v>991.8</v>
      </c>
      <c r="AH64" s="28">
        <v>991.8</v>
      </c>
      <c r="AI64" s="28">
        <v>991.8</v>
      </c>
      <c r="AJ64" s="28">
        <v>991.8</v>
      </c>
      <c r="AK64" s="28">
        <v>991.8</v>
      </c>
    </row>
    <row r="66" spans="1:37" ht="18.5" x14ac:dyDescent="0.45">
      <c r="A66" s="29" t="s">
        <v>7787</v>
      </c>
    </row>
    <row r="67" spans="1:37" x14ac:dyDescent="0.35">
      <c r="A67" s="28" t="s">
        <v>7736</v>
      </c>
      <c r="B67" s="28" t="s">
        <v>7737</v>
      </c>
      <c r="C67" s="28" t="s">
        <v>7738</v>
      </c>
      <c r="D67" s="28" t="s">
        <v>7739</v>
      </c>
      <c r="E67" s="28" t="s">
        <v>7740</v>
      </c>
      <c r="F67" s="28" t="s">
        <v>7741</v>
      </c>
      <c r="G67" s="28" t="s">
        <v>7742</v>
      </c>
      <c r="H67" s="28" t="s">
        <v>7743</v>
      </c>
      <c r="I67" s="28" t="s">
        <v>7744</v>
      </c>
      <c r="J67" s="28" t="s">
        <v>7745</v>
      </c>
      <c r="K67" s="28" t="s">
        <v>7746</v>
      </c>
      <c r="L67" s="28" t="s">
        <v>7747</v>
      </c>
      <c r="M67" s="28" t="s">
        <v>7748</v>
      </c>
      <c r="N67" s="28" t="s">
        <v>7749</v>
      </c>
      <c r="O67" s="28" t="s">
        <v>7750</v>
      </c>
      <c r="P67" s="28" t="s">
        <v>7751</v>
      </c>
      <c r="Q67" s="28" t="s">
        <v>7752</v>
      </c>
      <c r="R67" s="28" t="s">
        <v>7753</v>
      </c>
      <c r="S67" s="28" t="s">
        <v>7754</v>
      </c>
      <c r="T67" s="28" t="s">
        <v>7755</v>
      </c>
      <c r="U67" s="28" t="s">
        <v>7756</v>
      </c>
      <c r="V67" s="28" t="s">
        <v>7757</v>
      </c>
      <c r="W67" s="28" t="s">
        <v>7758</v>
      </c>
      <c r="X67" s="28" t="s">
        <v>7759</v>
      </c>
      <c r="Y67" s="28" t="s">
        <v>7760</v>
      </c>
      <c r="Z67" s="28" t="s">
        <v>7761</v>
      </c>
      <c r="AA67" s="28" t="s">
        <v>7762</v>
      </c>
      <c r="AB67" s="28" t="s">
        <v>7763</v>
      </c>
      <c r="AC67" s="28" t="s">
        <v>7764</v>
      </c>
      <c r="AD67" s="28" t="s">
        <v>7765</v>
      </c>
      <c r="AE67" s="28" t="s">
        <v>7766</v>
      </c>
      <c r="AF67" s="28" t="s">
        <v>7767</v>
      </c>
      <c r="AG67" s="28" t="s">
        <v>7768</v>
      </c>
      <c r="AH67" s="28" t="s">
        <v>7769</v>
      </c>
      <c r="AI67" s="28" t="s">
        <v>7770</v>
      </c>
      <c r="AJ67" s="28" t="s">
        <v>7771</v>
      </c>
      <c r="AK67" s="28" t="s">
        <v>7772</v>
      </c>
    </row>
    <row r="68" spans="1:37" x14ac:dyDescent="0.35">
      <c r="A68" s="28" t="s">
        <v>7776</v>
      </c>
      <c r="B68" s="28">
        <v>1157.93</v>
      </c>
      <c r="C68" s="28">
        <v>754.33</v>
      </c>
      <c r="D68" s="28">
        <v>754.33</v>
      </c>
      <c r="E68" s="28">
        <v>754.33</v>
      </c>
      <c r="F68" s="28">
        <v>754.33</v>
      </c>
      <c r="G68" s="28">
        <v>754.33</v>
      </c>
      <c r="H68" s="28">
        <v>754.33</v>
      </c>
      <c r="I68" s="28">
        <v>446.17</v>
      </c>
      <c r="J68" s="28">
        <v>446.17</v>
      </c>
      <c r="K68" s="28">
        <v>446.17</v>
      </c>
      <c r="L68" s="28">
        <v>284.17</v>
      </c>
      <c r="M68" s="28">
        <v>284.17</v>
      </c>
      <c r="N68" s="28">
        <v>284.17</v>
      </c>
      <c r="O68" s="28">
        <v>284.17</v>
      </c>
      <c r="P68" s="28">
        <v>284.17</v>
      </c>
      <c r="Q68" s="28">
        <v>284.17</v>
      </c>
      <c r="R68" s="28">
        <v>284.17</v>
      </c>
      <c r="S68" s="28">
        <v>284.17</v>
      </c>
      <c r="T68" s="28">
        <v>284.17</v>
      </c>
      <c r="U68" s="28">
        <v>284.17</v>
      </c>
      <c r="V68" s="28">
        <v>284.17</v>
      </c>
      <c r="W68" s="28">
        <v>284.17</v>
      </c>
      <c r="X68" s="28">
        <v>284.17</v>
      </c>
      <c r="Y68" s="28">
        <v>284.17</v>
      </c>
      <c r="Z68" s="28">
        <v>284.17</v>
      </c>
      <c r="AA68" s="28">
        <v>284.17</v>
      </c>
      <c r="AB68" s="28">
        <v>284.17</v>
      </c>
      <c r="AC68" s="28">
        <v>284.17</v>
      </c>
      <c r="AD68" s="28">
        <v>284.17</v>
      </c>
      <c r="AE68" s="28">
        <v>284.17</v>
      </c>
      <c r="AF68" s="28">
        <v>217.13</v>
      </c>
      <c r="AG68" s="28">
        <v>217.13</v>
      </c>
      <c r="AH68" s="28">
        <v>217.13</v>
      </c>
      <c r="AI68" s="28">
        <v>217.13</v>
      </c>
      <c r="AJ68" s="28">
        <v>217.13</v>
      </c>
      <c r="AK68" s="28">
        <v>217.13</v>
      </c>
    </row>
    <row r="69" spans="1:37" x14ac:dyDescent="0.35">
      <c r="A69" s="28" t="s">
        <v>7777</v>
      </c>
      <c r="B69" s="28">
        <v>659.71</v>
      </c>
      <c r="C69" s="28">
        <v>659.71</v>
      </c>
      <c r="D69" s="28">
        <v>659.71</v>
      </c>
      <c r="E69" s="28">
        <v>659.71</v>
      </c>
      <c r="F69" s="28">
        <v>659.71</v>
      </c>
      <c r="G69" s="28">
        <v>659.71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</row>
    <row r="70" spans="1:37" x14ac:dyDescent="0.35">
      <c r="A70" s="28" t="s">
        <v>7778</v>
      </c>
      <c r="B70" s="28">
        <v>0</v>
      </c>
      <c r="C70" s="28">
        <v>507.03</v>
      </c>
      <c r="D70" s="28">
        <v>507.03</v>
      </c>
      <c r="E70" s="28">
        <v>507.03</v>
      </c>
      <c r="F70" s="28">
        <v>507.03</v>
      </c>
      <c r="G70" s="28">
        <v>507.03</v>
      </c>
      <c r="H70" s="28">
        <v>507.03</v>
      </c>
      <c r="I70" s="28">
        <v>507.03</v>
      </c>
      <c r="J70" s="28">
        <v>507.03</v>
      </c>
      <c r="K70" s="28">
        <v>507.03</v>
      </c>
      <c r="L70" s="28">
        <v>507.03</v>
      </c>
      <c r="M70" s="28">
        <v>507.03</v>
      </c>
      <c r="N70" s="28">
        <v>507.03</v>
      </c>
      <c r="O70" s="28">
        <v>507.03</v>
      </c>
      <c r="P70" s="28">
        <v>507.03</v>
      </c>
      <c r="Q70" s="28">
        <v>507.03</v>
      </c>
      <c r="R70" s="28">
        <v>507.03</v>
      </c>
      <c r="S70" s="28">
        <v>507.03</v>
      </c>
      <c r="T70" s="28">
        <v>507.03</v>
      </c>
      <c r="U70" s="28">
        <v>507.03</v>
      </c>
      <c r="V70" s="28">
        <v>507.03</v>
      </c>
      <c r="W70" s="28">
        <v>507.03</v>
      </c>
      <c r="X70" s="28">
        <v>507.03</v>
      </c>
      <c r="Y70" s="28">
        <v>507.03</v>
      </c>
      <c r="Z70" s="28">
        <v>507.03</v>
      </c>
      <c r="AA70" s="28">
        <v>507.03</v>
      </c>
      <c r="AB70" s="28">
        <v>507.03</v>
      </c>
      <c r="AC70" s="28">
        <v>507.03</v>
      </c>
      <c r="AD70" s="28">
        <v>507.03</v>
      </c>
      <c r="AE70" s="28">
        <v>507.03</v>
      </c>
      <c r="AF70" s="28">
        <v>507.03</v>
      </c>
      <c r="AG70" s="28">
        <v>507.03</v>
      </c>
      <c r="AH70" s="28">
        <v>507.03</v>
      </c>
      <c r="AI70" s="28">
        <v>507.03</v>
      </c>
      <c r="AJ70" s="28">
        <v>507.03</v>
      </c>
      <c r="AK70" s="28">
        <v>507.03</v>
      </c>
    </row>
    <row r="71" spans="1:37" x14ac:dyDescent="0.35">
      <c r="A71" s="28" t="s">
        <v>7779</v>
      </c>
      <c r="B71" s="28">
        <v>0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28">
        <v>0</v>
      </c>
      <c r="AC71" s="28">
        <v>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</row>
    <row r="72" spans="1:37" x14ac:dyDescent="0.35">
      <c r="A72" s="28" t="s">
        <v>7780</v>
      </c>
      <c r="B72" s="28">
        <v>675</v>
      </c>
      <c r="C72" s="28">
        <v>675</v>
      </c>
      <c r="D72" s="28">
        <v>675</v>
      </c>
      <c r="E72" s="28">
        <v>675</v>
      </c>
      <c r="F72" s="28">
        <v>675</v>
      </c>
      <c r="G72" s="28">
        <v>675</v>
      </c>
      <c r="H72" s="28">
        <v>675</v>
      </c>
      <c r="I72" s="28">
        <v>675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</row>
    <row r="73" spans="1:37" x14ac:dyDescent="0.35">
      <c r="A73" s="28" t="s">
        <v>7781</v>
      </c>
      <c r="B73" s="28">
        <v>308.76</v>
      </c>
      <c r="C73" s="28">
        <v>308.76</v>
      </c>
      <c r="D73" s="28">
        <v>308.76</v>
      </c>
      <c r="E73" s="28">
        <v>260.26</v>
      </c>
      <c r="F73" s="28">
        <v>260.26</v>
      </c>
      <c r="G73" s="28">
        <v>260.26</v>
      </c>
      <c r="H73" s="28">
        <v>270.24</v>
      </c>
      <c r="I73" s="28">
        <v>270.24</v>
      </c>
      <c r="J73" s="28">
        <v>270.24</v>
      </c>
      <c r="K73" s="28">
        <v>270.24</v>
      </c>
      <c r="L73" s="28">
        <v>275.44</v>
      </c>
      <c r="M73" s="28">
        <v>285.19</v>
      </c>
      <c r="N73" s="28">
        <v>340.09</v>
      </c>
      <c r="O73" s="28">
        <v>366.59</v>
      </c>
      <c r="P73" s="28">
        <v>396.59</v>
      </c>
      <c r="Q73" s="28">
        <v>396.59</v>
      </c>
      <c r="R73" s="28">
        <v>396.59</v>
      </c>
      <c r="S73" s="28">
        <v>426.59</v>
      </c>
      <c r="T73" s="28">
        <v>426.59</v>
      </c>
      <c r="U73" s="28">
        <v>426.59</v>
      </c>
      <c r="V73" s="28">
        <v>426.59</v>
      </c>
      <c r="W73" s="28">
        <v>456.59</v>
      </c>
      <c r="X73" s="28">
        <v>456.59</v>
      </c>
      <c r="Y73" s="28">
        <v>456.59</v>
      </c>
      <c r="Z73" s="28">
        <v>456.59</v>
      </c>
      <c r="AA73" s="28">
        <v>486.59</v>
      </c>
      <c r="AB73" s="28">
        <v>486.59</v>
      </c>
      <c r="AC73" s="28">
        <v>486.59</v>
      </c>
      <c r="AD73" s="28">
        <v>486.59</v>
      </c>
      <c r="AE73" s="28">
        <v>526.59</v>
      </c>
      <c r="AF73" s="28">
        <v>526.59</v>
      </c>
      <c r="AG73" s="28">
        <v>526.59</v>
      </c>
      <c r="AH73" s="28">
        <v>526.59</v>
      </c>
      <c r="AI73" s="28">
        <v>526.59</v>
      </c>
      <c r="AJ73" s="28">
        <v>526.59</v>
      </c>
      <c r="AK73" s="28">
        <v>526.59</v>
      </c>
    </row>
    <row r="74" spans="1:37" x14ac:dyDescent="0.35">
      <c r="A74" s="28" t="s">
        <v>37</v>
      </c>
      <c r="B74" s="28">
        <v>0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0.3</v>
      </c>
      <c r="K74" s="28">
        <v>0.3</v>
      </c>
      <c r="L74" s="28">
        <v>0.3</v>
      </c>
      <c r="M74" s="28">
        <v>0.3</v>
      </c>
      <c r="N74" s="28">
        <v>0.3</v>
      </c>
      <c r="O74" s="28">
        <v>0.3</v>
      </c>
      <c r="P74" s="28">
        <v>0.3</v>
      </c>
      <c r="Q74" s="28">
        <v>0.3</v>
      </c>
      <c r="R74" s="28">
        <v>0.3</v>
      </c>
      <c r="S74" s="28">
        <v>0.3</v>
      </c>
      <c r="T74" s="28">
        <v>0.3</v>
      </c>
      <c r="U74" s="28">
        <v>0.3</v>
      </c>
      <c r="V74" s="28">
        <v>0.3</v>
      </c>
      <c r="W74" s="28">
        <v>0.3</v>
      </c>
      <c r="X74" s="28">
        <v>0.3</v>
      </c>
      <c r="Y74" s="28">
        <v>0.3</v>
      </c>
      <c r="Z74" s="28">
        <v>0.3</v>
      </c>
      <c r="AA74" s="28">
        <v>0.3</v>
      </c>
      <c r="AB74" s="28">
        <v>0.3</v>
      </c>
      <c r="AC74" s="28">
        <v>0.3</v>
      </c>
      <c r="AD74" s="28">
        <v>0.3</v>
      </c>
      <c r="AE74" s="28">
        <v>0.3</v>
      </c>
      <c r="AF74" s="28">
        <v>0.3</v>
      </c>
      <c r="AG74" s="28">
        <v>0.3</v>
      </c>
      <c r="AH74" s="28">
        <v>0.3</v>
      </c>
      <c r="AI74" s="28">
        <v>0.3</v>
      </c>
      <c r="AJ74" s="28">
        <v>0.3</v>
      </c>
      <c r="AK74" s="28">
        <v>0.3</v>
      </c>
    </row>
    <row r="75" spans="1:37" x14ac:dyDescent="0.35">
      <c r="A75" s="28" t="s">
        <v>36</v>
      </c>
      <c r="B75" s="28">
        <v>211.87</v>
      </c>
      <c r="C75" s="28">
        <v>321.37</v>
      </c>
      <c r="D75" s="28">
        <v>321.37</v>
      </c>
      <c r="E75" s="28">
        <v>531.37</v>
      </c>
      <c r="F75" s="28">
        <v>531.37</v>
      </c>
      <c r="G75" s="28">
        <v>531.37</v>
      </c>
      <c r="H75" s="28">
        <v>790.37</v>
      </c>
      <c r="I75" s="28">
        <v>1167.47</v>
      </c>
      <c r="J75" s="28">
        <v>2213.4699999999998</v>
      </c>
      <c r="K75" s="28">
        <v>2862.02</v>
      </c>
      <c r="L75" s="28">
        <v>3279.22</v>
      </c>
      <c r="M75" s="28">
        <v>3873.62</v>
      </c>
      <c r="N75" s="28">
        <v>4544.47</v>
      </c>
      <c r="O75" s="28">
        <v>4744.47</v>
      </c>
      <c r="P75" s="28">
        <v>4744.47</v>
      </c>
      <c r="Q75" s="28">
        <v>4844.47</v>
      </c>
      <c r="R75" s="28">
        <v>4844.47</v>
      </c>
      <c r="S75" s="28">
        <v>4844.47</v>
      </c>
      <c r="T75" s="28">
        <v>4844.47</v>
      </c>
      <c r="U75" s="28">
        <v>4844.47</v>
      </c>
      <c r="V75" s="28">
        <v>4944.47</v>
      </c>
      <c r="W75" s="28">
        <v>4944.47</v>
      </c>
      <c r="X75" s="28">
        <v>4944.47</v>
      </c>
      <c r="Y75" s="28">
        <v>4944.47</v>
      </c>
      <c r="Z75" s="28">
        <v>4944.47</v>
      </c>
      <c r="AA75" s="28">
        <v>5044.47</v>
      </c>
      <c r="AB75" s="28">
        <v>5044.47</v>
      </c>
      <c r="AC75" s="28">
        <v>5044.47</v>
      </c>
      <c r="AD75" s="28">
        <v>5044.47</v>
      </c>
      <c r="AE75" s="28">
        <v>5044.47</v>
      </c>
      <c r="AF75" s="28">
        <v>5044.47</v>
      </c>
      <c r="AG75" s="28">
        <v>5044.47</v>
      </c>
      <c r="AH75" s="28">
        <v>5044.47</v>
      </c>
      <c r="AI75" s="28">
        <v>5044.47</v>
      </c>
      <c r="AJ75" s="28">
        <v>5044.47</v>
      </c>
      <c r="AK75" s="28">
        <v>5044.47</v>
      </c>
    </row>
    <row r="76" spans="1:37" x14ac:dyDescent="0.35">
      <c r="A76" s="28" t="s">
        <v>7782</v>
      </c>
      <c r="B76" s="28">
        <v>37153.129999999997</v>
      </c>
      <c r="C76" s="28">
        <v>37660.43</v>
      </c>
      <c r="D76" s="28">
        <v>38118.22</v>
      </c>
      <c r="E76" s="28">
        <v>38259.599999999999</v>
      </c>
      <c r="F76" s="28">
        <v>38259.599999999999</v>
      </c>
      <c r="G76" s="28">
        <v>38259.599999999999</v>
      </c>
      <c r="H76" s="28">
        <v>38282.800000000003</v>
      </c>
      <c r="I76" s="28">
        <v>39216.800000000003</v>
      </c>
      <c r="J76" s="28">
        <v>39216.800000000003</v>
      </c>
      <c r="K76" s="28">
        <v>39411.199999999997</v>
      </c>
      <c r="L76" s="28">
        <v>40051.21</v>
      </c>
      <c r="M76" s="28">
        <v>40321.21</v>
      </c>
      <c r="N76" s="28">
        <v>40321.21</v>
      </c>
      <c r="O76" s="28">
        <v>40716.21</v>
      </c>
      <c r="P76" s="28">
        <v>40716.21</v>
      </c>
      <c r="Q76" s="28">
        <v>40716.21</v>
      </c>
      <c r="R76" s="28">
        <v>40961.21</v>
      </c>
      <c r="S76" s="28">
        <v>40961.21</v>
      </c>
      <c r="T76" s="28">
        <v>40961.21</v>
      </c>
      <c r="U76" s="28">
        <v>40961.21</v>
      </c>
      <c r="V76" s="28">
        <v>40961.21</v>
      </c>
      <c r="W76" s="28">
        <v>40961.21</v>
      </c>
      <c r="X76" s="28">
        <v>40961.21</v>
      </c>
      <c r="Y76" s="28">
        <v>41261.21</v>
      </c>
      <c r="Z76" s="28">
        <v>41261.21</v>
      </c>
      <c r="AA76" s="28">
        <v>41561.21</v>
      </c>
      <c r="AB76" s="28">
        <v>42161.2</v>
      </c>
      <c r="AC76" s="28">
        <v>42161.2</v>
      </c>
      <c r="AD76" s="28">
        <v>42161.2</v>
      </c>
      <c r="AE76" s="28">
        <v>42161.2</v>
      </c>
      <c r="AF76" s="28">
        <v>42161.2</v>
      </c>
      <c r="AG76" s="28">
        <v>42161.2</v>
      </c>
      <c r="AH76" s="28">
        <v>42161.2</v>
      </c>
      <c r="AI76" s="28">
        <v>42161.2</v>
      </c>
      <c r="AJ76" s="28">
        <v>42161.2</v>
      </c>
      <c r="AK76" s="28">
        <v>42161.2</v>
      </c>
    </row>
    <row r="78" spans="1:37" ht="18.5" x14ac:dyDescent="0.45">
      <c r="A78" s="29" t="s">
        <v>7788</v>
      </c>
    </row>
    <row r="79" spans="1:37" x14ac:dyDescent="0.35">
      <c r="A79" s="28" t="s">
        <v>7736</v>
      </c>
      <c r="B79" s="28" t="s">
        <v>7737</v>
      </c>
      <c r="C79" s="28" t="s">
        <v>7738</v>
      </c>
      <c r="D79" s="28" t="s">
        <v>7739</v>
      </c>
      <c r="E79" s="28" t="s">
        <v>7740</v>
      </c>
      <c r="F79" s="28" t="s">
        <v>7741</v>
      </c>
      <c r="G79" s="28" t="s">
        <v>7742</v>
      </c>
      <c r="H79" s="28" t="s">
        <v>7743</v>
      </c>
      <c r="I79" s="28" t="s">
        <v>7744</v>
      </c>
      <c r="J79" s="28" t="s">
        <v>7745</v>
      </c>
      <c r="K79" s="28" t="s">
        <v>7746</v>
      </c>
      <c r="L79" s="28" t="s">
        <v>7747</v>
      </c>
      <c r="M79" s="28" t="s">
        <v>7748</v>
      </c>
      <c r="N79" s="28" t="s">
        <v>7749</v>
      </c>
      <c r="O79" s="28" t="s">
        <v>7750</v>
      </c>
      <c r="P79" s="28" t="s">
        <v>7751</v>
      </c>
      <c r="Q79" s="28" t="s">
        <v>7752</v>
      </c>
      <c r="R79" s="28" t="s">
        <v>7753</v>
      </c>
      <c r="S79" s="28" t="s">
        <v>7754</v>
      </c>
      <c r="T79" s="28" t="s">
        <v>7755</v>
      </c>
      <c r="U79" s="28" t="s">
        <v>7756</v>
      </c>
      <c r="V79" s="28" t="s">
        <v>7757</v>
      </c>
      <c r="W79" s="28" t="s">
        <v>7758</v>
      </c>
      <c r="X79" s="28" t="s">
        <v>7759</v>
      </c>
      <c r="Y79" s="28" t="s">
        <v>7760</v>
      </c>
      <c r="Z79" s="28" t="s">
        <v>7761</v>
      </c>
      <c r="AA79" s="28" t="s">
        <v>7762</v>
      </c>
      <c r="AB79" s="28" t="s">
        <v>7763</v>
      </c>
      <c r="AC79" s="28" t="s">
        <v>7764</v>
      </c>
      <c r="AD79" s="28" t="s">
        <v>7765</v>
      </c>
      <c r="AE79" s="28" t="s">
        <v>7766</v>
      </c>
      <c r="AF79" s="28" t="s">
        <v>7767</v>
      </c>
      <c r="AG79" s="28" t="s">
        <v>7768</v>
      </c>
      <c r="AH79" s="28" t="s">
        <v>7769</v>
      </c>
      <c r="AI79" s="28" t="s">
        <v>7770</v>
      </c>
      <c r="AJ79" s="28" t="s">
        <v>7771</v>
      </c>
      <c r="AK79" s="28" t="s">
        <v>7772</v>
      </c>
    </row>
    <row r="80" spans="1:37" x14ac:dyDescent="0.35">
      <c r="A80" s="28" t="s">
        <v>7776</v>
      </c>
      <c r="B80" s="28">
        <v>561.76</v>
      </c>
      <c r="C80" s="28">
        <v>559.16</v>
      </c>
      <c r="D80" s="28">
        <v>566.86</v>
      </c>
      <c r="E80" s="28">
        <v>566.61</v>
      </c>
      <c r="F80" s="28">
        <v>662.61</v>
      </c>
      <c r="G80" s="28">
        <v>662.61</v>
      </c>
      <c r="H80" s="28">
        <v>662.61</v>
      </c>
      <c r="I80" s="28">
        <v>1055.6099999999999</v>
      </c>
      <c r="J80" s="28">
        <v>1055.6099999999999</v>
      </c>
      <c r="K80" s="28">
        <v>1055.6099999999999</v>
      </c>
      <c r="L80" s="28">
        <v>1055.6099999999999</v>
      </c>
      <c r="M80" s="28">
        <v>1055.6099999999999</v>
      </c>
      <c r="N80" s="28">
        <v>1055.6099999999999</v>
      </c>
      <c r="O80" s="28">
        <v>1055.6099999999999</v>
      </c>
      <c r="P80" s="28">
        <v>1055.6099999999999</v>
      </c>
      <c r="Q80" s="28">
        <v>1055.6099999999999</v>
      </c>
      <c r="R80" s="28">
        <v>1055.6099999999999</v>
      </c>
      <c r="S80" s="28">
        <v>1055.6099999999999</v>
      </c>
      <c r="T80" s="28">
        <v>1055.6099999999999</v>
      </c>
      <c r="U80" s="28">
        <v>1055.6099999999999</v>
      </c>
      <c r="V80" s="28">
        <v>1055.6099999999999</v>
      </c>
      <c r="W80" s="28">
        <v>1055.6099999999999</v>
      </c>
      <c r="X80" s="28">
        <v>1055.6099999999999</v>
      </c>
      <c r="Y80" s="28">
        <v>1055.6099999999999</v>
      </c>
      <c r="Z80" s="28">
        <v>1055.6099999999999</v>
      </c>
      <c r="AA80" s="28">
        <v>1055.6099999999999</v>
      </c>
      <c r="AB80" s="28">
        <v>1055.6099999999999</v>
      </c>
      <c r="AC80" s="28">
        <v>1055.6099999999999</v>
      </c>
      <c r="AD80" s="28">
        <v>1055.6099999999999</v>
      </c>
      <c r="AE80" s="28">
        <v>1055.6099999999999</v>
      </c>
      <c r="AF80" s="28">
        <v>1055.6099999999999</v>
      </c>
      <c r="AG80" s="28">
        <v>1055.6099999999999</v>
      </c>
      <c r="AH80" s="28">
        <v>1055.6099999999999</v>
      </c>
      <c r="AI80" s="28">
        <v>1055.6099999999999</v>
      </c>
      <c r="AJ80" s="28">
        <v>1055.6099999999999</v>
      </c>
      <c r="AK80" s="28">
        <v>1055.6099999999999</v>
      </c>
    </row>
    <row r="81" spans="1:37" x14ac:dyDescent="0.35">
      <c r="A81" s="28" t="s">
        <v>7777</v>
      </c>
      <c r="B81" s="28">
        <v>2412.3000000000002</v>
      </c>
      <c r="C81" s="28">
        <v>2412.3000000000002</v>
      </c>
      <c r="D81" s="28">
        <v>2412.3000000000002</v>
      </c>
      <c r="E81" s="28">
        <v>2412.3000000000002</v>
      </c>
      <c r="F81" s="28">
        <v>2412.3000000000002</v>
      </c>
      <c r="G81" s="28">
        <v>2743</v>
      </c>
      <c r="H81" s="28">
        <v>2758</v>
      </c>
      <c r="I81" s="28">
        <v>2758</v>
      </c>
      <c r="J81" s="28">
        <v>2758</v>
      </c>
      <c r="K81" s="28">
        <v>3058</v>
      </c>
      <c r="L81" s="28">
        <v>3058</v>
      </c>
      <c r="M81" s="28">
        <v>3058</v>
      </c>
      <c r="N81" s="28">
        <v>3058</v>
      </c>
      <c r="O81" s="28">
        <v>3058</v>
      </c>
      <c r="P81" s="28">
        <v>2758</v>
      </c>
      <c r="Q81" s="28">
        <v>2758</v>
      </c>
      <c r="R81" s="28">
        <v>2758</v>
      </c>
      <c r="S81" s="28">
        <v>2758</v>
      </c>
      <c r="T81" s="28">
        <v>2758</v>
      </c>
      <c r="U81" s="28">
        <v>2758</v>
      </c>
      <c r="V81" s="28">
        <v>2758</v>
      </c>
      <c r="W81" s="28">
        <v>2758</v>
      </c>
      <c r="X81" s="28">
        <v>2758</v>
      </c>
      <c r="Y81" s="28">
        <v>2758</v>
      </c>
      <c r="Z81" s="28">
        <v>2758</v>
      </c>
      <c r="AA81" s="28">
        <v>2758</v>
      </c>
      <c r="AB81" s="28">
        <v>2758</v>
      </c>
      <c r="AC81" s="28">
        <v>2758</v>
      </c>
      <c r="AD81" s="28">
        <v>2758</v>
      </c>
      <c r="AE81" s="28">
        <v>2758</v>
      </c>
      <c r="AF81" s="28">
        <v>2758</v>
      </c>
      <c r="AG81" s="28">
        <v>2758</v>
      </c>
      <c r="AH81" s="28">
        <v>2758</v>
      </c>
      <c r="AI81" s="28">
        <v>2758</v>
      </c>
      <c r="AJ81" s="28">
        <v>2758</v>
      </c>
      <c r="AK81" s="28">
        <v>2758</v>
      </c>
    </row>
    <row r="82" spans="1:37" x14ac:dyDescent="0.35">
      <c r="A82" s="28" t="s">
        <v>7778</v>
      </c>
      <c r="B82" s="28">
        <v>2122.66</v>
      </c>
      <c r="C82" s="28">
        <v>2122.66</v>
      </c>
      <c r="D82" s="28">
        <v>2122.66</v>
      </c>
      <c r="E82" s="28">
        <v>3727.16</v>
      </c>
      <c r="F82" s="28">
        <v>5248.16</v>
      </c>
      <c r="G82" s="28">
        <v>5931.16</v>
      </c>
      <c r="H82" s="28">
        <v>5931.16</v>
      </c>
      <c r="I82" s="28">
        <v>5931.16</v>
      </c>
      <c r="J82" s="28">
        <v>5931.16</v>
      </c>
      <c r="K82" s="28">
        <v>5931.16</v>
      </c>
      <c r="L82" s="28">
        <v>5931.16</v>
      </c>
      <c r="M82" s="28">
        <v>5931.16</v>
      </c>
      <c r="N82" s="28">
        <v>5931.16</v>
      </c>
      <c r="O82" s="28">
        <v>7120.16</v>
      </c>
      <c r="P82" s="28">
        <v>7120.16</v>
      </c>
      <c r="Q82" s="28">
        <v>7120.16</v>
      </c>
      <c r="R82" s="28">
        <v>7120.16</v>
      </c>
      <c r="S82" s="28">
        <v>7120.16</v>
      </c>
      <c r="T82" s="28">
        <v>7120.16</v>
      </c>
      <c r="U82" s="28">
        <v>7120.16</v>
      </c>
      <c r="V82" s="28">
        <v>7120.16</v>
      </c>
      <c r="W82" s="28">
        <v>7120.16</v>
      </c>
      <c r="X82" s="28">
        <v>7120.16</v>
      </c>
      <c r="Y82" s="28">
        <v>7920.16</v>
      </c>
      <c r="Z82" s="28">
        <v>7920.16</v>
      </c>
      <c r="AA82" s="28">
        <v>7920.16</v>
      </c>
      <c r="AB82" s="28">
        <v>7920.16</v>
      </c>
      <c r="AC82" s="28">
        <v>7920.16</v>
      </c>
      <c r="AD82" s="28">
        <v>7920.16</v>
      </c>
      <c r="AE82" s="28">
        <v>7920.16</v>
      </c>
      <c r="AF82" s="28">
        <v>7920.16</v>
      </c>
      <c r="AG82" s="28">
        <v>7920.16</v>
      </c>
      <c r="AH82" s="28">
        <v>7920.16</v>
      </c>
      <c r="AI82" s="28">
        <v>7920.16</v>
      </c>
      <c r="AJ82" s="28">
        <v>7920.16</v>
      </c>
      <c r="AK82" s="28">
        <v>7920.16</v>
      </c>
    </row>
    <row r="83" spans="1:37" x14ac:dyDescent="0.35">
      <c r="A83" s="28" t="s">
        <v>7779</v>
      </c>
      <c r="B83" s="28">
        <v>6160</v>
      </c>
      <c r="C83" s="28">
        <v>6160</v>
      </c>
      <c r="D83" s="28">
        <v>6160</v>
      </c>
      <c r="E83" s="28">
        <v>6160</v>
      </c>
      <c r="F83" s="28">
        <v>6160</v>
      </c>
      <c r="G83" s="28">
        <v>6160</v>
      </c>
      <c r="H83" s="28">
        <v>4275</v>
      </c>
      <c r="I83" s="28">
        <v>4275</v>
      </c>
      <c r="J83" s="28">
        <v>3166.5</v>
      </c>
      <c r="K83" s="28">
        <v>306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</row>
    <row r="84" spans="1:37" x14ac:dyDescent="0.35">
      <c r="A84" s="28" t="s">
        <v>7780</v>
      </c>
      <c r="B84" s="28">
        <v>11450</v>
      </c>
      <c r="C84" s="28">
        <v>11990</v>
      </c>
      <c r="D84" s="28">
        <v>11990</v>
      </c>
      <c r="E84" s="28">
        <v>11990</v>
      </c>
      <c r="F84" s="28">
        <v>11990</v>
      </c>
      <c r="G84" s="28">
        <v>11990</v>
      </c>
      <c r="H84" s="28">
        <v>11990</v>
      </c>
      <c r="I84" s="28">
        <v>11990</v>
      </c>
      <c r="J84" s="28">
        <v>13640</v>
      </c>
      <c r="K84" s="28">
        <v>13640</v>
      </c>
      <c r="L84" s="28">
        <v>13640</v>
      </c>
      <c r="M84" s="28">
        <v>12815</v>
      </c>
      <c r="N84" s="28">
        <v>11055</v>
      </c>
      <c r="O84" s="28">
        <v>11055</v>
      </c>
      <c r="P84" s="28">
        <v>11055</v>
      </c>
      <c r="Q84" s="28">
        <v>9720</v>
      </c>
      <c r="R84" s="28">
        <v>7705</v>
      </c>
      <c r="S84" s="28">
        <v>7690</v>
      </c>
      <c r="T84" s="28">
        <v>7690</v>
      </c>
      <c r="U84" s="28">
        <v>7690</v>
      </c>
      <c r="V84" s="28">
        <v>7690</v>
      </c>
      <c r="W84" s="28">
        <v>7690</v>
      </c>
      <c r="X84" s="28">
        <v>7690</v>
      </c>
      <c r="Y84" s="28">
        <v>8625</v>
      </c>
      <c r="Z84" s="28">
        <v>8625</v>
      </c>
      <c r="AA84" s="28">
        <v>9560</v>
      </c>
      <c r="AB84" s="28">
        <v>10400</v>
      </c>
      <c r="AC84" s="28">
        <v>10400</v>
      </c>
      <c r="AD84" s="28">
        <v>10400</v>
      </c>
      <c r="AE84" s="28">
        <v>10400</v>
      </c>
      <c r="AF84" s="28">
        <v>10400</v>
      </c>
      <c r="AG84" s="28">
        <v>10400</v>
      </c>
      <c r="AH84" s="28">
        <v>10400</v>
      </c>
      <c r="AI84" s="28">
        <v>10400</v>
      </c>
      <c r="AJ84" s="28">
        <v>10400</v>
      </c>
      <c r="AK84" s="28">
        <v>10400</v>
      </c>
    </row>
    <row r="85" spans="1:37" x14ac:dyDescent="0.35">
      <c r="A85" s="28" t="s">
        <v>7781</v>
      </c>
      <c r="B85" s="28">
        <v>375.86</v>
      </c>
      <c r="C85" s="28">
        <v>340.18</v>
      </c>
      <c r="D85" s="28">
        <v>340.18</v>
      </c>
      <c r="E85" s="28">
        <v>340.18</v>
      </c>
      <c r="F85" s="28">
        <v>340.18</v>
      </c>
      <c r="G85" s="28">
        <v>340.18</v>
      </c>
      <c r="H85" s="28">
        <v>373.88</v>
      </c>
      <c r="I85" s="28">
        <v>373.88</v>
      </c>
      <c r="J85" s="28">
        <v>436.28</v>
      </c>
      <c r="K85" s="28">
        <v>656.28</v>
      </c>
      <c r="L85" s="28">
        <v>798.28</v>
      </c>
      <c r="M85" s="28">
        <v>1098.28</v>
      </c>
      <c r="N85" s="28">
        <v>1098.28</v>
      </c>
      <c r="O85" s="28">
        <v>1098.28</v>
      </c>
      <c r="P85" s="28">
        <v>1098.28</v>
      </c>
      <c r="Q85" s="28">
        <v>1098.28</v>
      </c>
      <c r="R85" s="28">
        <v>1098.28</v>
      </c>
      <c r="S85" s="28">
        <v>1098.28</v>
      </c>
      <c r="T85" s="28">
        <v>1098.28</v>
      </c>
      <c r="U85" s="28">
        <v>1098.28</v>
      </c>
      <c r="V85" s="28">
        <v>1098.28</v>
      </c>
      <c r="W85" s="28">
        <v>1098.28</v>
      </c>
      <c r="X85" s="28">
        <v>1098.28</v>
      </c>
      <c r="Y85" s="28">
        <v>1098.28</v>
      </c>
      <c r="Z85" s="28">
        <v>1098.28</v>
      </c>
      <c r="AA85" s="28">
        <v>1098.28</v>
      </c>
      <c r="AB85" s="28">
        <v>1098.28</v>
      </c>
      <c r="AC85" s="28">
        <v>1098.28</v>
      </c>
      <c r="AD85" s="28">
        <v>1098.28</v>
      </c>
      <c r="AE85" s="28">
        <v>1098.28</v>
      </c>
      <c r="AF85" s="28">
        <v>1098.28</v>
      </c>
      <c r="AG85" s="28">
        <v>1098.28</v>
      </c>
      <c r="AH85" s="28">
        <v>1098.28</v>
      </c>
      <c r="AI85" s="28">
        <v>1098.28</v>
      </c>
      <c r="AJ85" s="28">
        <v>1098.28</v>
      </c>
      <c r="AK85" s="28">
        <v>1098.28</v>
      </c>
    </row>
    <row r="86" spans="1:37" x14ac:dyDescent="0.35">
      <c r="A86" s="28" t="s">
        <v>37</v>
      </c>
      <c r="B86" s="28">
        <v>0</v>
      </c>
      <c r="C86" s="28">
        <v>0</v>
      </c>
      <c r="D86" s="28">
        <v>0</v>
      </c>
      <c r="E86" s="28">
        <v>0</v>
      </c>
      <c r="F86" s="28">
        <v>0</v>
      </c>
      <c r="G86" s="28">
        <v>491.15</v>
      </c>
      <c r="H86" s="28">
        <v>579.66</v>
      </c>
      <c r="I86" s="28">
        <v>865.66</v>
      </c>
      <c r="J86" s="28">
        <v>1144.46</v>
      </c>
      <c r="K86" s="28">
        <v>1441.46</v>
      </c>
      <c r="L86" s="28">
        <v>1761.46</v>
      </c>
      <c r="M86" s="28">
        <v>2341.46</v>
      </c>
      <c r="N86" s="28">
        <v>2821.46</v>
      </c>
      <c r="O86" s="28">
        <v>3301.46</v>
      </c>
      <c r="P86" s="28">
        <v>3601.46</v>
      </c>
      <c r="Q86" s="28">
        <v>4601.46</v>
      </c>
      <c r="R86" s="28">
        <v>4601.46</v>
      </c>
      <c r="S86" s="28">
        <v>4601.46</v>
      </c>
      <c r="T86" s="28">
        <v>4601.46</v>
      </c>
      <c r="U86" s="28">
        <v>4601.46</v>
      </c>
      <c r="V86" s="28">
        <v>4601.46</v>
      </c>
      <c r="W86" s="28">
        <v>4601.46</v>
      </c>
      <c r="X86" s="28">
        <v>4601.46</v>
      </c>
      <c r="Y86" s="28">
        <v>4601.46</v>
      </c>
      <c r="Z86" s="28">
        <v>4601.46</v>
      </c>
      <c r="AA86" s="28">
        <v>4601.46</v>
      </c>
      <c r="AB86" s="28">
        <v>4601.46</v>
      </c>
      <c r="AC86" s="28">
        <v>4601.46</v>
      </c>
      <c r="AD86" s="28">
        <v>4601.46</v>
      </c>
      <c r="AE86" s="28">
        <v>4601.46</v>
      </c>
      <c r="AF86" s="28">
        <v>4601.46</v>
      </c>
      <c r="AG86" s="28">
        <v>4601.46</v>
      </c>
      <c r="AH86" s="28">
        <v>4601.46</v>
      </c>
      <c r="AI86" s="28">
        <v>4601.46</v>
      </c>
      <c r="AJ86" s="28">
        <v>4601.46</v>
      </c>
      <c r="AK86" s="28">
        <v>4601.46</v>
      </c>
    </row>
    <row r="87" spans="1:37" x14ac:dyDescent="0.35">
      <c r="A87" s="28" t="s">
        <v>36</v>
      </c>
      <c r="B87" s="28">
        <v>69.3</v>
      </c>
      <c r="C87" s="28">
        <v>465</v>
      </c>
      <c r="D87" s="28">
        <v>547</v>
      </c>
      <c r="E87" s="28">
        <v>829.7</v>
      </c>
      <c r="F87" s="28">
        <v>1255.5999999999999</v>
      </c>
      <c r="G87" s="28">
        <v>1395.8</v>
      </c>
      <c r="H87" s="28">
        <v>1890.5</v>
      </c>
      <c r="I87" s="28">
        <v>1998.5</v>
      </c>
      <c r="J87" s="28">
        <v>2047.5</v>
      </c>
      <c r="K87" s="28">
        <v>2756.35</v>
      </c>
      <c r="L87" s="28">
        <v>3383.35</v>
      </c>
      <c r="M87" s="28">
        <v>3833.35</v>
      </c>
      <c r="N87" s="28">
        <v>4333.3500000000004</v>
      </c>
      <c r="O87" s="28">
        <v>4833.3500000000004</v>
      </c>
      <c r="P87" s="28">
        <v>5333.35</v>
      </c>
      <c r="Q87" s="28">
        <v>5413.35</v>
      </c>
      <c r="R87" s="28">
        <v>5493.35</v>
      </c>
      <c r="S87" s="28">
        <v>5573.35</v>
      </c>
      <c r="T87" s="28">
        <v>5653.35</v>
      </c>
      <c r="U87" s="28">
        <v>5733.35</v>
      </c>
      <c r="V87" s="28">
        <v>5813.35</v>
      </c>
      <c r="W87" s="28">
        <v>5893.35</v>
      </c>
      <c r="X87" s="28">
        <v>5973.35</v>
      </c>
      <c r="Y87" s="28">
        <v>6053.35</v>
      </c>
      <c r="Z87" s="28">
        <v>6133.35</v>
      </c>
      <c r="AA87" s="28">
        <v>6213.35</v>
      </c>
      <c r="AB87" s="28">
        <v>6293.35</v>
      </c>
      <c r="AC87" s="28">
        <v>6373.35</v>
      </c>
      <c r="AD87" s="28">
        <v>6453.35</v>
      </c>
      <c r="AE87" s="28">
        <v>6533.35</v>
      </c>
      <c r="AF87" s="28">
        <v>6613.35</v>
      </c>
      <c r="AG87" s="28">
        <v>6693.35</v>
      </c>
      <c r="AH87" s="28">
        <v>6773.35</v>
      </c>
      <c r="AI87" s="28">
        <v>6833.35</v>
      </c>
      <c r="AJ87" s="28">
        <v>6833.35</v>
      </c>
      <c r="AK87" s="28">
        <v>6833.35</v>
      </c>
    </row>
    <row r="88" spans="1:37" x14ac:dyDescent="0.35">
      <c r="A88" s="28" t="s">
        <v>7782</v>
      </c>
      <c r="B88" s="28">
        <v>8532.77</v>
      </c>
      <c r="C88" s="28">
        <v>8438.09</v>
      </c>
      <c r="D88" s="28">
        <v>8438.09</v>
      </c>
      <c r="E88" s="28">
        <v>8444.09</v>
      </c>
      <c r="F88" s="28">
        <v>8452.09</v>
      </c>
      <c r="G88" s="28">
        <v>8470.49</v>
      </c>
      <c r="H88" s="28">
        <v>8531.49</v>
      </c>
      <c r="I88" s="28">
        <v>8531.49</v>
      </c>
      <c r="J88" s="28">
        <v>8562.49</v>
      </c>
      <c r="K88" s="28">
        <v>8562.49</v>
      </c>
      <c r="L88" s="28">
        <v>8953.09</v>
      </c>
      <c r="M88" s="28">
        <v>8953.09</v>
      </c>
      <c r="N88" s="28">
        <v>9018.09</v>
      </c>
      <c r="O88" s="28">
        <v>9018.09</v>
      </c>
      <c r="P88" s="28">
        <v>9058.09</v>
      </c>
      <c r="Q88" s="28">
        <v>9058.09</v>
      </c>
      <c r="R88" s="28">
        <v>9098.09</v>
      </c>
      <c r="S88" s="28">
        <v>9098.09</v>
      </c>
      <c r="T88" s="28">
        <v>9138.09</v>
      </c>
      <c r="U88" s="28">
        <v>9138.09</v>
      </c>
      <c r="V88" s="28">
        <v>9178.09</v>
      </c>
      <c r="W88" s="28">
        <v>9178.09</v>
      </c>
      <c r="X88" s="28">
        <v>9218.09</v>
      </c>
      <c r="Y88" s="28">
        <v>9218.09</v>
      </c>
      <c r="Z88" s="28">
        <v>9258.09</v>
      </c>
      <c r="AA88" s="28">
        <v>9258.09</v>
      </c>
      <c r="AB88" s="28">
        <v>9298.09</v>
      </c>
      <c r="AC88" s="28">
        <v>9298.09</v>
      </c>
      <c r="AD88" s="28">
        <v>9358.09</v>
      </c>
      <c r="AE88" s="28">
        <v>9358.09</v>
      </c>
      <c r="AF88" s="28">
        <v>9398.09</v>
      </c>
      <c r="AG88" s="28">
        <v>9398.09</v>
      </c>
      <c r="AH88" s="28">
        <v>9458.09</v>
      </c>
      <c r="AI88" s="28">
        <v>9458.09</v>
      </c>
      <c r="AJ88" s="28">
        <v>9498.09</v>
      </c>
      <c r="AK88" s="28">
        <v>9498.09</v>
      </c>
    </row>
    <row r="90" spans="1:37" ht="18.5" x14ac:dyDescent="0.45">
      <c r="A90" s="29" t="s">
        <v>7789</v>
      </c>
    </row>
    <row r="91" spans="1:37" x14ac:dyDescent="0.35">
      <c r="A91" s="28" t="s">
        <v>7736</v>
      </c>
      <c r="B91" s="28" t="s">
        <v>7737</v>
      </c>
      <c r="C91" s="28" t="s">
        <v>7738</v>
      </c>
      <c r="D91" s="28" t="s">
        <v>7739</v>
      </c>
      <c r="E91" s="28" t="s">
        <v>7740</v>
      </c>
      <c r="F91" s="28" t="s">
        <v>7741</v>
      </c>
      <c r="G91" s="28" t="s">
        <v>7742</v>
      </c>
      <c r="H91" s="28" t="s">
        <v>7743</v>
      </c>
      <c r="I91" s="28" t="s">
        <v>7744</v>
      </c>
      <c r="J91" s="28" t="s">
        <v>7745</v>
      </c>
      <c r="K91" s="28" t="s">
        <v>7746</v>
      </c>
      <c r="L91" s="28" t="s">
        <v>7747</v>
      </c>
      <c r="M91" s="28" t="s">
        <v>7748</v>
      </c>
      <c r="N91" s="28" t="s">
        <v>7749</v>
      </c>
      <c r="O91" s="28" t="s">
        <v>7750</v>
      </c>
      <c r="P91" s="28" t="s">
        <v>7751</v>
      </c>
      <c r="Q91" s="28" t="s">
        <v>7752</v>
      </c>
      <c r="R91" s="28" t="s">
        <v>7753</v>
      </c>
      <c r="S91" s="28" t="s">
        <v>7754</v>
      </c>
      <c r="T91" s="28" t="s">
        <v>7755</v>
      </c>
      <c r="U91" s="28" t="s">
        <v>7756</v>
      </c>
      <c r="V91" s="28" t="s">
        <v>7757</v>
      </c>
      <c r="W91" s="28" t="s">
        <v>7758</v>
      </c>
      <c r="X91" s="28" t="s">
        <v>7759</v>
      </c>
      <c r="Y91" s="28" t="s">
        <v>7760</v>
      </c>
      <c r="Z91" s="28" t="s">
        <v>7761</v>
      </c>
      <c r="AA91" s="28" t="s">
        <v>7762</v>
      </c>
      <c r="AB91" s="28" t="s">
        <v>7763</v>
      </c>
      <c r="AC91" s="28" t="s">
        <v>7764</v>
      </c>
      <c r="AD91" s="28" t="s">
        <v>7765</v>
      </c>
      <c r="AE91" s="28" t="s">
        <v>7766</v>
      </c>
      <c r="AF91" s="28" t="s">
        <v>7767</v>
      </c>
      <c r="AG91" s="28" t="s">
        <v>7768</v>
      </c>
      <c r="AH91" s="28" t="s">
        <v>7769</v>
      </c>
      <c r="AI91" s="28" t="s">
        <v>7770</v>
      </c>
      <c r="AJ91" s="28" t="s">
        <v>7771</v>
      </c>
      <c r="AK91" s="28" t="s">
        <v>7772</v>
      </c>
    </row>
    <row r="92" spans="1:37" x14ac:dyDescent="0.35">
      <c r="A92" s="28" t="s">
        <v>7776</v>
      </c>
      <c r="B92" s="28">
        <v>250.71</v>
      </c>
      <c r="C92" s="28">
        <v>250.71</v>
      </c>
      <c r="D92" s="28">
        <v>250.71</v>
      </c>
      <c r="E92" s="28">
        <v>250.71</v>
      </c>
      <c r="F92" s="28">
        <v>250.71</v>
      </c>
      <c r="G92" s="28">
        <v>250.71</v>
      </c>
      <c r="H92" s="28">
        <v>253.74</v>
      </c>
      <c r="I92" s="28">
        <v>256.77</v>
      </c>
      <c r="J92" s="28">
        <v>262.83</v>
      </c>
      <c r="K92" s="28">
        <v>262.83</v>
      </c>
      <c r="L92" s="28">
        <v>262.83</v>
      </c>
      <c r="M92" s="28">
        <v>262.83</v>
      </c>
      <c r="N92" s="28">
        <v>262.83</v>
      </c>
      <c r="O92" s="28">
        <v>262.83</v>
      </c>
      <c r="P92" s="28">
        <v>262.83</v>
      </c>
      <c r="Q92" s="28">
        <v>262.83</v>
      </c>
      <c r="R92" s="28">
        <v>262.83</v>
      </c>
      <c r="S92" s="28">
        <v>262.83</v>
      </c>
      <c r="T92" s="28">
        <v>262.83</v>
      </c>
      <c r="U92" s="28">
        <v>262.83</v>
      </c>
      <c r="V92" s="28">
        <v>262.83</v>
      </c>
      <c r="W92" s="28">
        <v>262.83</v>
      </c>
      <c r="X92" s="28">
        <v>262.83</v>
      </c>
      <c r="Y92" s="28">
        <v>262.83</v>
      </c>
      <c r="Z92" s="28">
        <v>262.83</v>
      </c>
      <c r="AA92" s="28">
        <v>262.83</v>
      </c>
      <c r="AB92" s="28">
        <v>262.83</v>
      </c>
      <c r="AC92" s="28">
        <v>262.83</v>
      </c>
      <c r="AD92" s="28">
        <v>262.83</v>
      </c>
      <c r="AE92" s="28">
        <v>262.83</v>
      </c>
      <c r="AF92" s="28">
        <v>262.83</v>
      </c>
      <c r="AG92" s="28">
        <v>262.83</v>
      </c>
      <c r="AH92" s="28">
        <v>262.83</v>
      </c>
      <c r="AI92" s="28">
        <v>262.83</v>
      </c>
      <c r="AJ92" s="28">
        <v>262.83</v>
      </c>
      <c r="AK92" s="28">
        <v>262.83</v>
      </c>
    </row>
    <row r="93" spans="1:37" x14ac:dyDescent="0.35">
      <c r="A93" s="28" t="s">
        <v>7777</v>
      </c>
      <c r="B93" s="28">
        <v>127.77</v>
      </c>
      <c r="C93" s="28">
        <v>127.77</v>
      </c>
      <c r="D93" s="28">
        <v>127.77</v>
      </c>
      <c r="E93" s="28">
        <v>127.77</v>
      </c>
      <c r="F93" s="28">
        <v>127.77</v>
      </c>
      <c r="G93" s="28">
        <v>127.77</v>
      </c>
      <c r="H93" s="28">
        <v>127.77</v>
      </c>
      <c r="I93" s="28">
        <v>127.77</v>
      </c>
      <c r="J93" s="28">
        <v>127.77</v>
      </c>
      <c r="K93" s="28">
        <v>127.77</v>
      </c>
      <c r="L93" s="28">
        <v>127.77</v>
      </c>
      <c r="M93" s="28">
        <v>127.77</v>
      </c>
      <c r="N93" s="28">
        <v>127.77</v>
      </c>
      <c r="O93" s="28">
        <v>127.77</v>
      </c>
      <c r="P93" s="28">
        <v>127.77</v>
      </c>
      <c r="Q93" s="28">
        <v>127.77</v>
      </c>
      <c r="R93" s="28">
        <v>127.77</v>
      </c>
      <c r="S93" s="28">
        <v>127.77</v>
      </c>
      <c r="T93" s="28">
        <v>127.77</v>
      </c>
      <c r="U93" s="28">
        <v>127.77</v>
      </c>
      <c r="V93" s="28">
        <v>127.77</v>
      </c>
      <c r="W93" s="28">
        <v>127.77</v>
      </c>
      <c r="X93" s="28">
        <v>127.77</v>
      </c>
      <c r="Y93" s="28">
        <v>127.77</v>
      </c>
      <c r="Z93" s="28">
        <v>127.77</v>
      </c>
      <c r="AA93" s="28">
        <v>127.77</v>
      </c>
      <c r="AB93" s="28">
        <v>127.77</v>
      </c>
      <c r="AC93" s="28">
        <v>127.77</v>
      </c>
      <c r="AD93" s="28">
        <v>127.77</v>
      </c>
      <c r="AE93" s="28">
        <v>127.77</v>
      </c>
      <c r="AF93" s="28">
        <v>127.77</v>
      </c>
      <c r="AG93" s="28">
        <v>127.77</v>
      </c>
      <c r="AH93" s="28">
        <v>127.77</v>
      </c>
      <c r="AI93" s="28">
        <v>127.77</v>
      </c>
      <c r="AJ93" s="28">
        <v>127.77</v>
      </c>
      <c r="AK93" s="28">
        <v>127.77</v>
      </c>
    </row>
    <row r="94" spans="1:37" x14ac:dyDescent="0.35">
      <c r="A94" s="28" t="s">
        <v>7778</v>
      </c>
      <c r="B94" s="28">
        <v>0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50</v>
      </c>
      <c r="P94" s="28">
        <v>50</v>
      </c>
      <c r="Q94" s="28">
        <v>100</v>
      </c>
      <c r="R94" s="28">
        <v>100</v>
      </c>
      <c r="S94" s="28">
        <v>100</v>
      </c>
      <c r="T94" s="28">
        <v>100</v>
      </c>
      <c r="U94" s="28">
        <v>100</v>
      </c>
      <c r="V94" s="28">
        <v>100</v>
      </c>
      <c r="W94" s="28">
        <v>100</v>
      </c>
      <c r="X94" s="28">
        <v>100</v>
      </c>
      <c r="Y94" s="28">
        <v>100</v>
      </c>
      <c r="Z94" s="28">
        <v>100</v>
      </c>
      <c r="AA94" s="28">
        <v>100</v>
      </c>
      <c r="AB94" s="28">
        <v>100</v>
      </c>
      <c r="AC94" s="28">
        <v>100</v>
      </c>
      <c r="AD94" s="28">
        <v>100</v>
      </c>
      <c r="AE94" s="28">
        <v>100</v>
      </c>
      <c r="AF94" s="28">
        <v>100</v>
      </c>
      <c r="AG94" s="28">
        <v>100</v>
      </c>
      <c r="AH94" s="28">
        <v>100</v>
      </c>
      <c r="AI94" s="28">
        <v>100</v>
      </c>
      <c r="AJ94" s="28">
        <v>100</v>
      </c>
      <c r="AK94" s="28">
        <v>100</v>
      </c>
    </row>
    <row r="95" spans="1:37" x14ac:dyDescent="0.35">
      <c r="A95" s="28" t="s">
        <v>7779</v>
      </c>
      <c r="B95" s="28">
        <v>97.64</v>
      </c>
      <c r="C95" s="28">
        <v>97.64</v>
      </c>
      <c r="D95" s="28">
        <v>97.64</v>
      </c>
      <c r="E95" s="28">
        <v>97.64</v>
      </c>
      <c r="F95" s="28">
        <v>97.64</v>
      </c>
      <c r="G95" s="28">
        <v>97.64</v>
      </c>
      <c r="H95" s="28">
        <v>97.64</v>
      </c>
      <c r="I95" s="28">
        <v>97.64</v>
      </c>
      <c r="J95" s="28">
        <v>97.64</v>
      </c>
      <c r="K95" s="28">
        <v>97.64</v>
      </c>
      <c r="L95" s="28">
        <v>97.64</v>
      </c>
      <c r="M95" s="28">
        <v>97.64</v>
      </c>
      <c r="N95" s="28">
        <v>97.64</v>
      </c>
      <c r="O95" s="28">
        <v>97.64</v>
      </c>
      <c r="P95" s="28">
        <v>97.64</v>
      </c>
      <c r="Q95" s="28">
        <v>0</v>
      </c>
      <c r="R95" s="28">
        <v>0</v>
      </c>
      <c r="S95" s="28">
        <v>0</v>
      </c>
      <c r="T95" s="28">
        <v>0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8">
        <v>0</v>
      </c>
      <c r="AA95" s="28">
        <v>0</v>
      </c>
      <c r="AB95" s="28">
        <v>0</v>
      </c>
      <c r="AC95" s="28">
        <v>0</v>
      </c>
      <c r="AD95" s="28">
        <v>0</v>
      </c>
      <c r="AE95" s="28">
        <v>0</v>
      </c>
      <c r="AF95" s="28">
        <v>0</v>
      </c>
      <c r="AG95" s="28">
        <v>0</v>
      </c>
      <c r="AH95" s="28">
        <v>0</v>
      </c>
      <c r="AI95" s="28">
        <v>0</v>
      </c>
      <c r="AJ95" s="28">
        <v>0</v>
      </c>
      <c r="AK95" s="28">
        <v>0</v>
      </c>
    </row>
    <row r="96" spans="1:37" x14ac:dyDescent="0.35">
      <c r="A96" s="28" t="s">
        <v>7780</v>
      </c>
      <c r="B96" s="28">
        <v>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0</v>
      </c>
      <c r="AG96" s="28">
        <v>0</v>
      </c>
      <c r="AH96" s="28">
        <v>0</v>
      </c>
      <c r="AI96" s="28">
        <v>0</v>
      </c>
      <c r="AJ96" s="28">
        <v>0</v>
      </c>
      <c r="AK96" s="28">
        <v>0</v>
      </c>
    </row>
    <row r="97" spans="1:37" x14ac:dyDescent="0.35">
      <c r="A97" s="28" t="s">
        <v>7781</v>
      </c>
      <c r="B97" s="28">
        <v>22</v>
      </c>
      <c r="C97" s="28">
        <v>22</v>
      </c>
      <c r="D97" s="28">
        <v>22</v>
      </c>
      <c r="E97" s="28">
        <v>22</v>
      </c>
      <c r="F97" s="28">
        <v>22</v>
      </c>
      <c r="G97" s="28">
        <v>22</v>
      </c>
      <c r="H97" s="28">
        <v>22</v>
      </c>
      <c r="I97" s="28">
        <v>22</v>
      </c>
      <c r="J97" s="28">
        <v>22</v>
      </c>
      <c r="K97" s="28">
        <v>22</v>
      </c>
      <c r="L97" s="28">
        <v>22</v>
      </c>
      <c r="M97" s="28">
        <v>22</v>
      </c>
      <c r="N97" s="28">
        <v>22</v>
      </c>
      <c r="O97" s="28">
        <v>22</v>
      </c>
      <c r="P97" s="28">
        <v>22</v>
      </c>
      <c r="Q97" s="28">
        <v>22</v>
      </c>
      <c r="R97" s="28">
        <v>22</v>
      </c>
      <c r="S97" s="28">
        <v>22</v>
      </c>
      <c r="T97" s="28">
        <v>22</v>
      </c>
      <c r="U97" s="28">
        <v>22</v>
      </c>
      <c r="V97" s="28">
        <v>22</v>
      </c>
      <c r="W97" s="28">
        <v>22</v>
      </c>
      <c r="X97" s="28">
        <v>22</v>
      </c>
      <c r="Y97" s="28">
        <v>22</v>
      </c>
      <c r="Z97" s="28">
        <v>22</v>
      </c>
      <c r="AA97" s="28">
        <v>22</v>
      </c>
      <c r="AB97" s="28">
        <v>22</v>
      </c>
      <c r="AC97" s="28">
        <v>22</v>
      </c>
      <c r="AD97" s="28">
        <v>22</v>
      </c>
      <c r="AE97" s="28">
        <v>22</v>
      </c>
      <c r="AF97" s="28">
        <v>22</v>
      </c>
      <c r="AG97" s="28">
        <v>22</v>
      </c>
      <c r="AH97" s="28">
        <v>22</v>
      </c>
      <c r="AI97" s="28">
        <v>22</v>
      </c>
      <c r="AJ97" s="28">
        <v>22</v>
      </c>
      <c r="AK97" s="28">
        <v>22</v>
      </c>
    </row>
    <row r="98" spans="1:37" x14ac:dyDescent="0.35">
      <c r="A98" s="28" t="s">
        <v>37</v>
      </c>
      <c r="B98" s="28">
        <v>0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1</v>
      </c>
      <c r="K98" s="28">
        <v>2</v>
      </c>
      <c r="L98" s="28">
        <v>3</v>
      </c>
      <c r="M98" s="28">
        <v>4</v>
      </c>
      <c r="N98" s="28">
        <v>5</v>
      </c>
      <c r="O98" s="28">
        <v>6</v>
      </c>
      <c r="P98" s="28">
        <v>7</v>
      </c>
      <c r="Q98" s="28">
        <v>8</v>
      </c>
      <c r="R98" s="28">
        <v>9</v>
      </c>
      <c r="S98" s="28">
        <v>10</v>
      </c>
      <c r="T98" s="28">
        <v>11</v>
      </c>
      <c r="U98" s="28">
        <v>12</v>
      </c>
      <c r="V98" s="28">
        <v>13</v>
      </c>
      <c r="W98" s="28">
        <v>14</v>
      </c>
      <c r="X98" s="28">
        <v>15</v>
      </c>
      <c r="Y98" s="28">
        <v>16</v>
      </c>
      <c r="Z98" s="28">
        <v>17</v>
      </c>
      <c r="AA98" s="28">
        <v>18</v>
      </c>
      <c r="AB98" s="28">
        <v>19</v>
      </c>
      <c r="AC98" s="28">
        <v>20</v>
      </c>
      <c r="AD98" s="28">
        <v>21</v>
      </c>
      <c r="AE98" s="28">
        <v>22</v>
      </c>
      <c r="AF98" s="28">
        <v>23</v>
      </c>
      <c r="AG98" s="28">
        <v>24</v>
      </c>
      <c r="AH98" s="28">
        <v>25</v>
      </c>
      <c r="AI98" s="28">
        <v>26</v>
      </c>
      <c r="AJ98" s="28">
        <v>27</v>
      </c>
      <c r="AK98" s="28">
        <v>27</v>
      </c>
    </row>
    <row r="99" spans="1:37" x14ac:dyDescent="0.35">
      <c r="A99" s="28" t="s">
        <v>36</v>
      </c>
      <c r="B99" s="28">
        <v>0</v>
      </c>
      <c r="C99" s="28">
        <v>103.95</v>
      </c>
      <c r="D99" s="28">
        <v>103.95</v>
      </c>
      <c r="E99" s="28">
        <v>103.95</v>
      </c>
      <c r="F99" s="28">
        <v>103.95</v>
      </c>
      <c r="G99" s="28">
        <v>103.95</v>
      </c>
      <c r="H99" s="28">
        <v>241.95</v>
      </c>
      <c r="I99" s="28">
        <v>258.45</v>
      </c>
      <c r="J99" s="28">
        <v>258.45</v>
      </c>
      <c r="K99" s="28">
        <v>258.45</v>
      </c>
      <c r="L99" s="28">
        <v>288.45</v>
      </c>
      <c r="M99" s="28">
        <v>288.45</v>
      </c>
      <c r="N99" s="28">
        <v>318.45</v>
      </c>
      <c r="O99" s="28">
        <v>318.45</v>
      </c>
      <c r="P99" s="28">
        <v>348.45</v>
      </c>
      <c r="Q99" s="28">
        <v>348.45</v>
      </c>
      <c r="R99" s="28">
        <v>378.45</v>
      </c>
      <c r="S99" s="28">
        <v>378.45</v>
      </c>
      <c r="T99" s="28">
        <v>408.45</v>
      </c>
      <c r="U99" s="28">
        <v>408.45</v>
      </c>
      <c r="V99" s="28">
        <v>438.45</v>
      </c>
      <c r="W99" s="28">
        <v>438.45</v>
      </c>
      <c r="X99" s="28">
        <v>468.45</v>
      </c>
      <c r="Y99" s="28">
        <v>468.45</v>
      </c>
      <c r="Z99" s="28">
        <v>498.45</v>
      </c>
      <c r="AA99" s="28">
        <v>498.45</v>
      </c>
      <c r="AB99" s="28">
        <v>528.45000000000005</v>
      </c>
      <c r="AC99" s="28">
        <v>528.45000000000005</v>
      </c>
      <c r="AD99" s="28">
        <v>558.45000000000005</v>
      </c>
      <c r="AE99" s="28">
        <v>558.45000000000005</v>
      </c>
      <c r="AF99" s="28">
        <v>588.45000000000005</v>
      </c>
      <c r="AG99" s="28">
        <v>588.45000000000005</v>
      </c>
      <c r="AH99" s="28">
        <v>638.45000000000005</v>
      </c>
      <c r="AI99" s="28">
        <v>638.45000000000005</v>
      </c>
      <c r="AJ99" s="28">
        <v>638.45000000000005</v>
      </c>
      <c r="AK99" s="28">
        <v>638.45000000000005</v>
      </c>
    </row>
    <row r="100" spans="1:37" x14ac:dyDescent="0.35">
      <c r="A100" s="28" t="s">
        <v>7782</v>
      </c>
      <c r="B100" s="28">
        <v>5037.79</v>
      </c>
      <c r="C100" s="28">
        <v>5037.79</v>
      </c>
      <c r="D100" s="28">
        <v>5037.79</v>
      </c>
      <c r="E100" s="28">
        <v>5037.79</v>
      </c>
      <c r="F100" s="28">
        <v>5037.79</v>
      </c>
      <c r="G100" s="28">
        <v>5037.79</v>
      </c>
      <c r="H100" s="28">
        <v>5037.79</v>
      </c>
      <c r="I100" s="28">
        <v>5037.79</v>
      </c>
      <c r="J100" s="28">
        <v>5238.79</v>
      </c>
      <c r="K100" s="28">
        <v>5238.79</v>
      </c>
      <c r="L100" s="28">
        <v>5238.79</v>
      </c>
      <c r="M100" s="28">
        <v>5238.79</v>
      </c>
      <c r="N100" s="28">
        <v>5238.79</v>
      </c>
      <c r="O100" s="28">
        <v>5238.79</v>
      </c>
      <c r="P100" s="28">
        <v>5238.79</v>
      </c>
      <c r="Q100" s="28">
        <v>5638.79</v>
      </c>
      <c r="R100" s="28">
        <v>5938.79</v>
      </c>
      <c r="S100" s="28">
        <v>5938.79</v>
      </c>
      <c r="T100" s="28">
        <v>5938.79</v>
      </c>
      <c r="U100" s="28">
        <v>5938.79</v>
      </c>
      <c r="V100" s="28">
        <v>7423.79</v>
      </c>
      <c r="W100" s="28">
        <v>7423.79</v>
      </c>
      <c r="X100" s="28">
        <v>7423.79</v>
      </c>
      <c r="Y100" s="28">
        <v>7423.79</v>
      </c>
      <c r="Z100" s="28">
        <v>7423.79</v>
      </c>
      <c r="AA100" s="28">
        <v>7423.79</v>
      </c>
      <c r="AB100" s="28">
        <v>7423.79</v>
      </c>
      <c r="AC100" s="28">
        <v>7423.79</v>
      </c>
      <c r="AD100" s="28">
        <v>7423.79</v>
      </c>
      <c r="AE100" s="28">
        <v>7423.79</v>
      </c>
      <c r="AF100" s="28">
        <v>7423.79</v>
      </c>
      <c r="AG100" s="28">
        <v>7423.79</v>
      </c>
      <c r="AH100" s="28">
        <v>7423.79</v>
      </c>
      <c r="AI100" s="28">
        <v>7423.79</v>
      </c>
      <c r="AJ100" s="28">
        <v>7423.79</v>
      </c>
      <c r="AK100" s="28">
        <v>7423.79</v>
      </c>
    </row>
    <row r="102" spans="1:37" ht="18.5" x14ac:dyDescent="0.45">
      <c r="A102" s="29" t="s">
        <v>7790</v>
      </c>
    </row>
    <row r="103" spans="1:37" x14ac:dyDescent="0.35">
      <c r="A103" s="28" t="s">
        <v>7736</v>
      </c>
      <c r="B103" s="28" t="s">
        <v>7737</v>
      </c>
      <c r="C103" s="28" t="s">
        <v>7738</v>
      </c>
      <c r="D103" s="28" t="s">
        <v>7739</v>
      </c>
      <c r="E103" s="28" t="s">
        <v>7740</v>
      </c>
      <c r="F103" s="28" t="s">
        <v>7741</v>
      </c>
      <c r="G103" s="28" t="s">
        <v>7742</v>
      </c>
      <c r="H103" s="28" t="s">
        <v>7743</v>
      </c>
      <c r="I103" s="28" t="s">
        <v>7744</v>
      </c>
      <c r="J103" s="28" t="s">
        <v>7745</v>
      </c>
      <c r="K103" s="28" t="s">
        <v>7746</v>
      </c>
      <c r="L103" s="28" t="s">
        <v>7747</v>
      </c>
      <c r="M103" s="28" t="s">
        <v>7748</v>
      </c>
      <c r="N103" s="28" t="s">
        <v>7749</v>
      </c>
      <c r="O103" s="28" t="s">
        <v>7750</v>
      </c>
      <c r="P103" s="28" t="s">
        <v>7751</v>
      </c>
      <c r="Q103" s="28" t="s">
        <v>7752</v>
      </c>
      <c r="R103" s="28" t="s">
        <v>7753</v>
      </c>
      <c r="S103" s="28" t="s">
        <v>7754</v>
      </c>
      <c r="T103" s="28" t="s">
        <v>7755</v>
      </c>
      <c r="U103" s="28" t="s">
        <v>7756</v>
      </c>
      <c r="V103" s="28" t="s">
        <v>7757</v>
      </c>
      <c r="W103" s="28" t="s">
        <v>7758</v>
      </c>
      <c r="X103" s="28" t="s">
        <v>7759</v>
      </c>
      <c r="Y103" s="28" t="s">
        <v>7760</v>
      </c>
      <c r="Z103" s="28" t="s">
        <v>7761</v>
      </c>
      <c r="AA103" s="28" t="s">
        <v>7762</v>
      </c>
      <c r="AB103" s="28" t="s">
        <v>7763</v>
      </c>
      <c r="AC103" s="28" t="s">
        <v>7764</v>
      </c>
      <c r="AD103" s="28" t="s">
        <v>7765</v>
      </c>
      <c r="AE103" s="28" t="s">
        <v>7766</v>
      </c>
      <c r="AF103" s="28" t="s">
        <v>7767</v>
      </c>
      <c r="AG103" s="28" t="s">
        <v>7768</v>
      </c>
      <c r="AH103" s="28" t="s">
        <v>7769</v>
      </c>
      <c r="AI103" s="28" t="s">
        <v>7770</v>
      </c>
      <c r="AJ103" s="28" t="s">
        <v>7771</v>
      </c>
      <c r="AK103" s="28" t="s">
        <v>7772</v>
      </c>
    </row>
    <row r="104" spans="1:37" x14ac:dyDescent="0.35">
      <c r="A104" s="28" t="s">
        <v>7776</v>
      </c>
      <c r="B104" s="28">
        <v>2770.17</v>
      </c>
      <c r="C104" s="28">
        <v>2232.83</v>
      </c>
      <c r="D104" s="28">
        <v>2232.83</v>
      </c>
      <c r="E104" s="28">
        <v>2615.9</v>
      </c>
      <c r="F104" s="28">
        <v>2946.4</v>
      </c>
      <c r="G104" s="28">
        <v>3081.4</v>
      </c>
      <c r="H104" s="28">
        <v>3122.9</v>
      </c>
      <c r="I104" s="28">
        <v>3307.9</v>
      </c>
      <c r="J104" s="28">
        <v>3477.9</v>
      </c>
      <c r="K104" s="28">
        <v>3492.9</v>
      </c>
      <c r="L104" s="28">
        <v>3577.9</v>
      </c>
      <c r="M104" s="28">
        <v>3759.9</v>
      </c>
      <c r="N104" s="28">
        <v>4234.8999999999996</v>
      </c>
      <c r="O104" s="28">
        <v>4874.8999999999996</v>
      </c>
      <c r="P104" s="28">
        <v>4874.8999999999996</v>
      </c>
      <c r="Q104" s="28">
        <v>5074.8999999999996</v>
      </c>
      <c r="R104" s="28">
        <v>5174.8999999999996</v>
      </c>
      <c r="S104" s="28">
        <v>5174.8999999999996</v>
      </c>
      <c r="T104" s="28">
        <v>5274.9</v>
      </c>
      <c r="U104" s="28">
        <v>5374.9</v>
      </c>
      <c r="V104" s="28">
        <v>5574.9</v>
      </c>
      <c r="W104" s="28">
        <v>5574.9</v>
      </c>
      <c r="X104" s="28">
        <v>5574.9</v>
      </c>
      <c r="Y104" s="28">
        <v>5674.9</v>
      </c>
      <c r="Z104" s="28">
        <v>5774.9</v>
      </c>
      <c r="AA104" s="28">
        <v>5974.9</v>
      </c>
      <c r="AB104" s="28">
        <v>6074.9</v>
      </c>
      <c r="AC104" s="28">
        <v>6074.9</v>
      </c>
      <c r="AD104" s="28">
        <v>6174.9</v>
      </c>
      <c r="AE104" s="28">
        <v>6174.9</v>
      </c>
      <c r="AF104" s="28">
        <v>6474.9</v>
      </c>
      <c r="AG104" s="28">
        <v>6474.9</v>
      </c>
      <c r="AH104" s="28">
        <v>6574.9</v>
      </c>
      <c r="AI104" s="28">
        <v>6574.9</v>
      </c>
      <c r="AJ104" s="28">
        <v>6674.9</v>
      </c>
      <c r="AK104" s="28">
        <v>6674.9</v>
      </c>
    </row>
    <row r="105" spans="1:37" x14ac:dyDescent="0.35">
      <c r="A105" s="28" t="s">
        <v>7777</v>
      </c>
      <c r="B105" s="28">
        <v>707.21</v>
      </c>
      <c r="C105" s="28">
        <v>706.65</v>
      </c>
      <c r="D105" s="28">
        <v>706.65</v>
      </c>
      <c r="E105" s="28">
        <v>706.65</v>
      </c>
      <c r="F105" s="28">
        <v>706.65</v>
      </c>
      <c r="G105" s="28">
        <v>560.65</v>
      </c>
      <c r="H105" s="28">
        <v>485.65</v>
      </c>
      <c r="I105" s="28">
        <v>485.65</v>
      </c>
      <c r="J105" s="28">
        <v>485.65</v>
      </c>
      <c r="K105" s="28">
        <v>485.65</v>
      </c>
      <c r="L105" s="28">
        <v>585.65</v>
      </c>
      <c r="M105" s="28">
        <v>585.65</v>
      </c>
      <c r="N105" s="28">
        <v>585.65</v>
      </c>
      <c r="O105" s="28">
        <v>585.65</v>
      </c>
      <c r="P105" s="28">
        <v>585.65</v>
      </c>
      <c r="Q105" s="28">
        <v>585.65</v>
      </c>
      <c r="R105" s="28">
        <v>585.65</v>
      </c>
      <c r="S105" s="28">
        <v>585.65</v>
      </c>
      <c r="T105" s="28">
        <v>585.65</v>
      </c>
      <c r="U105" s="28">
        <v>585.65</v>
      </c>
      <c r="V105" s="28">
        <v>585.65</v>
      </c>
      <c r="W105" s="28">
        <v>585.65</v>
      </c>
      <c r="X105" s="28">
        <v>585.65</v>
      </c>
      <c r="Y105" s="28">
        <v>585.65</v>
      </c>
      <c r="Z105" s="28">
        <v>585.65</v>
      </c>
      <c r="AA105" s="28">
        <v>585.65</v>
      </c>
      <c r="AB105" s="28">
        <v>585.65</v>
      </c>
      <c r="AC105" s="28">
        <v>585.65</v>
      </c>
      <c r="AD105" s="28">
        <v>585.65</v>
      </c>
      <c r="AE105" s="28">
        <v>585.65</v>
      </c>
      <c r="AF105" s="28">
        <v>585.65</v>
      </c>
      <c r="AG105" s="28">
        <v>585.65</v>
      </c>
      <c r="AH105" s="28">
        <v>585.65</v>
      </c>
      <c r="AI105" s="28">
        <v>585.65</v>
      </c>
      <c r="AJ105" s="28">
        <v>585.65</v>
      </c>
      <c r="AK105" s="28">
        <v>585.65</v>
      </c>
    </row>
    <row r="106" spans="1:37" x14ac:dyDescent="0.35">
      <c r="A106" s="28" t="s">
        <v>7778</v>
      </c>
      <c r="B106" s="28">
        <v>1872.5</v>
      </c>
      <c r="C106" s="28">
        <v>1872.5</v>
      </c>
      <c r="D106" s="28">
        <v>1872.5</v>
      </c>
      <c r="E106" s="28">
        <v>1872.5</v>
      </c>
      <c r="F106" s="28">
        <v>1975.5</v>
      </c>
      <c r="G106" s="28">
        <v>2152.5</v>
      </c>
      <c r="H106" s="28">
        <v>2218.5</v>
      </c>
      <c r="I106" s="28">
        <v>2403.5</v>
      </c>
      <c r="J106" s="28">
        <v>2500.31</v>
      </c>
      <c r="K106" s="28">
        <v>2508.31</v>
      </c>
      <c r="L106" s="28">
        <v>3578.31</v>
      </c>
      <c r="M106" s="28">
        <v>4663.3100000000004</v>
      </c>
      <c r="N106" s="28">
        <v>5108.3100000000004</v>
      </c>
      <c r="O106" s="28">
        <v>5776.31</v>
      </c>
      <c r="P106" s="28">
        <v>5776.31</v>
      </c>
      <c r="Q106" s="28">
        <v>6176.31</v>
      </c>
      <c r="R106" s="28">
        <v>6476.31</v>
      </c>
      <c r="S106" s="28">
        <v>6476.31</v>
      </c>
      <c r="T106" s="28">
        <v>6976.31</v>
      </c>
      <c r="U106" s="28">
        <v>7476.31</v>
      </c>
      <c r="V106" s="28">
        <v>7476.31</v>
      </c>
      <c r="W106" s="28">
        <v>7976.31</v>
      </c>
      <c r="X106" s="28">
        <v>8476.31</v>
      </c>
      <c r="Y106" s="28">
        <v>8476.31</v>
      </c>
      <c r="Z106" s="28">
        <v>8976.31</v>
      </c>
      <c r="AA106" s="28">
        <v>9476.31</v>
      </c>
      <c r="AB106" s="28">
        <v>9476.31</v>
      </c>
      <c r="AC106" s="28">
        <v>9976.31</v>
      </c>
      <c r="AD106" s="28">
        <v>10476.31</v>
      </c>
      <c r="AE106" s="28">
        <v>10476.31</v>
      </c>
      <c r="AF106" s="28">
        <v>10976.31</v>
      </c>
      <c r="AG106" s="28">
        <v>11476.31</v>
      </c>
      <c r="AH106" s="28">
        <v>11476.31</v>
      </c>
      <c r="AI106" s="28">
        <v>11976.31</v>
      </c>
      <c r="AJ106" s="28">
        <v>11976.31</v>
      </c>
      <c r="AK106" s="28">
        <v>11976.31</v>
      </c>
    </row>
    <row r="107" spans="1:37" x14ac:dyDescent="0.35">
      <c r="A107" s="28" t="s">
        <v>7779</v>
      </c>
      <c r="B107" s="28">
        <v>6391.3</v>
      </c>
      <c r="C107" s="28">
        <v>6391.3</v>
      </c>
      <c r="D107" s="28">
        <v>6391.3</v>
      </c>
      <c r="E107" s="28">
        <v>6391.3</v>
      </c>
      <c r="F107" s="28">
        <v>6391.3</v>
      </c>
      <c r="G107" s="28">
        <v>6391.3</v>
      </c>
      <c r="H107" s="28">
        <v>5941.3</v>
      </c>
      <c r="I107" s="28">
        <v>5941.3</v>
      </c>
      <c r="J107" s="28">
        <v>5941.3</v>
      </c>
      <c r="K107" s="28">
        <v>6541.3</v>
      </c>
      <c r="L107" s="28">
        <v>6541.3</v>
      </c>
      <c r="M107" s="28">
        <v>6727.1</v>
      </c>
      <c r="N107" s="28">
        <v>6727.1</v>
      </c>
      <c r="O107" s="28">
        <v>6727.1</v>
      </c>
      <c r="P107" s="28">
        <v>6272.1</v>
      </c>
      <c r="Q107" s="28">
        <v>5822.1</v>
      </c>
      <c r="R107" s="28">
        <v>5822.1</v>
      </c>
      <c r="S107" s="28">
        <v>5822.1</v>
      </c>
      <c r="T107" s="28">
        <v>5822.1</v>
      </c>
      <c r="U107" s="28">
        <v>5822.1</v>
      </c>
      <c r="V107" s="28">
        <v>5664.1</v>
      </c>
      <c r="W107" s="28">
        <v>5289.1</v>
      </c>
      <c r="X107" s="28">
        <v>4854.1000000000004</v>
      </c>
      <c r="Y107" s="28">
        <v>4449.1000000000004</v>
      </c>
      <c r="Z107" s="28">
        <v>3176.8</v>
      </c>
      <c r="AA107" s="28">
        <v>3176.8</v>
      </c>
      <c r="AB107" s="28">
        <v>3176.8</v>
      </c>
      <c r="AC107" s="28">
        <v>3176.8</v>
      </c>
      <c r="AD107" s="28">
        <v>3176.8</v>
      </c>
      <c r="AE107" s="28">
        <v>3576.8</v>
      </c>
      <c r="AF107" s="28">
        <v>3576.8</v>
      </c>
      <c r="AG107" s="28">
        <v>3576.8</v>
      </c>
      <c r="AH107" s="28">
        <v>3576.8</v>
      </c>
      <c r="AI107" s="28">
        <v>3576.8</v>
      </c>
      <c r="AJ107" s="28">
        <v>3576.8</v>
      </c>
      <c r="AK107" s="28">
        <v>3576.8</v>
      </c>
    </row>
    <row r="108" spans="1:37" x14ac:dyDescent="0.35">
      <c r="A108" s="28" t="s">
        <v>7780</v>
      </c>
      <c r="B108" s="28">
        <v>0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28">
        <v>0</v>
      </c>
    </row>
    <row r="109" spans="1:37" x14ac:dyDescent="0.35">
      <c r="A109" s="28" t="s">
        <v>7781</v>
      </c>
      <c r="B109" s="28">
        <v>177.37</v>
      </c>
      <c r="C109" s="28">
        <v>177.37</v>
      </c>
      <c r="D109" s="28">
        <v>177.37</v>
      </c>
      <c r="E109" s="28">
        <v>177.37</v>
      </c>
      <c r="F109" s="28">
        <v>177.37</v>
      </c>
      <c r="G109" s="28">
        <v>177.37</v>
      </c>
      <c r="H109" s="28">
        <v>177.37</v>
      </c>
      <c r="I109" s="28">
        <v>225.37</v>
      </c>
      <c r="J109" s="28">
        <v>220.87</v>
      </c>
      <c r="K109" s="28">
        <v>234.87</v>
      </c>
      <c r="L109" s="28">
        <v>234.87</v>
      </c>
      <c r="M109" s="28">
        <v>275.87</v>
      </c>
      <c r="N109" s="28">
        <v>275.87</v>
      </c>
      <c r="O109" s="28">
        <v>325.87</v>
      </c>
      <c r="P109" s="28">
        <v>325.87</v>
      </c>
      <c r="Q109" s="28">
        <v>325.87</v>
      </c>
      <c r="R109" s="28">
        <v>325.87</v>
      </c>
      <c r="S109" s="28">
        <v>325.87</v>
      </c>
      <c r="T109" s="28">
        <v>375.87</v>
      </c>
      <c r="U109" s="28">
        <v>375.87</v>
      </c>
      <c r="V109" s="28">
        <v>375.87</v>
      </c>
      <c r="W109" s="28">
        <v>375.87</v>
      </c>
      <c r="X109" s="28">
        <v>375.87</v>
      </c>
      <c r="Y109" s="28">
        <v>425.87</v>
      </c>
      <c r="Z109" s="28">
        <v>425.87</v>
      </c>
      <c r="AA109" s="28">
        <v>425.87</v>
      </c>
      <c r="AB109" s="28">
        <v>425.87</v>
      </c>
      <c r="AC109" s="28">
        <v>425.87</v>
      </c>
      <c r="AD109" s="28">
        <v>475.87</v>
      </c>
      <c r="AE109" s="28">
        <v>475.87</v>
      </c>
      <c r="AF109" s="28">
        <v>475.87</v>
      </c>
      <c r="AG109" s="28">
        <v>475.87</v>
      </c>
      <c r="AH109" s="28">
        <v>475.87</v>
      </c>
      <c r="AI109" s="28">
        <v>475.87</v>
      </c>
      <c r="AJ109" s="28">
        <v>475.87</v>
      </c>
      <c r="AK109" s="28">
        <v>475.87</v>
      </c>
    </row>
    <row r="110" spans="1:37" x14ac:dyDescent="0.35">
      <c r="A110" s="28" t="s">
        <v>37</v>
      </c>
      <c r="B110" s="28">
        <v>0</v>
      </c>
      <c r="C110" s="28">
        <v>0</v>
      </c>
      <c r="D110" s="28">
        <v>0</v>
      </c>
      <c r="E110" s="28">
        <v>0</v>
      </c>
      <c r="F110" s="28">
        <v>0</v>
      </c>
      <c r="G110" s="28">
        <v>0</v>
      </c>
      <c r="H110" s="28">
        <v>0</v>
      </c>
      <c r="I110" s="28">
        <v>2.1800000000000002</v>
      </c>
      <c r="J110" s="28">
        <v>4.47</v>
      </c>
      <c r="K110" s="28">
        <v>4.47</v>
      </c>
      <c r="L110" s="28">
        <v>4.47</v>
      </c>
      <c r="M110" s="28">
        <v>4.47</v>
      </c>
      <c r="N110" s="28">
        <v>4.47</v>
      </c>
      <c r="O110" s="28">
        <v>4.47</v>
      </c>
      <c r="P110" s="28">
        <v>4.47</v>
      </c>
      <c r="Q110" s="28">
        <v>54.47</v>
      </c>
      <c r="R110" s="28">
        <v>54.47</v>
      </c>
      <c r="S110" s="28">
        <v>54.47</v>
      </c>
      <c r="T110" s="28">
        <v>54.47</v>
      </c>
      <c r="U110" s="28">
        <v>54.47</v>
      </c>
      <c r="V110" s="28">
        <v>104.47</v>
      </c>
      <c r="W110" s="28">
        <v>104.47</v>
      </c>
      <c r="X110" s="28">
        <v>104.47</v>
      </c>
      <c r="Y110" s="28">
        <v>104.47</v>
      </c>
      <c r="Z110" s="28">
        <v>104.47</v>
      </c>
      <c r="AA110" s="28">
        <v>154.47</v>
      </c>
      <c r="AB110" s="28">
        <v>154.47</v>
      </c>
      <c r="AC110" s="28">
        <v>154.47</v>
      </c>
      <c r="AD110" s="28">
        <v>154.47</v>
      </c>
      <c r="AE110" s="28">
        <v>154.47</v>
      </c>
      <c r="AF110" s="28">
        <v>204.47</v>
      </c>
      <c r="AG110" s="28">
        <v>204.47</v>
      </c>
      <c r="AH110" s="28">
        <v>204.47</v>
      </c>
      <c r="AI110" s="28">
        <v>204.47</v>
      </c>
      <c r="AJ110" s="28">
        <v>204.47</v>
      </c>
      <c r="AK110" s="28">
        <v>204.47</v>
      </c>
    </row>
    <row r="111" spans="1:37" x14ac:dyDescent="0.35">
      <c r="A111" s="28" t="s">
        <v>36</v>
      </c>
      <c r="B111" s="28">
        <v>275.42</v>
      </c>
      <c r="C111" s="28">
        <v>384.92</v>
      </c>
      <c r="D111" s="28">
        <v>515.37</v>
      </c>
      <c r="E111" s="28">
        <v>515.37</v>
      </c>
      <c r="F111" s="28">
        <v>581.37</v>
      </c>
      <c r="G111" s="28">
        <v>797.37</v>
      </c>
      <c r="H111" s="28">
        <v>806.37</v>
      </c>
      <c r="I111" s="28">
        <v>1044.3699999999999</v>
      </c>
      <c r="J111" s="28">
        <v>1120.3699999999999</v>
      </c>
      <c r="K111" s="28">
        <v>1420.37</v>
      </c>
      <c r="L111" s="28">
        <v>1466.37</v>
      </c>
      <c r="M111" s="28">
        <v>1652.37</v>
      </c>
      <c r="N111" s="28">
        <v>1875.37</v>
      </c>
      <c r="O111" s="28">
        <v>2029.37</v>
      </c>
      <c r="P111" s="28">
        <v>2243.37</v>
      </c>
      <c r="Q111" s="28">
        <v>2276.37</v>
      </c>
      <c r="R111" s="28">
        <v>2309.37</v>
      </c>
      <c r="S111" s="28">
        <v>2342.37</v>
      </c>
      <c r="T111" s="28">
        <v>2375.37</v>
      </c>
      <c r="U111" s="28">
        <v>2408.37</v>
      </c>
      <c r="V111" s="28">
        <v>2441.37</v>
      </c>
      <c r="W111" s="28">
        <v>2474.37</v>
      </c>
      <c r="X111" s="28">
        <v>2507.37</v>
      </c>
      <c r="Y111" s="28">
        <v>2540.37</v>
      </c>
      <c r="Z111" s="28">
        <v>2573.37</v>
      </c>
      <c r="AA111" s="28">
        <v>2606.37</v>
      </c>
      <c r="AB111" s="28">
        <v>2639.37</v>
      </c>
      <c r="AC111" s="28">
        <v>2672.37</v>
      </c>
      <c r="AD111" s="28">
        <v>2705.37</v>
      </c>
      <c r="AE111" s="28">
        <v>2738.37</v>
      </c>
      <c r="AF111" s="28">
        <v>2743.37</v>
      </c>
      <c r="AG111" s="28">
        <v>2743.37</v>
      </c>
      <c r="AH111" s="28">
        <v>2743.37</v>
      </c>
      <c r="AI111" s="28">
        <v>2743.37</v>
      </c>
      <c r="AJ111" s="28">
        <v>2743.37</v>
      </c>
      <c r="AK111" s="28">
        <v>2743.37</v>
      </c>
    </row>
    <row r="112" spans="1:37" x14ac:dyDescent="0.35">
      <c r="A112" s="28" t="s">
        <v>7782</v>
      </c>
      <c r="B112" s="28">
        <v>874.35</v>
      </c>
      <c r="C112" s="28">
        <v>874.35</v>
      </c>
      <c r="D112" s="28">
        <v>874.35</v>
      </c>
      <c r="E112" s="28">
        <v>874.35</v>
      </c>
      <c r="F112" s="28">
        <v>874.35</v>
      </c>
      <c r="G112" s="28">
        <v>874.35</v>
      </c>
      <c r="H112" s="28">
        <v>874.35</v>
      </c>
      <c r="I112" s="28">
        <v>874.35</v>
      </c>
      <c r="J112" s="28">
        <v>874.35</v>
      </c>
      <c r="K112" s="28">
        <v>874.35</v>
      </c>
      <c r="L112" s="28">
        <v>874.35</v>
      </c>
      <c r="M112" s="28">
        <v>874.35</v>
      </c>
      <c r="N112" s="28">
        <v>874.35</v>
      </c>
      <c r="O112" s="28">
        <v>874.35</v>
      </c>
      <c r="P112" s="28">
        <v>874.35</v>
      </c>
      <c r="Q112" s="28">
        <v>874.35</v>
      </c>
      <c r="R112" s="28">
        <v>874.35</v>
      </c>
      <c r="S112" s="28">
        <v>874.35</v>
      </c>
      <c r="T112" s="28">
        <v>874.35</v>
      </c>
      <c r="U112" s="28">
        <v>874.35</v>
      </c>
      <c r="V112" s="28">
        <v>874.35</v>
      </c>
      <c r="W112" s="28">
        <v>874.35</v>
      </c>
      <c r="X112" s="28">
        <v>874.35</v>
      </c>
      <c r="Y112" s="28">
        <v>874.35</v>
      </c>
      <c r="Z112" s="28">
        <v>874.35</v>
      </c>
      <c r="AA112" s="28">
        <v>874.35</v>
      </c>
      <c r="AB112" s="28">
        <v>874.35</v>
      </c>
      <c r="AC112" s="28">
        <v>874.35</v>
      </c>
      <c r="AD112" s="28">
        <v>874.35</v>
      </c>
      <c r="AE112" s="28">
        <v>874.35</v>
      </c>
      <c r="AF112" s="28">
        <v>874.35</v>
      </c>
      <c r="AG112" s="28">
        <v>874.35</v>
      </c>
      <c r="AH112" s="28">
        <v>874.35</v>
      </c>
      <c r="AI112" s="28">
        <v>874.35</v>
      </c>
      <c r="AJ112" s="28">
        <v>874.35</v>
      </c>
      <c r="AK112" s="28">
        <v>874.35</v>
      </c>
    </row>
    <row r="114" spans="1:37" ht="18.5" x14ac:dyDescent="0.45">
      <c r="A114" s="29" t="s">
        <v>7791</v>
      </c>
    </row>
    <row r="115" spans="1:37" x14ac:dyDescent="0.35">
      <c r="A115" s="28" t="s">
        <v>7736</v>
      </c>
      <c r="B115" s="28" t="s">
        <v>7737</v>
      </c>
      <c r="C115" s="28" t="s">
        <v>7738</v>
      </c>
      <c r="D115" s="28" t="s">
        <v>7739</v>
      </c>
      <c r="E115" s="28" t="s">
        <v>7740</v>
      </c>
      <c r="F115" s="28" t="s">
        <v>7741</v>
      </c>
      <c r="G115" s="28" t="s">
        <v>7742</v>
      </c>
      <c r="H115" s="28" t="s">
        <v>7743</v>
      </c>
      <c r="I115" s="28" t="s">
        <v>7744</v>
      </c>
      <c r="J115" s="28" t="s">
        <v>7745</v>
      </c>
      <c r="K115" s="28" t="s">
        <v>7746</v>
      </c>
      <c r="L115" s="28" t="s">
        <v>7747</v>
      </c>
      <c r="M115" s="28" t="s">
        <v>7748</v>
      </c>
      <c r="N115" s="28" t="s">
        <v>7749</v>
      </c>
      <c r="O115" s="28" t="s">
        <v>7750</v>
      </c>
      <c r="P115" s="28" t="s">
        <v>7751</v>
      </c>
      <c r="Q115" s="28" t="s">
        <v>7752</v>
      </c>
      <c r="R115" s="28" t="s">
        <v>7753</v>
      </c>
      <c r="S115" s="28" t="s">
        <v>7754</v>
      </c>
      <c r="T115" s="28" t="s">
        <v>7755</v>
      </c>
      <c r="U115" s="28" t="s">
        <v>7756</v>
      </c>
      <c r="V115" s="28" t="s">
        <v>7757</v>
      </c>
      <c r="W115" s="28" t="s">
        <v>7758</v>
      </c>
      <c r="X115" s="28" t="s">
        <v>7759</v>
      </c>
      <c r="Y115" s="28" t="s">
        <v>7760</v>
      </c>
      <c r="Z115" s="28" t="s">
        <v>7761</v>
      </c>
      <c r="AA115" s="28" t="s">
        <v>7762</v>
      </c>
      <c r="AB115" s="28" t="s">
        <v>7763</v>
      </c>
      <c r="AC115" s="28" t="s">
        <v>7764</v>
      </c>
      <c r="AD115" s="28" t="s">
        <v>7765</v>
      </c>
      <c r="AE115" s="28" t="s">
        <v>7766</v>
      </c>
      <c r="AF115" s="28" t="s">
        <v>7767</v>
      </c>
      <c r="AG115" s="28" t="s">
        <v>7768</v>
      </c>
      <c r="AH115" s="28" t="s">
        <v>7769</v>
      </c>
      <c r="AI115" s="28" t="s">
        <v>7770</v>
      </c>
      <c r="AJ115" s="28" t="s">
        <v>7771</v>
      </c>
      <c r="AK115" s="28" t="s">
        <v>7772</v>
      </c>
    </row>
    <row r="116" spans="1:37" x14ac:dyDescent="0.35">
      <c r="A116" s="28" t="s">
        <v>7776</v>
      </c>
      <c r="B116" s="28">
        <v>261.17</v>
      </c>
      <c r="C116" s="28">
        <v>261.17</v>
      </c>
      <c r="D116" s="28">
        <v>261.17</v>
      </c>
      <c r="E116" s="28">
        <v>261.17</v>
      </c>
      <c r="F116" s="28">
        <v>261.17</v>
      </c>
      <c r="G116" s="28">
        <v>261.17</v>
      </c>
      <c r="H116" s="28">
        <v>261.17</v>
      </c>
      <c r="I116" s="28">
        <v>261.17</v>
      </c>
      <c r="J116" s="28">
        <v>261.17</v>
      </c>
      <c r="K116" s="28">
        <v>261.17</v>
      </c>
      <c r="L116" s="28">
        <v>261.17</v>
      </c>
      <c r="M116" s="28">
        <v>261.17</v>
      </c>
      <c r="N116" s="28">
        <v>261.17</v>
      </c>
      <c r="O116" s="28">
        <v>261.17</v>
      </c>
      <c r="P116" s="28">
        <v>261.17</v>
      </c>
      <c r="Q116" s="28">
        <v>261.17</v>
      </c>
      <c r="R116" s="28">
        <v>261.17</v>
      </c>
      <c r="S116" s="28">
        <v>261.17</v>
      </c>
      <c r="T116" s="28">
        <v>261.17</v>
      </c>
      <c r="U116" s="28">
        <v>261.17</v>
      </c>
      <c r="V116" s="28">
        <v>261.17</v>
      </c>
      <c r="W116" s="28">
        <v>261.17</v>
      </c>
      <c r="X116" s="28">
        <v>261.17</v>
      </c>
      <c r="Y116" s="28">
        <v>261.17</v>
      </c>
      <c r="Z116" s="28">
        <v>261.17</v>
      </c>
      <c r="AA116" s="28">
        <v>261.17</v>
      </c>
      <c r="AB116" s="28">
        <v>261.17</v>
      </c>
      <c r="AC116" s="28">
        <v>261.17</v>
      </c>
      <c r="AD116" s="28">
        <v>261.17</v>
      </c>
      <c r="AE116" s="28">
        <v>261.17</v>
      </c>
      <c r="AF116" s="28">
        <v>261.17</v>
      </c>
      <c r="AG116" s="28">
        <v>261.17</v>
      </c>
      <c r="AH116" s="28">
        <v>261.17</v>
      </c>
      <c r="AI116" s="28">
        <v>261.17</v>
      </c>
      <c r="AJ116" s="28">
        <v>261.17</v>
      </c>
      <c r="AK116" s="28">
        <v>261.17</v>
      </c>
    </row>
    <row r="117" spans="1:37" x14ac:dyDescent="0.35">
      <c r="A117" s="28" t="s">
        <v>7777</v>
      </c>
      <c r="B117" s="28">
        <v>1031.5</v>
      </c>
      <c r="C117" s="28">
        <v>1031.5</v>
      </c>
      <c r="D117" s="28">
        <v>1031.5</v>
      </c>
      <c r="E117" s="28">
        <v>1031.5</v>
      </c>
      <c r="F117" s="28">
        <v>1031.5</v>
      </c>
      <c r="G117" s="28">
        <v>1031.5</v>
      </c>
      <c r="H117" s="28">
        <v>1031.5</v>
      </c>
      <c r="I117" s="28">
        <v>1031.5</v>
      </c>
      <c r="J117" s="28">
        <v>1031.5</v>
      </c>
      <c r="K117" s="28">
        <v>1031.5</v>
      </c>
      <c r="L117" s="28">
        <v>1031.5</v>
      </c>
      <c r="M117" s="28">
        <v>81.5</v>
      </c>
      <c r="N117" s="28">
        <v>81.5</v>
      </c>
      <c r="O117" s="28">
        <v>81.5</v>
      </c>
      <c r="P117" s="28">
        <v>81.5</v>
      </c>
      <c r="Q117" s="28">
        <v>81.5</v>
      </c>
      <c r="R117" s="28">
        <v>81.5</v>
      </c>
      <c r="S117" s="28">
        <v>81.5</v>
      </c>
      <c r="T117" s="28">
        <v>81.5</v>
      </c>
      <c r="U117" s="28">
        <v>81.5</v>
      </c>
      <c r="V117" s="28">
        <v>81.5</v>
      </c>
      <c r="W117" s="28">
        <v>81.5</v>
      </c>
      <c r="X117" s="28">
        <v>81.5</v>
      </c>
      <c r="Y117" s="28">
        <v>81.5</v>
      </c>
      <c r="Z117" s="28">
        <v>81.5</v>
      </c>
      <c r="AA117" s="28">
        <v>81.5</v>
      </c>
      <c r="AB117" s="28">
        <v>81.5</v>
      </c>
      <c r="AC117" s="28">
        <v>81.5</v>
      </c>
      <c r="AD117" s="28">
        <v>81.5</v>
      </c>
      <c r="AE117" s="28">
        <v>81.5</v>
      </c>
      <c r="AF117" s="28">
        <v>81.5</v>
      </c>
      <c r="AG117" s="28">
        <v>81.5</v>
      </c>
      <c r="AH117" s="28">
        <v>81.5</v>
      </c>
      <c r="AI117" s="28">
        <v>81.5</v>
      </c>
      <c r="AJ117" s="28">
        <v>81.5</v>
      </c>
      <c r="AK117" s="28">
        <v>81.5</v>
      </c>
    </row>
    <row r="118" spans="1:37" x14ac:dyDescent="0.35">
      <c r="A118" s="28" t="s">
        <v>7778</v>
      </c>
      <c r="B118" s="28">
        <v>275</v>
      </c>
      <c r="C118" s="28">
        <v>275</v>
      </c>
      <c r="D118" s="28">
        <v>275</v>
      </c>
      <c r="E118" s="28">
        <v>275</v>
      </c>
      <c r="F118" s="28">
        <v>275</v>
      </c>
      <c r="G118" s="28">
        <v>275</v>
      </c>
      <c r="H118" s="28">
        <v>275</v>
      </c>
      <c r="I118" s="28">
        <v>275</v>
      </c>
      <c r="J118" s="28">
        <v>275</v>
      </c>
      <c r="K118" s="28">
        <v>275</v>
      </c>
      <c r="L118" s="28">
        <v>275</v>
      </c>
      <c r="M118" s="28">
        <v>285</v>
      </c>
      <c r="N118" s="28">
        <v>285</v>
      </c>
      <c r="O118" s="28">
        <v>285</v>
      </c>
      <c r="P118" s="28">
        <v>385</v>
      </c>
      <c r="Q118" s="28">
        <v>385</v>
      </c>
      <c r="R118" s="28">
        <v>485</v>
      </c>
      <c r="S118" s="28">
        <v>485</v>
      </c>
      <c r="T118" s="28">
        <v>485</v>
      </c>
      <c r="U118" s="28">
        <v>485</v>
      </c>
      <c r="V118" s="28">
        <v>485</v>
      </c>
      <c r="W118" s="28">
        <v>495</v>
      </c>
      <c r="X118" s="28">
        <v>495</v>
      </c>
      <c r="Y118" s="28">
        <v>495</v>
      </c>
      <c r="Z118" s="28">
        <v>495</v>
      </c>
      <c r="AA118" s="28">
        <v>495</v>
      </c>
      <c r="AB118" s="28">
        <v>505</v>
      </c>
      <c r="AC118" s="28">
        <v>505</v>
      </c>
      <c r="AD118" s="28">
        <v>505</v>
      </c>
      <c r="AE118" s="28">
        <v>505</v>
      </c>
      <c r="AF118" s="28">
        <v>505.01</v>
      </c>
      <c r="AG118" s="28">
        <v>515.01</v>
      </c>
      <c r="AH118" s="28">
        <v>515.01</v>
      </c>
      <c r="AI118" s="28">
        <v>515.01</v>
      </c>
      <c r="AJ118" s="28">
        <v>515.01</v>
      </c>
      <c r="AK118" s="28">
        <v>515.01</v>
      </c>
    </row>
    <row r="119" spans="1:37" x14ac:dyDescent="0.35">
      <c r="A119" s="28" t="s">
        <v>7779</v>
      </c>
      <c r="B119" s="28">
        <v>0</v>
      </c>
      <c r="C119" s="28">
        <v>0</v>
      </c>
      <c r="D119" s="28">
        <v>0</v>
      </c>
      <c r="E119" s="28">
        <v>0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0</v>
      </c>
      <c r="N119" s="28">
        <v>0</v>
      </c>
      <c r="O119" s="28">
        <v>0</v>
      </c>
      <c r="P119" s="28">
        <v>0</v>
      </c>
      <c r="Q119" s="28">
        <v>0</v>
      </c>
      <c r="R119" s="28">
        <v>0</v>
      </c>
      <c r="S119" s="28">
        <v>0</v>
      </c>
      <c r="T119" s="28">
        <v>0</v>
      </c>
      <c r="U119" s="28">
        <v>0</v>
      </c>
      <c r="V119" s="28">
        <v>0</v>
      </c>
      <c r="W119" s="28">
        <v>0</v>
      </c>
      <c r="X119" s="28">
        <v>0</v>
      </c>
      <c r="Y119" s="28">
        <v>0</v>
      </c>
      <c r="Z119" s="28">
        <v>0</v>
      </c>
      <c r="AA119" s="28">
        <v>0</v>
      </c>
      <c r="AB119" s="28">
        <v>0</v>
      </c>
      <c r="AC119" s="28">
        <v>0</v>
      </c>
      <c r="AD119" s="28">
        <v>0</v>
      </c>
      <c r="AE119" s="28">
        <v>0</v>
      </c>
      <c r="AF119" s="28">
        <v>0</v>
      </c>
      <c r="AG119" s="28">
        <v>0</v>
      </c>
      <c r="AH119" s="28">
        <v>0</v>
      </c>
      <c r="AI119" s="28">
        <v>0</v>
      </c>
      <c r="AJ119" s="28">
        <v>0</v>
      </c>
      <c r="AK119" s="28">
        <v>0</v>
      </c>
    </row>
    <row r="120" spans="1:37" x14ac:dyDescent="0.35">
      <c r="A120" s="28" t="s">
        <v>7780</v>
      </c>
      <c r="B120" s="28">
        <v>0</v>
      </c>
      <c r="C120" s="28">
        <v>0</v>
      </c>
      <c r="D120" s="28">
        <v>0</v>
      </c>
      <c r="E120" s="28">
        <v>0</v>
      </c>
      <c r="F120" s="28">
        <v>0</v>
      </c>
      <c r="G120" s="28">
        <v>0</v>
      </c>
      <c r="H120" s="28">
        <v>0</v>
      </c>
      <c r="I120" s="28">
        <v>0</v>
      </c>
      <c r="J120" s="28">
        <v>0</v>
      </c>
      <c r="K120" s="28">
        <v>0</v>
      </c>
      <c r="L120" s="28">
        <v>0</v>
      </c>
      <c r="M120" s="28">
        <v>0</v>
      </c>
      <c r="N120" s="28">
        <v>0</v>
      </c>
      <c r="O120" s="28">
        <v>0</v>
      </c>
      <c r="P120" s="28">
        <v>0</v>
      </c>
      <c r="Q120" s="28">
        <v>0</v>
      </c>
      <c r="R120" s="28">
        <v>0</v>
      </c>
      <c r="S120" s="28">
        <v>0</v>
      </c>
      <c r="T120" s="28">
        <v>0</v>
      </c>
      <c r="U120" s="28">
        <v>0</v>
      </c>
      <c r="V120" s="28">
        <v>0</v>
      </c>
      <c r="W120" s="28">
        <v>0</v>
      </c>
      <c r="X120" s="28">
        <v>0</v>
      </c>
      <c r="Y120" s="28">
        <v>0</v>
      </c>
      <c r="Z120" s="28">
        <v>0</v>
      </c>
      <c r="AA120" s="28">
        <v>0</v>
      </c>
      <c r="AB120" s="28">
        <v>0</v>
      </c>
      <c r="AC120" s="28">
        <v>0</v>
      </c>
      <c r="AD120" s="28">
        <v>0</v>
      </c>
      <c r="AE120" s="28">
        <v>0</v>
      </c>
      <c r="AF120" s="28">
        <v>0</v>
      </c>
      <c r="AG120" s="28">
        <v>0</v>
      </c>
      <c r="AH120" s="28">
        <v>0</v>
      </c>
      <c r="AI120" s="28">
        <v>0</v>
      </c>
      <c r="AJ120" s="28">
        <v>0</v>
      </c>
      <c r="AK120" s="28">
        <v>0</v>
      </c>
    </row>
    <row r="121" spans="1:37" x14ac:dyDescent="0.35">
      <c r="A121" s="28" t="s">
        <v>7781</v>
      </c>
      <c r="B121" s="28">
        <v>742.42</v>
      </c>
      <c r="C121" s="28">
        <v>748.42</v>
      </c>
      <c r="D121" s="28">
        <v>748.42</v>
      </c>
      <c r="E121" s="28">
        <v>748.42</v>
      </c>
      <c r="F121" s="28">
        <v>748.42</v>
      </c>
      <c r="G121" s="28">
        <v>796.42</v>
      </c>
      <c r="H121" s="28">
        <v>797.69</v>
      </c>
      <c r="I121" s="28">
        <v>797.69</v>
      </c>
      <c r="J121" s="28">
        <v>797.69</v>
      </c>
      <c r="K121" s="28">
        <v>797.69</v>
      </c>
      <c r="L121" s="28">
        <v>797.69</v>
      </c>
      <c r="M121" s="28">
        <v>797.69</v>
      </c>
      <c r="N121" s="28">
        <v>837.69</v>
      </c>
      <c r="O121" s="28">
        <v>837.69</v>
      </c>
      <c r="P121" s="28">
        <v>877.69</v>
      </c>
      <c r="Q121" s="28">
        <v>877.69</v>
      </c>
      <c r="R121" s="28">
        <v>917.69</v>
      </c>
      <c r="S121" s="28">
        <v>917.69</v>
      </c>
      <c r="T121" s="28">
        <v>957.69</v>
      </c>
      <c r="U121" s="28">
        <v>957.69</v>
      </c>
      <c r="V121" s="28">
        <v>997.69</v>
      </c>
      <c r="W121" s="28">
        <v>997.69</v>
      </c>
      <c r="X121" s="28">
        <v>1037.69</v>
      </c>
      <c r="Y121" s="28">
        <v>1037.69</v>
      </c>
      <c r="Z121" s="28">
        <v>1077.69</v>
      </c>
      <c r="AA121" s="28">
        <v>1077.69</v>
      </c>
      <c r="AB121" s="28">
        <v>1117.69</v>
      </c>
      <c r="AC121" s="28">
        <v>1117.69</v>
      </c>
      <c r="AD121" s="28">
        <v>1157.69</v>
      </c>
      <c r="AE121" s="28">
        <v>1157.69</v>
      </c>
      <c r="AF121" s="28">
        <v>1197.69</v>
      </c>
      <c r="AG121" s="28">
        <v>1197.69</v>
      </c>
      <c r="AH121" s="28">
        <v>1247.69</v>
      </c>
      <c r="AI121" s="28">
        <v>1247.69</v>
      </c>
      <c r="AJ121" s="28">
        <v>1247.69</v>
      </c>
      <c r="AK121" s="28">
        <v>1247.69</v>
      </c>
    </row>
    <row r="122" spans="1:37" x14ac:dyDescent="0.35">
      <c r="A122" s="28" t="s">
        <v>37</v>
      </c>
      <c r="B122" s="28">
        <v>0</v>
      </c>
      <c r="C122" s="28">
        <v>0</v>
      </c>
      <c r="D122" s="28">
        <v>0</v>
      </c>
      <c r="E122" s="28">
        <v>0</v>
      </c>
      <c r="F122" s="28">
        <v>0</v>
      </c>
      <c r="G122" s="28">
        <v>0</v>
      </c>
      <c r="H122" s="28">
        <v>0</v>
      </c>
      <c r="I122" s="28">
        <v>0</v>
      </c>
      <c r="J122" s="28">
        <v>2.2799999999999998</v>
      </c>
      <c r="K122" s="28">
        <v>2.2799999999999998</v>
      </c>
      <c r="L122" s="28">
        <v>3.28</v>
      </c>
      <c r="M122" s="28">
        <v>3.28</v>
      </c>
      <c r="N122" s="28">
        <v>3.28</v>
      </c>
      <c r="O122" s="28">
        <v>7.28</v>
      </c>
      <c r="P122" s="28">
        <v>7.28</v>
      </c>
      <c r="Q122" s="28">
        <v>7.28</v>
      </c>
      <c r="R122" s="28">
        <v>7.28</v>
      </c>
      <c r="S122" s="28">
        <v>7.28</v>
      </c>
      <c r="T122" s="28">
        <v>11.28</v>
      </c>
      <c r="U122" s="28">
        <v>11.28</v>
      </c>
      <c r="V122" s="28">
        <v>11.28</v>
      </c>
      <c r="W122" s="28">
        <v>11.28</v>
      </c>
      <c r="X122" s="28">
        <v>11.28</v>
      </c>
      <c r="Y122" s="28">
        <v>15.28</v>
      </c>
      <c r="Z122" s="28">
        <v>15.28</v>
      </c>
      <c r="AA122" s="28">
        <v>15.28</v>
      </c>
      <c r="AB122" s="28">
        <v>15.28</v>
      </c>
      <c r="AC122" s="28">
        <v>15.28</v>
      </c>
      <c r="AD122" s="28">
        <v>19.28</v>
      </c>
      <c r="AE122" s="28">
        <v>19.28</v>
      </c>
      <c r="AF122" s="28">
        <v>19.28</v>
      </c>
      <c r="AG122" s="28">
        <v>19.28</v>
      </c>
      <c r="AH122" s="28">
        <v>19.28</v>
      </c>
      <c r="AI122" s="28">
        <v>23.28</v>
      </c>
      <c r="AJ122" s="28">
        <v>23.28</v>
      </c>
      <c r="AK122" s="28">
        <v>23.28</v>
      </c>
    </row>
    <row r="123" spans="1:37" x14ac:dyDescent="0.35">
      <c r="A123" s="28" t="s">
        <v>36</v>
      </c>
      <c r="B123" s="28">
        <v>0</v>
      </c>
      <c r="C123" s="28">
        <v>0</v>
      </c>
      <c r="D123" s="28">
        <v>0</v>
      </c>
      <c r="E123" s="28">
        <v>0</v>
      </c>
      <c r="F123" s="28">
        <v>102</v>
      </c>
      <c r="G123" s="28">
        <v>126.25</v>
      </c>
      <c r="H123" s="28">
        <v>270.25</v>
      </c>
      <c r="I123" s="28">
        <v>270.25</v>
      </c>
      <c r="J123" s="28">
        <v>412.25</v>
      </c>
      <c r="K123" s="28">
        <v>512.25</v>
      </c>
      <c r="L123" s="28">
        <v>589.65</v>
      </c>
      <c r="M123" s="28">
        <v>649.65</v>
      </c>
      <c r="N123" s="28">
        <v>833.65</v>
      </c>
      <c r="O123" s="28">
        <v>893.65</v>
      </c>
      <c r="P123" s="28">
        <v>893.65</v>
      </c>
      <c r="Q123" s="28">
        <v>893.65</v>
      </c>
      <c r="R123" s="28">
        <v>893.65</v>
      </c>
      <c r="S123" s="28">
        <v>893.65</v>
      </c>
      <c r="T123" s="28">
        <v>953.65</v>
      </c>
      <c r="U123" s="28">
        <v>953.65</v>
      </c>
      <c r="V123" s="28">
        <v>953.65</v>
      </c>
      <c r="W123" s="28">
        <v>953.65</v>
      </c>
      <c r="X123" s="28">
        <v>953.65</v>
      </c>
      <c r="Y123" s="28">
        <v>1013.65</v>
      </c>
      <c r="Z123" s="28">
        <v>1013.65</v>
      </c>
      <c r="AA123" s="28">
        <v>1013.65</v>
      </c>
      <c r="AB123" s="28">
        <v>1013.65</v>
      </c>
      <c r="AC123" s="28">
        <v>1013.65</v>
      </c>
      <c r="AD123" s="28">
        <v>1073.6500000000001</v>
      </c>
      <c r="AE123" s="28">
        <v>1073.6500000000001</v>
      </c>
      <c r="AF123" s="28">
        <v>1113.6500000000001</v>
      </c>
      <c r="AG123" s="28">
        <v>1113.6500000000001</v>
      </c>
      <c r="AH123" s="28">
        <v>1113.6500000000001</v>
      </c>
      <c r="AI123" s="28">
        <v>1133.6500000000001</v>
      </c>
      <c r="AJ123" s="28">
        <v>1133.6500000000001</v>
      </c>
      <c r="AK123" s="28">
        <v>1133.6500000000001</v>
      </c>
    </row>
    <row r="124" spans="1:37" x14ac:dyDescent="0.35">
      <c r="A124" s="28" t="s">
        <v>7782</v>
      </c>
      <c r="B124" s="28">
        <v>12847.49</v>
      </c>
      <c r="C124" s="28">
        <v>12844.46</v>
      </c>
      <c r="D124" s="28">
        <v>12954.46</v>
      </c>
      <c r="E124" s="28">
        <v>12954.46</v>
      </c>
      <c r="F124" s="28">
        <v>13145.11</v>
      </c>
      <c r="G124" s="28">
        <v>13346.61</v>
      </c>
      <c r="H124" s="28">
        <v>13946.27</v>
      </c>
      <c r="I124" s="28">
        <v>13979.37</v>
      </c>
      <c r="J124" s="28">
        <v>13979.37</v>
      </c>
      <c r="K124" s="28">
        <v>13979.37</v>
      </c>
      <c r="L124" s="28">
        <v>14814.37</v>
      </c>
      <c r="M124" s="28">
        <v>15364.37</v>
      </c>
      <c r="N124" s="28">
        <v>15414.37</v>
      </c>
      <c r="O124" s="28">
        <v>15464.37</v>
      </c>
      <c r="P124" s="28">
        <v>15514.37</v>
      </c>
      <c r="Q124" s="28">
        <v>15564.37</v>
      </c>
      <c r="R124" s="28">
        <v>15564.37</v>
      </c>
      <c r="S124" s="28">
        <v>15564.37</v>
      </c>
      <c r="T124" s="28">
        <v>15564.37</v>
      </c>
      <c r="U124" s="28">
        <v>16664.37</v>
      </c>
      <c r="V124" s="28">
        <v>16714.37</v>
      </c>
      <c r="W124" s="28">
        <v>16714.37</v>
      </c>
      <c r="X124" s="28">
        <v>16714.37</v>
      </c>
      <c r="Y124" s="28">
        <v>16714.37</v>
      </c>
      <c r="Z124" s="28">
        <v>16714.37</v>
      </c>
      <c r="AA124" s="28">
        <v>17252.38</v>
      </c>
      <c r="AB124" s="28">
        <v>17252.38</v>
      </c>
      <c r="AC124" s="28">
        <v>17252.38</v>
      </c>
      <c r="AD124" s="28">
        <v>17252.38</v>
      </c>
      <c r="AE124" s="28">
        <v>17252.38</v>
      </c>
      <c r="AF124" s="28">
        <v>17302.38</v>
      </c>
      <c r="AG124" s="28">
        <v>17302.38</v>
      </c>
      <c r="AH124" s="28">
        <v>17302.38</v>
      </c>
      <c r="AI124" s="28">
        <v>17302.38</v>
      </c>
      <c r="AJ124" s="28">
        <v>17302.38</v>
      </c>
      <c r="AK124" s="28">
        <v>17302.38</v>
      </c>
    </row>
    <row r="126" spans="1:37" ht="18.5" x14ac:dyDescent="0.45">
      <c r="A126" s="29" t="s">
        <v>7792</v>
      </c>
    </row>
    <row r="127" spans="1:37" x14ac:dyDescent="0.35">
      <c r="A127" s="28" t="s">
        <v>7736</v>
      </c>
      <c r="B127" s="28" t="s">
        <v>7737</v>
      </c>
      <c r="C127" s="28" t="s">
        <v>7738</v>
      </c>
      <c r="D127" s="28" t="s">
        <v>7739</v>
      </c>
      <c r="E127" s="28" t="s">
        <v>7740</v>
      </c>
      <c r="F127" s="28" t="s">
        <v>7741</v>
      </c>
      <c r="G127" s="28" t="s">
        <v>7742</v>
      </c>
      <c r="H127" s="28" t="s">
        <v>7743</v>
      </c>
      <c r="I127" s="28" t="s">
        <v>7744</v>
      </c>
      <c r="J127" s="28" t="s">
        <v>7745</v>
      </c>
      <c r="K127" s="28" t="s">
        <v>7746</v>
      </c>
      <c r="L127" s="28" t="s">
        <v>7747</v>
      </c>
      <c r="M127" s="28" t="s">
        <v>7748</v>
      </c>
      <c r="N127" s="28" t="s">
        <v>7749</v>
      </c>
      <c r="O127" s="28" t="s">
        <v>7750</v>
      </c>
      <c r="P127" s="28" t="s">
        <v>7751</v>
      </c>
      <c r="Q127" s="28" t="s">
        <v>7752</v>
      </c>
      <c r="R127" s="28" t="s">
        <v>7753</v>
      </c>
      <c r="S127" s="28" t="s">
        <v>7754</v>
      </c>
      <c r="T127" s="28" t="s">
        <v>7755</v>
      </c>
      <c r="U127" s="28" t="s">
        <v>7756</v>
      </c>
      <c r="V127" s="28" t="s">
        <v>7757</v>
      </c>
      <c r="W127" s="28" t="s">
        <v>7758</v>
      </c>
      <c r="X127" s="28" t="s">
        <v>7759</v>
      </c>
      <c r="Y127" s="28" t="s">
        <v>7760</v>
      </c>
      <c r="Z127" s="28" t="s">
        <v>7761</v>
      </c>
      <c r="AA127" s="28" t="s">
        <v>7762</v>
      </c>
      <c r="AB127" s="28" t="s">
        <v>7763</v>
      </c>
      <c r="AC127" s="28" t="s">
        <v>7764</v>
      </c>
      <c r="AD127" s="28" t="s">
        <v>7765</v>
      </c>
      <c r="AE127" s="28" t="s">
        <v>7766</v>
      </c>
      <c r="AF127" s="28" t="s">
        <v>7767</v>
      </c>
      <c r="AG127" s="28" t="s">
        <v>7768</v>
      </c>
      <c r="AH127" s="28" t="s">
        <v>7769</v>
      </c>
      <c r="AI127" s="28" t="s">
        <v>7770</v>
      </c>
      <c r="AJ127" s="28" t="s">
        <v>7771</v>
      </c>
      <c r="AK127" s="28" t="s">
        <v>7772</v>
      </c>
    </row>
    <row r="128" spans="1:37" x14ac:dyDescent="0.35">
      <c r="A128" s="28" t="s">
        <v>7776</v>
      </c>
      <c r="B128" s="28">
        <v>304.17</v>
      </c>
      <c r="C128" s="28">
        <v>304.17</v>
      </c>
      <c r="D128" s="28">
        <v>304.17</v>
      </c>
      <c r="E128" s="28">
        <v>304.17</v>
      </c>
      <c r="F128" s="28">
        <v>397.17</v>
      </c>
      <c r="G128" s="28">
        <v>644.66999999999996</v>
      </c>
      <c r="H128" s="28">
        <v>644.66999999999996</v>
      </c>
      <c r="I128" s="28">
        <v>730.67</v>
      </c>
      <c r="J128" s="28">
        <v>730.67</v>
      </c>
      <c r="K128" s="28">
        <v>700.67</v>
      </c>
      <c r="L128" s="28">
        <v>577.66999999999996</v>
      </c>
      <c r="M128" s="28">
        <v>682.67</v>
      </c>
      <c r="N128" s="28">
        <v>682.67</v>
      </c>
      <c r="O128" s="28">
        <v>682.67</v>
      </c>
      <c r="P128" s="28">
        <v>682.67</v>
      </c>
      <c r="Q128" s="28">
        <v>682.67</v>
      </c>
      <c r="R128" s="28">
        <v>682.67</v>
      </c>
      <c r="S128" s="28">
        <v>682.67</v>
      </c>
      <c r="T128" s="28">
        <v>682.67</v>
      </c>
      <c r="U128" s="28">
        <v>682.67</v>
      </c>
      <c r="V128" s="28">
        <v>682.67</v>
      </c>
      <c r="W128" s="28">
        <v>682.67</v>
      </c>
      <c r="X128" s="28">
        <v>682.67</v>
      </c>
      <c r="Y128" s="28">
        <v>682.67</v>
      </c>
      <c r="Z128" s="28">
        <v>682.67</v>
      </c>
      <c r="AA128" s="28">
        <v>682.67</v>
      </c>
      <c r="AB128" s="28">
        <v>682.67</v>
      </c>
      <c r="AC128" s="28">
        <v>682.67</v>
      </c>
      <c r="AD128" s="28">
        <v>682.67</v>
      </c>
      <c r="AE128" s="28">
        <v>682.67</v>
      </c>
      <c r="AF128" s="28">
        <v>682.67</v>
      </c>
      <c r="AG128" s="28">
        <v>682.67</v>
      </c>
      <c r="AH128" s="28">
        <v>682.67</v>
      </c>
      <c r="AI128" s="28">
        <v>682.67</v>
      </c>
      <c r="AJ128" s="28">
        <v>682.67</v>
      </c>
      <c r="AK128" s="28">
        <v>682.67</v>
      </c>
    </row>
    <row r="129" spans="1:37" x14ac:dyDescent="0.35">
      <c r="A129" s="28" t="s">
        <v>7777</v>
      </c>
      <c r="B129" s="28">
        <v>268.45</v>
      </c>
      <c r="C129" s="28">
        <v>268.45</v>
      </c>
      <c r="D129" s="28">
        <v>268.45</v>
      </c>
      <c r="E129" s="28">
        <v>268.45</v>
      </c>
      <c r="F129" s="28">
        <v>268.45</v>
      </c>
      <c r="G129" s="28">
        <v>268.45</v>
      </c>
      <c r="H129" s="28">
        <v>268.45</v>
      </c>
      <c r="I129" s="28">
        <v>268.45</v>
      </c>
      <c r="J129" s="28">
        <v>268.45</v>
      </c>
      <c r="K129" s="28">
        <v>268.45</v>
      </c>
      <c r="L129" s="28">
        <v>268.45</v>
      </c>
      <c r="M129" s="28">
        <v>368.45</v>
      </c>
      <c r="N129" s="28">
        <v>368.45</v>
      </c>
      <c r="O129" s="28">
        <v>368.45</v>
      </c>
      <c r="P129" s="28">
        <v>368.45</v>
      </c>
      <c r="Q129" s="28">
        <v>368.45</v>
      </c>
      <c r="R129" s="28">
        <v>368.45</v>
      </c>
      <c r="S129" s="28">
        <v>368.45</v>
      </c>
      <c r="T129" s="28">
        <v>368.45</v>
      </c>
      <c r="U129" s="28">
        <v>368.45</v>
      </c>
      <c r="V129" s="28">
        <v>368.45</v>
      </c>
      <c r="W129" s="28">
        <v>368.45</v>
      </c>
      <c r="X129" s="28">
        <v>368.45</v>
      </c>
      <c r="Y129" s="28">
        <v>368.45</v>
      </c>
      <c r="Z129" s="28">
        <v>368.45</v>
      </c>
      <c r="AA129" s="28">
        <v>368.45</v>
      </c>
      <c r="AB129" s="28">
        <v>368.45</v>
      </c>
      <c r="AC129" s="28">
        <v>368.45</v>
      </c>
      <c r="AD129" s="28">
        <v>368.45</v>
      </c>
      <c r="AE129" s="28">
        <v>368.45</v>
      </c>
      <c r="AF129" s="28">
        <v>368.45</v>
      </c>
      <c r="AG129" s="28">
        <v>368.45</v>
      </c>
      <c r="AH129" s="28">
        <v>368.45</v>
      </c>
      <c r="AI129" s="28">
        <v>368.45</v>
      </c>
      <c r="AJ129" s="28">
        <v>368.45</v>
      </c>
      <c r="AK129" s="28">
        <v>368.45</v>
      </c>
    </row>
    <row r="130" spans="1:37" x14ac:dyDescent="0.35">
      <c r="A130" s="28" t="s">
        <v>7778</v>
      </c>
      <c r="B130" s="28">
        <v>482</v>
      </c>
      <c r="C130" s="28">
        <v>482</v>
      </c>
      <c r="D130" s="28">
        <v>482</v>
      </c>
      <c r="E130" s="28">
        <v>482</v>
      </c>
      <c r="F130" s="28">
        <v>482</v>
      </c>
      <c r="G130" s="28">
        <v>482</v>
      </c>
      <c r="H130" s="28">
        <v>482</v>
      </c>
      <c r="I130" s="28">
        <v>482</v>
      </c>
      <c r="J130" s="28">
        <v>482</v>
      </c>
      <c r="K130" s="28">
        <v>742</v>
      </c>
      <c r="L130" s="28">
        <v>742</v>
      </c>
      <c r="M130" s="28">
        <v>742</v>
      </c>
      <c r="N130" s="28">
        <v>742</v>
      </c>
      <c r="O130" s="28">
        <v>742</v>
      </c>
      <c r="P130" s="28">
        <v>742</v>
      </c>
      <c r="Q130" s="28">
        <v>1092</v>
      </c>
      <c r="R130" s="28">
        <v>1092</v>
      </c>
      <c r="S130" s="28">
        <v>1352</v>
      </c>
      <c r="T130" s="28">
        <v>1352</v>
      </c>
      <c r="U130" s="28">
        <v>1352</v>
      </c>
      <c r="V130" s="28">
        <v>1612</v>
      </c>
      <c r="W130" s="28">
        <v>1612</v>
      </c>
      <c r="X130" s="28">
        <v>1612</v>
      </c>
      <c r="Y130" s="28">
        <v>1872</v>
      </c>
      <c r="Z130" s="28">
        <v>2392</v>
      </c>
      <c r="AA130" s="28">
        <v>2652</v>
      </c>
      <c r="AB130" s="28">
        <v>2652</v>
      </c>
      <c r="AC130" s="28">
        <v>2652</v>
      </c>
      <c r="AD130" s="28">
        <v>2652</v>
      </c>
      <c r="AE130" s="28">
        <v>2652</v>
      </c>
      <c r="AF130" s="28">
        <v>2852</v>
      </c>
      <c r="AG130" s="28">
        <v>2852</v>
      </c>
      <c r="AH130" s="28">
        <v>2852</v>
      </c>
      <c r="AI130" s="28">
        <v>2852</v>
      </c>
      <c r="AJ130" s="28">
        <v>2852</v>
      </c>
      <c r="AK130" s="28">
        <v>2852</v>
      </c>
    </row>
    <row r="131" spans="1:37" x14ac:dyDescent="0.35">
      <c r="A131" s="28" t="s">
        <v>7779</v>
      </c>
      <c r="B131" s="28">
        <v>1818.38</v>
      </c>
      <c r="C131" s="28">
        <v>1818.38</v>
      </c>
      <c r="D131" s="28">
        <v>1818.38</v>
      </c>
      <c r="E131" s="28">
        <v>1818.38</v>
      </c>
      <c r="F131" s="28">
        <v>1818.38</v>
      </c>
      <c r="G131" s="28">
        <v>1818.38</v>
      </c>
      <c r="H131" s="28">
        <v>1818.38</v>
      </c>
      <c r="I131" s="28">
        <v>1818.38</v>
      </c>
      <c r="J131" s="28">
        <v>1752.38</v>
      </c>
      <c r="K131" s="28">
        <v>1651.38</v>
      </c>
      <c r="L131" s="28">
        <v>1651.38</v>
      </c>
      <c r="M131" s="28">
        <v>1651.38</v>
      </c>
      <c r="N131" s="28">
        <v>1651.38</v>
      </c>
      <c r="O131" s="28">
        <v>1651.38</v>
      </c>
      <c r="P131" s="28">
        <v>1651.38</v>
      </c>
      <c r="Q131" s="28">
        <v>1651.38</v>
      </c>
      <c r="R131" s="28">
        <v>1501.38</v>
      </c>
      <c r="S131" s="28">
        <v>1481.38</v>
      </c>
      <c r="T131" s="28">
        <v>1611.38</v>
      </c>
      <c r="U131" s="28">
        <v>1611.38</v>
      </c>
      <c r="V131" s="28">
        <v>1611.38</v>
      </c>
      <c r="W131" s="28">
        <v>1296.3800000000001</v>
      </c>
      <c r="X131" s="28">
        <v>1296.3800000000001</v>
      </c>
      <c r="Y131" s="28">
        <v>680</v>
      </c>
      <c r="Z131" s="28">
        <v>810</v>
      </c>
      <c r="AA131" s="28">
        <v>810</v>
      </c>
      <c r="AB131" s="28">
        <v>810</v>
      </c>
      <c r="AC131" s="28">
        <v>810</v>
      </c>
      <c r="AD131" s="28">
        <v>810</v>
      </c>
      <c r="AE131" s="28">
        <v>810</v>
      </c>
      <c r="AF131" s="28">
        <v>810</v>
      </c>
      <c r="AG131" s="28">
        <v>810</v>
      </c>
      <c r="AH131" s="28">
        <v>505</v>
      </c>
      <c r="AI131" s="28">
        <v>505</v>
      </c>
      <c r="AJ131" s="28">
        <v>505</v>
      </c>
      <c r="AK131" s="28">
        <v>505</v>
      </c>
    </row>
    <row r="132" spans="1:37" x14ac:dyDescent="0.35">
      <c r="A132" s="28" t="s">
        <v>7780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v>0</v>
      </c>
      <c r="P132" s="28">
        <v>0</v>
      </c>
      <c r="Q132" s="28">
        <v>0</v>
      </c>
      <c r="R132" s="28">
        <v>0</v>
      </c>
      <c r="S132" s="28">
        <v>0</v>
      </c>
      <c r="T132" s="28">
        <v>0</v>
      </c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v>0</v>
      </c>
      <c r="AH132" s="28">
        <v>0</v>
      </c>
      <c r="AI132" s="28">
        <v>0</v>
      </c>
      <c r="AJ132" s="28">
        <v>0</v>
      </c>
      <c r="AK132" s="28">
        <v>0</v>
      </c>
    </row>
    <row r="133" spans="1:37" x14ac:dyDescent="0.35">
      <c r="A133" s="28" t="s">
        <v>7781</v>
      </c>
      <c r="B133" s="28">
        <v>63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36</v>
      </c>
      <c r="N133" s="28">
        <v>161</v>
      </c>
      <c r="O133" s="28">
        <v>161</v>
      </c>
      <c r="P133" s="28">
        <v>161</v>
      </c>
      <c r="Q133" s="28">
        <v>161</v>
      </c>
      <c r="R133" s="28">
        <v>161</v>
      </c>
      <c r="S133" s="28">
        <v>161</v>
      </c>
      <c r="T133" s="28">
        <v>161</v>
      </c>
      <c r="U133" s="28">
        <v>161</v>
      </c>
      <c r="V133" s="28">
        <v>161</v>
      </c>
      <c r="W133" s="28">
        <v>161</v>
      </c>
      <c r="X133" s="28">
        <v>161</v>
      </c>
      <c r="Y133" s="28">
        <v>161</v>
      </c>
      <c r="Z133" s="28">
        <v>161</v>
      </c>
      <c r="AA133" s="28">
        <v>161</v>
      </c>
      <c r="AB133" s="28">
        <v>161</v>
      </c>
      <c r="AC133" s="28">
        <v>161</v>
      </c>
      <c r="AD133" s="28">
        <v>161</v>
      </c>
      <c r="AE133" s="28">
        <v>161</v>
      </c>
      <c r="AF133" s="28">
        <v>161</v>
      </c>
      <c r="AG133" s="28">
        <v>161</v>
      </c>
      <c r="AH133" s="28">
        <v>161</v>
      </c>
      <c r="AI133" s="28">
        <v>161</v>
      </c>
      <c r="AJ133" s="28">
        <v>161</v>
      </c>
      <c r="AK133" s="28">
        <v>161</v>
      </c>
    </row>
    <row r="134" spans="1:37" x14ac:dyDescent="0.35">
      <c r="A134" s="28" t="s">
        <v>37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1.72</v>
      </c>
      <c r="K134" s="28">
        <v>1.72</v>
      </c>
      <c r="L134" s="28">
        <v>1.72</v>
      </c>
      <c r="M134" s="28">
        <v>1.72</v>
      </c>
      <c r="N134" s="28">
        <v>16.72</v>
      </c>
      <c r="O134" s="28">
        <v>16.72</v>
      </c>
      <c r="P134" s="28">
        <v>16.72</v>
      </c>
      <c r="Q134" s="28">
        <v>16.72</v>
      </c>
      <c r="R134" s="28">
        <v>16.72</v>
      </c>
      <c r="S134" s="28">
        <v>31.72</v>
      </c>
      <c r="T134" s="28">
        <v>31.72</v>
      </c>
      <c r="U134" s="28">
        <v>31.72</v>
      </c>
      <c r="V134" s="28">
        <v>31.72</v>
      </c>
      <c r="W134" s="28">
        <v>31.72</v>
      </c>
      <c r="X134" s="28">
        <v>46.72</v>
      </c>
      <c r="Y134" s="28">
        <v>46.72</v>
      </c>
      <c r="Z134" s="28">
        <v>46.72</v>
      </c>
      <c r="AA134" s="28">
        <v>46.72</v>
      </c>
      <c r="AB134" s="28">
        <v>46.72</v>
      </c>
      <c r="AC134" s="28">
        <v>61.72</v>
      </c>
      <c r="AD134" s="28">
        <v>61.72</v>
      </c>
      <c r="AE134" s="28">
        <v>61.72</v>
      </c>
      <c r="AF134" s="28">
        <v>61.72</v>
      </c>
      <c r="AG134" s="28">
        <v>61.72</v>
      </c>
      <c r="AH134" s="28">
        <v>76.72</v>
      </c>
      <c r="AI134" s="28">
        <v>76.72</v>
      </c>
      <c r="AJ134" s="28">
        <v>76.72</v>
      </c>
      <c r="AK134" s="28">
        <v>76.72</v>
      </c>
    </row>
    <row r="135" spans="1:37" x14ac:dyDescent="0.35">
      <c r="A135" s="28" t="s">
        <v>36</v>
      </c>
      <c r="B135" s="28">
        <v>111.78</v>
      </c>
      <c r="C135" s="28">
        <v>171.18</v>
      </c>
      <c r="D135" s="28">
        <v>171.18</v>
      </c>
      <c r="E135" s="28">
        <v>171.18</v>
      </c>
      <c r="F135" s="28">
        <v>171.18</v>
      </c>
      <c r="G135" s="28">
        <v>171.18</v>
      </c>
      <c r="H135" s="28">
        <v>196.68</v>
      </c>
      <c r="I135" s="28">
        <v>196.68</v>
      </c>
      <c r="J135" s="28">
        <v>196.68</v>
      </c>
      <c r="K135" s="28">
        <v>196.68</v>
      </c>
      <c r="L135" s="28">
        <v>196.68</v>
      </c>
      <c r="M135" s="28">
        <v>196.68</v>
      </c>
      <c r="N135" s="28">
        <v>373.68</v>
      </c>
      <c r="O135" s="28">
        <v>373.68</v>
      </c>
      <c r="P135" s="28">
        <v>373.68</v>
      </c>
      <c r="Q135" s="28">
        <v>473.68</v>
      </c>
      <c r="R135" s="28">
        <v>573.67999999999995</v>
      </c>
      <c r="S135" s="28">
        <v>673.68</v>
      </c>
      <c r="T135" s="28">
        <v>773.68</v>
      </c>
      <c r="U135" s="28">
        <v>873.68</v>
      </c>
      <c r="V135" s="28">
        <v>973.68</v>
      </c>
      <c r="W135" s="28">
        <v>1073.68</v>
      </c>
      <c r="X135" s="28">
        <v>1173.68</v>
      </c>
      <c r="Y135" s="28">
        <v>1273.68</v>
      </c>
      <c r="Z135" s="28">
        <v>1373.68</v>
      </c>
      <c r="AA135" s="28">
        <v>1373.68</v>
      </c>
      <c r="AB135" s="28">
        <v>1423.68</v>
      </c>
      <c r="AC135" s="28">
        <v>1423.68</v>
      </c>
      <c r="AD135" s="28">
        <v>1473.68</v>
      </c>
      <c r="AE135" s="28">
        <v>1473.68</v>
      </c>
      <c r="AF135" s="28">
        <v>1523.68</v>
      </c>
      <c r="AG135" s="28">
        <v>1523.68</v>
      </c>
      <c r="AH135" s="28">
        <v>1573.68</v>
      </c>
      <c r="AI135" s="28">
        <v>1573.68</v>
      </c>
      <c r="AJ135" s="28">
        <v>1623.68</v>
      </c>
      <c r="AK135" s="28">
        <v>1623.68</v>
      </c>
    </row>
    <row r="136" spans="1:37" x14ac:dyDescent="0.35">
      <c r="A136" s="28" t="s">
        <v>7782</v>
      </c>
      <c r="B136" s="28">
        <v>855.31</v>
      </c>
      <c r="C136" s="28">
        <v>855.31</v>
      </c>
      <c r="D136" s="28">
        <v>855.31</v>
      </c>
      <c r="E136" s="28">
        <v>855.31</v>
      </c>
      <c r="F136" s="28">
        <v>855.31</v>
      </c>
      <c r="G136" s="28">
        <v>855.31</v>
      </c>
      <c r="H136" s="28">
        <v>855.31</v>
      </c>
      <c r="I136" s="28">
        <v>855.31</v>
      </c>
      <c r="J136" s="28">
        <v>855.31</v>
      </c>
      <c r="K136" s="28">
        <v>855.31</v>
      </c>
      <c r="L136" s="28">
        <v>855.31</v>
      </c>
      <c r="M136" s="28">
        <v>855.31</v>
      </c>
      <c r="N136" s="28">
        <v>855.31</v>
      </c>
      <c r="O136" s="28">
        <v>855.31</v>
      </c>
      <c r="P136" s="28">
        <v>855.31</v>
      </c>
      <c r="Q136" s="28">
        <v>855.31</v>
      </c>
      <c r="R136" s="28">
        <v>855.31</v>
      </c>
      <c r="S136" s="28">
        <v>880.31</v>
      </c>
      <c r="T136" s="28">
        <v>880.31</v>
      </c>
      <c r="U136" s="28">
        <v>880.31</v>
      </c>
      <c r="V136" s="28">
        <v>930.31</v>
      </c>
      <c r="W136" s="28">
        <v>930.31</v>
      </c>
      <c r="X136" s="28">
        <v>930.31</v>
      </c>
      <c r="Y136" s="28">
        <v>930.31</v>
      </c>
      <c r="Z136" s="28">
        <v>930.31</v>
      </c>
      <c r="AA136" s="28">
        <v>930.31</v>
      </c>
      <c r="AB136" s="28">
        <v>930.31</v>
      </c>
      <c r="AC136" s="28">
        <v>955.31</v>
      </c>
      <c r="AD136" s="28">
        <v>955.31</v>
      </c>
      <c r="AE136" s="28">
        <v>955.31</v>
      </c>
      <c r="AF136" s="28">
        <v>955.31</v>
      </c>
      <c r="AG136" s="28">
        <v>955.31</v>
      </c>
      <c r="AH136" s="28">
        <v>955.31</v>
      </c>
      <c r="AI136" s="28">
        <v>955.31</v>
      </c>
      <c r="AJ136" s="28">
        <v>955.31</v>
      </c>
      <c r="AK136" s="28">
        <v>955.31</v>
      </c>
    </row>
    <row r="138" spans="1:37" ht="18.5" x14ac:dyDescent="0.45">
      <c r="A138" s="29" t="s">
        <v>7793</v>
      </c>
    </row>
    <row r="139" spans="1:37" x14ac:dyDescent="0.35">
      <c r="A139" s="28" t="s">
        <v>7736</v>
      </c>
      <c r="B139" s="28" t="s">
        <v>7737</v>
      </c>
      <c r="C139" s="28" t="s">
        <v>7738</v>
      </c>
      <c r="D139" s="28" t="s">
        <v>7739</v>
      </c>
      <c r="E139" s="28" t="s">
        <v>7740</v>
      </c>
      <c r="F139" s="28" t="s">
        <v>7741</v>
      </c>
      <c r="G139" s="28" t="s">
        <v>7742</v>
      </c>
      <c r="H139" s="28" t="s">
        <v>7743</v>
      </c>
      <c r="I139" s="28" t="s">
        <v>7744</v>
      </c>
      <c r="J139" s="28" t="s">
        <v>7745</v>
      </c>
      <c r="K139" s="28" t="s">
        <v>7746</v>
      </c>
      <c r="L139" s="28" t="s">
        <v>7747</v>
      </c>
      <c r="M139" s="28" t="s">
        <v>7748</v>
      </c>
      <c r="N139" s="28" t="s">
        <v>7749</v>
      </c>
      <c r="O139" s="28" t="s">
        <v>7750</v>
      </c>
      <c r="P139" s="28" t="s">
        <v>7751</v>
      </c>
      <c r="Q139" s="28" t="s">
        <v>7752</v>
      </c>
      <c r="R139" s="28" t="s">
        <v>7753</v>
      </c>
      <c r="S139" s="28" t="s">
        <v>7754</v>
      </c>
      <c r="T139" s="28" t="s">
        <v>7755</v>
      </c>
      <c r="U139" s="28" t="s">
        <v>7756</v>
      </c>
      <c r="V139" s="28" t="s">
        <v>7757</v>
      </c>
      <c r="W139" s="28" t="s">
        <v>7758</v>
      </c>
      <c r="X139" s="28" t="s">
        <v>7759</v>
      </c>
      <c r="Y139" s="28" t="s">
        <v>7760</v>
      </c>
      <c r="Z139" s="28" t="s">
        <v>7761</v>
      </c>
      <c r="AA139" s="28" t="s">
        <v>7762</v>
      </c>
      <c r="AB139" s="28" t="s">
        <v>7763</v>
      </c>
      <c r="AC139" s="28" t="s">
        <v>7764</v>
      </c>
      <c r="AD139" s="28" t="s">
        <v>7765</v>
      </c>
      <c r="AE139" s="28" t="s">
        <v>7766</v>
      </c>
      <c r="AF139" s="28" t="s">
        <v>7767</v>
      </c>
      <c r="AG139" s="28" t="s">
        <v>7768</v>
      </c>
      <c r="AH139" s="28" t="s">
        <v>7769</v>
      </c>
      <c r="AI139" s="28" t="s">
        <v>7770</v>
      </c>
      <c r="AJ139" s="28" t="s">
        <v>7771</v>
      </c>
      <c r="AK139" s="28" t="s">
        <v>7772</v>
      </c>
    </row>
    <row r="140" spans="1:37" x14ac:dyDescent="0.35">
      <c r="A140" s="28" t="s">
        <v>7776</v>
      </c>
      <c r="B140" s="28">
        <v>33.340000000000003</v>
      </c>
      <c r="C140" s="28">
        <v>33.340000000000003</v>
      </c>
      <c r="D140" s="28">
        <v>33.340000000000003</v>
      </c>
      <c r="E140" s="28">
        <v>33.340000000000003</v>
      </c>
      <c r="F140" s="28">
        <v>33.340000000000003</v>
      </c>
      <c r="G140" s="28">
        <v>33.57</v>
      </c>
      <c r="H140" s="28">
        <v>33.57</v>
      </c>
      <c r="I140" s="28">
        <v>33.57</v>
      </c>
      <c r="J140" s="28">
        <v>33.57</v>
      </c>
      <c r="K140" s="28">
        <v>33.57</v>
      </c>
      <c r="L140" s="28">
        <v>28.97</v>
      </c>
      <c r="M140" s="28">
        <v>28.97</v>
      </c>
      <c r="N140" s="28">
        <v>39.97</v>
      </c>
      <c r="O140" s="28">
        <v>39.97</v>
      </c>
      <c r="P140" s="28">
        <v>39.97</v>
      </c>
      <c r="Q140" s="28">
        <v>44.37</v>
      </c>
      <c r="R140" s="28">
        <v>44.37</v>
      </c>
      <c r="S140" s="28">
        <v>44.37</v>
      </c>
      <c r="T140" s="28">
        <v>44.37</v>
      </c>
      <c r="U140" s="28">
        <v>44.37</v>
      </c>
      <c r="V140" s="28">
        <v>41.37</v>
      </c>
      <c r="W140" s="28">
        <v>38.369999999999997</v>
      </c>
      <c r="X140" s="28">
        <v>38.369999999999997</v>
      </c>
      <c r="Y140" s="28">
        <v>38.369999999999997</v>
      </c>
      <c r="Z140" s="28">
        <v>38.369999999999997</v>
      </c>
      <c r="AA140" s="28">
        <v>38.369999999999997</v>
      </c>
      <c r="AB140" s="28">
        <v>43.37</v>
      </c>
      <c r="AC140" s="28">
        <v>43.37</v>
      </c>
      <c r="AD140" s="28">
        <v>43.37</v>
      </c>
      <c r="AE140" s="28">
        <v>43.37</v>
      </c>
      <c r="AF140" s="28">
        <v>43.37</v>
      </c>
      <c r="AG140" s="28">
        <v>43.37</v>
      </c>
      <c r="AH140" s="28">
        <v>43.37</v>
      </c>
      <c r="AI140" s="28">
        <v>43.37</v>
      </c>
      <c r="AJ140" s="28">
        <v>43.37</v>
      </c>
      <c r="AK140" s="28">
        <v>43.37</v>
      </c>
    </row>
    <row r="141" spans="1:37" x14ac:dyDescent="0.35">
      <c r="A141" s="28" t="s">
        <v>7777</v>
      </c>
      <c r="B141" s="28">
        <v>0</v>
      </c>
      <c r="C141" s="28">
        <v>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  <c r="P141" s="28">
        <v>0</v>
      </c>
      <c r="Q141" s="28">
        <v>0</v>
      </c>
      <c r="R141" s="28">
        <v>0</v>
      </c>
      <c r="S141" s="28">
        <v>0</v>
      </c>
      <c r="T141" s="28">
        <v>0</v>
      </c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v>0</v>
      </c>
      <c r="AH141" s="28">
        <v>0</v>
      </c>
      <c r="AI141" s="28">
        <v>0</v>
      </c>
      <c r="AJ141" s="28">
        <v>0</v>
      </c>
      <c r="AK141" s="28">
        <v>0</v>
      </c>
    </row>
    <row r="142" spans="1:37" x14ac:dyDescent="0.35">
      <c r="A142" s="28" t="s">
        <v>7778</v>
      </c>
      <c r="B142" s="28">
        <v>0</v>
      </c>
      <c r="C142" s="28">
        <v>0</v>
      </c>
      <c r="D142" s="28">
        <v>0</v>
      </c>
      <c r="E142" s="28">
        <v>0</v>
      </c>
      <c r="F142" s="28">
        <v>0</v>
      </c>
      <c r="G142" s="28">
        <v>0</v>
      </c>
      <c r="H142" s="28">
        <v>0</v>
      </c>
      <c r="I142" s="28">
        <v>0</v>
      </c>
      <c r="J142" s="28">
        <v>0</v>
      </c>
      <c r="K142" s="28">
        <v>0</v>
      </c>
      <c r="L142" s="28">
        <v>0</v>
      </c>
      <c r="M142" s="28">
        <v>0</v>
      </c>
      <c r="N142" s="28">
        <v>0</v>
      </c>
      <c r="O142" s="28">
        <v>0</v>
      </c>
      <c r="P142" s="28">
        <v>0</v>
      </c>
      <c r="Q142" s="28">
        <v>130</v>
      </c>
      <c r="R142" s="28">
        <v>130</v>
      </c>
      <c r="S142" s="28">
        <v>130</v>
      </c>
      <c r="T142" s="28">
        <v>130</v>
      </c>
      <c r="U142" s="28">
        <v>130</v>
      </c>
      <c r="V142" s="28">
        <v>130</v>
      </c>
      <c r="W142" s="28">
        <v>130</v>
      </c>
      <c r="X142" s="28">
        <v>130</v>
      </c>
      <c r="Y142" s="28">
        <v>130</v>
      </c>
      <c r="Z142" s="28">
        <v>130</v>
      </c>
      <c r="AA142" s="28">
        <v>130</v>
      </c>
      <c r="AB142" s="28">
        <v>130</v>
      </c>
      <c r="AC142" s="28">
        <v>130</v>
      </c>
      <c r="AD142" s="28">
        <v>130</v>
      </c>
      <c r="AE142" s="28">
        <v>130</v>
      </c>
      <c r="AF142" s="28">
        <v>130</v>
      </c>
      <c r="AG142" s="28">
        <v>130</v>
      </c>
      <c r="AH142" s="28">
        <v>130</v>
      </c>
      <c r="AI142" s="28">
        <v>130</v>
      </c>
      <c r="AJ142" s="28">
        <v>130</v>
      </c>
      <c r="AK142" s="28">
        <v>130</v>
      </c>
    </row>
    <row r="143" spans="1:37" x14ac:dyDescent="0.35">
      <c r="A143" s="28" t="s">
        <v>7779</v>
      </c>
      <c r="B143" s="28">
        <v>0</v>
      </c>
      <c r="C143" s="28">
        <v>0</v>
      </c>
      <c r="D143" s="28">
        <v>0</v>
      </c>
      <c r="E143" s="28">
        <v>0</v>
      </c>
      <c r="F143" s="28">
        <v>0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  <c r="L143" s="28">
        <v>0</v>
      </c>
      <c r="M143" s="28">
        <v>0</v>
      </c>
      <c r="N143" s="28">
        <v>0</v>
      </c>
      <c r="O143" s="28">
        <v>0</v>
      </c>
      <c r="P143" s="28">
        <v>0</v>
      </c>
      <c r="Q143" s="28">
        <v>0</v>
      </c>
      <c r="R143" s="28">
        <v>0</v>
      </c>
      <c r="S143" s="28">
        <v>0</v>
      </c>
      <c r="T143" s="28">
        <v>0</v>
      </c>
      <c r="U143" s="28">
        <v>0</v>
      </c>
      <c r="V143" s="28">
        <v>0</v>
      </c>
      <c r="W143" s="28">
        <v>0</v>
      </c>
      <c r="X143" s="28">
        <v>0</v>
      </c>
      <c r="Y143" s="28">
        <v>0</v>
      </c>
      <c r="Z143" s="28">
        <v>0</v>
      </c>
      <c r="AA143" s="28">
        <v>0</v>
      </c>
      <c r="AB143" s="28">
        <v>0</v>
      </c>
      <c r="AC143" s="28">
        <v>0</v>
      </c>
      <c r="AD143" s="28">
        <v>0</v>
      </c>
      <c r="AE143" s="28">
        <v>0</v>
      </c>
      <c r="AF143" s="28">
        <v>0</v>
      </c>
      <c r="AG143" s="28">
        <v>0</v>
      </c>
      <c r="AH143" s="28">
        <v>0</v>
      </c>
      <c r="AI143" s="28">
        <v>0</v>
      </c>
      <c r="AJ143" s="28">
        <v>0</v>
      </c>
      <c r="AK143" s="28">
        <v>0</v>
      </c>
    </row>
    <row r="144" spans="1:37" x14ac:dyDescent="0.35">
      <c r="A144" s="28" t="s">
        <v>7780</v>
      </c>
      <c r="B144" s="28">
        <v>0</v>
      </c>
      <c r="C144" s="28">
        <v>0</v>
      </c>
      <c r="D144" s="28">
        <v>0</v>
      </c>
      <c r="E144" s="28">
        <v>0</v>
      </c>
      <c r="F144" s="28">
        <v>0</v>
      </c>
      <c r="G144" s="28">
        <v>0</v>
      </c>
      <c r="H144" s="28">
        <v>0</v>
      </c>
      <c r="I144" s="28">
        <v>0</v>
      </c>
      <c r="J144" s="28">
        <v>0</v>
      </c>
      <c r="K144" s="28">
        <v>0</v>
      </c>
      <c r="L144" s="28">
        <v>0</v>
      </c>
      <c r="M144" s="28">
        <v>0</v>
      </c>
      <c r="N144" s="28">
        <v>0</v>
      </c>
      <c r="O144" s="28">
        <v>0</v>
      </c>
      <c r="P144" s="28">
        <v>0</v>
      </c>
      <c r="Q144" s="28">
        <v>0</v>
      </c>
      <c r="R144" s="28">
        <v>0</v>
      </c>
      <c r="S144" s="28">
        <v>0</v>
      </c>
      <c r="T144" s="28">
        <v>0</v>
      </c>
      <c r="U144" s="28">
        <v>0</v>
      </c>
      <c r="V144" s="28">
        <v>0</v>
      </c>
      <c r="W144" s="28">
        <v>0</v>
      </c>
      <c r="X144" s="28">
        <v>0</v>
      </c>
      <c r="Y144" s="28">
        <v>0</v>
      </c>
      <c r="Z144" s="28">
        <v>0</v>
      </c>
      <c r="AA144" s="28">
        <v>0</v>
      </c>
      <c r="AB144" s="28">
        <v>0</v>
      </c>
      <c r="AC144" s="28">
        <v>0</v>
      </c>
      <c r="AD144" s="28">
        <v>0</v>
      </c>
      <c r="AE144" s="28">
        <v>0</v>
      </c>
      <c r="AF144" s="28">
        <v>0</v>
      </c>
      <c r="AG144" s="28">
        <v>0</v>
      </c>
      <c r="AH144" s="28">
        <v>0</v>
      </c>
      <c r="AI144" s="28">
        <v>0</v>
      </c>
      <c r="AJ144" s="28">
        <v>0</v>
      </c>
      <c r="AK144" s="28">
        <v>0</v>
      </c>
    </row>
    <row r="145" spans="1:37" x14ac:dyDescent="0.35">
      <c r="A145" s="28" t="s">
        <v>7781</v>
      </c>
      <c r="B145" s="28">
        <v>0</v>
      </c>
      <c r="C145" s="28">
        <v>0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0</v>
      </c>
      <c r="M145" s="28">
        <v>0.5</v>
      </c>
      <c r="N145" s="28">
        <v>0.5</v>
      </c>
      <c r="O145" s="28">
        <v>0.5</v>
      </c>
      <c r="P145" s="28">
        <v>1.5</v>
      </c>
      <c r="Q145" s="28">
        <v>2.5</v>
      </c>
      <c r="R145" s="28">
        <v>2.5</v>
      </c>
      <c r="S145" s="28">
        <v>2.5</v>
      </c>
      <c r="T145" s="28">
        <v>4.5</v>
      </c>
      <c r="U145" s="28">
        <v>4.5</v>
      </c>
      <c r="V145" s="28">
        <v>5.5</v>
      </c>
      <c r="W145" s="28">
        <v>5.5</v>
      </c>
      <c r="X145" s="28">
        <v>5.5</v>
      </c>
      <c r="Y145" s="28">
        <v>5.5</v>
      </c>
      <c r="Z145" s="28">
        <v>5.5</v>
      </c>
      <c r="AA145" s="28">
        <v>6.5</v>
      </c>
      <c r="AB145" s="28">
        <v>6.5</v>
      </c>
      <c r="AC145" s="28">
        <v>6.5</v>
      </c>
      <c r="AD145" s="28">
        <v>6.5</v>
      </c>
      <c r="AE145" s="28">
        <v>6.5</v>
      </c>
      <c r="AF145" s="28">
        <v>6.5</v>
      </c>
      <c r="AG145" s="28">
        <v>6.5</v>
      </c>
      <c r="AH145" s="28">
        <v>6.5</v>
      </c>
      <c r="AI145" s="28">
        <v>6.5</v>
      </c>
      <c r="AJ145" s="28">
        <v>6.5</v>
      </c>
      <c r="AK145" s="28">
        <v>6.5</v>
      </c>
    </row>
    <row r="146" spans="1:37" x14ac:dyDescent="0.35">
      <c r="A146" s="28" t="s">
        <v>37</v>
      </c>
      <c r="B146" s="28">
        <v>0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0.04</v>
      </c>
      <c r="K146" s="28">
        <v>0.04</v>
      </c>
      <c r="L146" s="28">
        <v>0.04</v>
      </c>
      <c r="M146" s="28">
        <v>0.04</v>
      </c>
      <c r="N146" s="28">
        <v>0.04</v>
      </c>
      <c r="O146" s="28">
        <v>0.04</v>
      </c>
      <c r="P146" s="28">
        <v>0.04</v>
      </c>
      <c r="Q146" s="28">
        <v>0.04</v>
      </c>
      <c r="R146" s="28">
        <v>0.04</v>
      </c>
      <c r="S146" s="28">
        <v>0.04</v>
      </c>
      <c r="T146" s="28">
        <v>0.04</v>
      </c>
      <c r="U146" s="28">
        <v>0.04</v>
      </c>
      <c r="V146" s="28">
        <v>0.04</v>
      </c>
      <c r="W146" s="28">
        <v>0.04</v>
      </c>
      <c r="X146" s="28">
        <v>0.04</v>
      </c>
      <c r="Y146" s="28">
        <v>0.04</v>
      </c>
      <c r="Z146" s="28">
        <v>0.04</v>
      </c>
      <c r="AA146" s="28">
        <v>0.04</v>
      </c>
      <c r="AB146" s="28">
        <v>0.04</v>
      </c>
      <c r="AC146" s="28">
        <v>0.04</v>
      </c>
      <c r="AD146" s="28">
        <v>0.04</v>
      </c>
      <c r="AE146" s="28">
        <v>0.04</v>
      </c>
      <c r="AF146" s="28">
        <v>0.04</v>
      </c>
      <c r="AG146" s="28">
        <v>0.04</v>
      </c>
      <c r="AH146" s="28">
        <v>0.04</v>
      </c>
      <c r="AI146" s="28">
        <v>0.04</v>
      </c>
      <c r="AJ146" s="28">
        <v>0.04</v>
      </c>
      <c r="AK146" s="28">
        <v>0.04</v>
      </c>
    </row>
    <row r="147" spans="1:37" x14ac:dyDescent="0.35">
      <c r="A147" s="28" t="s">
        <v>36</v>
      </c>
      <c r="B147" s="28">
        <v>0.81</v>
      </c>
      <c r="C147" s="28">
        <v>0.81</v>
      </c>
      <c r="D147" s="28">
        <v>0.81</v>
      </c>
      <c r="E147" s="28">
        <v>0.81</v>
      </c>
      <c r="F147" s="28">
        <v>0.81</v>
      </c>
      <c r="G147" s="28">
        <v>0.81</v>
      </c>
      <c r="H147" s="28">
        <v>0.81</v>
      </c>
      <c r="I147" s="28">
        <v>0.81</v>
      </c>
      <c r="J147" s="28">
        <v>0.81</v>
      </c>
      <c r="K147" s="28">
        <v>0.81</v>
      </c>
      <c r="L147" s="28">
        <v>0.81</v>
      </c>
      <c r="M147" s="28">
        <v>0.81</v>
      </c>
      <c r="N147" s="28">
        <v>0.81</v>
      </c>
      <c r="O147" s="28">
        <v>0.81</v>
      </c>
      <c r="P147" s="28">
        <v>0.81</v>
      </c>
      <c r="Q147" s="28">
        <v>0.81</v>
      </c>
      <c r="R147" s="28">
        <v>0.81</v>
      </c>
      <c r="S147" s="28">
        <v>0.81</v>
      </c>
      <c r="T147" s="28">
        <v>0.81</v>
      </c>
      <c r="U147" s="28">
        <v>0.81</v>
      </c>
      <c r="V147" s="28">
        <v>5.81</v>
      </c>
      <c r="W147" s="28">
        <v>5.81</v>
      </c>
      <c r="X147" s="28">
        <v>5.81</v>
      </c>
      <c r="Y147" s="28">
        <v>5.81</v>
      </c>
      <c r="Z147" s="28">
        <v>5.81</v>
      </c>
      <c r="AA147" s="28">
        <v>5.81</v>
      </c>
      <c r="AB147" s="28">
        <v>5.81</v>
      </c>
      <c r="AC147" s="28">
        <v>5.81</v>
      </c>
      <c r="AD147" s="28">
        <v>5.81</v>
      </c>
      <c r="AE147" s="28">
        <v>5.81</v>
      </c>
      <c r="AF147" s="28">
        <v>5.81</v>
      </c>
      <c r="AG147" s="28">
        <v>5.81</v>
      </c>
      <c r="AH147" s="28">
        <v>5.81</v>
      </c>
      <c r="AI147" s="28">
        <v>5.81</v>
      </c>
      <c r="AJ147" s="28">
        <v>5.81</v>
      </c>
      <c r="AK147" s="28">
        <v>5.81</v>
      </c>
    </row>
    <row r="148" spans="1:37" x14ac:dyDescent="0.35">
      <c r="A148" s="28" t="s">
        <v>7782</v>
      </c>
      <c r="B148" s="28">
        <v>77.900000000000006</v>
      </c>
      <c r="C148" s="28">
        <v>77.900000000000006</v>
      </c>
      <c r="D148" s="28">
        <v>77.900000000000006</v>
      </c>
      <c r="E148" s="28">
        <v>77.900000000000006</v>
      </c>
      <c r="F148" s="28">
        <v>77.900000000000006</v>
      </c>
      <c r="G148" s="28">
        <v>77.900000000000006</v>
      </c>
      <c r="H148" s="28">
        <v>77.900000000000006</v>
      </c>
      <c r="I148" s="28">
        <v>84.9</v>
      </c>
      <c r="J148" s="28">
        <v>84.9</v>
      </c>
      <c r="K148" s="28">
        <v>84.9</v>
      </c>
      <c r="L148" s="28">
        <v>84.9</v>
      </c>
      <c r="M148" s="28">
        <v>84.9</v>
      </c>
      <c r="N148" s="28">
        <v>84.9</v>
      </c>
      <c r="O148" s="28">
        <v>84.9</v>
      </c>
      <c r="P148" s="28">
        <v>84.9</v>
      </c>
      <c r="Q148" s="28">
        <v>84.9</v>
      </c>
      <c r="R148" s="28">
        <v>84.9</v>
      </c>
      <c r="S148" s="28">
        <v>89.9</v>
      </c>
      <c r="T148" s="28">
        <v>89.9</v>
      </c>
      <c r="U148" s="28">
        <v>89.9</v>
      </c>
      <c r="V148" s="28">
        <v>89.9</v>
      </c>
      <c r="W148" s="28">
        <v>89.9</v>
      </c>
      <c r="X148" s="28">
        <v>89.9</v>
      </c>
      <c r="Y148" s="28">
        <v>89.9</v>
      </c>
      <c r="Z148" s="28">
        <v>94.9</v>
      </c>
      <c r="AA148" s="28">
        <v>94.9</v>
      </c>
      <c r="AB148" s="28">
        <v>94.9</v>
      </c>
      <c r="AC148" s="28">
        <v>94.9</v>
      </c>
      <c r="AD148" s="28">
        <v>94.9</v>
      </c>
      <c r="AE148" s="28">
        <v>94.9</v>
      </c>
      <c r="AF148" s="28">
        <v>94.9</v>
      </c>
      <c r="AG148" s="28">
        <v>94.9</v>
      </c>
      <c r="AH148" s="28">
        <v>94.9</v>
      </c>
      <c r="AI148" s="28">
        <v>94.9</v>
      </c>
      <c r="AJ148" s="28">
        <v>94.9</v>
      </c>
      <c r="AK148" s="28">
        <v>94.9</v>
      </c>
    </row>
    <row r="150" spans="1:37" ht="18.5" x14ac:dyDescent="0.45">
      <c r="A150" s="29" t="s">
        <v>1382</v>
      </c>
    </row>
    <row r="151" spans="1:37" x14ac:dyDescent="0.35">
      <c r="A151" s="28" t="s">
        <v>7736</v>
      </c>
      <c r="B151" s="28" t="s">
        <v>7737</v>
      </c>
      <c r="C151" s="28" t="s">
        <v>7738</v>
      </c>
      <c r="D151" s="28" t="s">
        <v>7739</v>
      </c>
      <c r="E151" s="28" t="s">
        <v>7740</v>
      </c>
      <c r="F151" s="28" t="s">
        <v>7741</v>
      </c>
      <c r="G151" s="28" t="s">
        <v>7742</v>
      </c>
      <c r="H151" s="28" t="s">
        <v>7743</v>
      </c>
      <c r="I151" s="28" t="s">
        <v>7744</v>
      </c>
      <c r="J151" s="28" t="s">
        <v>7745</v>
      </c>
      <c r="K151" s="28" t="s">
        <v>7746</v>
      </c>
      <c r="L151" s="28" t="s">
        <v>7747</v>
      </c>
      <c r="M151" s="28" t="s">
        <v>7748</v>
      </c>
      <c r="N151" s="28" t="s">
        <v>7749</v>
      </c>
      <c r="O151" s="28" t="s">
        <v>7750</v>
      </c>
      <c r="P151" s="28" t="s">
        <v>7751</v>
      </c>
      <c r="Q151" s="28" t="s">
        <v>7752</v>
      </c>
      <c r="R151" s="28" t="s">
        <v>7753</v>
      </c>
      <c r="S151" s="28" t="s">
        <v>7754</v>
      </c>
      <c r="T151" s="28" t="s">
        <v>7755</v>
      </c>
      <c r="U151" s="28" t="s">
        <v>7756</v>
      </c>
      <c r="V151" s="28" t="s">
        <v>7757</v>
      </c>
      <c r="W151" s="28" t="s">
        <v>7758</v>
      </c>
      <c r="X151" s="28" t="s">
        <v>7759</v>
      </c>
      <c r="Y151" s="28" t="s">
        <v>7760</v>
      </c>
      <c r="Z151" s="28" t="s">
        <v>7761</v>
      </c>
      <c r="AA151" s="28" t="s">
        <v>7762</v>
      </c>
      <c r="AB151" s="28" t="s">
        <v>7763</v>
      </c>
      <c r="AC151" s="28" t="s">
        <v>7764</v>
      </c>
      <c r="AD151" s="28" t="s">
        <v>7765</v>
      </c>
      <c r="AE151" s="28" t="s">
        <v>7766</v>
      </c>
      <c r="AF151" s="28" t="s">
        <v>7767</v>
      </c>
      <c r="AG151" s="28" t="s">
        <v>7768</v>
      </c>
      <c r="AH151" s="28" t="s">
        <v>7769</v>
      </c>
      <c r="AI151" s="28" t="s">
        <v>7770</v>
      </c>
      <c r="AJ151" s="28" t="s">
        <v>7771</v>
      </c>
      <c r="AK151" s="28" t="s">
        <v>7772</v>
      </c>
    </row>
    <row r="152" spans="1:37" x14ac:dyDescent="0.35">
      <c r="A152" s="28" t="s">
        <v>7776</v>
      </c>
      <c r="B152" s="28">
        <v>116.27</v>
      </c>
      <c r="C152" s="28">
        <v>116.27</v>
      </c>
      <c r="D152" s="28">
        <v>116.27</v>
      </c>
      <c r="E152" s="28">
        <v>116.27</v>
      </c>
      <c r="F152" s="28">
        <v>116.27</v>
      </c>
      <c r="G152" s="28">
        <v>116.27</v>
      </c>
      <c r="H152" s="28">
        <v>116.27</v>
      </c>
      <c r="I152" s="28">
        <v>116.27</v>
      </c>
      <c r="J152" s="28">
        <v>116.27</v>
      </c>
      <c r="K152" s="28">
        <v>116.27</v>
      </c>
      <c r="L152" s="28">
        <v>121.27</v>
      </c>
      <c r="M152" s="28">
        <v>131.27000000000001</v>
      </c>
      <c r="N152" s="28">
        <v>161.27000000000001</v>
      </c>
      <c r="O152" s="28">
        <v>161.27000000000001</v>
      </c>
      <c r="P152" s="28">
        <v>161.27000000000001</v>
      </c>
      <c r="Q152" s="28">
        <v>161.27000000000001</v>
      </c>
      <c r="R152" s="28">
        <v>161.27000000000001</v>
      </c>
      <c r="S152" s="28">
        <v>161.27000000000001</v>
      </c>
      <c r="T152" s="28">
        <v>134.27000000000001</v>
      </c>
      <c r="U152" s="28">
        <v>149.27000000000001</v>
      </c>
      <c r="V152" s="28">
        <v>154.27000000000001</v>
      </c>
      <c r="W152" s="28">
        <v>154.27000000000001</v>
      </c>
      <c r="X152" s="28">
        <v>154.27000000000001</v>
      </c>
      <c r="Y152" s="28">
        <v>154.27000000000001</v>
      </c>
      <c r="Z152" s="28">
        <v>127.87</v>
      </c>
      <c r="AA152" s="28">
        <v>132.87</v>
      </c>
      <c r="AB152" s="28">
        <v>132.87</v>
      </c>
      <c r="AC152" s="28">
        <v>132.87</v>
      </c>
      <c r="AD152" s="28">
        <v>132.87</v>
      </c>
      <c r="AE152" s="28">
        <v>132.87</v>
      </c>
      <c r="AF152" s="28">
        <v>132.87</v>
      </c>
      <c r="AG152" s="28">
        <v>132.87</v>
      </c>
      <c r="AH152" s="28">
        <v>132.87</v>
      </c>
      <c r="AI152" s="28">
        <v>132.87</v>
      </c>
      <c r="AJ152" s="28">
        <v>132.87</v>
      </c>
      <c r="AK152" s="28">
        <v>132.87</v>
      </c>
    </row>
    <row r="153" spans="1:37" x14ac:dyDescent="0.35">
      <c r="A153" s="28" t="s">
        <v>7777</v>
      </c>
      <c r="B153" s="28">
        <v>0</v>
      </c>
      <c r="C153" s="28">
        <v>0</v>
      </c>
      <c r="D153" s="28">
        <v>0</v>
      </c>
      <c r="E153" s="28">
        <v>0</v>
      </c>
      <c r="F153" s="28">
        <v>0</v>
      </c>
      <c r="G153" s="28">
        <v>0</v>
      </c>
      <c r="H153" s="28">
        <v>0</v>
      </c>
      <c r="I153" s="28">
        <v>0</v>
      </c>
      <c r="J153" s="28">
        <v>0</v>
      </c>
      <c r="K153" s="28">
        <v>0</v>
      </c>
      <c r="L153" s="28">
        <v>0</v>
      </c>
      <c r="M153" s="28">
        <v>0</v>
      </c>
      <c r="N153" s="28">
        <v>0</v>
      </c>
      <c r="O153" s="28">
        <v>0</v>
      </c>
      <c r="P153" s="28">
        <v>0</v>
      </c>
      <c r="Q153" s="28">
        <v>0</v>
      </c>
      <c r="R153" s="28">
        <v>0</v>
      </c>
      <c r="S153" s="28">
        <v>0</v>
      </c>
      <c r="T153" s="28">
        <v>0</v>
      </c>
      <c r="U153" s="28">
        <v>0</v>
      </c>
      <c r="V153" s="28">
        <v>0</v>
      </c>
      <c r="W153" s="28">
        <v>0</v>
      </c>
      <c r="X153" s="28">
        <v>0</v>
      </c>
      <c r="Y153" s="28">
        <v>0</v>
      </c>
      <c r="Z153" s="28">
        <v>0</v>
      </c>
      <c r="AA153" s="28">
        <v>0</v>
      </c>
      <c r="AB153" s="28">
        <v>0</v>
      </c>
      <c r="AC153" s="28">
        <v>0</v>
      </c>
      <c r="AD153" s="28">
        <v>0</v>
      </c>
      <c r="AE153" s="28">
        <v>0</v>
      </c>
      <c r="AF153" s="28">
        <v>0</v>
      </c>
      <c r="AG153" s="28">
        <v>0</v>
      </c>
      <c r="AH153" s="28">
        <v>0</v>
      </c>
      <c r="AI153" s="28">
        <v>0</v>
      </c>
      <c r="AJ153" s="28">
        <v>0</v>
      </c>
      <c r="AK153" s="28">
        <v>0</v>
      </c>
    </row>
    <row r="154" spans="1:37" x14ac:dyDescent="0.35">
      <c r="A154" s="28" t="s">
        <v>7778</v>
      </c>
      <c r="B154" s="28">
        <v>0</v>
      </c>
      <c r="C154" s="28">
        <v>0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  <c r="AJ154" s="28">
        <v>0</v>
      </c>
      <c r="AK154" s="28">
        <v>0</v>
      </c>
    </row>
    <row r="155" spans="1:37" x14ac:dyDescent="0.35">
      <c r="A155" s="28" t="s">
        <v>7779</v>
      </c>
      <c r="B155" s="28">
        <v>0</v>
      </c>
      <c r="C155" s="28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0</v>
      </c>
      <c r="L155" s="28">
        <v>0</v>
      </c>
      <c r="M155" s="28">
        <v>0</v>
      </c>
      <c r="N155" s="28">
        <v>0</v>
      </c>
      <c r="O155" s="28">
        <v>0</v>
      </c>
      <c r="P155" s="28">
        <v>0</v>
      </c>
      <c r="Q155" s="28">
        <v>0</v>
      </c>
      <c r="R155" s="28">
        <v>0</v>
      </c>
      <c r="S155" s="28">
        <v>0</v>
      </c>
      <c r="T155" s="28">
        <v>0</v>
      </c>
      <c r="U155" s="28">
        <v>0</v>
      </c>
      <c r="V155" s="28"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D155" s="28">
        <v>0</v>
      </c>
      <c r="AE155" s="28">
        <v>0</v>
      </c>
      <c r="AF155" s="28">
        <v>0</v>
      </c>
      <c r="AG155" s="28">
        <v>0</v>
      </c>
      <c r="AH155" s="28">
        <v>0</v>
      </c>
      <c r="AI155" s="28">
        <v>0</v>
      </c>
      <c r="AJ155" s="28">
        <v>0</v>
      </c>
      <c r="AK155" s="28">
        <v>0</v>
      </c>
    </row>
    <row r="156" spans="1:37" x14ac:dyDescent="0.35">
      <c r="A156" s="28" t="s">
        <v>7780</v>
      </c>
      <c r="B156" s="28">
        <v>0</v>
      </c>
      <c r="C156" s="28">
        <v>0</v>
      </c>
      <c r="D156" s="28">
        <v>0</v>
      </c>
      <c r="E156" s="28">
        <v>0</v>
      </c>
      <c r="F156" s="28">
        <v>0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28">
        <v>0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0</v>
      </c>
      <c r="AB156" s="28">
        <v>0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  <c r="AJ156" s="28">
        <v>0</v>
      </c>
      <c r="AK156" s="28">
        <v>0</v>
      </c>
    </row>
    <row r="157" spans="1:37" x14ac:dyDescent="0.35">
      <c r="A157" s="28" t="s">
        <v>7781</v>
      </c>
      <c r="B157" s="28">
        <v>0</v>
      </c>
      <c r="C157" s="28">
        <v>0</v>
      </c>
      <c r="D157" s="28">
        <v>0</v>
      </c>
      <c r="E157" s="28">
        <v>0</v>
      </c>
      <c r="F157" s="28">
        <v>0</v>
      </c>
      <c r="G157" s="28">
        <v>0</v>
      </c>
      <c r="H157" s="28">
        <v>0</v>
      </c>
      <c r="I157" s="28">
        <v>0</v>
      </c>
      <c r="J157" s="28">
        <v>0</v>
      </c>
      <c r="K157" s="28">
        <v>0</v>
      </c>
      <c r="L157" s="28">
        <v>0</v>
      </c>
      <c r="M157" s="28">
        <v>2</v>
      </c>
      <c r="N157" s="28">
        <v>2</v>
      </c>
      <c r="O157" s="28">
        <v>2</v>
      </c>
      <c r="P157" s="28">
        <v>2</v>
      </c>
      <c r="Q157" s="28">
        <v>2</v>
      </c>
      <c r="R157" s="28">
        <v>2</v>
      </c>
      <c r="S157" s="28">
        <v>2</v>
      </c>
      <c r="T157" s="28">
        <v>2</v>
      </c>
      <c r="U157" s="28">
        <v>4</v>
      </c>
      <c r="V157" s="28">
        <v>4</v>
      </c>
      <c r="W157" s="28">
        <v>4</v>
      </c>
      <c r="X157" s="28">
        <v>4</v>
      </c>
      <c r="Y157" s="28">
        <v>4</v>
      </c>
      <c r="Z157" s="28">
        <v>4</v>
      </c>
      <c r="AA157" s="28">
        <v>4</v>
      </c>
      <c r="AB157" s="28">
        <v>4</v>
      </c>
      <c r="AC157" s="28">
        <v>4</v>
      </c>
      <c r="AD157" s="28">
        <v>4</v>
      </c>
      <c r="AE157" s="28">
        <v>4</v>
      </c>
      <c r="AF157" s="28">
        <v>4</v>
      </c>
      <c r="AG157" s="28">
        <v>4</v>
      </c>
      <c r="AH157" s="28">
        <v>4</v>
      </c>
      <c r="AI157" s="28">
        <v>4</v>
      </c>
      <c r="AJ157" s="28">
        <v>4</v>
      </c>
      <c r="AK157" s="28">
        <v>4</v>
      </c>
    </row>
    <row r="158" spans="1:37" x14ac:dyDescent="0.35">
      <c r="A158" s="28" t="s">
        <v>37</v>
      </c>
      <c r="B158" s="28">
        <v>0</v>
      </c>
      <c r="C158" s="28">
        <v>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I158" s="28">
        <v>0</v>
      </c>
      <c r="J158" s="28">
        <v>0.27</v>
      </c>
      <c r="K158" s="28">
        <v>0.42</v>
      </c>
      <c r="L158" s="28">
        <v>0.82</v>
      </c>
      <c r="M158" s="28">
        <v>1.22</v>
      </c>
      <c r="N158" s="28">
        <v>1.62</v>
      </c>
      <c r="O158" s="28">
        <v>2.02</v>
      </c>
      <c r="P158" s="28">
        <v>2.02</v>
      </c>
      <c r="Q158" s="28">
        <v>3.02</v>
      </c>
      <c r="R158" s="28">
        <v>3.02</v>
      </c>
      <c r="S158" s="28">
        <v>3.02</v>
      </c>
      <c r="T158" s="28">
        <v>3.02</v>
      </c>
      <c r="U158" s="28">
        <v>3.02</v>
      </c>
      <c r="V158" s="28">
        <v>4.0199999999999996</v>
      </c>
      <c r="W158" s="28">
        <v>4.0199999999999996</v>
      </c>
      <c r="X158" s="28">
        <v>4.0199999999999996</v>
      </c>
      <c r="Y158" s="28">
        <v>4.0199999999999996</v>
      </c>
      <c r="Z158" s="28">
        <v>4.0199999999999996</v>
      </c>
      <c r="AA158" s="28">
        <v>5.0199999999999996</v>
      </c>
      <c r="AB158" s="28">
        <v>5.0199999999999996</v>
      </c>
      <c r="AC158" s="28">
        <v>5.0199999999999996</v>
      </c>
      <c r="AD158" s="28">
        <v>5.0199999999999996</v>
      </c>
      <c r="AE158" s="28">
        <v>5.0199999999999996</v>
      </c>
      <c r="AF158" s="28">
        <v>6.02</v>
      </c>
      <c r="AG158" s="28">
        <v>6.02</v>
      </c>
      <c r="AH158" s="28">
        <v>6.02</v>
      </c>
      <c r="AI158" s="28">
        <v>6.02</v>
      </c>
      <c r="AJ158" s="28">
        <v>6.02</v>
      </c>
      <c r="AK158" s="28">
        <v>6.02</v>
      </c>
    </row>
    <row r="159" spans="1:37" x14ac:dyDescent="0.35">
      <c r="A159" s="28" t="s">
        <v>36</v>
      </c>
      <c r="B159" s="28">
        <v>0</v>
      </c>
      <c r="C159" s="28">
        <v>0</v>
      </c>
      <c r="D159" s="28">
        <v>0</v>
      </c>
      <c r="E159" s="28">
        <v>0</v>
      </c>
      <c r="F159" s="28">
        <v>0</v>
      </c>
      <c r="G159" s="28">
        <v>0</v>
      </c>
      <c r="H159" s="28">
        <v>0</v>
      </c>
      <c r="I159" s="28">
        <v>0</v>
      </c>
      <c r="J159" s="28">
        <v>9.1999999999999993</v>
      </c>
      <c r="K159" s="28">
        <v>9.1999999999999993</v>
      </c>
      <c r="L159" s="28">
        <v>9.1999999999999993</v>
      </c>
      <c r="M159" s="28">
        <v>9.1999999999999993</v>
      </c>
      <c r="N159" s="28">
        <v>9.1999999999999993</v>
      </c>
      <c r="O159" s="28">
        <v>9.1999999999999993</v>
      </c>
      <c r="P159" s="28">
        <v>9.1999999999999993</v>
      </c>
      <c r="Q159" s="28">
        <v>10.199999999999999</v>
      </c>
      <c r="R159" s="28">
        <v>10.199999999999999</v>
      </c>
      <c r="S159" s="28">
        <v>10.199999999999999</v>
      </c>
      <c r="T159" s="28">
        <v>1</v>
      </c>
      <c r="U159" s="28">
        <v>1</v>
      </c>
      <c r="V159" s="28">
        <v>1</v>
      </c>
      <c r="W159" s="28">
        <v>1</v>
      </c>
      <c r="X159" s="28">
        <v>1</v>
      </c>
      <c r="Y159" s="28">
        <v>1</v>
      </c>
      <c r="Z159" s="28">
        <v>1</v>
      </c>
      <c r="AA159" s="28">
        <v>1</v>
      </c>
      <c r="AB159" s="28">
        <v>1</v>
      </c>
      <c r="AC159" s="28">
        <v>1</v>
      </c>
      <c r="AD159" s="28">
        <v>1</v>
      </c>
      <c r="AE159" s="28">
        <v>1</v>
      </c>
      <c r="AF159" s="28">
        <v>1</v>
      </c>
      <c r="AG159" s="28">
        <v>1</v>
      </c>
      <c r="AH159" s="28">
        <v>1</v>
      </c>
      <c r="AI159" s="28">
        <v>1</v>
      </c>
      <c r="AJ159" s="28">
        <v>1</v>
      </c>
      <c r="AK159" s="28">
        <v>1</v>
      </c>
    </row>
    <row r="160" spans="1:37" x14ac:dyDescent="0.35">
      <c r="A160" s="28" t="s">
        <v>7782</v>
      </c>
      <c r="B160" s="28">
        <v>55.48</v>
      </c>
      <c r="C160" s="28">
        <v>55.48</v>
      </c>
      <c r="D160" s="28">
        <v>55.48</v>
      </c>
      <c r="E160" s="28">
        <v>55.48</v>
      </c>
      <c r="F160" s="28">
        <v>55.48</v>
      </c>
      <c r="G160" s="28">
        <v>55.48</v>
      </c>
      <c r="H160" s="28">
        <v>55.48</v>
      </c>
      <c r="I160" s="28">
        <v>55.48</v>
      </c>
      <c r="J160" s="28">
        <v>55.48</v>
      </c>
      <c r="K160" s="28">
        <v>55.48</v>
      </c>
      <c r="L160" s="28">
        <v>55.48</v>
      </c>
      <c r="M160" s="28">
        <v>55.48</v>
      </c>
      <c r="N160" s="28">
        <v>55.48</v>
      </c>
      <c r="O160" s="28">
        <v>55.98</v>
      </c>
      <c r="P160" s="28">
        <v>55.98</v>
      </c>
      <c r="Q160" s="28">
        <v>55.98</v>
      </c>
      <c r="R160" s="28">
        <v>55.98</v>
      </c>
      <c r="S160" s="28">
        <v>60.98</v>
      </c>
      <c r="T160" s="28">
        <v>60.98</v>
      </c>
      <c r="U160" s="28">
        <v>60.98</v>
      </c>
      <c r="V160" s="28">
        <v>60.98</v>
      </c>
      <c r="W160" s="28">
        <v>60.98</v>
      </c>
      <c r="X160" s="28">
        <v>60.98</v>
      </c>
      <c r="Y160" s="28">
        <v>60.98</v>
      </c>
      <c r="Z160" s="28">
        <v>63.98</v>
      </c>
      <c r="AA160" s="28">
        <v>63.98</v>
      </c>
      <c r="AB160" s="28">
        <v>63.98</v>
      </c>
      <c r="AC160" s="28">
        <v>63.98</v>
      </c>
      <c r="AD160" s="28">
        <v>63.98</v>
      </c>
      <c r="AE160" s="28">
        <v>63.98</v>
      </c>
      <c r="AF160" s="28">
        <v>63.98</v>
      </c>
      <c r="AG160" s="28">
        <v>63.98</v>
      </c>
      <c r="AH160" s="28">
        <v>63.98</v>
      </c>
      <c r="AI160" s="28">
        <v>63.98</v>
      </c>
      <c r="AJ160" s="28">
        <v>63.98</v>
      </c>
      <c r="AK160" s="28">
        <v>63.98</v>
      </c>
    </row>
    <row r="162" spans="1:37" ht="18.5" x14ac:dyDescent="0.45">
      <c r="A162" s="29" t="s">
        <v>7794</v>
      </c>
    </row>
    <row r="163" spans="1:37" x14ac:dyDescent="0.35">
      <c r="A163" s="28" t="s">
        <v>7736</v>
      </c>
      <c r="B163" s="28" t="s">
        <v>7737</v>
      </c>
      <c r="C163" s="28" t="s">
        <v>7738</v>
      </c>
      <c r="D163" s="28" t="s">
        <v>7739</v>
      </c>
      <c r="E163" s="28" t="s">
        <v>7740</v>
      </c>
      <c r="F163" s="28" t="s">
        <v>7741</v>
      </c>
      <c r="G163" s="28" t="s">
        <v>7742</v>
      </c>
      <c r="H163" s="28" t="s">
        <v>7743</v>
      </c>
      <c r="I163" s="28" t="s">
        <v>7744</v>
      </c>
      <c r="J163" s="28" t="s">
        <v>7745</v>
      </c>
      <c r="K163" s="28" t="s">
        <v>7746</v>
      </c>
      <c r="L163" s="28" t="s">
        <v>7747</v>
      </c>
      <c r="M163" s="28" t="s">
        <v>7748</v>
      </c>
      <c r="N163" s="28" t="s">
        <v>7749</v>
      </c>
      <c r="O163" s="28" t="s">
        <v>7750</v>
      </c>
      <c r="P163" s="28" t="s">
        <v>7751</v>
      </c>
      <c r="Q163" s="28" t="s">
        <v>7752</v>
      </c>
      <c r="R163" s="28" t="s">
        <v>7753</v>
      </c>
      <c r="S163" s="28" t="s">
        <v>7754</v>
      </c>
      <c r="T163" s="28" t="s">
        <v>7755</v>
      </c>
      <c r="U163" s="28" t="s">
        <v>7756</v>
      </c>
      <c r="V163" s="28" t="s">
        <v>7757</v>
      </c>
      <c r="W163" s="28" t="s">
        <v>7758</v>
      </c>
      <c r="X163" s="28" t="s">
        <v>7759</v>
      </c>
      <c r="Y163" s="28" t="s">
        <v>7760</v>
      </c>
      <c r="Z163" s="28" t="s">
        <v>7761</v>
      </c>
      <c r="AA163" s="28" t="s">
        <v>7762</v>
      </c>
      <c r="AB163" s="28" t="s">
        <v>7763</v>
      </c>
      <c r="AC163" s="28" t="s">
        <v>7764</v>
      </c>
      <c r="AD163" s="28" t="s">
        <v>7765</v>
      </c>
      <c r="AE163" s="28" t="s">
        <v>7766</v>
      </c>
      <c r="AF163" s="28" t="s">
        <v>7767</v>
      </c>
      <c r="AG163" s="28" t="s">
        <v>7768</v>
      </c>
      <c r="AH163" s="28" t="s">
        <v>7769</v>
      </c>
      <c r="AI163" s="28" t="s">
        <v>7770</v>
      </c>
      <c r="AJ163" s="28" t="s">
        <v>7771</v>
      </c>
      <c r="AK163" s="28" t="s">
        <v>7772</v>
      </c>
    </row>
    <row r="164" spans="1:37" x14ac:dyDescent="0.35">
      <c r="A164" s="28" t="s">
        <v>7776</v>
      </c>
      <c r="B164" s="28">
        <v>54.28</v>
      </c>
      <c r="C164" s="28">
        <v>54.28</v>
      </c>
      <c r="D164" s="28">
        <v>54.28</v>
      </c>
      <c r="E164" s="28">
        <v>54.28</v>
      </c>
      <c r="F164" s="28">
        <v>54.28</v>
      </c>
      <c r="G164" s="28">
        <v>54.28</v>
      </c>
      <c r="H164" s="28">
        <v>54.28</v>
      </c>
      <c r="I164" s="28">
        <v>54.28</v>
      </c>
      <c r="J164" s="28">
        <v>54.28</v>
      </c>
      <c r="K164" s="28">
        <v>54.28</v>
      </c>
      <c r="L164" s="28">
        <v>54.28</v>
      </c>
      <c r="M164" s="28">
        <v>54.28</v>
      </c>
      <c r="N164" s="28">
        <v>54.28</v>
      </c>
      <c r="O164" s="28">
        <v>54.28</v>
      </c>
      <c r="P164" s="28">
        <v>54.28</v>
      </c>
      <c r="Q164" s="28">
        <v>54.28</v>
      </c>
      <c r="R164" s="28">
        <v>54.28</v>
      </c>
      <c r="S164" s="28">
        <v>54.28</v>
      </c>
      <c r="T164" s="28">
        <v>54.28</v>
      </c>
      <c r="U164" s="28">
        <v>58.28</v>
      </c>
      <c r="V164" s="28">
        <v>58.28</v>
      </c>
      <c r="W164" s="28">
        <v>58.28</v>
      </c>
      <c r="X164" s="28">
        <v>58.28</v>
      </c>
      <c r="Y164" s="28">
        <v>58.28</v>
      </c>
      <c r="Z164" s="28">
        <v>58.28</v>
      </c>
      <c r="AA164" s="28">
        <v>58.28</v>
      </c>
      <c r="AB164" s="28">
        <v>58.28</v>
      </c>
      <c r="AC164" s="28">
        <v>62.28</v>
      </c>
      <c r="AD164" s="28">
        <v>62.28</v>
      </c>
      <c r="AE164" s="28">
        <v>62.28</v>
      </c>
      <c r="AF164" s="28">
        <v>62.28</v>
      </c>
      <c r="AG164" s="28">
        <v>62.28</v>
      </c>
      <c r="AH164" s="28">
        <v>62.28</v>
      </c>
      <c r="AI164" s="28">
        <v>62.28</v>
      </c>
      <c r="AJ164" s="28">
        <v>62.28</v>
      </c>
      <c r="AK164" s="28">
        <v>62.28</v>
      </c>
    </row>
    <row r="165" spans="1:37" x14ac:dyDescent="0.35">
      <c r="A165" s="28" t="s">
        <v>7777</v>
      </c>
      <c r="B165" s="28">
        <v>0</v>
      </c>
      <c r="C165" s="28">
        <v>0</v>
      </c>
      <c r="D165" s="28">
        <v>0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28">
        <v>0</v>
      </c>
      <c r="R165" s="28">
        <v>0</v>
      </c>
      <c r="S165" s="28">
        <v>0</v>
      </c>
      <c r="T165" s="28">
        <v>0</v>
      </c>
      <c r="U165" s="28">
        <v>0</v>
      </c>
      <c r="V165" s="28">
        <v>0</v>
      </c>
      <c r="W165" s="28">
        <v>0</v>
      </c>
      <c r="X165" s="28">
        <v>0</v>
      </c>
      <c r="Y165" s="28">
        <v>0</v>
      </c>
      <c r="Z165" s="28">
        <v>0</v>
      </c>
      <c r="AA165" s="28">
        <v>0</v>
      </c>
      <c r="AB165" s="28">
        <v>0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  <c r="AJ165" s="28">
        <v>0</v>
      </c>
      <c r="AK165" s="28">
        <v>0</v>
      </c>
    </row>
    <row r="166" spans="1:37" x14ac:dyDescent="0.35">
      <c r="A166" s="28" t="s">
        <v>7778</v>
      </c>
      <c r="B166" s="28">
        <v>0</v>
      </c>
      <c r="C166" s="28">
        <v>0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I166" s="28">
        <v>0</v>
      </c>
      <c r="J166" s="28">
        <v>0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  <c r="P166" s="28">
        <v>0</v>
      </c>
      <c r="Q166" s="28">
        <v>0</v>
      </c>
      <c r="R166" s="28">
        <v>0</v>
      </c>
      <c r="S166" s="28">
        <v>0</v>
      </c>
      <c r="T166" s="28">
        <v>0</v>
      </c>
      <c r="U166" s="28">
        <v>0</v>
      </c>
      <c r="V166" s="28">
        <v>0</v>
      </c>
      <c r="W166" s="28">
        <v>0</v>
      </c>
      <c r="X166" s="28">
        <v>0</v>
      </c>
      <c r="Y166" s="28">
        <v>0</v>
      </c>
      <c r="Z166" s="28">
        <v>0</v>
      </c>
      <c r="AA166" s="28">
        <v>0</v>
      </c>
      <c r="AB166" s="28">
        <v>0</v>
      </c>
      <c r="AC166" s="28">
        <v>0</v>
      </c>
      <c r="AD166" s="28">
        <v>0</v>
      </c>
      <c r="AE166" s="28">
        <v>0</v>
      </c>
      <c r="AF166" s="28">
        <v>0</v>
      </c>
      <c r="AG166" s="28">
        <v>0</v>
      </c>
      <c r="AH166" s="28">
        <v>0</v>
      </c>
      <c r="AI166" s="28">
        <v>0</v>
      </c>
      <c r="AJ166" s="28">
        <v>0</v>
      </c>
      <c r="AK166" s="28">
        <v>0</v>
      </c>
    </row>
    <row r="167" spans="1:37" x14ac:dyDescent="0.35">
      <c r="A167" s="28" t="s">
        <v>7779</v>
      </c>
      <c r="B167" s="28">
        <v>0</v>
      </c>
      <c r="C167" s="28">
        <v>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28">
        <v>0</v>
      </c>
      <c r="R167" s="28">
        <v>0</v>
      </c>
      <c r="S167" s="28">
        <v>0</v>
      </c>
      <c r="T167" s="28">
        <v>0</v>
      </c>
      <c r="U167" s="28">
        <v>0</v>
      </c>
      <c r="V167" s="28">
        <v>0</v>
      </c>
      <c r="W167" s="28">
        <v>0</v>
      </c>
      <c r="X167" s="28">
        <v>0</v>
      </c>
      <c r="Y167" s="28">
        <v>0</v>
      </c>
      <c r="Z167" s="28">
        <v>0</v>
      </c>
      <c r="AA167" s="28">
        <v>0</v>
      </c>
      <c r="AB167" s="28">
        <v>0</v>
      </c>
      <c r="AC167" s="28">
        <v>0</v>
      </c>
      <c r="AD167" s="28">
        <v>0</v>
      </c>
      <c r="AE167" s="28">
        <v>0</v>
      </c>
      <c r="AF167" s="28">
        <v>0</v>
      </c>
      <c r="AG167" s="28">
        <v>0</v>
      </c>
      <c r="AH167" s="28">
        <v>0</v>
      </c>
      <c r="AI167" s="28">
        <v>0</v>
      </c>
      <c r="AJ167" s="28">
        <v>0</v>
      </c>
      <c r="AK167" s="28">
        <v>0</v>
      </c>
    </row>
    <row r="168" spans="1:37" x14ac:dyDescent="0.35">
      <c r="A168" s="28" t="s">
        <v>7780</v>
      </c>
      <c r="B168" s="28">
        <v>0</v>
      </c>
      <c r="C168" s="28">
        <v>0</v>
      </c>
      <c r="D168" s="28">
        <v>0</v>
      </c>
      <c r="E168" s="28">
        <v>0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8">
        <v>0</v>
      </c>
      <c r="Q168" s="28">
        <v>0</v>
      </c>
      <c r="R168" s="28">
        <v>0</v>
      </c>
      <c r="S168" s="28">
        <v>0</v>
      </c>
      <c r="T168" s="28">
        <v>0</v>
      </c>
      <c r="U168" s="28">
        <v>0</v>
      </c>
      <c r="V168" s="28">
        <v>0</v>
      </c>
      <c r="W168" s="28">
        <v>0</v>
      </c>
      <c r="X168" s="28">
        <v>0</v>
      </c>
      <c r="Y168" s="28">
        <v>0</v>
      </c>
      <c r="Z168" s="28">
        <v>0</v>
      </c>
      <c r="AA168" s="28">
        <v>0</v>
      </c>
      <c r="AB168" s="28">
        <v>0</v>
      </c>
      <c r="AC168" s="28">
        <v>0</v>
      </c>
      <c r="AD168" s="28">
        <v>0</v>
      </c>
      <c r="AE168" s="28">
        <v>0</v>
      </c>
      <c r="AF168" s="28">
        <v>0</v>
      </c>
      <c r="AG168" s="28">
        <v>0</v>
      </c>
      <c r="AH168" s="28">
        <v>0</v>
      </c>
      <c r="AI168" s="28">
        <v>0</v>
      </c>
      <c r="AJ168" s="28">
        <v>0</v>
      </c>
      <c r="AK168" s="28">
        <v>0</v>
      </c>
    </row>
    <row r="169" spans="1:37" x14ac:dyDescent="0.35">
      <c r="A169" s="28" t="s">
        <v>7781</v>
      </c>
      <c r="B169" s="28">
        <v>0</v>
      </c>
      <c r="C169" s="28">
        <v>0</v>
      </c>
      <c r="D169" s="28">
        <v>0</v>
      </c>
      <c r="E169" s="28">
        <v>0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28">
        <v>0</v>
      </c>
      <c r="R169" s="28">
        <v>0</v>
      </c>
      <c r="S169" s="28">
        <v>0</v>
      </c>
      <c r="T169" s="28">
        <v>0</v>
      </c>
      <c r="U169" s="28">
        <v>0</v>
      </c>
      <c r="V169" s="28">
        <v>0</v>
      </c>
      <c r="W169" s="28">
        <v>0</v>
      </c>
      <c r="X169" s="28">
        <v>0</v>
      </c>
      <c r="Y169" s="28">
        <v>0</v>
      </c>
      <c r="Z169" s="28">
        <v>0</v>
      </c>
      <c r="AA169" s="28">
        <v>0</v>
      </c>
      <c r="AB169" s="28">
        <v>0</v>
      </c>
      <c r="AC169" s="28">
        <v>0</v>
      </c>
      <c r="AD169" s="28">
        <v>0</v>
      </c>
      <c r="AE169" s="28">
        <v>0</v>
      </c>
      <c r="AF169" s="28">
        <v>0</v>
      </c>
      <c r="AG169" s="28">
        <v>0</v>
      </c>
      <c r="AH169" s="28">
        <v>0</v>
      </c>
      <c r="AI169" s="28">
        <v>0</v>
      </c>
      <c r="AJ169" s="28">
        <v>0</v>
      </c>
      <c r="AK169" s="28">
        <v>0</v>
      </c>
    </row>
    <row r="170" spans="1:37" x14ac:dyDescent="0.35">
      <c r="A170" s="28" t="s">
        <v>37</v>
      </c>
      <c r="B170" s="28">
        <v>0</v>
      </c>
      <c r="C170" s="28">
        <v>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I170" s="28">
        <v>0</v>
      </c>
      <c r="J170" s="28">
        <v>0.03</v>
      </c>
      <c r="K170" s="28">
        <v>0.03</v>
      </c>
      <c r="L170" s="28">
        <v>0.03</v>
      </c>
      <c r="M170" s="28">
        <v>0.03</v>
      </c>
      <c r="N170" s="28">
        <v>0.03</v>
      </c>
      <c r="O170" s="28">
        <v>0.03</v>
      </c>
      <c r="P170" s="28">
        <v>0.03</v>
      </c>
      <c r="Q170" s="28">
        <v>0.03</v>
      </c>
      <c r="R170" s="28">
        <v>0.03</v>
      </c>
      <c r="S170" s="28">
        <v>0.03</v>
      </c>
      <c r="T170" s="28">
        <v>0.03</v>
      </c>
      <c r="U170" s="28">
        <v>0.03</v>
      </c>
      <c r="V170" s="28">
        <v>0.03</v>
      </c>
      <c r="W170" s="28">
        <v>0.03</v>
      </c>
      <c r="X170" s="28">
        <v>0.03</v>
      </c>
      <c r="Y170" s="28">
        <v>0.03</v>
      </c>
      <c r="Z170" s="28">
        <v>0.03</v>
      </c>
      <c r="AA170" s="28">
        <v>0.03</v>
      </c>
      <c r="AB170" s="28">
        <v>0.03</v>
      </c>
      <c r="AC170" s="28">
        <v>0.03</v>
      </c>
      <c r="AD170" s="28">
        <v>0.03</v>
      </c>
      <c r="AE170" s="28">
        <v>0.03</v>
      </c>
      <c r="AF170" s="28">
        <v>0.03</v>
      </c>
      <c r="AG170" s="28">
        <v>0.03</v>
      </c>
      <c r="AH170" s="28">
        <v>0.03</v>
      </c>
      <c r="AI170" s="28">
        <v>0.03</v>
      </c>
      <c r="AJ170" s="28">
        <v>0.03</v>
      </c>
      <c r="AK170" s="28">
        <v>0.03</v>
      </c>
    </row>
    <row r="171" spans="1:37" x14ac:dyDescent="0.35">
      <c r="A171" s="28" t="s">
        <v>36</v>
      </c>
      <c r="B171" s="28">
        <v>0</v>
      </c>
      <c r="C171" s="28">
        <v>0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  <c r="P171" s="28">
        <v>1</v>
      </c>
      <c r="Q171" s="28">
        <v>0</v>
      </c>
      <c r="R171" s="28">
        <v>0</v>
      </c>
      <c r="S171" s="28">
        <v>0</v>
      </c>
      <c r="T171" s="28">
        <v>0</v>
      </c>
      <c r="U171" s="28">
        <v>0</v>
      </c>
      <c r="V171" s="28"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D171" s="28">
        <v>0</v>
      </c>
      <c r="AE171" s="28">
        <v>0</v>
      </c>
      <c r="AF171" s="28">
        <v>0</v>
      </c>
      <c r="AG171" s="28">
        <v>0</v>
      </c>
      <c r="AH171" s="28">
        <v>0</v>
      </c>
      <c r="AI171" s="28">
        <v>0</v>
      </c>
      <c r="AJ171" s="28">
        <v>0</v>
      </c>
      <c r="AK171" s="28">
        <v>0</v>
      </c>
    </row>
    <row r="172" spans="1:37" x14ac:dyDescent="0.35">
      <c r="A172" s="28" t="s">
        <v>7782</v>
      </c>
      <c r="B172" s="28">
        <v>0</v>
      </c>
      <c r="C172" s="28">
        <v>0</v>
      </c>
      <c r="D172" s="28">
        <v>0</v>
      </c>
      <c r="E172" s="28">
        <v>0</v>
      </c>
      <c r="F172" s="28">
        <v>0</v>
      </c>
      <c r="G172" s="28">
        <v>0</v>
      </c>
      <c r="H172" s="28">
        <v>0</v>
      </c>
      <c r="I172" s="28">
        <v>0</v>
      </c>
      <c r="J172" s="28">
        <v>0</v>
      </c>
      <c r="K172" s="28">
        <v>0</v>
      </c>
      <c r="L172" s="28">
        <v>0</v>
      </c>
      <c r="M172" s="28">
        <v>0</v>
      </c>
      <c r="N172" s="28">
        <v>0</v>
      </c>
      <c r="O172" s="28">
        <v>0</v>
      </c>
      <c r="P172" s="28">
        <v>14.6</v>
      </c>
      <c r="Q172" s="28">
        <v>14.6</v>
      </c>
      <c r="R172" s="28">
        <v>14.6</v>
      </c>
      <c r="S172" s="28">
        <v>14.6</v>
      </c>
      <c r="T172" s="28">
        <v>14.6</v>
      </c>
      <c r="U172" s="28">
        <v>14.6</v>
      </c>
      <c r="V172" s="28">
        <v>14.6</v>
      </c>
      <c r="W172" s="28">
        <v>14.6</v>
      </c>
      <c r="X172" s="28">
        <v>14.6</v>
      </c>
      <c r="Y172" s="28">
        <v>14.6</v>
      </c>
      <c r="Z172" s="28">
        <v>14.6</v>
      </c>
      <c r="AA172" s="28">
        <v>14.6</v>
      </c>
      <c r="AB172" s="28">
        <v>14.6</v>
      </c>
      <c r="AC172" s="28">
        <v>14.6</v>
      </c>
      <c r="AD172" s="28">
        <v>14.6</v>
      </c>
      <c r="AE172" s="28">
        <v>14.6</v>
      </c>
      <c r="AF172" s="28">
        <v>14.6</v>
      </c>
      <c r="AG172" s="28">
        <v>14.6</v>
      </c>
      <c r="AH172" s="28">
        <v>14.6</v>
      </c>
      <c r="AI172" s="28">
        <v>14.6</v>
      </c>
      <c r="AJ172" s="28">
        <v>14.6</v>
      </c>
      <c r="AK172" s="28">
        <v>14.6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5" x14ac:dyDescent="0.35"/>
  <cols>
    <col min="1" max="1" width="20.81640625" customWidth="1"/>
  </cols>
  <sheetData>
    <row r="1" spans="1:2" x14ac:dyDescent="0.35">
      <c r="A1" s="1" t="s">
        <v>7797</v>
      </c>
    </row>
    <row r="2" spans="1:2" x14ac:dyDescent="0.35">
      <c r="A2" t="s">
        <v>7796</v>
      </c>
    </row>
    <row r="3" spans="1:2" x14ac:dyDescent="0.35">
      <c r="B3">
        <v>2016</v>
      </c>
    </row>
    <row r="4" spans="1:2" x14ac:dyDescent="0.35">
      <c r="A4" t="s">
        <v>19</v>
      </c>
      <c r="B4">
        <v>0.58199999999999996</v>
      </c>
    </row>
    <row r="5" spans="1:2" x14ac:dyDescent="0.35">
      <c r="A5" t="s">
        <v>1</v>
      </c>
      <c r="B5" s="26">
        <v>0.35954239551341177</v>
      </c>
    </row>
    <row r="6" spans="1:2" x14ac:dyDescent="0.35">
      <c r="A6" t="s">
        <v>2</v>
      </c>
      <c r="B6">
        <v>0.73799999999999999</v>
      </c>
    </row>
    <row r="7" spans="1:2" x14ac:dyDescent="0.35">
      <c r="A7" t="s">
        <v>3</v>
      </c>
      <c r="B7">
        <v>0.55600000000000005</v>
      </c>
    </row>
    <row r="8" spans="1:2" x14ac:dyDescent="0.35">
      <c r="A8" t="s">
        <v>20</v>
      </c>
      <c r="B8">
        <v>0.19900000000000001</v>
      </c>
    </row>
    <row r="9" spans="1:2" x14ac:dyDescent="0.35">
      <c r="A9" t="s">
        <v>4</v>
      </c>
      <c r="B9">
        <v>0.16700000000000001</v>
      </c>
    </row>
    <row r="10" spans="1:2" x14ac:dyDescent="0.35">
      <c r="A10" t="s">
        <v>5</v>
      </c>
      <c r="B10">
        <v>0.16700000000000001</v>
      </c>
    </row>
    <row r="11" spans="1:2" x14ac:dyDescent="0.35">
      <c r="A11" t="s">
        <v>6</v>
      </c>
      <c r="B11">
        <v>0.53300000000000003</v>
      </c>
    </row>
    <row r="12" spans="1:2" x14ac:dyDescent="0.35">
      <c r="A12" t="s">
        <v>7</v>
      </c>
      <c r="B12">
        <v>0.53300000000000003</v>
      </c>
    </row>
    <row r="13" spans="1:2" x14ac:dyDescent="0.35">
      <c r="A13" t="s">
        <v>8</v>
      </c>
      <c r="B13">
        <v>0.16200000000000001</v>
      </c>
    </row>
    <row r="14" spans="1:2" x14ac:dyDescent="0.35">
      <c r="A14" t="s">
        <v>9</v>
      </c>
      <c r="B14">
        <v>0.16200000000000001</v>
      </c>
    </row>
    <row r="15" spans="1:2" x14ac:dyDescent="0.35">
      <c r="A15" t="s">
        <v>18</v>
      </c>
      <c r="B15">
        <v>0.58199999999999996</v>
      </c>
    </row>
    <row r="16" spans="1:2" x14ac:dyDescent="0.35">
      <c r="A16" t="s">
        <v>21</v>
      </c>
      <c r="B16" s="26">
        <v>0.25233429394812684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A7" workbookViewId="0">
      <selection activeCell="B34" sqref="B34"/>
    </sheetView>
  </sheetViews>
  <sheetFormatPr defaultRowHeight="14.5" x14ac:dyDescent="0.35"/>
  <cols>
    <col min="1" max="2" width="23.1796875" customWidth="1"/>
    <col min="3" max="3" width="15" customWidth="1"/>
    <col min="4" max="4" width="14.453125" customWidth="1"/>
  </cols>
  <sheetData>
    <row r="1" spans="1:4" x14ac:dyDescent="0.35">
      <c r="A1" s="1" t="s">
        <v>7723</v>
      </c>
      <c r="B1" s="1"/>
    </row>
    <row r="2" spans="1:4" x14ac:dyDescent="0.35">
      <c r="A2" t="s">
        <v>7721</v>
      </c>
    </row>
    <row r="3" spans="1:4" x14ac:dyDescent="0.35">
      <c r="A3" t="s">
        <v>7722</v>
      </c>
    </row>
    <row r="4" spans="1:4" x14ac:dyDescent="0.35">
      <c r="A4" s="7">
        <v>1</v>
      </c>
      <c r="B4" t="s">
        <v>41</v>
      </c>
    </row>
    <row r="6" spans="1:4" x14ac:dyDescent="0.35">
      <c r="A6" s="1" t="s">
        <v>7724</v>
      </c>
      <c r="B6" s="1" t="s">
        <v>7725</v>
      </c>
      <c r="C6" s="1" t="s">
        <v>7730</v>
      </c>
      <c r="D6" s="25" t="s">
        <v>7731</v>
      </c>
    </row>
    <row r="7" spans="1:4" x14ac:dyDescent="0.35">
      <c r="A7" s="23" t="s">
        <v>7648</v>
      </c>
      <c r="B7" s="23" t="s">
        <v>3</v>
      </c>
      <c r="C7" t="s">
        <v>3</v>
      </c>
      <c r="D7" s="3">
        <f>SUMIFS('CAN CIEEDAC data'!AE:AE,'CAN CIEEDAC data'!AE:AE,CONCATENATE("&lt;",$A$4),'CAN CIEEDAC data'!AT:AT,$A7)</f>
        <v>30.438999999999997</v>
      </c>
    </row>
    <row r="8" spans="1:4" x14ac:dyDescent="0.35">
      <c r="A8" s="23" t="s">
        <v>7647</v>
      </c>
      <c r="B8" s="23" t="s">
        <v>7729</v>
      </c>
      <c r="C8" t="s">
        <v>20</v>
      </c>
      <c r="D8" s="3">
        <f>SUMIFS('CAN CIEEDAC data'!AE:AE,'CAN CIEEDAC data'!AE:AE,CONCATENATE("&lt;",$A$4),'CAN CIEEDAC data'!AT:AT,$A8)</f>
        <v>20.690000000000005</v>
      </c>
    </row>
    <row r="9" spans="1:4" x14ac:dyDescent="0.35">
      <c r="A9" s="23" t="s">
        <v>7644</v>
      </c>
      <c r="B9" s="23" t="s">
        <v>4</v>
      </c>
      <c r="C9" t="s">
        <v>4</v>
      </c>
      <c r="D9" s="3">
        <f>SUMIFS('CAN CIEEDAC data'!AE:AE,'CAN CIEEDAC data'!AE:AE,CONCATENATE("&lt;",$A$4),'CAN CIEEDAC data'!AT:AT,$A9)</f>
        <v>513.33872999999971</v>
      </c>
    </row>
    <row r="10" spans="1:4" x14ac:dyDescent="0.35">
      <c r="A10" s="23" t="s">
        <v>7649</v>
      </c>
      <c r="B10" s="23" t="s">
        <v>6</v>
      </c>
      <c r="C10" t="s">
        <v>6</v>
      </c>
      <c r="D10" s="6">
        <f>SUMIFS('CAN CIEEDAC data'!AE:AE,'CAN CIEEDAC data'!AE:AE,CONCATENATE("&lt;",$A$4),'CAN CIEEDAC data'!AT:AT,$A10)</f>
        <v>0.1</v>
      </c>
    </row>
    <row r="11" spans="1:4" x14ac:dyDescent="0.35">
      <c r="A11" s="23" t="s">
        <v>7651</v>
      </c>
      <c r="B11" s="23" t="s">
        <v>7</v>
      </c>
      <c r="C11" t="s">
        <v>7</v>
      </c>
      <c r="D11" s="6">
        <f>SUMIFS('CAN CIEEDAC data'!AE:AE,'CAN CIEEDAC data'!AE:AE,CONCATENATE("&lt;",$A$4),'CAN CIEEDAC data'!AT:AT,$A11)</f>
        <v>0</v>
      </c>
    </row>
    <row r="12" spans="1:4" x14ac:dyDescent="0.35">
      <c r="A12" s="23" t="s">
        <v>7662</v>
      </c>
      <c r="B12" s="23" t="s">
        <v>7726</v>
      </c>
      <c r="C12" t="s">
        <v>8</v>
      </c>
      <c r="D12" s="6">
        <f>SUMIFS('CAN CIEEDAC data'!AE:AE,'CAN CIEEDAC data'!AE:AE,CONCATENATE("&lt;",$A$4),'CAN CIEEDAC data'!AT:AT,$A12)</f>
        <v>0</v>
      </c>
    </row>
    <row r="13" spans="1:4" x14ac:dyDescent="0.35">
      <c r="A13" t="s">
        <v>7652</v>
      </c>
      <c r="B13" t="s">
        <v>7727</v>
      </c>
      <c r="C13" t="s">
        <v>6</v>
      </c>
      <c r="D13" s="6">
        <f>SUMIFS('CAN CIEEDAC data'!AE:AE,'CAN CIEEDAC data'!AE:AE,CONCATENATE("&lt;",$A$4),'CAN CIEEDAC data'!AT:AT,$A13)</f>
        <v>0.19400000000000001</v>
      </c>
    </row>
    <row r="14" spans="1:4" x14ac:dyDescent="0.35">
      <c r="A14" s="23" t="s">
        <v>7653</v>
      </c>
      <c r="B14" s="23" t="s">
        <v>7728</v>
      </c>
      <c r="C14" t="s">
        <v>6</v>
      </c>
      <c r="D14" s="6">
        <f>SUMIFS('CAN CIEEDAC data'!AE:AE,'CAN CIEEDAC data'!AE:AE,CONCATENATE("&lt;",$A$4),'CAN CIEEDAC data'!AT:AT,$A14)</f>
        <v>0.57999999999999996</v>
      </c>
    </row>
    <row r="16" spans="1:4" x14ac:dyDescent="0.35">
      <c r="A16" s="23" t="s">
        <v>7732</v>
      </c>
    </row>
    <row r="17" spans="1:36" x14ac:dyDescent="0.35">
      <c r="A17" t="s">
        <v>7733</v>
      </c>
    </row>
    <row r="19" spans="1:36" x14ac:dyDescent="0.35">
      <c r="A19" s="23" t="s">
        <v>7795</v>
      </c>
    </row>
    <row r="21" spans="1:36" x14ac:dyDescent="0.35">
      <c r="A21" t="s">
        <v>7799</v>
      </c>
    </row>
    <row r="22" spans="1:36" x14ac:dyDescent="0.35">
      <c r="A22" s="1" t="s">
        <v>7730</v>
      </c>
      <c r="B22" s="1">
        <v>2016</v>
      </c>
      <c r="C22" s="1">
        <v>2017</v>
      </c>
      <c r="D22" s="1">
        <v>2018</v>
      </c>
      <c r="E22" s="1">
        <v>2019</v>
      </c>
      <c r="F22" s="1">
        <v>2020</v>
      </c>
      <c r="G22" s="1">
        <v>2021</v>
      </c>
      <c r="H22" s="1">
        <v>2022</v>
      </c>
      <c r="I22" s="1">
        <v>2023</v>
      </c>
      <c r="J22" s="1">
        <v>2024</v>
      </c>
      <c r="K22" s="1">
        <v>2025</v>
      </c>
      <c r="L22" s="1">
        <v>2026</v>
      </c>
      <c r="M22" s="1">
        <v>2027</v>
      </c>
      <c r="N22" s="1">
        <v>2028</v>
      </c>
      <c r="O22" s="1">
        <v>2029</v>
      </c>
      <c r="P22" s="1">
        <v>2030</v>
      </c>
      <c r="Q22" s="1">
        <v>2031</v>
      </c>
      <c r="R22" s="1">
        <v>2032</v>
      </c>
      <c r="S22" s="1">
        <v>2033</v>
      </c>
      <c r="T22" s="1">
        <v>2034</v>
      </c>
      <c r="U22" s="1">
        <v>2035</v>
      </c>
      <c r="V22" s="1">
        <v>2036</v>
      </c>
      <c r="W22" s="1">
        <v>2037</v>
      </c>
      <c r="X22" s="1">
        <v>2038</v>
      </c>
      <c r="Y22" s="1">
        <v>2039</v>
      </c>
      <c r="Z22" s="1">
        <v>2040</v>
      </c>
      <c r="AA22" s="1">
        <v>2041</v>
      </c>
      <c r="AB22" s="1">
        <v>2042</v>
      </c>
      <c r="AC22" s="1">
        <v>2043</v>
      </c>
      <c r="AD22" s="1">
        <v>2044</v>
      </c>
      <c r="AE22" s="1">
        <v>2045</v>
      </c>
      <c r="AF22" s="1">
        <v>2046</v>
      </c>
      <c r="AG22" s="1">
        <v>2047</v>
      </c>
      <c r="AH22" s="1">
        <v>2048</v>
      </c>
      <c r="AI22" s="1">
        <v>2049</v>
      </c>
      <c r="AJ22" s="1">
        <v>2050</v>
      </c>
    </row>
    <row r="23" spans="1:36" x14ac:dyDescent="0.35">
      <c r="A23" t="s">
        <v>3</v>
      </c>
      <c r="B23" s="3">
        <f>D7</f>
        <v>30.438999999999997</v>
      </c>
      <c r="C23" s="3">
        <f>$B23*('CAN NEB CEF Elec Cap'!N17/'CAN NEB CEF Elec Cap'!$M17)</f>
        <v>30.482795725003452</v>
      </c>
      <c r="D23" s="3">
        <f>$B23*('CAN NEB CEF Elec Cap'!O17/'CAN NEB CEF Elec Cap'!$M17)</f>
        <v>30.966262445802474</v>
      </c>
      <c r="E23" s="3">
        <f>$B23*('CAN NEB CEF Elec Cap'!P17/'CAN NEB CEF Elec Cap'!$M17)</f>
        <v>31.006097513936048</v>
      </c>
      <c r="F23" s="3">
        <f>$B23*('CAN NEB CEF Elec Cap'!Q17/'CAN NEB CEF Elec Cap'!$M17)</f>
        <v>31.194990380037918</v>
      </c>
      <c r="G23" s="3">
        <f>$B23*('CAN NEB CEF Elec Cap'!R17/'CAN NEB CEF Elec Cap'!$M17)</f>
        <v>31.41777732896854</v>
      </c>
      <c r="H23" s="3">
        <f>$B23*('CAN NEB CEF Elec Cap'!S17/'CAN NEB CEF Elec Cap'!$M17)</f>
        <v>31.431106462665248</v>
      </c>
      <c r="I23" s="3">
        <f>$B23*('CAN NEB CEF Elec Cap'!T17/'CAN NEB CEF Elec Cap'!$M17)</f>
        <v>31.446339758318622</v>
      </c>
      <c r="J23" s="3">
        <f>$B23*('CAN NEB CEF Elec Cap'!U17/'CAN NEB CEF Elec Cap'!$M17)</f>
        <v>31.865255388786466</v>
      </c>
      <c r="K23" s="3">
        <f>$B23*('CAN NEB CEF Elec Cap'!V17/'CAN NEB CEF Elec Cap'!$M17)</f>
        <v>32.484108024704867</v>
      </c>
      <c r="L23" s="3">
        <f>$B23*('CAN NEB CEF Elec Cap'!W17/'CAN NEB CEF Elec Cap'!$M17)</f>
        <v>32.484108024704867</v>
      </c>
      <c r="M23" s="3">
        <f>$B23*('CAN NEB CEF Elec Cap'!X17/'CAN NEB CEF Elec Cap'!$M17)</f>
        <v>32.499341320358248</v>
      </c>
      <c r="N23" s="3">
        <f>$B23*('CAN NEB CEF Elec Cap'!Y17/'CAN NEB CEF Elec Cap'!$M17)</f>
        <v>32.613591037758567</v>
      </c>
      <c r="O23" s="3">
        <f>$B23*('CAN NEB CEF Elec Cap'!Z17/'CAN NEB CEF Elec Cap'!$M17)</f>
        <v>32.631870992542616</v>
      </c>
      <c r="P23" s="3">
        <f>$B23*('CAN NEB CEF Elec Cap'!AA17/'CAN NEB CEF Elec Cap'!$M17)</f>
        <v>32.951012344804759</v>
      </c>
      <c r="Q23" s="3">
        <f>$B23*('CAN NEB CEF Elec Cap'!AB17/'CAN NEB CEF Elec Cap'!$M17)</f>
        <v>33.194741266934862</v>
      </c>
      <c r="R23" s="3">
        <f>$B23*('CAN NEB CEF Elec Cap'!AC17/'CAN NEB CEF Elec Cap'!$M17)</f>
        <v>33.204262076718216</v>
      </c>
      <c r="S23" s="3">
        <f>$B23*('CAN NEB CEF Elec Cap'!AD17/'CAN NEB CEF Elec Cap'!$M17)</f>
        <v>33.227112020198284</v>
      </c>
      <c r="T23" s="3">
        <f>$B23*('CAN NEB CEF Elec Cap'!AE17/'CAN NEB CEF Elec Cap'!$M17)</f>
        <v>33.227112020198284</v>
      </c>
      <c r="U23" s="3">
        <f>$B23*('CAN NEB CEF Elec Cap'!AF17/'CAN NEB CEF Elec Cap'!$M17)</f>
        <v>33.261386935418379</v>
      </c>
      <c r="V23" s="3">
        <f>$B23*('CAN NEB CEF Elec Cap'!AG17/'CAN NEB CEF Elec Cap'!$M17)</f>
        <v>33.261386935418379</v>
      </c>
      <c r="W23" s="3">
        <f>$B23*('CAN NEB CEF Elec Cap'!AH17/'CAN NEB CEF Elec Cap'!$M17)</f>
        <v>33.28423687889844</v>
      </c>
      <c r="X23" s="3">
        <f>$B23*('CAN NEB CEF Elec Cap'!AI17/'CAN NEB CEF Elec Cap'!$M17)</f>
        <v>33.28423687889844</v>
      </c>
      <c r="Y23" s="3">
        <f>$B23*('CAN NEB CEF Elec Cap'!AJ17/'CAN NEB CEF Elec Cap'!$M17)</f>
        <v>33.299470174551821</v>
      </c>
      <c r="Z23" s="3">
        <f>$B23*('CAN NEB CEF Elec Cap'!AK17/'CAN NEB CEF Elec Cap'!$M17)</f>
        <v>33.299470174551821</v>
      </c>
      <c r="AA23" s="3">
        <f>TREND($Q23:$Z23,$Q$22:$Z$22,AA$22)</f>
        <v>33.323208726944998</v>
      </c>
      <c r="AB23" s="3">
        <f t="shared" ref="AB23:AJ23" si="0">TREND($Q23:$Z23,$Q$22:$Z$22,AB$22)</f>
        <v>33.335730034357056</v>
      </c>
      <c r="AC23" s="3">
        <f t="shared" si="0"/>
        <v>33.348251341769107</v>
      </c>
      <c r="AD23" s="3">
        <f t="shared" si="0"/>
        <v>33.360772649181158</v>
      </c>
      <c r="AE23" s="3">
        <f t="shared" si="0"/>
        <v>33.373293956593216</v>
      </c>
      <c r="AF23" s="3">
        <f t="shared" si="0"/>
        <v>33.385815264005274</v>
      </c>
      <c r="AG23" s="3">
        <f t="shared" si="0"/>
        <v>33.398336571417332</v>
      </c>
      <c r="AH23" s="3">
        <f t="shared" si="0"/>
        <v>33.410857878829383</v>
      </c>
      <c r="AI23" s="3">
        <f t="shared" si="0"/>
        <v>33.423379186241434</v>
      </c>
      <c r="AJ23" s="3">
        <f t="shared" si="0"/>
        <v>33.435900493653492</v>
      </c>
    </row>
    <row r="24" spans="1:36" x14ac:dyDescent="0.35">
      <c r="A24" t="s">
        <v>20</v>
      </c>
      <c r="B24" s="3">
        <f>D8</f>
        <v>20.690000000000005</v>
      </c>
      <c r="C24" s="3">
        <f>$B24*('CAN NEB CEF Elec Cap'!N16/'CAN NEB CEF Elec Cap'!$M16)</f>
        <v>23.854505626152033</v>
      </c>
      <c r="D24" s="3">
        <f>$B24*('CAN NEB CEF Elec Cap'!O16/'CAN NEB CEF Elec Cap'!$M16)</f>
        <v>25.475010510205575</v>
      </c>
      <c r="E24" s="3">
        <f>$B24*('CAN NEB CEF Elec Cap'!P16/'CAN NEB CEF Elec Cap'!$M16)</f>
        <v>26.79588155902383</v>
      </c>
      <c r="F24" s="3">
        <f>$B24*('CAN NEB CEF Elec Cap'!Q16/'CAN NEB CEF Elec Cap'!$M16)</f>
        <v>27.492663199541376</v>
      </c>
      <c r="G24" s="3">
        <f>$B24*('CAN NEB CEF Elec Cap'!R16/'CAN NEB CEF Elec Cap'!$M16)</f>
        <v>27.923497649021694</v>
      </c>
      <c r="H24" s="3">
        <f>$B24*('CAN NEB CEF Elec Cap'!S16/'CAN NEB CEF Elec Cap'!$M16)</f>
        <v>28.301142660294563</v>
      </c>
      <c r="I24" s="3">
        <f>$B24*('CAN NEB CEF Elec Cap'!T16/'CAN NEB CEF Elec Cap'!$M16)</f>
        <v>28.822044558472829</v>
      </c>
      <c r="J24" s="3">
        <f>$B24*('CAN NEB CEF Elec Cap'!U16/'CAN NEB CEF Elec Cap'!$M16)</f>
        <v>29.199689569745694</v>
      </c>
      <c r="K24" s="3">
        <f>$B24*('CAN NEB CEF Elec Cap'!V16/'CAN NEB CEF Elec Cap'!$M16)</f>
        <v>29.914201022999059</v>
      </c>
      <c r="L24" s="3">
        <f>$B24*('CAN NEB CEF Elec Cap'!W16/'CAN NEB CEF Elec Cap'!$M16)</f>
        <v>30.291846034271931</v>
      </c>
      <c r="M24" s="3">
        <f>$B24*('CAN NEB CEF Elec Cap'!X16/'CAN NEB CEF Elec Cap'!$M16)</f>
        <v>30.722680483752242</v>
      </c>
      <c r="N24" s="3">
        <f>$B24*('CAN NEB CEF Elec Cap'!Y16/'CAN NEB CEF Elec Cap'!$M16)</f>
        <v>31.206704371440008</v>
      </c>
      <c r="O24" s="3">
        <f>$B24*('CAN NEB CEF Elec Cap'!Z16/'CAN NEB CEF Elec Cap'!$M16)</f>
        <v>31.637538820920327</v>
      </c>
      <c r="P24" s="3">
        <f>$B24*('CAN NEB CEF Elec Cap'!AA16/'CAN NEB CEF Elec Cap'!$M16)</f>
        <v>32.148157427711816</v>
      </c>
      <c r="Q24" s="3">
        <f>$B24*('CAN NEB CEF Elec Cap'!AB16/'CAN NEB CEF Elec Cap'!$M16)</f>
        <v>32.490342813513053</v>
      </c>
      <c r="R24" s="3">
        <f>$B24*('CAN NEB CEF Elec Cap'!AC16/'CAN NEB CEF Elec Cap'!$M16)</f>
        <v>32.690689697427764</v>
      </c>
      <c r="S24" s="3">
        <f>$B24*('CAN NEB CEF Elec Cap'!AD16/'CAN NEB CEF Elec Cap'!$M16)</f>
        <v>33.139253959643895</v>
      </c>
      <c r="T24" s="3">
        <f>$B24*('CAN NEB CEF Elec Cap'!AE16/'CAN NEB CEF Elec Cap'!$M16)</f>
        <v>33.339600843558614</v>
      </c>
      <c r="U24" s="3">
        <f>$B24*('CAN NEB CEF Elec Cap'!AF16/'CAN NEB CEF Elec Cap'!$M16)</f>
        <v>33.747386536482374</v>
      </c>
      <c r="V24" s="3">
        <f>$B24*('CAN NEB CEF Elec Cap'!AG16/'CAN NEB CEF Elec Cap'!$M16)</f>
        <v>33.889225038368892</v>
      </c>
      <c r="W24" s="3">
        <f>$B24*('CAN NEB CEF Elec Cap'!AH16/'CAN NEB CEF Elec Cap'!$M16)</f>
        <v>34.208361667613573</v>
      </c>
      <c r="X24" s="3">
        <f>$B24*('CAN NEB CEF Elec Cap'!AI16/'CAN NEB CEF Elec Cap'!$M16)</f>
        <v>34.350200169500098</v>
      </c>
      <c r="Y24" s="3">
        <f>$B24*('CAN NEB CEF Elec Cap'!AJ16/'CAN NEB CEF Elec Cap'!$M16)</f>
        <v>34.438849233179177</v>
      </c>
      <c r="Z24" s="3">
        <f>$B24*('CAN NEB CEF Elec Cap'!AK16/'CAN NEB CEF Elec Cap'!$M16)</f>
        <v>34.483173765018719</v>
      </c>
      <c r="AA24" s="3">
        <f t="shared" ref="AA24:AJ26" si="1">TREND($Q24:$Z24,$Q$22:$Z$22,AA$22)</f>
        <v>34.976889950335419</v>
      </c>
      <c r="AB24" s="3">
        <f t="shared" si="1"/>
        <v>35.213104782681739</v>
      </c>
      <c r="AC24" s="3">
        <f t="shared" si="1"/>
        <v>35.44931961502806</v>
      </c>
      <c r="AD24" s="3">
        <f t="shared" si="1"/>
        <v>35.68553444737438</v>
      </c>
      <c r="AE24" s="3">
        <f t="shared" si="1"/>
        <v>35.9217492797207</v>
      </c>
      <c r="AF24" s="3">
        <f t="shared" si="1"/>
        <v>36.15796411206702</v>
      </c>
      <c r="AG24" s="3">
        <f t="shared" si="1"/>
        <v>36.394178944413341</v>
      </c>
      <c r="AH24" s="3">
        <f t="shared" si="1"/>
        <v>36.630393776759661</v>
      </c>
      <c r="AI24" s="3">
        <f t="shared" si="1"/>
        <v>36.866608609105981</v>
      </c>
      <c r="AJ24" s="3">
        <f t="shared" si="1"/>
        <v>37.102823441452301</v>
      </c>
    </row>
    <row r="25" spans="1:36" x14ac:dyDescent="0.35">
      <c r="A25" t="s">
        <v>4</v>
      </c>
      <c r="B25" s="3">
        <f>D9</f>
        <v>513.33872999999971</v>
      </c>
      <c r="C25" s="3">
        <f>$B25*('CAN NEB CEF Elec Cap'!N15/'CAN NEB CEF Elec Cap'!$M15)</f>
        <v>621.4485556183547</v>
      </c>
      <c r="D25" s="3">
        <f>$B25*('CAN NEB CEF Elec Cap'!O15/'CAN NEB CEF Elec Cap'!$M15)</f>
        <v>727.1627162854569</v>
      </c>
      <c r="E25" s="3">
        <f>$B25*('CAN NEB CEF Elec Cap'!P15/'CAN NEB CEF Elec Cap'!$M15)</f>
        <v>792.716820860648</v>
      </c>
      <c r="F25" s="3">
        <f>$B25*('CAN NEB CEF Elec Cap'!Q15/'CAN NEB CEF Elec Cap'!$M15)</f>
        <v>1021.8295052895551</v>
      </c>
      <c r="G25" s="3">
        <f>$B25*('CAN NEB CEF Elec Cap'!R15/'CAN NEB CEF Elec Cap'!$M15)</f>
        <v>1022.0472930123962</v>
      </c>
      <c r="H25" s="3">
        <f>$B25*('CAN NEB CEF Elec Cap'!S15/'CAN NEB CEF Elec Cap'!$M15)</f>
        <v>1025.5318965778549</v>
      </c>
      <c r="I25" s="3">
        <f>$B25*('CAN NEB CEF Elec Cap'!T15/'CAN NEB CEF Elec Cap'!$M15)</f>
        <v>1026.6208351920607</v>
      </c>
      <c r="J25" s="3">
        <f>$B25*('CAN NEB CEF Elec Cap'!U15/'CAN NEB CEF Elec Cap'!$M15)</f>
        <v>1026.8386229149019</v>
      </c>
      <c r="K25" s="3">
        <f>$B25*('CAN NEB CEF Elec Cap'!V15/'CAN NEB CEF Elec Cap'!$M15)</f>
        <v>1044.6972161878773</v>
      </c>
      <c r="L25" s="3">
        <f>$B25*('CAN NEB CEF Elec Cap'!W15/'CAN NEB CEF Elec Cap'!$M15)</f>
        <v>1044.9150039107187</v>
      </c>
      <c r="M25" s="3">
        <f>$B25*('CAN NEB CEF Elec Cap'!X15/'CAN NEB CEF Elec Cap'!$M15)</f>
        <v>1048.3996074761772</v>
      </c>
      <c r="N25" s="3">
        <f>$B25*('CAN NEB CEF Elec Cap'!Y15/'CAN NEB CEF Elec Cap'!$M15)</f>
        <v>1049.4885460903831</v>
      </c>
      <c r="O25" s="3">
        <f>$B25*('CAN NEB CEF Elec Cap'!Z15/'CAN NEB CEF Elec Cap'!$M15)</f>
        <v>1049.7063338132243</v>
      </c>
      <c r="P25" s="3">
        <f>$B25*('CAN NEB CEF Elec Cap'!AA15/'CAN NEB CEF Elec Cap'!$M15)</f>
        <v>1061.0312954009651</v>
      </c>
      <c r="Q25" s="3">
        <f>$B25*('CAN NEB CEF Elec Cap'!AB15/'CAN NEB CEF Elec Cap'!$M15)</f>
        <v>1061.2490831238063</v>
      </c>
      <c r="R25" s="3">
        <f>$B25*('CAN NEB CEF Elec Cap'!AC15/'CAN NEB CEF Elec Cap'!$M15)</f>
        <v>1064.7336866892649</v>
      </c>
      <c r="S25" s="3">
        <f>$B25*('CAN NEB CEF Elec Cap'!AD15/'CAN NEB CEF Elec Cap'!$M15)</f>
        <v>1065.8226253034707</v>
      </c>
      <c r="T25" s="3">
        <f>$B25*('CAN NEB CEF Elec Cap'!AE15/'CAN NEB CEF Elec Cap'!$M15)</f>
        <v>1066.0404130263116</v>
      </c>
      <c r="U25" s="3">
        <f>$B25*('CAN NEB CEF Elec Cap'!AF15/'CAN NEB CEF Elec Cap'!$M15)</f>
        <v>1077.3653746140526</v>
      </c>
      <c r="V25" s="3">
        <f>$B25*('CAN NEB CEF Elec Cap'!AG15/'CAN NEB CEF Elec Cap'!$M15)</f>
        <v>1077.5831623368936</v>
      </c>
      <c r="W25" s="3">
        <f>$B25*('CAN NEB CEF Elec Cap'!AH15/'CAN NEB CEF Elec Cap'!$M15)</f>
        <v>1081.0677659023522</v>
      </c>
      <c r="X25" s="3">
        <f>$B25*('CAN NEB CEF Elec Cap'!AI15/'CAN NEB CEF Elec Cap'!$M15)</f>
        <v>1082.1567045165582</v>
      </c>
      <c r="Y25" s="3">
        <f>$B25*('CAN NEB CEF Elec Cap'!AJ15/'CAN NEB CEF Elec Cap'!$M15)</f>
        <v>1082.3744922393994</v>
      </c>
      <c r="Z25" s="3">
        <f>$B25*('CAN NEB CEF Elec Cap'!AK15/'CAN NEB CEF Elec Cap'!$M15)</f>
        <v>1082.3744922393994</v>
      </c>
      <c r="AA25" s="3">
        <f t="shared" si="1"/>
        <v>1088.7629321094064</v>
      </c>
      <c r="AB25" s="3">
        <f t="shared" si="1"/>
        <v>1091.4331415839988</v>
      </c>
      <c r="AC25" s="3">
        <f t="shared" si="1"/>
        <v>1094.1033510585903</v>
      </c>
      <c r="AD25" s="3">
        <f t="shared" si="1"/>
        <v>1096.7735605331827</v>
      </c>
      <c r="AE25" s="3">
        <f t="shared" si="1"/>
        <v>1099.4437700077742</v>
      </c>
      <c r="AF25" s="3">
        <f t="shared" si="1"/>
        <v>1102.1139794823666</v>
      </c>
      <c r="AG25" s="3">
        <f t="shared" si="1"/>
        <v>1104.7841889569581</v>
      </c>
      <c r="AH25" s="3">
        <f t="shared" si="1"/>
        <v>1107.4543984315505</v>
      </c>
      <c r="AI25" s="3">
        <f t="shared" si="1"/>
        <v>1110.124607906143</v>
      </c>
      <c r="AJ25" s="3">
        <f t="shared" si="1"/>
        <v>1112.7948173807345</v>
      </c>
    </row>
    <row r="26" spans="1:36" x14ac:dyDescent="0.35">
      <c r="A26" t="s">
        <v>6</v>
      </c>
      <c r="B26" s="6">
        <f>SUM(D10,D13:D14)</f>
        <v>0.874</v>
      </c>
      <c r="C26" s="6">
        <f>$B26*('CAN NEB CEF Elec Cap'!N14/'CAN NEB CEF Elec Cap'!$M14)</f>
        <v>0.9436478697150561</v>
      </c>
      <c r="D26" s="6">
        <f>$B26*('CAN NEB CEF Elec Cap'!O14/'CAN NEB CEF Elec Cap'!$M14)</f>
        <v>0.96787734690105776</v>
      </c>
      <c r="E26" s="6">
        <f>$B26*('CAN NEB CEF Elec Cap'!P14/'CAN NEB CEF Elec Cap'!$M14)</f>
        <v>0.99036483553120325</v>
      </c>
      <c r="F26" s="6">
        <f>$B26*('CAN NEB CEF Elec Cap'!Q14/'CAN NEB CEF Elec Cap'!$M14)</f>
        <v>0.99068156072317715</v>
      </c>
      <c r="G26" s="6">
        <f>$B26*('CAN NEB CEF Elec Cap'!R14/'CAN NEB CEF Elec Cap'!$M14)</f>
        <v>1.0033505684021324</v>
      </c>
      <c r="H26" s="6">
        <f>$B26*('CAN NEB CEF Elec Cap'!S14/'CAN NEB CEF Elec Cap'!$M14)</f>
        <v>1.0128523241613487</v>
      </c>
      <c r="I26" s="6">
        <f>$B26*('CAN NEB CEF Elec Cap'!T14/'CAN NEB CEF Elec Cap'!$M14)</f>
        <v>1.0419910418229457</v>
      </c>
      <c r="J26" s="6">
        <f>$B26*('CAN NEB CEF Elec Cap'!U14/'CAN NEB CEF Elec Cap'!$M14)</f>
        <v>1.0426244922068932</v>
      </c>
      <c r="K26" s="6">
        <f>$B26*('CAN NEB CEF Elec Cap'!V14/'CAN NEB CEF Elec Cap'!$M14)</f>
        <v>1.0556102250778225</v>
      </c>
      <c r="L26" s="6">
        <f>$B26*('CAN NEB CEF Elec Cap'!W14/'CAN NEB CEF Elec Cap'!$M14)</f>
        <v>1.0651119808370388</v>
      </c>
      <c r="M26" s="6">
        <f>$B26*('CAN NEB CEF Elec Cap'!X14/'CAN NEB CEF Elec Cap'!$M14)</f>
        <v>1.0777809885159939</v>
      </c>
      <c r="N26" s="6">
        <f>$B26*('CAN NEB CEF Elec Cap'!Y14/'CAN NEB CEF Elec Cap'!$M14)</f>
        <v>1.093617248114688</v>
      </c>
      <c r="O26" s="6">
        <f>$B26*('CAN NEB CEF Elec Cap'!Z14/'CAN NEB CEF Elec Cap'!$M14)</f>
        <v>1.106286255793643</v>
      </c>
      <c r="P26" s="6">
        <f>$B26*('CAN NEB CEF Elec Cap'!AA14/'CAN NEB CEF Elec Cap'!$M14)</f>
        <v>1.1161047367448333</v>
      </c>
      <c r="Q26" s="6">
        <f>$B26*('CAN NEB CEF Elec Cap'!AB14/'CAN NEB CEF Elec Cap'!$M14)</f>
        <v>1.1287737444237886</v>
      </c>
      <c r="R26" s="6">
        <f>$B26*('CAN NEB CEF Elec Cap'!AC14/'CAN NEB CEF Elec Cap'!$M14)</f>
        <v>1.1287737444237886</v>
      </c>
      <c r="S26" s="6">
        <f>$B26*('CAN NEB CEF Elec Cap'!AD14/'CAN NEB CEF Elec Cap'!$M14)</f>
        <v>1.1572790117014375</v>
      </c>
      <c r="T26" s="6">
        <f>$B26*('CAN NEB CEF Elec Cap'!AE14/'CAN NEB CEF Elec Cap'!$M14)</f>
        <v>1.1699480193803928</v>
      </c>
      <c r="U26" s="6">
        <f>$B26*('CAN NEB CEF Elec Cap'!AF14/'CAN NEB CEF Elec Cap'!$M14)</f>
        <v>1.1826170270593481</v>
      </c>
      <c r="V26" s="6">
        <f>$B26*('CAN NEB CEF Elec Cap'!AG14/'CAN NEB CEF Elec Cap'!$M14)</f>
        <v>1.1826170270593481</v>
      </c>
      <c r="W26" s="6">
        <f>$B26*('CAN NEB CEF Elec Cap'!AH14/'CAN NEB CEF Elec Cap'!$M14)</f>
        <v>1.198453286658042</v>
      </c>
      <c r="X26" s="6">
        <f>$B26*('CAN NEB CEF Elec Cap'!AI14/'CAN NEB CEF Elec Cap'!$M14)</f>
        <v>1.198453286658042</v>
      </c>
      <c r="Y26" s="6">
        <f>$B26*('CAN NEB CEF Elec Cap'!AJ14/'CAN NEB CEF Elec Cap'!$M14)</f>
        <v>1.198453286658042</v>
      </c>
      <c r="Z26" s="6">
        <f>$B26*('CAN NEB CEF Elec Cap'!AK14/'CAN NEB CEF Elec Cap'!$M14)</f>
        <v>1.198453286658042</v>
      </c>
      <c r="AA26" s="6">
        <f t="shared" si="1"/>
        <v>1.2212575004801636</v>
      </c>
      <c r="AB26" s="6">
        <f t="shared" si="1"/>
        <v>1.2297802874641874</v>
      </c>
      <c r="AC26" s="6">
        <f t="shared" si="1"/>
        <v>1.2383030744482113</v>
      </c>
      <c r="AD26" s="6">
        <f t="shared" si="1"/>
        <v>1.2468258614322352</v>
      </c>
      <c r="AE26" s="6">
        <f t="shared" si="1"/>
        <v>1.2553486484162626</v>
      </c>
      <c r="AF26" s="6">
        <f t="shared" si="1"/>
        <v>1.2638714354002865</v>
      </c>
      <c r="AG26" s="6">
        <f t="shared" si="1"/>
        <v>1.2723942223843103</v>
      </c>
      <c r="AH26" s="6">
        <f t="shared" si="1"/>
        <v>1.2809170093683342</v>
      </c>
      <c r="AI26" s="6">
        <f t="shared" si="1"/>
        <v>1.2894397963523581</v>
      </c>
      <c r="AJ26" s="6">
        <f t="shared" si="1"/>
        <v>1.2979625833363819</v>
      </c>
    </row>
    <row r="28" spans="1:36" x14ac:dyDescent="0.35">
      <c r="A28" t="s">
        <v>7798</v>
      </c>
    </row>
    <row r="30" spans="1:36" x14ac:dyDescent="0.35">
      <c r="A30" t="s">
        <v>7800</v>
      </c>
    </row>
    <row r="31" spans="1:36" x14ac:dyDescent="0.35">
      <c r="A31" s="1" t="s">
        <v>7730</v>
      </c>
      <c r="B31" s="1">
        <v>2016</v>
      </c>
      <c r="C31" s="1">
        <v>2017</v>
      </c>
      <c r="D31" s="1">
        <v>2018</v>
      </c>
      <c r="E31" s="1">
        <v>2019</v>
      </c>
      <c r="F31" s="1">
        <v>2020</v>
      </c>
      <c r="G31" s="1">
        <v>2021</v>
      </c>
      <c r="H31" s="1">
        <v>2022</v>
      </c>
      <c r="I31" s="1">
        <v>2023</v>
      </c>
      <c r="J31" s="1">
        <v>2024</v>
      </c>
      <c r="K31" s="1">
        <v>2025</v>
      </c>
      <c r="L31" s="1">
        <v>2026</v>
      </c>
      <c r="M31" s="1">
        <v>2027</v>
      </c>
      <c r="N31" s="1">
        <v>2028</v>
      </c>
      <c r="O31" s="1">
        <v>2029</v>
      </c>
      <c r="P31" s="1">
        <v>2030</v>
      </c>
      <c r="Q31" s="1">
        <v>2031</v>
      </c>
      <c r="R31" s="1">
        <v>2032</v>
      </c>
      <c r="S31" s="1">
        <v>2033</v>
      </c>
      <c r="T31" s="1">
        <v>2034</v>
      </c>
      <c r="U31" s="1">
        <v>2035</v>
      </c>
      <c r="V31" s="1">
        <v>2036</v>
      </c>
      <c r="W31" s="1">
        <v>2037</v>
      </c>
      <c r="X31" s="1">
        <v>2038</v>
      </c>
      <c r="Y31" s="1">
        <v>2039</v>
      </c>
      <c r="Z31" s="1">
        <v>2040</v>
      </c>
      <c r="AA31" s="1">
        <v>2041</v>
      </c>
      <c r="AB31" s="1">
        <v>2042</v>
      </c>
      <c r="AC31" s="1">
        <v>2043</v>
      </c>
      <c r="AD31" s="1">
        <v>2044</v>
      </c>
      <c r="AE31" s="1">
        <v>2045</v>
      </c>
      <c r="AF31" s="1">
        <v>2046</v>
      </c>
      <c r="AG31" s="1">
        <v>2047</v>
      </c>
      <c r="AH31" s="1">
        <v>2048</v>
      </c>
      <c r="AI31" s="1">
        <v>2049</v>
      </c>
      <c r="AJ31" s="1">
        <v>2050</v>
      </c>
    </row>
    <row r="32" spans="1:36" x14ac:dyDescent="0.35">
      <c r="A32" t="s">
        <v>3</v>
      </c>
      <c r="B32" s="3">
        <f>B23*365*24*'Data from elec-BECF'!$B7</f>
        <v>148254.97584</v>
      </c>
      <c r="C32" s="3">
        <f>C23*365*24*'Data from elec-BECF'!$B7</f>
        <v>148468.28554637282</v>
      </c>
      <c r="D32" s="3">
        <f>D23*365*24*'Data from elec-BECF'!$B7</f>
        <v>150823.03921802773</v>
      </c>
      <c r="E32" s="3">
        <f>E23*365*24*'Data from elec-BECF'!$B7</f>
        <v>151017.05830747637</v>
      </c>
      <c r="F32" s="3">
        <f>F23*365*24*'Data from elec-BECF'!$B7</f>
        <v>151937.07234539752</v>
      </c>
      <c r="G32" s="3">
        <f>G23*365*24*'Data from elec-BECF'!$B7</f>
        <v>153022.16954738103</v>
      </c>
      <c r="H32" s="3">
        <f>H23*365*24*'Data from elec-BECF'!$B7</f>
        <v>153087.08989279889</v>
      </c>
      <c r="I32" s="3">
        <f>I23*365*24*'Data from elec-BECF'!$B7</f>
        <v>153161.28457327635</v>
      </c>
      <c r="J32" s="3">
        <f>J23*365*24*'Data from elec-BECF'!$B7</f>
        <v>155201.6382864078</v>
      </c>
      <c r="K32" s="3">
        <f>K23*365*24*'Data from elec-BECF'!$B7</f>
        <v>158215.79718080658</v>
      </c>
      <c r="L32" s="3">
        <f>L23*365*24*'Data from elec-BECF'!$B7</f>
        <v>158215.79718080658</v>
      </c>
      <c r="M32" s="3">
        <f>M23*365*24*'Data from elec-BECF'!$B7</f>
        <v>158289.9918612841</v>
      </c>
      <c r="N32" s="3">
        <f>N23*365*24*'Data from elec-BECF'!$B7</f>
        <v>158846.45196486535</v>
      </c>
      <c r="O32" s="3">
        <f>O23*365*24*'Data from elec-BECF'!$B7</f>
        <v>158935.48558143838</v>
      </c>
      <c r="P32" s="3">
        <f>P23*365*24*'Data from elec-BECF'!$B7</f>
        <v>160489.88268611228</v>
      </c>
      <c r="Q32" s="3">
        <f>Q23*365*24*'Data from elec-BECF'!$B7</f>
        <v>161676.97902508228</v>
      </c>
      <c r="R32" s="3">
        <f>R23*365*24*'Data from elec-BECF'!$B7</f>
        <v>161723.35070038069</v>
      </c>
      <c r="S32" s="3">
        <f>S23*365*24*'Data from elec-BECF'!$B7</f>
        <v>161834.64272109696</v>
      </c>
      <c r="T32" s="3">
        <f>T23*365*24*'Data from elec-BECF'!$B7</f>
        <v>161834.64272109696</v>
      </c>
      <c r="U32" s="3">
        <f>U23*365*24*'Data from elec-BECF'!$B7</f>
        <v>162001.58075217134</v>
      </c>
      <c r="V32" s="3">
        <f>V23*365*24*'Data from elec-BECF'!$B7</f>
        <v>162001.58075217134</v>
      </c>
      <c r="W32" s="3">
        <f>W23*365*24*'Data from elec-BECF'!$B7</f>
        <v>162112.87277288758</v>
      </c>
      <c r="X32" s="3">
        <f>X23*365*24*'Data from elec-BECF'!$B7</f>
        <v>162112.87277288758</v>
      </c>
      <c r="Y32" s="3">
        <f>Y23*365*24*'Data from elec-BECF'!$B7</f>
        <v>162187.06745336513</v>
      </c>
      <c r="Z32" s="3">
        <f>Z23*365*24*'Data from elec-BECF'!$B7</f>
        <v>162187.06745336513</v>
      </c>
      <c r="AA32" s="3">
        <f>AA23*365*24*'Data from elec-BECF'!$B7</f>
        <v>162302.68749710923</v>
      </c>
      <c r="AB32" s="3">
        <f>AB23*365*24*'Data from elec-BECF'!$B7</f>
        <v>162363.67327613811</v>
      </c>
      <c r="AC32" s="3">
        <f>AC23*365*24*'Data from elec-BECF'!$B7</f>
        <v>162424.65905516694</v>
      </c>
      <c r="AD32" s="3">
        <f>AD23*365*24*'Data from elec-BECF'!$B7</f>
        <v>162485.64483419582</v>
      </c>
      <c r="AE32" s="3">
        <f>AE23*365*24*'Data from elec-BECF'!$B7</f>
        <v>162546.63061322467</v>
      </c>
      <c r="AF32" s="3">
        <f>AF23*365*24*'Data from elec-BECF'!$B7</f>
        <v>162607.61639225355</v>
      </c>
      <c r="AG32" s="3">
        <f>AG23*365*24*'Data from elec-BECF'!$B7</f>
        <v>162668.60217128243</v>
      </c>
      <c r="AH32" s="3">
        <f>AH23*365*24*'Data from elec-BECF'!$B7</f>
        <v>162729.58795031125</v>
      </c>
      <c r="AI32" s="3">
        <f>AI23*365*24*'Data from elec-BECF'!$B7</f>
        <v>162790.57372934007</v>
      </c>
      <c r="AJ32" s="3">
        <f>AJ23*365*24*'Data from elec-BECF'!$B7</f>
        <v>162851.55950836895</v>
      </c>
    </row>
    <row r="33" spans="1:36" x14ac:dyDescent="0.35">
      <c r="A33" t="s">
        <v>20</v>
      </c>
      <c r="B33" s="3">
        <f>B24*365*24*'Data from elec-BECF'!$B8</f>
        <v>36067.635600000009</v>
      </c>
      <c r="C33" s="3">
        <f>C24*365*24*'Data from elec-BECF'!$B8</f>
        <v>41584.128387733268</v>
      </c>
      <c r="D33" s="3">
        <f>D24*365*24*'Data from elec-BECF'!$B8</f>
        <v>44409.057321810767</v>
      </c>
      <c r="E33" s="3">
        <f>E24*365*24*'Data from elec-BECF'!$B8</f>
        <v>46711.652568952697</v>
      </c>
      <c r="F33" s="3">
        <f>F24*365*24*'Data from elec-BECF'!$B8</f>
        <v>47926.310195968501</v>
      </c>
      <c r="G33" s="3">
        <f>G24*365*24*'Data from elec-BECF'!$B8</f>
        <v>48677.358041680578</v>
      </c>
      <c r="H33" s="3">
        <f>H24*365*24*'Data from elec-BECF'!$B8</f>
        <v>49335.683931131898</v>
      </c>
      <c r="I33" s="3">
        <f>I24*365*24*'Data from elec-BECF'!$B8</f>
        <v>50243.740956112182</v>
      </c>
      <c r="J33" s="3">
        <f>J24*365*24*'Data from elec-BECF'!$B8</f>
        <v>50902.06684556348</v>
      </c>
      <c r="K33" s="3">
        <f>K24*365*24*'Data from elec-BECF'!$B8</f>
        <v>52147.631791332889</v>
      </c>
      <c r="L33" s="3">
        <f>L24*365*24*'Data from elec-BECF'!$B8</f>
        <v>52805.957680784202</v>
      </c>
      <c r="M33" s="3">
        <f>M24*365*24*'Data from elec-BECF'!$B8</f>
        <v>53557.005526496265</v>
      </c>
      <c r="N33" s="3">
        <f>N24*365*24*'Data from elec-BECF'!$B8</f>
        <v>54400.775328469077</v>
      </c>
      <c r="O33" s="3">
        <f>O24*365*24*'Data from elec-BECF'!$B8</f>
        <v>55151.823174181147</v>
      </c>
      <c r="P33" s="3">
        <f>P24*365*24*'Data from elec-BECF'!$B8</f>
        <v>56041.953954284349</v>
      </c>
      <c r="Q33" s="3">
        <f>Q24*365*24*'Data from elec-BECF'!$B8</f>
        <v>56638.465206228495</v>
      </c>
      <c r="R33" s="3">
        <f>R24*365*24*'Data from elec-BECF'!$B8</f>
        <v>56987.717908143983</v>
      </c>
      <c r="S33" s="3">
        <f>S24*365*24*'Data from elec-BECF'!$B8</f>
        <v>57769.673072609621</v>
      </c>
      <c r="T33" s="3">
        <f>T24*365*24*'Data from elec-BECF'!$B8</f>
        <v>58118.925774525116</v>
      </c>
      <c r="U33" s="3">
        <f>U24*365*24*'Data from elec-BECF'!$B8</f>
        <v>58829.794105857531</v>
      </c>
      <c r="V33" s="3">
        <f>V24*365*24*'Data from elec-BECF'!$B8</f>
        <v>59077.052655886189</v>
      </c>
      <c r="W33" s="3">
        <f>W24*365*24*'Data from elec-BECF'!$B8</f>
        <v>59633.384393450688</v>
      </c>
      <c r="X33" s="3">
        <f>X24*365*24*'Data from elec-BECF'!$B8</f>
        <v>59880.642943479346</v>
      </c>
      <c r="Y33" s="3">
        <f>Y24*365*24*'Data from elec-BECF'!$B8</f>
        <v>60035.179537247262</v>
      </c>
      <c r="Z33" s="3">
        <f>Z24*365*24*'Data from elec-BECF'!$B8</f>
        <v>60112.447834131235</v>
      </c>
      <c r="AA33" s="3">
        <f>AA24*365*24*'Data from elec-BECF'!$B8</f>
        <v>60973.113637022725</v>
      </c>
      <c r="AB33" s="3">
        <f>AB24*365*24*'Data from elec-BECF'!$B8</f>
        <v>61384.892781362127</v>
      </c>
      <c r="AC33" s="3">
        <f>AC24*365*24*'Data from elec-BECF'!$B8</f>
        <v>61796.671925701521</v>
      </c>
      <c r="AD33" s="3">
        <f>AD24*365*24*'Data from elec-BECF'!$B8</f>
        <v>62208.451070040916</v>
      </c>
      <c r="AE33" s="3">
        <f>AE24*365*24*'Data from elec-BECF'!$B8</f>
        <v>62620.230214380317</v>
      </c>
      <c r="AF33" s="3">
        <f>AF24*365*24*'Data from elec-BECF'!$B8</f>
        <v>63032.009358719712</v>
      </c>
      <c r="AG33" s="3">
        <f>AG24*365*24*'Data from elec-BECF'!$B8</f>
        <v>63443.788503059121</v>
      </c>
      <c r="AH33" s="3">
        <f>AH24*365*24*'Data from elec-BECF'!$B8</f>
        <v>63855.567647398515</v>
      </c>
      <c r="AI33" s="3">
        <f>AI24*365*24*'Data from elec-BECF'!$B8</f>
        <v>64267.346791737917</v>
      </c>
      <c r="AJ33" s="3">
        <f>AJ24*365*24*'Data from elec-BECF'!$B8</f>
        <v>64679.125936077311</v>
      </c>
    </row>
    <row r="34" spans="1:36" x14ac:dyDescent="0.35">
      <c r="A34" t="s">
        <v>4</v>
      </c>
      <c r="B34" s="3">
        <f>B25*365*24*'Data from elec-BECF'!$B9</f>
        <v>750973.49489159975</v>
      </c>
      <c r="C34" s="3">
        <f>C25*365*24*'Data from elec-BECF'!$B9</f>
        <v>909129.52098520345</v>
      </c>
      <c r="D34" s="3">
        <f>D25*365*24*'Data from elec-BECF'!$B9</f>
        <v>1063780.8809083204</v>
      </c>
      <c r="E34" s="3">
        <f>E25*365*24*'Data from elec-BECF'!$B9</f>
        <v>1159681.2915734593</v>
      </c>
      <c r="F34" s="3">
        <f>F25*365*24*'Data from elec-BECF'!$B9</f>
        <v>1494854.8198781959</v>
      </c>
      <c r="G34" s="3">
        <f>G25*365*24*'Data from elec-BECF'!$B9</f>
        <v>1495173.4258936946</v>
      </c>
      <c r="H34" s="3">
        <f>H25*365*24*'Data from elec-BECF'!$B9</f>
        <v>1500271.1221416758</v>
      </c>
      <c r="I34" s="3">
        <f>I25*365*24*'Data from elec-BECF'!$B9</f>
        <v>1501864.1522191693</v>
      </c>
      <c r="J34" s="3">
        <f>J25*365*24*'Data from elec-BECF'!$B9</f>
        <v>1502182.7582346683</v>
      </c>
      <c r="K34" s="3">
        <f>K25*365*24*'Data from elec-BECF'!$B9</f>
        <v>1528308.4515055695</v>
      </c>
      <c r="L34" s="3">
        <f>L25*365*24*'Data from elec-BECF'!$B9</f>
        <v>1528627.0575210687</v>
      </c>
      <c r="M34" s="3">
        <f>M25*365*24*'Data from elec-BECF'!$B9</f>
        <v>1533724.753769049</v>
      </c>
      <c r="N34" s="3">
        <f>N25*365*24*'Data from elec-BECF'!$B9</f>
        <v>1535317.7838465434</v>
      </c>
      <c r="O34" s="3">
        <f>O25*365*24*'Data from elec-BECF'!$B9</f>
        <v>1535636.3898620422</v>
      </c>
      <c r="P34" s="3">
        <f>P25*365*24*'Data from elec-BECF'!$B9</f>
        <v>1552203.9026679799</v>
      </c>
      <c r="Q34" s="3">
        <f>Q25*365*24*'Data from elec-BECF'!$B9</f>
        <v>1552522.5086834787</v>
      </c>
      <c r="R34" s="3">
        <f>R25*365*24*'Data from elec-BECF'!$B9</f>
        <v>1557620.2049314594</v>
      </c>
      <c r="S34" s="3">
        <f>S25*365*24*'Data from elec-BECF'!$B9</f>
        <v>1559213.2350089534</v>
      </c>
      <c r="T34" s="3">
        <f>T25*365*24*'Data from elec-BECF'!$B9</f>
        <v>1559531.8410244521</v>
      </c>
      <c r="U34" s="3">
        <f>U25*365*24*'Data from elec-BECF'!$B9</f>
        <v>1576099.3538303899</v>
      </c>
      <c r="V34" s="3">
        <f>V25*365*24*'Data from elec-BECF'!$B9</f>
        <v>1576417.9598458887</v>
      </c>
      <c r="W34" s="3">
        <f>W25*365*24*'Data from elec-BECF'!$B9</f>
        <v>1581515.6560938694</v>
      </c>
      <c r="X34" s="3">
        <f>X25*365*24*'Data from elec-BECF'!$B9</f>
        <v>1583108.6861713633</v>
      </c>
      <c r="Y34" s="3">
        <f>Y25*365*24*'Data from elec-BECF'!$B9</f>
        <v>1583427.2921868621</v>
      </c>
      <c r="Z34" s="3">
        <f>Z25*365*24*'Data from elec-BECF'!$B9</f>
        <v>1583427.2921868621</v>
      </c>
      <c r="AA34" s="3">
        <f>AA25*365*24*'Data from elec-BECF'!$B9</f>
        <v>1592773.0686414926</v>
      </c>
      <c r="AB34" s="3">
        <f>AB25*365*24*'Data from elec-BECF'!$B9</f>
        <v>1596679.3714860633</v>
      </c>
      <c r="AC34" s="3">
        <f>AC25*365*24*'Data from elec-BECF'!$B9</f>
        <v>1600585.6743306329</v>
      </c>
      <c r="AD34" s="3">
        <f>AD25*365*24*'Data from elec-BECF'!$B9</f>
        <v>1604491.9771752036</v>
      </c>
      <c r="AE34" s="3">
        <f>AE25*365*24*'Data from elec-BECF'!$B9</f>
        <v>1608398.2800197732</v>
      </c>
      <c r="AF34" s="3">
        <f>AF25*365*24*'Data from elec-BECF'!$B9</f>
        <v>1612304.5828643439</v>
      </c>
      <c r="AG34" s="3">
        <f>AG25*365*24*'Data from elec-BECF'!$B9</f>
        <v>1616210.8857089134</v>
      </c>
      <c r="AH34" s="3">
        <f>AH25*365*24*'Data from elec-BECF'!$B9</f>
        <v>1620117.1885534839</v>
      </c>
      <c r="AI34" s="3">
        <f>AI25*365*24*'Data from elec-BECF'!$B9</f>
        <v>1624023.4913980546</v>
      </c>
      <c r="AJ34" s="3">
        <f>AJ25*365*24*'Data from elec-BECF'!$B9</f>
        <v>1627929.794242624</v>
      </c>
    </row>
    <row r="35" spans="1:36" x14ac:dyDescent="0.35">
      <c r="A35" t="s">
        <v>6</v>
      </c>
      <c r="B35" s="3">
        <f>B26*365*24*'Data from elec-BECF'!$B11</f>
        <v>4080.77592</v>
      </c>
      <c r="C35" s="3">
        <f>C26*365*24*'Data from elec-BECF'!$B11</f>
        <v>4405.9673955291746</v>
      </c>
      <c r="D35" s="3">
        <f>D26*365*24*'Data from elec-BECF'!$B11</f>
        <v>4519.0967628687904</v>
      </c>
      <c r="E35" s="3">
        <f>E26*365*24*'Data from elec-BECF'!$B11</f>
        <v>4624.0926462820307</v>
      </c>
      <c r="F35" s="3">
        <f>F26*365*24*'Data from elec-BECF'!$B11</f>
        <v>4625.5714615413717</v>
      </c>
      <c r="G35" s="3">
        <f>G26*365*24*'Data from elec-BECF'!$B11</f>
        <v>4684.7240719150286</v>
      </c>
      <c r="H35" s="3">
        <f>H26*365*24*'Data from elec-BECF'!$B11</f>
        <v>4729.0885296952702</v>
      </c>
      <c r="I35" s="3">
        <f>I26*365*24*'Data from elec-BECF'!$B11</f>
        <v>4865.1395335546795</v>
      </c>
      <c r="J35" s="3">
        <f>J26*365*24*'Data from elec-BECF'!$B11</f>
        <v>4868.0971640733605</v>
      </c>
      <c r="K35" s="3">
        <f>K26*365*24*'Data from elec-BECF'!$B11</f>
        <v>4928.7285897063603</v>
      </c>
      <c r="L35" s="3">
        <f>L26*365*24*'Data from elec-BECF'!$B11</f>
        <v>4973.0930474866018</v>
      </c>
      <c r="M35" s="3">
        <f>M26*365*24*'Data from elec-BECF'!$B11</f>
        <v>5032.2456578602569</v>
      </c>
      <c r="N35" s="3">
        <f>N26*365*24*'Data from elec-BECF'!$B11</f>
        <v>5106.1864208273273</v>
      </c>
      <c r="O35" s="3">
        <f>O26*365*24*'Data from elec-BECF'!$B11</f>
        <v>5165.3390312009833</v>
      </c>
      <c r="P35" s="3">
        <f>P26*365*24*'Data from elec-BECF'!$B11</f>
        <v>5211.1823042405667</v>
      </c>
      <c r="Q35" s="3">
        <f>Q26*365*24*'Data from elec-BECF'!$B11</f>
        <v>5270.3349146142236</v>
      </c>
      <c r="R35" s="3">
        <f>R26*365*24*'Data from elec-BECF'!$B11</f>
        <v>5270.3349146142236</v>
      </c>
      <c r="S35" s="3">
        <f>S26*365*24*'Data from elec-BECF'!$B11</f>
        <v>5403.4282879549482</v>
      </c>
      <c r="T35" s="3">
        <f>T26*365*24*'Data from elec-BECF'!$B11</f>
        <v>5462.5808983286051</v>
      </c>
      <c r="U35" s="3">
        <f>U26*365*24*'Data from elec-BECF'!$B11</f>
        <v>5521.7335087022611</v>
      </c>
      <c r="V35" s="3">
        <f>V26*365*24*'Data from elec-BECF'!$B11</f>
        <v>5521.7335087022611</v>
      </c>
      <c r="W35" s="3">
        <f>W26*365*24*'Data from elec-BECF'!$B11</f>
        <v>5595.6742716693307</v>
      </c>
      <c r="X35" s="3">
        <f>X26*365*24*'Data from elec-BECF'!$B11</f>
        <v>5595.6742716693307</v>
      </c>
      <c r="Y35" s="3">
        <f>Y26*365*24*'Data from elec-BECF'!$B11</f>
        <v>5595.6742716693307</v>
      </c>
      <c r="Z35" s="3">
        <f>Z26*365*24*'Data from elec-BECF'!$B11</f>
        <v>5595.6742716693307</v>
      </c>
      <c r="AA35" s="3">
        <f>AA26*365*24*'Data from elec-BECF'!$B11</f>
        <v>5702.1489703419229</v>
      </c>
      <c r="AB35" s="3">
        <f>AB26*365*24*'Data from elec-BECF'!$B11</f>
        <v>5741.9425445932884</v>
      </c>
      <c r="AC35" s="3">
        <f>AC26*365*24*'Data from elec-BECF'!$B11</f>
        <v>5781.7361188446548</v>
      </c>
      <c r="AD35" s="3">
        <f>AD26*365*24*'Data from elec-BECF'!$B11</f>
        <v>5821.5296930960212</v>
      </c>
      <c r="AE35" s="3">
        <f>AE26*365*24*'Data from elec-BECF'!$B11</f>
        <v>5861.323267347404</v>
      </c>
      <c r="AF35" s="3">
        <f>AF26*365*24*'Data from elec-BECF'!$B11</f>
        <v>5901.1168415987695</v>
      </c>
      <c r="AG35" s="3">
        <f>AG26*365*24*'Data from elec-BECF'!$B11</f>
        <v>5940.9104158501368</v>
      </c>
      <c r="AH35" s="3">
        <f>AH26*365*24*'Data from elec-BECF'!$B11</f>
        <v>5980.7039901015023</v>
      </c>
      <c r="AI35" s="3">
        <f>AI26*365*24*'Data from elec-BECF'!$B11</f>
        <v>6020.4975643528687</v>
      </c>
      <c r="AJ35" s="3">
        <f>AJ26*365*24*'Data from elec-BECF'!$B11</f>
        <v>6060.2911386042351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>
      <selection activeCell="G32" sqref="G32"/>
    </sheetView>
  </sheetViews>
  <sheetFormatPr defaultColWidth="8.81640625" defaultRowHeight="14.5" x14ac:dyDescent="0.35"/>
  <cols>
    <col min="1" max="1" width="23.453125" customWidth="1"/>
    <col min="4" max="4" width="9.1796875" bestFit="1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 t="shared" ref="AA2:AA14" si="0">TREND($Q2:$Z2,$Q$1:$Z$1,AA$1)</f>
        <v>0</v>
      </c>
      <c r="AB2">
        <f t="shared" ref="AB2:AJ3" si="1">TREND($Q2:$Z2,$Q$1:$Z$1,AB$1)</f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si="0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ref="AB4:AJ14" si="2">TREND($Q4:$Z4,$Q$1:$Z$1,AB$1)</f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</row>
    <row r="5" spans="1:36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</row>
    <row r="6" spans="1:36" x14ac:dyDescent="0.35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</row>
    <row r="7" spans="1:36" x14ac:dyDescent="0.3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</row>
    <row r="8" spans="1:36" x14ac:dyDescent="0.3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</row>
    <row r="9" spans="1:36" x14ac:dyDescent="0.3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0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</row>
    <row r="10" spans="1:36" x14ac:dyDescent="0.3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3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0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3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0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3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/>
  </sheetViews>
  <sheetFormatPr defaultColWidth="8.81640625" defaultRowHeight="14.5" x14ac:dyDescent="0.35"/>
  <cols>
    <col min="1" max="1" width="23.4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 t="shared" ref="AA2:AA14" si="0">TREND($Q2:$Z2,$Q$1:$Z$1,AA$1)</f>
        <v>0</v>
      </c>
      <c r="AB2">
        <f t="shared" ref="AB2:AJ3" si="1">TREND($Q2:$Z2,$Q$1:$Z$1,AB$1)</f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si="0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ref="AB4:AJ14" si="2">TREND($Q4:$Z4,$Q$1:$Z$1,AB$1)</f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</row>
    <row r="5" spans="1:36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</row>
    <row r="6" spans="1:36" x14ac:dyDescent="0.35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</row>
    <row r="7" spans="1:36" x14ac:dyDescent="0.3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</row>
    <row r="8" spans="1:36" x14ac:dyDescent="0.3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</row>
    <row r="9" spans="1:36" x14ac:dyDescent="0.3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0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</row>
    <row r="10" spans="1:36" x14ac:dyDescent="0.3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3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0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3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0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3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topLeftCell="M1" workbookViewId="0">
      <selection activeCell="B9" sqref="B9:AJ9"/>
    </sheetView>
  </sheetViews>
  <sheetFormatPr defaultColWidth="8.81640625" defaultRowHeight="14.5" x14ac:dyDescent="0.35"/>
  <cols>
    <col min="1" max="1" width="23.45312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>TREND($Q2:$Z2,$Q$1:$Z$1,AA$1)</f>
        <v>0</v>
      </c>
      <c r="AB2">
        <f t="shared" ref="AB2:AJ14" si="0">TREND($Q2:$Z2,$Q$1:$Z$1,AB$1)</f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A14" si="1">TREND($Q3:$Z3,$Q$1:$Z$1,AA$1)</f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1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35">
      <c r="A5" t="s">
        <v>3</v>
      </c>
      <c r="B5" s="3">
        <f>'CAN Distributed Quantities'!B32</f>
        <v>148254.97584</v>
      </c>
      <c r="C5" s="3">
        <f>'CAN Distributed Quantities'!C32</f>
        <v>148468.28554637282</v>
      </c>
      <c r="D5" s="3">
        <f>'CAN Distributed Quantities'!D32</f>
        <v>150823.03921802773</v>
      </c>
      <c r="E5" s="3">
        <f>'CAN Distributed Quantities'!E32</f>
        <v>151017.05830747637</v>
      </c>
      <c r="F5" s="3">
        <f>'CAN Distributed Quantities'!F32</f>
        <v>151937.07234539752</v>
      </c>
      <c r="G5" s="3">
        <f>'CAN Distributed Quantities'!G32</f>
        <v>153022.16954738103</v>
      </c>
      <c r="H5" s="3">
        <f>'CAN Distributed Quantities'!H32</f>
        <v>153087.08989279889</v>
      </c>
      <c r="I5" s="3">
        <f>'CAN Distributed Quantities'!I32</f>
        <v>153161.28457327635</v>
      </c>
      <c r="J5" s="3">
        <f>'CAN Distributed Quantities'!J32</f>
        <v>155201.6382864078</v>
      </c>
      <c r="K5" s="3">
        <f>'CAN Distributed Quantities'!K32</f>
        <v>158215.79718080658</v>
      </c>
      <c r="L5" s="3">
        <f>'CAN Distributed Quantities'!L32</f>
        <v>158215.79718080658</v>
      </c>
      <c r="M5" s="3">
        <f>'CAN Distributed Quantities'!M32</f>
        <v>158289.9918612841</v>
      </c>
      <c r="N5" s="3">
        <f>'CAN Distributed Quantities'!N32</f>
        <v>158846.45196486535</v>
      </c>
      <c r="O5" s="3">
        <f>'CAN Distributed Quantities'!O32</f>
        <v>158935.48558143838</v>
      </c>
      <c r="P5" s="3">
        <f>'CAN Distributed Quantities'!P32</f>
        <v>160489.88268611228</v>
      </c>
      <c r="Q5" s="3">
        <f>'CAN Distributed Quantities'!Q32</f>
        <v>161676.97902508228</v>
      </c>
      <c r="R5" s="3">
        <f>'CAN Distributed Quantities'!R32</f>
        <v>161723.35070038069</v>
      </c>
      <c r="S5" s="3">
        <f>'CAN Distributed Quantities'!S32</f>
        <v>161834.64272109696</v>
      </c>
      <c r="T5" s="3">
        <f>'CAN Distributed Quantities'!T32</f>
        <v>161834.64272109696</v>
      </c>
      <c r="U5" s="3">
        <f>'CAN Distributed Quantities'!U32</f>
        <v>162001.58075217134</v>
      </c>
      <c r="V5" s="3">
        <f>'CAN Distributed Quantities'!V32</f>
        <v>162001.58075217134</v>
      </c>
      <c r="W5" s="3">
        <f>'CAN Distributed Quantities'!W32</f>
        <v>162112.87277288758</v>
      </c>
      <c r="X5" s="3">
        <f>'CAN Distributed Quantities'!X32</f>
        <v>162112.87277288758</v>
      </c>
      <c r="Y5" s="3">
        <f>'CAN Distributed Quantities'!Y32</f>
        <v>162187.06745336513</v>
      </c>
      <c r="Z5" s="3">
        <f>'CAN Distributed Quantities'!Z32</f>
        <v>162187.06745336513</v>
      </c>
      <c r="AA5" s="3">
        <f>'CAN Distributed Quantities'!AA32</f>
        <v>162302.68749710923</v>
      </c>
      <c r="AB5" s="3">
        <f>'CAN Distributed Quantities'!AB32</f>
        <v>162363.67327613811</v>
      </c>
      <c r="AC5" s="3">
        <f>'CAN Distributed Quantities'!AC32</f>
        <v>162424.65905516694</v>
      </c>
      <c r="AD5" s="3">
        <f>'CAN Distributed Quantities'!AD32</f>
        <v>162485.64483419582</v>
      </c>
      <c r="AE5" s="3">
        <f>'CAN Distributed Quantities'!AE32</f>
        <v>162546.63061322467</v>
      </c>
      <c r="AF5" s="3">
        <f>'CAN Distributed Quantities'!AF32</f>
        <v>162607.61639225355</v>
      </c>
      <c r="AG5" s="3">
        <f>'CAN Distributed Quantities'!AG32</f>
        <v>162668.60217128243</v>
      </c>
      <c r="AH5" s="3">
        <f>'CAN Distributed Quantities'!AH32</f>
        <v>162729.58795031125</v>
      </c>
      <c r="AI5" s="3">
        <f>'CAN Distributed Quantities'!AI32</f>
        <v>162790.57372934007</v>
      </c>
      <c r="AJ5" s="3">
        <f>'CAN Distributed Quantities'!AJ32</f>
        <v>162851.55950836895</v>
      </c>
    </row>
    <row r="6" spans="1:36" x14ac:dyDescent="0.35">
      <c r="A6" t="s">
        <v>20</v>
      </c>
      <c r="B6" s="3">
        <f>'CAN Distributed Quantities'!B33</f>
        <v>36067.635600000009</v>
      </c>
      <c r="C6" s="3">
        <f>'CAN Distributed Quantities'!C33</f>
        <v>41584.128387733268</v>
      </c>
      <c r="D6" s="3">
        <f>'CAN Distributed Quantities'!D33</f>
        <v>44409.057321810767</v>
      </c>
      <c r="E6" s="3">
        <f>'CAN Distributed Quantities'!E33</f>
        <v>46711.652568952697</v>
      </c>
      <c r="F6" s="3">
        <f>'CAN Distributed Quantities'!F33</f>
        <v>47926.310195968501</v>
      </c>
      <c r="G6" s="3">
        <f>'CAN Distributed Quantities'!G33</f>
        <v>48677.358041680578</v>
      </c>
      <c r="H6" s="3">
        <f>'CAN Distributed Quantities'!H33</f>
        <v>49335.683931131898</v>
      </c>
      <c r="I6" s="3">
        <f>'CAN Distributed Quantities'!I33</f>
        <v>50243.740956112182</v>
      </c>
      <c r="J6" s="3">
        <f>'CAN Distributed Quantities'!J33</f>
        <v>50902.06684556348</v>
      </c>
      <c r="K6" s="3">
        <f>'CAN Distributed Quantities'!K33</f>
        <v>52147.631791332889</v>
      </c>
      <c r="L6" s="3">
        <f>'CAN Distributed Quantities'!L33</f>
        <v>52805.957680784202</v>
      </c>
      <c r="M6" s="3">
        <f>'CAN Distributed Quantities'!M33</f>
        <v>53557.005526496265</v>
      </c>
      <c r="N6" s="3">
        <f>'CAN Distributed Quantities'!N33</f>
        <v>54400.775328469077</v>
      </c>
      <c r="O6" s="3">
        <f>'CAN Distributed Quantities'!O33</f>
        <v>55151.823174181147</v>
      </c>
      <c r="P6" s="3">
        <f>'CAN Distributed Quantities'!P33</f>
        <v>56041.953954284349</v>
      </c>
      <c r="Q6" s="3">
        <f>'CAN Distributed Quantities'!Q33</f>
        <v>56638.465206228495</v>
      </c>
      <c r="R6" s="3">
        <f>'CAN Distributed Quantities'!R33</f>
        <v>56987.717908143983</v>
      </c>
      <c r="S6" s="3">
        <f>'CAN Distributed Quantities'!S33</f>
        <v>57769.673072609621</v>
      </c>
      <c r="T6" s="3">
        <f>'CAN Distributed Quantities'!T33</f>
        <v>58118.925774525116</v>
      </c>
      <c r="U6" s="3">
        <f>'CAN Distributed Quantities'!U33</f>
        <v>58829.794105857531</v>
      </c>
      <c r="V6" s="3">
        <f>'CAN Distributed Quantities'!V33</f>
        <v>59077.052655886189</v>
      </c>
      <c r="W6" s="3">
        <f>'CAN Distributed Quantities'!W33</f>
        <v>59633.384393450688</v>
      </c>
      <c r="X6" s="3">
        <f>'CAN Distributed Quantities'!X33</f>
        <v>59880.642943479346</v>
      </c>
      <c r="Y6" s="3">
        <f>'CAN Distributed Quantities'!Y33</f>
        <v>60035.179537247262</v>
      </c>
      <c r="Z6" s="3">
        <f>'CAN Distributed Quantities'!Z33</f>
        <v>60112.447834131235</v>
      </c>
      <c r="AA6" s="3">
        <f>'CAN Distributed Quantities'!AA33</f>
        <v>60973.113637022725</v>
      </c>
      <c r="AB6" s="3">
        <f>'CAN Distributed Quantities'!AB33</f>
        <v>61384.892781362127</v>
      </c>
      <c r="AC6" s="3">
        <f>'CAN Distributed Quantities'!AC33</f>
        <v>61796.671925701521</v>
      </c>
      <c r="AD6" s="3">
        <f>'CAN Distributed Quantities'!AD33</f>
        <v>62208.451070040916</v>
      </c>
      <c r="AE6" s="3">
        <f>'CAN Distributed Quantities'!AE33</f>
        <v>62620.230214380317</v>
      </c>
      <c r="AF6" s="3">
        <f>'CAN Distributed Quantities'!AF33</f>
        <v>63032.009358719712</v>
      </c>
      <c r="AG6" s="3">
        <f>'CAN Distributed Quantities'!AG33</f>
        <v>63443.788503059121</v>
      </c>
      <c r="AH6" s="3">
        <f>'CAN Distributed Quantities'!AH33</f>
        <v>63855.567647398515</v>
      </c>
      <c r="AI6" s="3">
        <f>'CAN Distributed Quantities'!AI33</f>
        <v>64267.346791737917</v>
      </c>
      <c r="AJ6" s="3">
        <f>'CAN Distributed Quantities'!AJ33</f>
        <v>64679.125936077311</v>
      </c>
    </row>
    <row r="7" spans="1:36" x14ac:dyDescent="0.35">
      <c r="A7" t="s">
        <v>4</v>
      </c>
      <c r="B7" s="3">
        <f>'CAN Distributed Quantities'!B34</f>
        <v>750973.49489159975</v>
      </c>
      <c r="C7" s="3">
        <f>'CAN Distributed Quantities'!C34</f>
        <v>909129.52098520345</v>
      </c>
      <c r="D7" s="3">
        <f>'CAN Distributed Quantities'!D34</f>
        <v>1063780.8809083204</v>
      </c>
      <c r="E7" s="3">
        <f>'CAN Distributed Quantities'!E34</f>
        <v>1159681.2915734593</v>
      </c>
      <c r="F7" s="3">
        <f>'CAN Distributed Quantities'!F34</f>
        <v>1494854.8198781959</v>
      </c>
      <c r="G7" s="3">
        <f>'CAN Distributed Quantities'!G34</f>
        <v>1495173.4258936946</v>
      </c>
      <c r="H7" s="3">
        <f>'CAN Distributed Quantities'!H34</f>
        <v>1500271.1221416758</v>
      </c>
      <c r="I7" s="3">
        <f>'CAN Distributed Quantities'!I34</f>
        <v>1501864.1522191693</v>
      </c>
      <c r="J7" s="3">
        <f>'CAN Distributed Quantities'!J34</f>
        <v>1502182.7582346683</v>
      </c>
      <c r="K7" s="3">
        <f>'CAN Distributed Quantities'!K34</f>
        <v>1528308.4515055695</v>
      </c>
      <c r="L7" s="3">
        <f>'CAN Distributed Quantities'!L34</f>
        <v>1528627.0575210687</v>
      </c>
      <c r="M7" s="3">
        <f>'CAN Distributed Quantities'!M34</f>
        <v>1533724.753769049</v>
      </c>
      <c r="N7" s="3">
        <f>'CAN Distributed Quantities'!N34</f>
        <v>1535317.7838465434</v>
      </c>
      <c r="O7" s="3">
        <f>'CAN Distributed Quantities'!O34</f>
        <v>1535636.3898620422</v>
      </c>
      <c r="P7" s="3">
        <f>'CAN Distributed Quantities'!P34</f>
        <v>1552203.9026679799</v>
      </c>
      <c r="Q7" s="3">
        <f>'CAN Distributed Quantities'!Q34</f>
        <v>1552522.5086834787</v>
      </c>
      <c r="R7" s="3">
        <f>'CAN Distributed Quantities'!R34</f>
        <v>1557620.2049314594</v>
      </c>
      <c r="S7" s="3">
        <f>'CAN Distributed Quantities'!S34</f>
        <v>1559213.2350089534</v>
      </c>
      <c r="T7" s="3">
        <f>'CAN Distributed Quantities'!T34</f>
        <v>1559531.8410244521</v>
      </c>
      <c r="U7" s="3">
        <f>'CAN Distributed Quantities'!U34</f>
        <v>1576099.3538303899</v>
      </c>
      <c r="V7" s="3">
        <f>'CAN Distributed Quantities'!V34</f>
        <v>1576417.9598458887</v>
      </c>
      <c r="W7" s="3">
        <f>'CAN Distributed Quantities'!W34</f>
        <v>1581515.6560938694</v>
      </c>
      <c r="X7" s="3">
        <f>'CAN Distributed Quantities'!X34</f>
        <v>1583108.6861713633</v>
      </c>
      <c r="Y7" s="3">
        <f>'CAN Distributed Quantities'!Y34</f>
        <v>1583427.2921868621</v>
      </c>
      <c r="Z7" s="3">
        <f>'CAN Distributed Quantities'!Z34</f>
        <v>1583427.2921868621</v>
      </c>
      <c r="AA7" s="3">
        <f>'CAN Distributed Quantities'!AA34</f>
        <v>1592773.0686414926</v>
      </c>
      <c r="AB7" s="3">
        <f>'CAN Distributed Quantities'!AB34</f>
        <v>1596679.3714860633</v>
      </c>
      <c r="AC7" s="3">
        <f>'CAN Distributed Quantities'!AC34</f>
        <v>1600585.6743306329</v>
      </c>
      <c r="AD7" s="3">
        <f>'CAN Distributed Quantities'!AD34</f>
        <v>1604491.9771752036</v>
      </c>
      <c r="AE7" s="3">
        <f>'CAN Distributed Quantities'!AE34</f>
        <v>1608398.2800197732</v>
      </c>
      <c r="AF7" s="3">
        <f>'CAN Distributed Quantities'!AF34</f>
        <v>1612304.5828643439</v>
      </c>
      <c r="AG7" s="3">
        <f>'CAN Distributed Quantities'!AG34</f>
        <v>1616210.8857089134</v>
      </c>
      <c r="AH7" s="3">
        <f>'CAN Distributed Quantities'!AH34</f>
        <v>1620117.1885534839</v>
      </c>
      <c r="AI7" s="3">
        <f>'CAN Distributed Quantities'!AI34</f>
        <v>1624023.4913980546</v>
      </c>
      <c r="AJ7" s="3">
        <f>'CAN Distributed Quantities'!AJ34</f>
        <v>1627929.794242624</v>
      </c>
    </row>
    <row r="8" spans="1:36" x14ac:dyDescent="0.3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</v>
      </c>
      <c r="B9" s="6">
        <f>'CAN Distributed Quantities'!B35</f>
        <v>4080.77592</v>
      </c>
      <c r="C9" s="6">
        <f>'CAN Distributed Quantities'!C35</f>
        <v>4405.9673955291746</v>
      </c>
      <c r="D9" s="6">
        <f>'CAN Distributed Quantities'!D35</f>
        <v>4519.0967628687904</v>
      </c>
      <c r="E9" s="6">
        <f>'CAN Distributed Quantities'!E35</f>
        <v>4624.0926462820307</v>
      </c>
      <c r="F9" s="6">
        <f>'CAN Distributed Quantities'!F35</f>
        <v>4625.5714615413717</v>
      </c>
      <c r="G9" s="6">
        <f>'CAN Distributed Quantities'!G35</f>
        <v>4684.7240719150286</v>
      </c>
      <c r="H9" s="6">
        <f>'CAN Distributed Quantities'!H35</f>
        <v>4729.0885296952702</v>
      </c>
      <c r="I9" s="6">
        <f>'CAN Distributed Quantities'!I35</f>
        <v>4865.1395335546795</v>
      </c>
      <c r="J9" s="6">
        <f>'CAN Distributed Quantities'!J35</f>
        <v>4868.0971640733605</v>
      </c>
      <c r="K9" s="6">
        <f>'CAN Distributed Quantities'!K35</f>
        <v>4928.7285897063603</v>
      </c>
      <c r="L9" s="6">
        <f>'CAN Distributed Quantities'!L35</f>
        <v>4973.0930474866018</v>
      </c>
      <c r="M9" s="6">
        <f>'CAN Distributed Quantities'!M35</f>
        <v>5032.2456578602569</v>
      </c>
      <c r="N9" s="6">
        <f>'CAN Distributed Quantities'!N35</f>
        <v>5106.1864208273273</v>
      </c>
      <c r="O9" s="6">
        <f>'CAN Distributed Quantities'!O35</f>
        <v>5165.3390312009833</v>
      </c>
      <c r="P9" s="6">
        <f>'CAN Distributed Quantities'!P35</f>
        <v>5211.1823042405667</v>
      </c>
      <c r="Q9" s="6">
        <f>'CAN Distributed Quantities'!Q35</f>
        <v>5270.3349146142236</v>
      </c>
      <c r="R9" s="6">
        <f>'CAN Distributed Quantities'!R35</f>
        <v>5270.3349146142236</v>
      </c>
      <c r="S9" s="6">
        <f>'CAN Distributed Quantities'!S35</f>
        <v>5403.4282879549482</v>
      </c>
      <c r="T9" s="6">
        <f>'CAN Distributed Quantities'!T35</f>
        <v>5462.5808983286051</v>
      </c>
      <c r="U9" s="6">
        <f>'CAN Distributed Quantities'!U35</f>
        <v>5521.7335087022611</v>
      </c>
      <c r="V9" s="6">
        <f>'CAN Distributed Quantities'!V35</f>
        <v>5521.7335087022611</v>
      </c>
      <c r="W9" s="6">
        <f>'CAN Distributed Quantities'!W35</f>
        <v>5595.6742716693307</v>
      </c>
      <c r="X9" s="6">
        <f>'CAN Distributed Quantities'!X35</f>
        <v>5595.6742716693307</v>
      </c>
      <c r="Y9" s="6">
        <f>'CAN Distributed Quantities'!Y35</f>
        <v>5595.6742716693307</v>
      </c>
      <c r="Z9" s="6">
        <f>'CAN Distributed Quantities'!Z35</f>
        <v>5595.6742716693307</v>
      </c>
      <c r="AA9" s="6">
        <f>'CAN Distributed Quantities'!AA35</f>
        <v>5702.1489703419229</v>
      </c>
      <c r="AB9" s="6">
        <f>'CAN Distributed Quantities'!AB35</f>
        <v>5741.9425445932884</v>
      </c>
      <c r="AC9" s="6">
        <f>'CAN Distributed Quantities'!AC35</f>
        <v>5781.7361188446548</v>
      </c>
      <c r="AD9" s="6">
        <f>'CAN Distributed Quantities'!AD35</f>
        <v>5821.5296930960212</v>
      </c>
      <c r="AE9" s="6">
        <f>'CAN Distributed Quantities'!AE35</f>
        <v>5861.323267347404</v>
      </c>
      <c r="AF9" s="6">
        <f>'CAN Distributed Quantities'!AF35</f>
        <v>5901.1168415987695</v>
      </c>
      <c r="AG9" s="6">
        <f>'CAN Distributed Quantities'!AG35</f>
        <v>5940.9104158501368</v>
      </c>
      <c r="AH9" s="6">
        <f>'CAN Distributed Quantities'!AH35</f>
        <v>5980.7039901015023</v>
      </c>
      <c r="AI9" s="6">
        <f>'CAN Distributed Quantities'!AI35</f>
        <v>6020.4975643528687</v>
      </c>
      <c r="AJ9" s="6">
        <f>'CAN Distributed Quantities'!AJ35</f>
        <v>6060.2911386042351</v>
      </c>
    </row>
    <row r="10" spans="1:36" x14ac:dyDescent="0.3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1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</row>
    <row r="11" spans="1:36" x14ac:dyDescent="0.3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1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</row>
    <row r="12" spans="1:36" x14ac:dyDescent="0.3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1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</row>
    <row r="13" spans="1:36" x14ac:dyDescent="0.3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1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</row>
    <row r="14" spans="1:36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1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CAN CIEEDAC data</vt:lpstr>
      <vt:lpstr>Canada urban rural</vt:lpstr>
      <vt:lpstr>CAN NEB CEF Elec Cap</vt:lpstr>
      <vt:lpstr>Data from elec-BECF</vt:lpstr>
      <vt:lpstr>CAN Distributed Quantities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2016-01-26T19:10:58Z</dcterms:created>
  <dcterms:modified xsi:type="dcterms:W3CDTF">2018-01-26T18:54:15Z</dcterms:modified>
</cp:coreProperties>
</file>