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bldgs\RPbBCT\"/>
    </mc:Choice>
  </mc:AlternateContent>
  <xr:revisionPtr revIDLastSave="0" documentId="13_ncr:1_{5188199D-076B-459F-9A6C-A672B4FCF82B}" xr6:coauthVersionLast="45" xr6:coauthVersionMax="45" xr10:uidLastSave="{00000000-0000-0000-0000-000000000000}"/>
  <bookViews>
    <workbookView xWindow="1335" yWindow="945" windowWidth="24765" windowHeight="16080" xr2:uid="{00000000-000D-0000-FFFF-FFFF00000000}"/>
  </bookViews>
  <sheets>
    <sheet name="About" sheetId="1" r:id="rId1"/>
    <sheet name="Data" sheetId="8" r:id="rId2"/>
    <sheet name="RPbBC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C3" i="2"/>
  <c r="C4" i="2"/>
  <c r="C5" i="2"/>
  <c r="C6" i="2"/>
  <c r="C7" i="2"/>
  <c r="C2" i="2"/>
  <c r="B6" i="2"/>
  <c r="B3" i="2"/>
  <c r="B2" i="2"/>
  <c r="C17" i="8"/>
  <c r="C18" i="8"/>
  <c r="C16" i="8"/>
  <c r="D5" i="8" l="1"/>
  <c r="D6" i="8"/>
  <c r="D4" i="8"/>
</calcChain>
</file>

<file path=xl/sharedStrings.xml><?xml version="1.0" encoding="utf-8"?>
<sst xmlns="http://schemas.openxmlformats.org/spreadsheetml/2006/main" count="51" uniqueCount="50">
  <si>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</si>
  <si>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</si>
  <si>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</si>
  <si>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</si>
  <si>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</si>
  <si>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</si>
  <si>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</si>
  <si>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</si>
  <si>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urban residential</t>
  </si>
  <si>
    <t>rural residential</t>
  </si>
  <si>
    <t>commercial</t>
  </si>
  <si>
    <t>RPbBCT Rebate Percentage by Building Component Type</t>
  </si>
  <si>
    <t>Unit: dimensionless (rebate %)</t>
  </si>
  <si>
    <t>Datta, S. and Gulati, S.</t>
  </si>
  <si>
    <t>Utility Rebates for ENERGY STAR Appliances: Are They Effective?</t>
  </si>
  <si>
    <t>https://www.energy.gov/sites/prod/files/2015/06/f23/SEEARP_volume_1_report_UPDATED%206-18-15.pdf</t>
  </si>
  <si>
    <t>Page 11, Table 5</t>
  </si>
  <si>
    <t>State Energy-Efficient Appliance Rebate Program: Volume 1 - Program Design: Lessons Learned</t>
  </si>
  <si>
    <t>U.S. Department of Energy</t>
  </si>
  <si>
    <t>https://ethz.ch/content/dam/ethz/special-interest/mtec/cepe/cepe-dam/documents/research/cepe-wp/CEPE_WP81.pdf</t>
  </si>
  <si>
    <t>The rebate policy in the EPS represents a rebate paid by utilities to customers who</t>
  </si>
  <si>
    <t>buy more efficient building components (e.g. appliances, HVAC, water heaters, etc.)</t>
  </si>
  <si>
    <t>Product</t>
  </si>
  <si>
    <t>HVAC</t>
  </si>
  <si>
    <t>Water Heaters</t>
  </si>
  <si>
    <t>Appliances*</t>
  </si>
  <si>
    <t>* Appliances include clothes washers, dishwashers, freezers, refrigerators, and room air conditioners.</t>
  </si>
  <si>
    <t>Average Amount per Product</t>
  </si>
  <si>
    <t>Average Sales Price</t>
  </si>
  <si>
    <t>Average Rebate Percentage</t>
  </si>
  <si>
    <t>Datta and Gulati Data</t>
  </si>
  <si>
    <t>Clothes Washers</t>
  </si>
  <si>
    <t>Dishwashers</t>
  </si>
  <si>
    <t>Refrigerators</t>
  </si>
  <si>
    <t>Page 11, Table 4</t>
  </si>
  <si>
    <t>Assumed to be in 2003 dollars, since the table is labeled as aggregating data from 2001-2006</t>
  </si>
  <si>
    <t>Assumed to be in 2012 dollars, since the State Energy Efficiency Appliance Rebate Program (SEEARP) being studied ran from 2010-2014</t>
  </si>
  <si>
    <t>Mean Amount per Product (2003 USD)</t>
  </si>
  <si>
    <t>Mean Amount per Product (2012 USD)</t>
  </si>
  <si>
    <t>Currency conversion</t>
  </si>
  <si>
    <t>2003 to 2012 USD</t>
  </si>
  <si>
    <t>Main Data Source</t>
  </si>
  <si>
    <t>Alternate Data Source</t>
  </si>
  <si>
    <t>We don't have the average purchase price of these appliances, so we don't know what percentage this represents.</t>
  </si>
  <si>
    <t>State Energy Efficiency Appliance Rebate Program (SEEARP) Data</t>
  </si>
  <si>
    <t>In the U.S., we use SEEARP data, which was a government-funded rebate program,</t>
  </si>
  <si>
    <t>due to good data availability.  However, a comparison to the rebate amounts paid</t>
  </si>
  <si>
    <t>in an analysis of hundreds of utility-funded programs (Datta and Gulati) indicates</t>
  </si>
  <si>
    <t>that the rebate percentages for utility-funded programs may be similar, or slightly</t>
  </si>
  <si>
    <t>less generous.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</si>
</sst>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000"/>
    <numFmt numFmtId="165" formatCode="0.0%"/>
    <numFmt numFmtId="173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6" fillId="0" borderId="0" xfId="0" applyFont="1"/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7" fillId="0" borderId="0" xfId="9"/>
    <xf numFmtId="6" fontId="0" fillId="0" borderId="0" xfId="0" applyNumberFormat="1"/>
    <xf numFmtId="0" fontId="1" fillId="0" borderId="0" xfId="0" applyFont="1" applyAlignment="1">
      <alignment horizontal="right" wrapText="1"/>
    </xf>
    <xf numFmtId="173" fontId="0" fillId="0" borderId="0" xfId="0" applyNumberFormat="1"/>
    <xf numFmtId="173" fontId="0" fillId="0" borderId="0" xfId="0" applyNumberFormat="1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thz.ch/content/dam/ethz/special-interest/mtec/cepe/cepe-dam/documents/research/cepe-wp/CEPE_WP81.pdf" TargetMode="External"/><Relationship Id="rId1" Type="http://schemas.openxmlformats.org/officeDocument/2006/relationships/hyperlink" Target="https://www.energy.gov/sites/prod/files/2015/06/f23/SEEARP_volume_1_report_UPDATED%206-18-1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/>
  </sheetViews>
  <sheetFormatPr defaultRowHeight="15" x14ac:dyDescent="0.25"/>
  <cols>
    <col min="2" max="2" width="58.42578125" customWidth="1"/>
  </cols>
  <sheetData>
    <row r="1" spans="1:2" x14ac:dyDescent="0.25">
      <c r="A1" s="1" t="s">
        <v>11</v>
      </c>
    </row>
    <row r="3" spans="1:2" x14ac:dyDescent="0.25">
      <c r="A3" s="1" t="s">
        <v>0</v>
      </c>
      <c r="B3" s="4" t="s">
        <v>41</v>
      </c>
    </row>
    <row r="4" spans="1:2" x14ac:dyDescent="0.25">
      <c r="B4" s="6" t="s">
        <v>18</v>
      </c>
    </row>
    <row r="5" spans="1:2" x14ac:dyDescent="0.25">
      <c r="B5" s="6">
        <v>2015</v>
      </c>
    </row>
    <row r="6" spans="1:2" x14ac:dyDescent="0.25">
      <c r="B6" t="s">
        <v>17</v>
      </c>
    </row>
    <row r="7" spans="1:2" x14ac:dyDescent="0.25">
      <c r="B7" s="13" t="s">
        <v>15</v>
      </c>
    </row>
    <row r="8" spans="1:2" x14ac:dyDescent="0.25">
      <c r="B8" t="s">
        <v>16</v>
      </c>
    </row>
    <row r="10" spans="1:2" x14ac:dyDescent="0.25">
      <c r="B10" s="4" t="s">
        <v>42</v>
      </c>
    </row>
    <row r="11" spans="1:2" x14ac:dyDescent="0.25">
      <c r="B11" t="s">
        <v>13</v>
      </c>
    </row>
    <row r="12" spans="1:2" x14ac:dyDescent="0.25">
      <c r="B12" s="6">
        <v>2011</v>
      </c>
    </row>
    <row r="13" spans="1:2" x14ac:dyDescent="0.25">
      <c r="B13" t="s">
        <v>14</v>
      </c>
    </row>
    <row r="14" spans="1:2" x14ac:dyDescent="0.25">
      <c r="B14" s="13" t="s">
        <v>19</v>
      </c>
    </row>
    <row r="15" spans="1:2" x14ac:dyDescent="0.25">
      <c r="B15" t="s">
        <v>34</v>
      </c>
    </row>
    <row r="17" spans="1:2" x14ac:dyDescent="0.25">
      <c r="A17" s="1" t="s">
        <v>1</v>
      </c>
    </row>
    <row r="18" spans="1:2" x14ac:dyDescent="0.25">
      <c r="A18" t="s">
        <v>20</v>
      </c>
    </row>
    <row r="19" spans="1:2" x14ac:dyDescent="0.25">
      <c r="A19" t="s">
        <v>21</v>
      </c>
    </row>
    <row r="21" spans="1:2" x14ac:dyDescent="0.25">
      <c r="A21" t="s">
        <v>45</v>
      </c>
    </row>
    <row r="22" spans="1:2" x14ac:dyDescent="0.25">
      <c r="A22" t="s">
        <v>46</v>
      </c>
    </row>
    <row r="23" spans="1:2" x14ac:dyDescent="0.25">
      <c r="A23" t="s">
        <v>47</v>
      </c>
    </row>
    <row r="24" spans="1:2" x14ac:dyDescent="0.25">
      <c r="A24" t="s">
        <v>48</v>
      </c>
    </row>
    <row r="25" spans="1:2" x14ac:dyDescent="0.25">
      <c r="A25" t="s">
        <v>49</v>
      </c>
    </row>
    <row r="27" spans="1:2" x14ac:dyDescent="0.25">
      <c r="A27" s="1" t="s">
        <v>39</v>
      </c>
    </row>
    <row r="28" spans="1:2" x14ac:dyDescent="0.25">
      <c r="A28" s="16">
        <v>1.2477934782608695</v>
      </c>
      <c r="B28" t="s">
        <v>40</v>
      </c>
    </row>
  </sheetData>
  <hyperlinks>
    <hyperlink ref="B7" r:id="rId1" xr:uid="{577A7A15-8DF4-4B82-8810-FA82493E7A79}"/>
    <hyperlink ref="B14" r:id="rId2" xr:uid="{1C61B3F5-CECE-47A2-BD78-96E21E9F44D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91D8-0FDD-41D9-B288-CF2B2F492504}">
  <dimension ref="A1:D20"/>
  <sheetViews>
    <sheetView workbookViewId="0"/>
  </sheetViews>
  <sheetFormatPr defaultRowHeight="15" x14ac:dyDescent="0.25"/>
  <cols>
    <col min="1" max="1" width="29.42578125" customWidth="1"/>
    <col min="2" max="2" width="19.42578125" customWidth="1"/>
    <col min="3" max="3" width="18.7109375" customWidth="1"/>
    <col min="4" max="4" width="18.42578125" customWidth="1"/>
  </cols>
  <sheetData>
    <row r="1" spans="1:4" x14ac:dyDescent="0.25">
      <c r="A1" s="4" t="s">
        <v>44</v>
      </c>
      <c r="B1" s="5"/>
      <c r="C1" s="5"/>
      <c r="D1" s="5"/>
    </row>
    <row r="2" spans="1:4" x14ac:dyDescent="0.25">
      <c r="A2" s="7" t="s">
        <v>36</v>
      </c>
    </row>
    <row r="3" spans="1:4" ht="30" x14ac:dyDescent="0.25">
      <c r="A3" s="1" t="s">
        <v>22</v>
      </c>
      <c r="B3" s="15" t="s">
        <v>27</v>
      </c>
      <c r="C3" s="15" t="s">
        <v>28</v>
      </c>
      <c r="D3" s="15" t="s">
        <v>29</v>
      </c>
    </row>
    <row r="4" spans="1:4" x14ac:dyDescent="0.25">
      <c r="A4" t="s">
        <v>25</v>
      </c>
      <c r="B4" s="14">
        <v>121</v>
      </c>
      <c r="C4" s="14">
        <v>876</v>
      </c>
      <c r="D4" s="2">
        <f>B4/C4</f>
        <v>0.13812785388127855</v>
      </c>
    </row>
    <row r="5" spans="1:4" x14ac:dyDescent="0.25">
      <c r="A5" t="s">
        <v>23</v>
      </c>
      <c r="B5" s="14">
        <v>360</v>
      </c>
      <c r="C5" s="14">
        <v>5137</v>
      </c>
      <c r="D5" s="2">
        <f t="shared" ref="D5:D6" si="0">B5/C5</f>
        <v>7.0079813120498352E-2</v>
      </c>
    </row>
    <row r="6" spans="1:4" x14ac:dyDescent="0.25">
      <c r="A6" t="s">
        <v>24</v>
      </c>
      <c r="B6" s="14">
        <v>191</v>
      </c>
      <c r="C6" s="14">
        <v>1106</v>
      </c>
      <c r="D6" s="2">
        <f t="shared" si="0"/>
        <v>0.17269439421338156</v>
      </c>
    </row>
    <row r="8" spans="1:4" x14ac:dyDescent="0.25">
      <c r="A8" s="7" t="s">
        <v>26</v>
      </c>
    </row>
    <row r="13" spans="1:4" x14ac:dyDescent="0.25">
      <c r="A13" s="4" t="s">
        <v>30</v>
      </c>
      <c r="B13" s="5"/>
      <c r="C13" s="5"/>
      <c r="D13" s="5"/>
    </row>
    <row r="14" spans="1:4" x14ac:dyDescent="0.25">
      <c r="A14" s="7" t="s">
        <v>35</v>
      </c>
    </row>
    <row r="15" spans="1:4" ht="30" x14ac:dyDescent="0.25">
      <c r="A15" s="8" t="s">
        <v>22</v>
      </c>
      <c r="B15" s="15" t="s">
        <v>37</v>
      </c>
      <c r="C15" s="15" t="s">
        <v>38</v>
      </c>
      <c r="D15" s="15"/>
    </row>
    <row r="16" spans="1:4" x14ac:dyDescent="0.25">
      <c r="A16" t="s">
        <v>31</v>
      </c>
      <c r="B16" s="14">
        <v>69.698999999999998</v>
      </c>
      <c r="C16" s="14">
        <f>B16*About!$A$28</f>
        <v>86.969957641304347</v>
      </c>
      <c r="D16" s="14"/>
    </row>
    <row r="17" spans="1:4" x14ac:dyDescent="0.25">
      <c r="A17" t="s">
        <v>32</v>
      </c>
      <c r="B17" s="14">
        <v>34.746000000000002</v>
      </c>
      <c r="C17" s="14">
        <f>B17*About!$A$28</f>
        <v>43.355832195652177</v>
      </c>
      <c r="D17" s="14"/>
    </row>
    <row r="18" spans="1:4" x14ac:dyDescent="0.25">
      <c r="A18" t="s">
        <v>33</v>
      </c>
      <c r="B18" s="14">
        <v>50.64</v>
      </c>
      <c r="C18" s="14">
        <f>B18*About!$A$28</f>
        <v>63.188261739130432</v>
      </c>
    </row>
    <row r="20" spans="1:4" x14ac:dyDescent="0.25">
      <c r="A20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ht="30" x14ac:dyDescent="0.25">
      <c r="A1" s="9" t="s">
        <v>12</v>
      </c>
      <c r="B1" s="3" t="s">
        <v>8</v>
      </c>
      <c r="C1" s="3" t="s">
        <v>9</v>
      </c>
      <c r="D1" s="3" t="s">
        <v>10</v>
      </c>
    </row>
    <row r="2" spans="1:4" x14ac:dyDescent="0.25">
      <c r="A2" t="s">
        <v>2</v>
      </c>
      <c r="B2" s="17">
        <f>Data!$D$5</f>
        <v>7.0079813120498352E-2</v>
      </c>
      <c r="C2" s="17">
        <f>$B2</f>
        <v>7.0079813120498352E-2</v>
      </c>
      <c r="D2" s="17">
        <f>$B2</f>
        <v>7.0079813120498352E-2</v>
      </c>
    </row>
    <row r="3" spans="1:4" x14ac:dyDescent="0.25">
      <c r="A3" t="s">
        <v>3</v>
      </c>
      <c r="B3" s="17">
        <f>Data!$D$5</f>
        <v>7.0079813120498352E-2</v>
      </c>
      <c r="C3" s="17">
        <f t="shared" ref="C3:D7" si="0">$B3</f>
        <v>7.0079813120498352E-2</v>
      </c>
      <c r="D3" s="17">
        <f t="shared" si="0"/>
        <v>7.0079813120498352E-2</v>
      </c>
    </row>
    <row r="4" spans="1:4" x14ac:dyDescent="0.25">
      <c r="A4" t="s">
        <v>4</v>
      </c>
      <c r="B4" s="11">
        <v>0</v>
      </c>
      <c r="C4" s="11">
        <f t="shared" si="0"/>
        <v>0</v>
      </c>
      <c r="D4" s="11">
        <f t="shared" si="0"/>
        <v>0</v>
      </c>
    </row>
    <row r="5" spans="1:4" x14ac:dyDescent="0.25">
      <c r="A5" t="s">
        <v>5</v>
      </c>
      <c r="B5" s="11">
        <v>0</v>
      </c>
      <c r="C5" s="11">
        <f t="shared" si="0"/>
        <v>0</v>
      </c>
      <c r="D5" s="11">
        <f t="shared" si="0"/>
        <v>0</v>
      </c>
    </row>
    <row r="6" spans="1:4" x14ac:dyDescent="0.25">
      <c r="A6" t="s">
        <v>6</v>
      </c>
      <c r="B6" s="17">
        <f>Data!D4</f>
        <v>0.13812785388127855</v>
      </c>
      <c r="C6" s="17">
        <f t="shared" si="0"/>
        <v>0.13812785388127855</v>
      </c>
      <c r="D6" s="17">
        <f t="shared" si="0"/>
        <v>0.13812785388127855</v>
      </c>
    </row>
    <row r="7" spans="1:4" x14ac:dyDescent="0.25">
      <c r="A7" t="s">
        <v>7</v>
      </c>
      <c r="B7" s="11">
        <v>0</v>
      </c>
      <c r="C7" s="11">
        <f t="shared" si="0"/>
        <v>0</v>
      </c>
      <c r="D7" s="11">
        <f t="shared" si="0"/>
        <v>0</v>
      </c>
    </row>
    <row r="8" spans="1:4" x14ac:dyDescent="0.25">
      <c r="B8" s="12"/>
      <c r="C8" s="12"/>
      <c r="D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RPbBCT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2018-01-10T20:44:14Z</dcterms:created>
  <dcterms:modified xsi:type="dcterms:W3CDTF">2020-07-01T17:30:07Z</dcterms:modified>
</cp:coreProperties>
</file>