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elec/BRPSPTY/"/>
    </mc:Choice>
  </mc:AlternateContent>
  <xr:revisionPtr revIDLastSave="62" documentId="8_{DC1C03E7-3E8E-984A-A9D4-4E5D34936C4F}" xr6:coauthVersionLast="47" xr6:coauthVersionMax="47" xr10:uidLastSave="{E74216E7-BD31-4B2E-A544-64F92066B6A9}"/>
  <bookViews>
    <workbookView xWindow="-28920" yWindow="-4080" windowWidth="29040" windowHeight="15840" activeTab="3" xr2:uid="{00000000-000D-0000-FFFF-FFFF00000000}"/>
  </bookViews>
  <sheets>
    <sheet name="About" sheetId="1" r:id="rId1"/>
    <sheet name="CER Elec Gen current policies" sheetId="18" r:id="rId2"/>
    <sheet name="Calculations" sheetId="20" r:id="rId3"/>
    <sheet name="BRPSPTY" sheetId="2" r:id="rId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Net_Generation_by_State__Type_1">#REF!</definedName>
    <definedName name="Net_Generation_by_State__Type_of_Producer__Energy_Sourc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B2" i="2"/>
  <c r="D2" i="2"/>
  <c r="C2" i="20"/>
  <c r="B2" i="20"/>
  <c r="D2" i="20"/>
  <c r="CC2" i="2"/>
  <c r="CB2" i="2"/>
  <c r="BU2" i="2"/>
  <c r="BT2" i="2"/>
  <c r="BR2" i="2"/>
  <c r="BM2" i="2"/>
  <c r="BL2" i="2"/>
  <c r="BE2" i="2"/>
  <c r="BD2" i="2"/>
  <c r="AW2" i="2"/>
  <c r="AV2" i="2"/>
  <c r="AO2" i="2"/>
  <c r="AN2" i="2"/>
  <c r="AH2" i="20"/>
  <c r="AI2" i="20" s="1"/>
  <c r="AJ2" i="20" s="1"/>
  <c r="AK2" i="20" s="1"/>
  <c r="AL2" i="20" s="1"/>
  <c r="AM2" i="20" s="1"/>
  <c r="AN2" i="20" s="1"/>
  <c r="AO2" i="20" s="1"/>
  <c r="AP2" i="20" s="1"/>
  <c r="AQ2" i="20" s="1"/>
  <c r="AR2" i="20" s="1"/>
  <c r="AS2" i="20" s="1"/>
  <c r="AT2" i="20" s="1"/>
  <c r="AU2" i="20" s="1"/>
  <c r="AV2" i="20" s="1"/>
  <c r="AW2" i="20" s="1"/>
  <c r="AX2" i="20" s="1"/>
  <c r="AY2" i="20" s="1"/>
  <c r="AZ2" i="20" s="1"/>
  <c r="BA2" i="20" s="1"/>
  <c r="BB2" i="20" s="1"/>
  <c r="BC2" i="20" s="1"/>
  <c r="BD2" i="20" s="1"/>
  <c r="BE2" i="20" s="1"/>
  <c r="BF2" i="20" s="1"/>
  <c r="BG2" i="20" s="1"/>
  <c r="BH2" i="20" s="1"/>
  <c r="BI2" i="20" s="1"/>
  <c r="BJ2" i="20" s="1"/>
  <c r="BK2" i="20" s="1"/>
  <c r="BL2" i="20" s="1"/>
  <c r="BM2" i="20" s="1"/>
  <c r="BN2" i="20" s="1"/>
  <c r="BO2" i="20" s="1"/>
  <c r="BP2" i="20" s="1"/>
  <c r="BQ2" i="20" s="1"/>
  <c r="BR2" i="20" s="1"/>
  <c r="BS2" i="20" s="1"/>
  <c r="BT2" i="20" s="1"/>
  <c r="BU2" i="20" s="1"/>
  <c r="BV2" i="20" s="1"/>
  <c r="BW2" i="20" s="1"/>
  <c r="BX2" i="20" s="1"/>
  <c r="BY2" i="20" s="1"/>
  <c r="BZ2" i="20" s="1"/>
  <c r="CA2" i="20" s="1"/>
  <c r="CB2" i="20" s="1"/>
  <c r="CC2" i="20" s="1"/>
  <c r="CD2" i="20" s="1"/>
  <c r="CE2" i="20" s="1"/>
  <c r="CF2" i="20" s="1"/>
  <c r="CF2" i="2" s="1"/>
  <c r="AG2" i="20"/>
  <c r="AG2" i="2" s="1"/>
  <c r="AF2" i="20"/>
  <c r="AF2" i="2" s="1"/>
  <c r="AE2" i="20"/>
  <c r="AE2" i="2" s="1"/>
  <c r="AD2" i="20"/>
  <c r="AD2" i="2" s="1"/>
  <c r="AC2" i="20"/>
  <c r="AC2" i="2" s="1"/>
  <c r="AB2" i="20"/>
  <c r="AB2" i="2" s="1"/>
  <c r="AA2" i="20"/>
  <c r="AA2" i="2" s="1"/>
  <c r="Z2" i="20"/>
  <c r="Z2" i="2" s="1"/>
  <c r="Y2" i="20"/>
  <c r="Y2" i="2" s="1"/>
  <c r="X2" i="20"/>
  <c r="X2" i="2" s="1"/>
  <c r="W2" i="20"/>
  <c r="W2" i="2" s="1"/>
  <c r="V2" i="20"/>
  <c r="V2" i="2" s="1"/>
  <c r="U2" i="20"/>
  <c r="U2" i="2" s="1"/>
  <c r="T2" i="20"/>
  <c r="T2" i="2" s="1"/>
  <c r="S2" i="20"/>
  <c r="S2" i="2" s="1"/>
  <c r="R2" i="20"/>
  <c r="R2" i="2" s="1"/>
  <c r="Q2" i="20"/>
  <c r="Q2" i="2" s="1"/>
  <c r="P2" i="20"/>
  <c r="P2" i="2" s="1"/>
  <c r="O2" i="20"/>
  <c r="O2" i="2" s="1"/>
  <c r="N2" i="20"/>
  <c r="N2" i="2" s="1"/>
  <c r="M2" i="20"/>
  <c r="M2" i="2" s="1"/>
  <c r="L2" i="20"/>
  <c r="L2" i="2" s="1"/>
  <c r="K2" i="20"/>
  <c r="K2" i="2" s="1"/>
  <c r="J2" i="20"/>
  <c r="J2" i="2" s="1"/>
  <c r="I2" i="20"/>
  <c r="I2" i="2" s="1"/>
  <c r="H2" i="20"/>
  <c r="H2" i="2" s="1"/>
  <c r="G2" i="20"/>
  <c r="G2" i="2" s="1"/>
  <c r="F2" i="20"/>
  <c r="F2" i="2" s="1"/>
  <c r="E2" i="20"/>
  <c r="E2" i="2" s="1"/>
  <c r="AJ2" i="2" l="1"/>
  <c r="AR2" i="2"/>
  <c r="AZ2" i="2"/>
  <c r="BH2" i="2"/>
  <c r="BP2" i="2"/>
  <c r="BX2" i="2"/>
  <c r="AK2" i="2"/>
  <c r="AS2" i="2"/>
  <c r="BA2" i="2"/>
  <c r="BI2" i="2"/>
  <c r="BQ2" i="2"/>
  <c r="BY2" i="2"/>
  <c r="AL2" i="2"/>
  <c r="AT2" i="2"/>
  <c r="BB2" i="2"/>
  <c r="BJ2" i="2"/>
  <c r="BZ2" i="2"/>
  <c r="AM2" i="2"/>
  <c r="AU2" i="2"/>
  <c r="BC2" i="2"/>
  <c r="BK2" i="2"/>
  <c r="BS2" i="2"/>
  <c r="CA2" i="2"/>
  <c r="AH2" i="2"/>
  <c r="AP2" i="2"/>
  <c r="AX2" i="2"/>
  <c r="BF2" i="2"/>
  <c r="BN2" i="2"/>
  <c r="BV2" i="2"/>
  <c r="CD2" i="2"/>
  <c r="AI2" i="2"/>
  <c r="AQ2" i="2"/>
  <c r="AY2" i="2"/>
  <c r="BG2" i="2"/>
  <c r="BO2" i="2"/>
  <c r="BW2" i="2"/>
  <c r="CE2" i="2"/>
</calcChain>
</file>

<file path=xl/sharedStrings.xml><?xml version="1.0" encoding="utf-8"?>
<sst xmlns="http://schemas.openxmlformats.org/spreadsheetml/2006/main" count="975" uniqueCount="176">
  <si>
    <t>BRPSPTY BAU Renewable Portfolio Std Percentage This Year</t>
  </si>
  <si>
    <t>Source:</t>
  </si>
  <si>
    <t>Existing Capacity and Generation</t>
  </si>
  <si>
    <t>National Energy Board</t>
  </si>
  <si>
    <t>Canada's Energy Future 2021</t>
  </si>
  <si>
    <t>https://apps.rec-cer.gc.ca/ftrppndc/dflt.aspx?GoCTemplateCulture&amp;GoCTemplateCulture=en-CA</t>
  </si>
  <si>
    <t>Appendices, Electricity Generation and Electricity Capacity; Current Policies</t>
  </si>
  <si>
    <t>Note:</t>
  </si>
  <si>
    <t>The purpose of this variable is to specify the renewable portfolio standard</t>
  </si>
  <si>
    <t>requirement that must be met in the BAU case (which the user may increase</t>
  </si>
  <si>
    <t>via a policy lever, affecting the policy case).</t>
  </si>
  <si>
    <t xml:space="preserve">Although no RPS or CES exist at the federal level in Canada, this variable allows for ensuring a proper functioning </t>
  </si>
  <si>
    <t>of the Clean Energy Standard policy lever by providing a floor for clean power generation.</t>
  </si>
  <si>
    <t>CER projects energy generation based on current policies, which we use as baseline for this variable</t>
  </si>
  <si>
    <t>Select Report Version: Canada’s Energy Future 2021</t>
  </si>
  <si>
    <t>Select Appendices: Electricity Generation</t>
  </si>
  <si>
    <t>Select Case: Current Policies</t>
  </si>
  <si>
    <t>Select Type: Primary Fuel</t>
  </si>
  <si>
    <t>Units:</t>
  </si>
  <si>
    <t>MW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</si>
  <si>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</si>
  <si>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</si>
  <si>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</si>
  <si>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</si>
  <si>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</si>
  <si>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</si>
  <si>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</si>
  <si>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</si>
  <si>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</si>
  <si>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</si>
  <si>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</si>
  <si>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</si>
  <si>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</si>
  <si>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</si>
  <si>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</si>
  <si>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</si>
  <si>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</si>
  <si>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</si>
  <si>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</si>
  <si>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</si>
  <si>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</si>
  <si>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</si>
  <si>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</si>
  <si>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</si>
  <si>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</si>
  <si>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</si>
  <si>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</si>
  <si>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</si>
  <si>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</si>
  <si>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</si>
  <si>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</si>
  <si>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</si>
  <si>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</si>
  <si>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</si>
  <si>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</si>
  <si>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</si>
  <si>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</si>
  <si>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</si>
  <si>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</si>
  <si>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</si>
  <si>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</si>
  <si>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</si>
  <si>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</si>
  <si>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</si>
  <si>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</si>
  <si>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</si>
  <si>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</si>
  <si>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</si>
  <si>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</si>
  <si>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</si>
  <si>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</si>
  <si>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</si>
  <si>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</si>
  <si>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</si>
  <si>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</si>
  <si>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</si>
  <si>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</si>
  <si>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</si>
  <si>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</si>
  <si>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</si>
  <si>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</si>
  <si>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</si>
  <si>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</si>
  <si>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</si>
  <si>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</si>
  <si>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</si>
  <si>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</si>
  <si>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</si>
  <si>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</si>
  <si>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Unit: dimensionless</t>
  </si>
  <si>
    <t>Year2020</t>
  </si>
  <si>
    <t>Year2021</t>
  </si>
  <si>
    <t>Year2022</t>
  </si>
  <si>
    <t>Year2023</t>
  </si>
  <si>
    <t>Year2024</t>
  </si>
  <si>
    <t>Year2025</t>
  </si>
  <si>
    <t>Year2026</t>
  </si>
  <si>
    <t>Year2027</t>
  </si>
  <si>
    <t>Year2028</t>
  </si>
  <si>
    <t>Year2029</t>
  </si>
  <si>
    <t>Year2030</t>
  </si>
  <si>
    <t>Year2031</t>
  </si>
  <si>
    <t>Year2032</t>
  </si>
  <si>
    <t>Year2033</t>
  </si>
  <si>
    <t>Year2034</t>
  </si>
  <si>
    <t>Year2035</t>
  </si>
  <si>
    <t>Year2036</t>
  </si>
  <si>
    <t>Year2037</t>
  </si>
  <si>
    <t>Year2038</t>
  </si>
  <si>
    <t>Year2039</t>
  </si>
  <si>
    <t>Year2040</t>
  </si>
  <si>
    <t>Year2041</t>
  </si>
  <si>
    <t>Year2042</t>
  </si>
  <si>
    <t>Year2043</t>
  </si>
  <si>
    <t>Year2044</t>
  </si>
  <si>
    <t>Year2045</t>
  </si>
  <si>
    <t>Year2046</t>
  </si>
  <si>
    <t>Year2047</t>
  </si>
  <si>
    <t>Year2048</t>
  </si>
  <si>
    <t>Year2049</t>
  </si>
  <si>
    <t>Year2050</t>
  </si>
  <si>
    <t>Year2051</t>
  </si>
  <si>
    <t>Year2052</t>
  </si>
  <si>
    <t>Year2053</t>
  </si>
  <si>
    <t>Year2054</t>
  </si>
  <si>
    <t>Year2055</t>
  </si>
  <si>
    <t>Year2056</t>
  </si>
  <si>
    <t>Year2057</t>
  </si>
  <si>
    <t>Year2058</t>
  </si>
  <si>
    <t>Year2059</t>
  </si>
  <si>
    <t>Year2060</t>
  </si>
  <si>
    <t>Year2061</t>
  </si>
  <si>
    <t>Year2062</t>
  </si>
  <si>
    <t>Year2063</t>
  </si>
  <si>
    <t>Year2064</t>
  </si>
  <si>
    <t>Year2065</t>
  </si>
  <si>
    <t>Year2066</t>
  </si>
  <si>
    <t>Year2067</t>
  </si>
  <si>
    <t>Year2068</t>
  </si>
  <si>
    <t>Year2069</t>
  </si>
  <si>
    <t>Year2070</t>
  </si>
  <si>
    <t>Year2071</t>
  </si>
  <si>
    <t>Year2072</t>
  </si>
  <si>
    <t>Year2073</t>
  </si>
  <si>
    <t>Year2074</t>
  </si>
  <si>
    <t>Year2075</t>
  </si>
  <si>
    <t>Year2076</t>
  </si>
  <si>
    <t>Year2077</t>
  </si>
  <si>
    <t>Year2078</t>
  </si>
  <si>
    <t>Year2079</t>
  </si>
  <si>
    <t>Year2080</t>
  </si>
  <si>
    <t>Year2081</t>
  </si>
  <si>
    <t>Year2082</t>
  </si>
  <si>
    <t>Year2083</t>
  </si>
  <si>
    <t>Year2084</t>
  </si>
  <si>
    <t>Year2085</t>
  </si>
  <si>
    <t>Year2086</t>
  </si>
  <si>
    <t>Year2087</t>
  </si>
  <si>
    <t>Year2088</t>
  </si>
  <si>
    <t>Year2089</t>
  </si>
  <si>
    <t>Year2090</t>
  </si>
  <si>
    <t>Year2091</t>
  </si>
  <si>
    <t>Year2092</t>
  </si>
  <si>
    <t>Year2093</t>
  </si>
  <si>
    <t>Year2094</t>
  </si>
  <si>
    <t>Year2095</t>
  </si>
  <si>
    <t>Year2096</t>
  </si>
  <si>
    <t>Year2097</t>
  </si>
  <si>
    <t>Year2098</t>
  </si>
  <si>
    <t>Year2099</t>
  </si>
  <si>
    <t>Year2100</t>
  </si>
  <si>
    <t>Current policy renewable portfolio fraction</t>
  </si>
  <si>
    <t>RPS Fraction</t>
  </si>
  <si>
    <t>Note that this variable is populating the Future Year subscript.  It is not a normal time-series data variable.  Therefore, this sheet must include a value for every year that exists in the Future Year subscript (and no other years should be present).</t>
  </si>
  <si>
    <t>Year2018</t>
  </si>
  <si>
    <t>Year2019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</si>
</sst>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name val="MS Sans Serif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Protection="0">
      <alignment wrapText="1"/>
    </xf>
    <xf numFmtId="0" fontId="20" fillId="0" borderId="0" applyNumberFormat="0" applyProtection="0">
      <alignment horizontal="left"/>
    </xf>
    <xf numFmtId="0" fontId="19" fillId="0" borderId="11" applyNumberFormat="0" applyProtection="0">
      <alignment wrapText="1"/>
    </xf>
    <xf numFmtId="0" fontId="18" fillId="0" borderId="12" applyNumberFormat="0" applyFont="0" applyProtection="0">
      <alignment wrapText="1"/>
    </xf>
    <xf numFmtId="0" fontId="18" fillId="0" borderId="0"/>
    <xf numFmtId="0" fontId="18" fillId="0" borderId="13" applyNumberFormat="0" applyProtection="0">
      <alignment wrapText="1"/>
    </xf>
    <xf numFmtId="0" fontId="21" fillId="0" borderId="0"/>
    <xf numFmtId="0" fontId="22" fillId="0" borderId="0" applyNumberFormat="0" applyFill="0" applyBorder="0" applyAlignment="0" applyProtection="0"/>
    <xf numFmtId="0" fontId="24" fillId="0" borderId="0" applyBorder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Alignment="1">
      <alignment wrapText="1"/>
    </xf>
    <xf numFmtId="164" fontId="0" fillId="0" borderId="0" xfId="1" applyNumberFormat="1" applyFont="1"/>
    <xf numFmtId="0" fontId="23" fillId="0" borderId="0" xfId="0" applyFont="1"/>
    <xf numFmtId="0" fontId="0" fillId="0" borderId="0" xfId="0" applyAlignment="1">
      <alignment horizontal="right"/>
    </xf>
    <xf numFmtId="0" fontId="25" fillId="0" borderId="0" xfId="52" applyFont="1"/>
    <xf numFmtId="0" fontId="24" fillId="0" borderId="0" xfId="52"/>
    <xf numFmtId="0" fontId="26" fillId="0" borderId="0" xfId="0" applyFont="1"/>
    <xf numFmtId="0" fontId="27" fillId="0" borderId="0" xfId="52" applyFont="1"/>
    <xf numFmtId="0" fontId="24" fillId="0" borderId="0" xfId="0" applyFont="1"/>
    <xf numFmtId="0" fontId="22" fillId="0" borderId="0" xfId="51" applyAlignment="1">
      <alignment horizontal="left"/>
    </xf>
  </cellXfs>
  <cellStyles count="5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Body: normal cell" xfId="47" xr:uid="{00000000-0005-0000-0000-000019000000}"/>
    <cellStyle name="Calculation" xfId="12" builtinId="22" customBuiltin="1"/>
    <cellStyle name="Check Cell" xfId="14" builtinId="23" customBuiltin="1"/>
    <cellStyle name="Explanatory Text" xfId="17" builtinId="53" customBuiltin="1"/>
    <cellStyle name="Font: Calibri, 9pt regular" xfId="43" xr:uid="{00000000-0005-0000-0000-00001D000000}"/>
    <cellStyle name="Footnotes: top row" xfId="49" xr:uid="{00000000-0005-0000-0000-00001E000000}"/>
    <cellStyle name="Good" xfId="7" builtinId="26" customBuiltin="1"/>
    <cellStyle name="Header: bottom row" xfId="44" xr:uid="{00000000-0005-0000-0000-000020000000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5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8" xr:uid="{00000000-0005-0000-0000-00002A000000}"/>
    <cellStyle name="Normal 3" xfId="50" xr:uid="{00000000-0005-0000-0000-00002B000000}"/>
    <cellStyle name="Normal 3 2" xfId="52" xr:uid="{4B3BC19B-DC17-C743-B120-68B339FB69C6}"/>
    <cellStyle name="Note" xfId="16" builtinId="10" customBuiltin="1"/>
    <cellStyle name="Output" xfId="11" builtinId="21" customBuiltin="1"/>
    <cellStyle name="Parent row" xfId="46" xr:uid="{00000000-0005-0000-0000-00002E000000}"/>
    <cellStyle name="Percent" xfId="1" builtinId="5"/>
    <cellStyle name="Table title" xfId="45" xr:uid="{00000000-0005-0000-0000-000030000000}"/>
    <cellStyle name="Title" xfId="2" builtinId="15" customBuiltin="1"/>
    <cellStyle name="Total" xfId="18" builtinId="25" customBuiltin="1"/>
    <cellStyle name="Warning Text" xfId="15" builtinId="11" customBuiltin="1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7B138E-0142-FF47-A0F7-45C2171740CA}" name="Table158" displayName="Table158" ref="A8:AU17" totalsRowCount="1">
  <tableColumns count="47">
    <tableColumn id="1" xr3:uid="{CAA7AAEE-74DE-A943-BCFD-4DE801D7311B}" name="_" totalsRowDxfId="46"/>
    <tableColumn id="2" xr3:uid="{0D002D2B-1E5A-6848-B1B4-496328967A64}" name="2005" totalsRowDxfId="45"/>
    <tableColumn id="3" xr3:uid="{96390CA7-6762-1C46-91F6-AB0A16885C8D}" name="2006" totalsRowDxfId="44"/>
    <tableColumn id="4" xr3:uid="{6D2BD70B-6C66-594E-8D70-029404E7B7D8}" name="2007" totalsRowDxfId="43"/>
    <tableColumn id="5" xr3:uid="{9F313134-4A65-9746-8F4D-BD59A32DD6D6}" name="2008" totalsRowDxfId="42"/>
    <tableColumn id="6" xr3:uid="{80C2C358-2281-A040-AD19-3D1644A31E93}" name="2009" totalsRowDxfId="41"/>
    <tableColumn id="7" xr3:uid="{13899D7C-0003-1444-AA69-C5B3E78E82C5}" name="2010" totalsRowDxfId="40"/>
    <tableColumn id="8" xr3:uid="{98CEB5E1-57A0-FB4D-B5D9-3D89177EB502}" name="2011" totalsRowDxfId="39"/>
    <tableColumn id="9" xr3:uid="{CF3E0EC5-19B5-464B-8B92-546651D4D48B}" name="2012" totalsRowDxfId="38"/>
    <tableColumn id="10" xr3:uid="{38D22A6C-D002-2340-91C3-CFFDCA43AC7C}" name="2013" totalsRowDxfId="37"/>
    <tableColumn id="11" xr3:uid="{26CCC148-5A2C-A541-B3D8-3FF64A8A6314}" name="2014" totalsRowDxfId="36" dataCellStyle="Normal 3"/>
    <tableColumn id="12" xr3:uid="{3E34AC48-21B2-AC40-BCEF-702DBA9BF903}" name="2015" totalsRowDxfId="35" dataCellStyle="Normal 3"/>
    <tableColumn id="13" xr3:uid="{5CDF37C8-B215-4E46-B9D5-1F791EA46656}" name="2016" totalsRowDxfId="34" dataCellStyle="Normal 3"/>
    <tableColumn id="14" xr3:uid="{382FDDEC-5247-1B4D-B43B-E14546D10D72}" name="2017" totalsRowDxfId="33" dataCellStyle="Normal 3"/>
    <tableColumn id="15" xr3:uid="{D529E4A9-1B78-9C4D-84C9-6DF19B35FED4}" name="2018" totalsRowDxfId="32" dataCellStyle="Normal 3"/>
    <tableColumn id="16" xr3:uid="{61134F16-61FF-7A43-B285-05D1B22DC0A6}" name="2019" totalsRowDxfId="31" dataCellStyle="Normal 3"/>
    <tableColumn id="17" xr3:uid="{C448A6DD-858B-EE46-A699-6FB700C3DD5C}" name="2020" totalsRowDxfId="30"/>
    <tableColumn id="18" xr3:uid="{E52EDCA9-DC2D-1D4C-A3FF-BB15BF8A8213}" name="2021" totalsRowDxfId="29"/>
    <tableColumn id="19" xr3:uid="{0102A372-B789-7D4D-B079-ED656533F4AA}" name="2022" totalsRowDxfId="28"/>
    <tableColumn id="20" xr3:uid="{0FC3E749-1258-BA46-90DE-A7A20CFFBAA5}" name="2023" totalsRowDxfId="27"/>
    <tableColumn id="21" xr3:uid="{39CDA891-7121-BB44-944B-ED7CFECA5FAD}" name="2024" totalsRowDxfId="26"/>
    <tableColumn id="22" xr3:uid="{344C27DF-BAFB-C343-98D6-AACD20810733}" name="2025" totalsRowDxfId="25"/>
    <tableColumn id="23" xr3:uid="{125D9C3C-E644-1B49-96BB-CFBC834DFA08}" name="2026" totalsRowDxfId="24"/>
    <tableColumn id="24" xr3:uid="{6AD1F313-D7B4-EE44-98E7-FAC79BBA6BA7}" name="2027" totalsRowDxfId="23"/>
    <tableColumn id="25" xr3:uid="{C3EE75ED-ED5C-A648-9A5E-7E23844CC01F}" name="2028" totalsRowDxfId="22"/>
    <tableColumn id="26" xr3:uid="{4C87AE4B-9DB3-2444-BCE1-736FD0A5C15D}" name="2029" totalsRowDxfId="21"/>
    <tableColumn id="27" xr3:uid="{049B4D80-1947-F846-93E6-6266A56FFB76}" name="2030" totalsRowDxfId="20"/>
    <tableColumn id="28" xr3:uid="{81C38B23-D3F4-9F49-B619-FBEA3B777907}" name="2031" totalsRowDxfId="19"/>
    <tableColumn id="29" xr3:uid="{6C2F6785-31E9-3E42-8CA0-FFDA4A529168}" name="2032" totalsRowDxfId="18"/>
    <tableColumn id="30" xr3:uid="{42AE0B3C-3DBC-AC4F-95DE-A37ECB7BFE38}" name="2033" totalsRowDxfId="17"/>
    <tableColumn id="31" xr3:uid="{3C5B3416-FBDB-D44F-9627-AAFC361A7007}" name="2034" totalsRowDxfId="16"/>
    <tableColumn id="32" xr3:uid="{7082A379-9768-054E-86CD-2377A0B97D1A}" name="2035" totalsRowDxfId="15"/>
    <tableColumn id="33" xr3:uid="{FBFD166A-ADDD-704B-AE9D-B56432D516C9}" name="2036" totalsRowDxfId="14"/>
    <tableColumn id="34" xr3:uid="{D61507AE-BAB8-214D-8399-9B1F695DE1BC}" name="2037" totalsRowDxfId="13"/>
    <tableColumn id="35" xr3:uid="{97E1395C-D038-5D4B-8F9A-DBD9995C0E2D}" name="2038" totalsRowDxfId="12"/>
    <tableColumn id="36" xr3:uid="{78D814D9-D9BB-194F-BAB7-997BCC206389}" name="2039" totalsRowDxfId="11"/>
    <tableColumn id="37" xr3:uid="{6F54C30E-8749-1B4E-B638-3CB282A10D3C}" name="2040" totalsRowDxfId="10"/>
    <tableColumn id="38" xr3:uid="{8CE97DAC-8777-9A4D-8AE5-88D907296AA6}" name="2041" totalsRowDxfId="9"/>
    <tableColumn id="39" xr3:uid="{137EA46E-735B-AF42-8F9E-CEB3D63CD2D7}" name="2042" totalsRowDxfId="8"/>
    <tableColumn id="40" xr3:uid="{2FC0FEEB-B554-4B4D-8595-35038BAE9736}" name="2043" totalsRowDxfId="7"/>
    <tableColumn id="41" xr3:uid="{3E39FBD2-D6A5-C945-9548-2F84B4FBC1AE}" name="2044" totalsRowDxfId="6"/>
    <tableColumn id="42" xr3:uid="{7F74D72E-E8F3-7842-893A-C1EA1FD8079C}" name="2045" totalsRowDxfId="5"/>
    <tableColumn id="43" xr3:uid="{D6DEA5A2-7757-C943-9061-D827DBA1BC38}" name="2046" totalsRowDxfId="4"/>
    <tableColumn id="44" xr3:uid="{B2060C6A-6046-BF4B-B8D4-79C1FF419292}" name="2047" totalsRowDxfId="3"/>
    <tableColumn id="45" xr3:uid="{FCFAD117-AB46-6E4F-B8E7-7DF964BE3FB6}" name="2048" totalsRowDxfId="2"/>
    <tableColumn id="46" xr3:uid="{7C50FBCB-8780-7F47-B738-5D703ACF668E}" name="2049" totalsRowDxfId="1"/>
    <tableColumn id="47" xr3:uid="{D2542346-BDCD-4A4A-9880-1E55C9456F4B}" name="2050" totalsRowDxfId="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0F79A8C-09BE-7F4A-857A-4782C85B2DDA}" name="Table1067" displayName="Table1067" ref="A107:AU115" totalsRowShown="0">
  <tableColumns count="47">
    <tableColumn id="1" xr3:uid="{56FD4ACB-845C-7A4C-B344-2BE706B27824}" name="_"/>
    <tableColumn id="2" xr3:uid="{902E7BEF-39A5-6C4F-AF7C-41145BEF6A67}" name="2005"/>
    <tableColumn id="3" xr3:uid="{4DE2F9B2-6CFE-864B-83FD-DE992E0DC44D}" name="2006"/>
    <tableColumn id="4" xr3:uid="{C12D5EE3-4CBB-4B4C-868F-03225356612C}" name="2007"/>
    <tableColumn id="5" xr3:uid="{4C5CCC07-9CBF-FB41-8D91-BA6061508D92}" name="2008"/>
    <tableColumn id="6" xr3:uid="{97548FB2-68AF-554B-B634-69522A7C0D74}" name="2009"/>
    <tableColumn id="7" xr3:uid="{2B4A19C3-3A4F-1E43-B434-AEC94FB13E44}" name="2010"/>
    <tableColumn id="8" xr3:uid="{B0C02CE7-EC9D-4644-8327-96E3557EED8C}" name="2011"/>
    <tableColumn id="9" xr3:uid="{893585FF-406B-814C-9C5A-5E93978E0D48}" name="2012"/>
    <tableColumn id="10" xr3:uid="{23482B11-E9E0-D747-B6DF-31A6CE4EC3FB}" name="2013"/>
    <tableColumn id="11" xr3:uid="{E4F546BE-2FAC-6B46-89E5-AE5CDA00381D}" name="2014"/>
    <tableColumn id="12" xr3:uid="{0877C873-C6A2-C845-BE89-CED425941913}" name="2015"/>
    <tableColumn id="13" xr3:uid="{6B1CA2B1-BCB2-B34D-B533-C0AC142D8CA8}" name="2016"/>
    <tableColumn id="14" xr3:uid="{2E497165-8F72-ED47-B3A0-95CE77633AFB}" name="2017"/>
    <tableColumn id="15" xr3:uid="{8B07A7EB-B0C0-A448-BD51-92E3ACC7A0D6}" name="2018"/>
    <tableColumn id="16" xr3:uid="{27FC1E31-E6A8-7944-863B-8F2A05FB3F11}" name="2019"/>
    <tableColumn id="17" xr3:uid="{0D91451E-F941-D344-A26A-3BE13BC8FAB0}" name="2020"/>
    <tableColumn id="18" xr3:uid="{A7DE8CE8-9FA8-B040-A004-46CA12FAF700}" name="2021"/>
    <tableColumn id="19" xr3:uid="{05850C51-54B5-7E45-93CE-3609EC9BE237}" name="2022"/>
    <tableColumn id="20" xr3:uid="{344CC954-1BFA-804D-98E1-EF54A8DEA9C5}" name="2023"/>
    <tableColumn id="21" xr3:uid="{228BBB4C-34B3-7F44-8409-9E9D0F7E8CA4}" name="2024"/>
    <tableColumn id="22" xr3:uid="{B6C94341-F0A5-7B41-8B4B-32D693579B17}" name="2025"/>
    <tableColumn id="23" xr3:uid="{4153A351-EAC6-5146-B768-A3B7E63901F5}" name="2026"/>
    <tableColumn id="24" xr3:uid="{B512D705-D453-B44D-91EC-64D79D22DC2E}" name="2027"/>
    <tableColumn id="25" xr3:uid="{1AA479F7-3FAF-8142-8F09-8A9037F979CE}" name="2028"/>
    <tableColumn id="26" xr3:uid="{0FF4BD22-2430-F24D-B529-5DDD9EE2582F}" name="2029"/>
    <tableColumn id="27" xr3:uid="{6363CB92-66A3-8C4F-9B53-A8049AB60AA8}" name="2030"/>
    <tableColumn id="28" xr3:uid="{D3D2924E-00DB-1C4F-9B5F-C02EEE837752}" name="2031"/>
    <tableColumn id="29" xr3:uid="{864A52CE-E2A3-0B4F-B813-66CCEFDBE217}" name="2032"/>
    <tableColumn id="30" xr3:uid="{872F94B4-0AE8-F244-B059-ADDB3CBBE311}" name="2033"/>
    <tableColumn id="31" xr3:uid="{296CA71D-78FB-8E43-95CB-2C4CF805AE57}" name="2034"/>
    <tableColumn id="32" xr3:uid="{BD7EC178-363C-2C45-8235-DB26217B4DEA}" name="2035"/>
    <tableColumn id="33" xr3:uid="{142D139E-AD3C-754B-A5DC-E12D0A6FFAEF}" name="2036"/>
    <tableColumn id="34" xr3:uid="{AC36CA0B-0608-4A41-8650-B872F2CD6DA3}" name="2037"/>
    <tableColumn id="35" xr3:uid="{1A716FEA-28CF-3444-B94D-42D6DD914BDF}" name="2038"/>
    <tableColumn id="36" xr3:uid="{AFE45244-94DC-004A-8125-DE01FD158C0A}" name="2039"/>
    <tableColumn id="37" xr3:uid="{AD0D7CA0-4FC7-7B41-A1D6-1DA6C0751002}" name="2040"/>
    <tableColumn id="38" xr3:uid="{95A62C17-0D4F-DE40-8C69-A172EA35D579}" name="2041"/>
    <tableColumn id="39" xr3:uid="{16E69CE5-EE0B-9343-BAE5-2AFADD6A7961}" name="2042"/>
    <tableColumn id="40" xr3:uid="{FF3349FE-9E39-DD44-A969-0E5EE6B163A9}" name="2043"/>
    <tableColumn id="41" xr3:uid="{D2CED53B-73D1-9943-9F7A-310C949F0A8D}" name="2044"/>
    <tableColumn id="42" xr3:uid="{7180DC35-B8AE-0A4D-B962-806A176B788C}" name="2045"/>
    <tableColumn id="43" xr3:uid="{CCEA8C12-581C-5943-BEC6-BE3EC237B7CF}" name="2046"/>
    <tableColumn id="44" xr3:uid="{BD405845-A4CF-EF4F-9AB1-49BCD51DAC93}" name="2047"/>
    <tableColumn id="45" xr3:uid="{E5A8C8E0-0758-7D41-99DF-889C8386B7DF}" name="2048"/>
    <tableColumn id="46" xr3:uid="{1005F75D-990E-B545-A50A-C66E67283C28}" name="2049"/>
    <tableColumn id="47" xr3:uid="{9258727B-90BF-0141-81A6-828F69F1DAE2}" name="205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0B131D-CD5D-3B49-B02C-9D7AE983AACC}" name="Table1168" displayName="Table1168" ref="A118:AU126" totalsRowShown="0">
  <tableColumns count="47">
    <tableColumn id="1" xr3:uid="{6B6CCD58-7701-E841-83B0-8F875B52043C}" name="_"/>
    <tableColumn id="2" xr3:uid="{76BB7D5F-B01B-9C4E-A031-1C5358C8079A}" name="2005"/>
    <tableColumn id="3" xr3:uid="{8579C3E3-67D9-E949-8CB8-FFAB5AF571D5}" name="2006"/>
    <tableColumn id="4" xr3:uid="{F7061A2D-177F-3743-B08B-E213751BB3F0}" name="2007"/>
    <tableColumn id="5" xr3:uid="{20D2BE4D-AB41-9D42-9B43-628665BC133A}" name="2008"/>
    <tableColumn id="6" xr3:uid="{B1830F38-3D3C-7C40-B6D3-2F1B10FC947C}" name="2009"/>
    <tableColumn id="7" xr3:uid="{98CD1D05-DC39-3647-8136-474A73AD6428}" name="2010"/>
    <tableColumn id="8" xr3:uid="{336D8742-6AAC-144E-8F0A-A992BCB95F9B}" name="2011"/>
    <tableColumn id="9" xr3:uid="{FBAB6563-463C-4A4E-BF06-7C311CF4A247}" name="2012"/>
    <tableColumn id="10" xr3:uid="{651FE412-FC69-C945-83A0-1D711DA2EC8F}" name="2013"/>
    <tableColumn id="11" xr3:uid="{ECED0013-77B8-9543-8078-87C7D4A1C412}" name="2014"/>
    <tableColumn id="12" xr3:uid="{0E043074-96C6-8B40-87AF-CE3F96020F6D}" name="2015"/>
    <tableColumn id="13" xr3:uid="{CCCB3C68-EB43-0349-BA04-043FCA928C39}" name="2016"/>
    <tableColumn id="14" xr3:uid="{A6BED15A-B437-784F-80E7-25B77530C224}" name="2017"/>
    <tableColumn id="15" xr3:uid="{51BD6D03-5951-9C41-9311-83E7F1ECE3FC}" name="2018"/>
    <tableColumn id="16" xr3:uid="{3E0E0759-9F42-3145-B31C-996FDFAED190}" name="2019"/>
    <tableColumn id="17" xr3:uid="{514A8ACF-1A46-C742-BFC3-5BABBDFB996D}" name="2020"/>
    <tableColumn id="18" xr3:uid="{165DF67B-3DCD-B644-89EF-8713BB9E45CA}" name="2021"/>
    <tableColumn id="19" xr3:uid="{DB26176C-70E5-714F-9940-9809943FC2C5}" name="2022"/>
    <tableColumn id="20" xr3:uid="{CC06092A-FC28-664A-B9AC-52110CAD123D}" name="2023"/>
    <tableColumn id="21" xr3:uid="{7EBF640F-3B00-6442-BA51-66D641142469}" name="2024"/>
    <tableColumn id="22" xr3:uid="{A01553A3-1AA1-7645-B40A-4EFE8D630A13}" name="2025"/>
    <tableColumn id="23" xr3:uid="{B440D843-D0F6-1448-A970-E7CDD62C40D0}" name="2026"/>
    <tableColumn id="24" xr3:uid="{35E7E584-C1DD-B54B-91D8-85CB82F1E3DF}" name="2027"/>
    <tableColumn id="25" xr3:uid="{FC8843B8-AE7C-8F45-9AE4-FC2887A25046}" name="2028"/>
    <tableColumn id="26" xr3:uid="{BA8A7D18-5EFF-2C4B-B794-168E71652FF7}" name="2029"/>
    <tableColumn id="27" xr3:uid="{435C1434-1C40-8C4F-8FB5-CF36C27EC539}" name="2030"/>
    <tableColumn id="28" xr3:uid="{5064F08F-B04F-BF48-87F5-918FEE74D927}" name="2031"/>
    <tableColumn id="29" xr3:uid="{DEF59B45-6AA9-3F43-BFB7-055FAD5E3748}" name="2032"/>
    <tableColumn id="30" xr3:uid="{E354FAF7-9107-0340-9CB6-1ABDB30E6D57}" name="2033"/>
    <tableColumn id="31" xr3:uid="{33039585-6F80-5846-A079-15B809F022C0}" name="2034"/>
    <tableColumn id="32" xr3:uid="{B4586D84-9621-C241-ADE1-B0C360E94741}" name="2035"/>
    <tableColumn id="33" xr3:uid="{9A63A2AD-3B43-3144-BA70-206AA79E25C1}" name="2036"/>
    <tableColumn id="34" xr3:uid="{2CF54E80-C990-B743-92E5-E3A483FCD394}" name="2037"/>
    <tableColumn id="35" xr3:uid="{1277017A-0BF9-1A46-A906-182894A132CB}" name="2038"/>
    <tableColumn id="36" xr3:uid="{22C1EA55-5473-0940-A504-28BB4EF7DCE8}" name="2039"/>
    <tableColumn id="37" xr3:uid="{438060BD-67DF-3A4A-B32D-DC82D8C7903A}" name="2040"/>
    <tableColumn id="38" xr3:uid="{99FD3CCB-162F-BC48-93DF-5D2F3C870365}" name="2041"/>
    <tableColumn id="39" xr3:uid="{ED0E1829-D778-9D4E-8F95-9AF7BF664C8A}" name="2042"/>
    <tableColumn id="40" xr3:uid="{A429A1C9-6EED-544A-8ACB-B655E996CB16}" name="2043"/>
    <tableColumn id="41" xr3:uid="{E1ACF29F-737A-7A40-BC31-227BC436A904}" name="2044"/>
    <tableColumn id="42" xr3:uid="{6C45C6AA-B0E7-CB42-9319-8852BA54AB17}" name="2045"/>
    <tableColumn id="43" xr3:uid="{F37BFE32-FC83-454F-A02F-1AD66429C33B}" name="2046"/>
    <tableColumn id="44" xr3:uid="{A771240B-49DC-2845-B6A6-57E9C94F00E7}" name="2047"/>
    <tableColumn id="45" xr3:uid="{5358BA37-694A-C540-92C1-AD97883DA6CB}" name="2048"/>
    <tableColumn id="46" xr3:uid="{020D105C-E8B0-6F41-AB2B-79A0E9582AC3}" name="2049"/>
    <tableColumn id="47" xr3:uid="{5C32D983-5046-B841-B158-78514FC83B07}" name="205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51AC412-D9CF-8E42-87C2-D452FBCBC8DE}" name="Table1269" displayName="Table1269" ref="A129:AU137" totalsRowShown="0">
  <tableColumns count="47">
    <tableColumn id="1" xr3:uid="{22C23C98-E21A-D94F-AD09-785D5234E363}" name="_"/>
    <tableColumn id="2" xr3:uid="{C481EA1D-179A-8D45-8A9C-9B7F4C23600E}" name="2005"/>
    <tableColumn id="3" xr3:uid="{6F721A45-5687-D343-B350-A3328E9BFF74}" name="2006"/>
    <tableColumn id="4" xr3:uid="{4C06AE17-1888-0D41-B5A7-7004E23F83F3}" name="2007"/>
    <tableColumn id="5" xr3:uid="{BE867F6F-D273-CD40-85A0-02F463456977}" name="2008"/>
    <tableColumn id="6" xr3:uid="{B1FCC553-5A0E-CA4C-9730-1E310C4A0D28}" name="2009"/>
    <tableColumn id="7" xr3:uid="{933B3FB0-DA68-C349-8258-E1BF068F4054}" name="2010"/>
    <tableColumn id="8" xr3:uid="{4D9E0A03-13D1-9B49-92EC-B71AA1D3DCAD}" name="2011"/>
    <tableColumn id="9" xr3:uid="{1F778D4B-8FBD-5F47-83AE-4F4A14DD0F32}" name="2012"/>
    <tableColumn id="10" xr3:uid="{5529A91D-FB6A-2142-BACD-F30F7EB195E4}" name="2013"/>
    <tableColumn id="11" xr3:uid="{6E553AFC-DF36-7F49-8D2E-5964405D5902}" name="2014"/>
    <tableColumn id="12" xr3:uid="{1893DB06-12CA-DA41-834C-32A84DB9381C}" name="2015"/>
    <tableColumn id="13" xr3:uid="{0A9FEA2C-12E7-0A4B-AE7F-FCA7205B8683}" name="2016"/>
    <tableColumn id="14" xr3:uid="{75226A12-55DF-444B-81D8-FAE96BDFCFD1}" name="2017"/>
    <tableColumn id="15" xr3:uid="{2CF5DCC5-000F-AD48-8004-846B27851F9F}" name="2018"/>
    <tableColumn id="16" xr3:uid="{243F7A3A-9E68-F048-A73F-735820736789}" name="2019"/>
    <tableColumn id="17" xr3:uid="{3A9DE5C2-FA67-DE4E-8901-CFA4180B8B03}" name="2020"/>
    <tableColumn id="18" xr3:uid="{D6207136-1C93-504C-AFEE-44613767581A}" name="2021"/>
    <tableColumn id="19" xr3:uid="{01011EAC-3688-5242-9460-EC5A3A85BE8A}" name="2022"/>
    <tableColumn id="20" xr3:uid="{C5A6E04E-551D-8C4C-B458-519B849E1288}" name="2023"/>
    <tableColumn id="21" xr3:uid="{FEC6113A-3BBA-B54C-B163-AEB25A850113}" name="2024"/>
    <tableColumn id="22" xr3:uid="{6BAC20D3-BFA3-A144-83B2-0E2496695797}" name="2025"/>
    <tableColumn id="23" xr3:uid="{B2A1ADE0-1793-C642-8432-3DEAA8BBBD2A}" name="2026"/>
    <tableColumn id="24" xr3:uid="{02C1F90C-7ABD-114E-83B5-23AB1981BC65}" name="2027"/>
    <tableColumn id="25" xr3:uid="{96B39631-AFFF-E846-BDE3-E0E064F4E98D}" name="2028"/>
    <tableColumn id="26" xr3:uid="{2B36008C-6F3E-104C-98B8-FC851DDA0FED}" name="2029"/>
    <tableColumn id="27" xr3:uid="{CFC8690C-D215-E749-ACA6-25182E1263AD}" name="2030"/>
    <tableColumn id="28" xr3:uid="{6B157417-E62B-AB47-B2FA-2C8BD6EEC3CF}" name="2031"/>
    <tableColumn id="29" xr3:uid="{5F564D8E-ADAC-EF4F-87D6-5FCF21A03EBE}" name="2032"/>
    <tableColumn id="30" xr3:uid="{73C67C9D-94E2-7648-B17F-85B5F7C89091}" name="2033"/>
    <tableColumn id="31" xr3:uid="{2FC46B80-373D-2249-BEEB-85CB5601CB95}" name="2034"/>
    <tableColumn id="32" xr3:uid="{8E92DBFC-4B26-064F-8B6B-262D1E310564}" name="2035"/>
    <tableColumn id="33" xr3:uid="{2E9686CD-C751-BD45-B01F-083B43D477E9}" name="2036"/>
    <tableColumn id="34" xr3:uid="{E88F3368-3125-2848-A3A8-57C36B24B98A}" name="2037"/>
    <tableColumn id="35" xr3:uid="{A3EE7814-952B-E641-90A3-6588D902EFDA}" name="2038"/>
    <tableColumn id="36" xr3:uid="{46D3A0A3-DC37-3540-B8EC-6CAF6684965E}" name="2039"/>
    <tableColumn id="37" xr3:uid="{DDC81205-4B78-C74A-BCC1-698BB458ADD7}" name="2040"/>
    <tableColumn id="38" xr3:uid="{A73FD279-FD4F-F246-82F4-6E37E61AA678}" name="2041"/>
    <tableColumn id="39" xr3:uid="{82C8E50D-AA5F-5248-ABB8-0E123CFE224D}" name="2042"/>
    <tableColumn id="40" xr3:uid="{C06D6509-9B41-4241-81BC-DD5D1C7BCB2B}" name="2043"/>
    <tableColumn id="41" xr3:uid="{59E6968C-3870-A546-9D1D-57951B7C3310}" name="2044"/>
    <tableColumn id="42" xr3:uid="{1E6543F5-8F0B-BF48-BFE1-2C0A4C62C9B5}" name="2045"/>
    <tableColumn id="43" xr3:uid="{EC49B23D-4E3C-B24C-8DC6-6F4C67907E5E}" name="2046"/>
    <tableColumn id="44" xr3:uid="{854C7F13-09AF-5043-92D1-45B8012A664E}" name="2047"/>
    <tableColumn id="45" xr3:uid="{8E7927E4-1CF0-684E-AABC-AE0F53B2E948}" name="2048"/>
    <tableColumn id="46" xr3:uid="{15EE879E-DCE1-2F41-B5E0-B368259DB5A3}" name="2049"/>
    <tableColumn id="47" xr3:uid="{768B15BC-20BD-2140-91B4-20925A728963}" name="205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C30B322-16C8-9F4F-B093-0EF7B9A18A60}" name="Table1370" displayName="Table1370" ref="A140:AU148" totalsRowShown="0">
  <tableColumns count="47">
    <tableColumn id="1" xr3:uid="{F6EB1D1E-C8E4-714D-82A4-FDDA192C1ABF}" name="_"/>
    <tableColumn id="2" xr3:uid="{E60CD592-AB68-3F46-84F3-DD079EEA275E}" name="2005"/>
    <tableColumn id="3" xr3:uid="{FFB56CFE-EF6C-434F-9CA1-E86C6F5969F0}" name="2006"/>
    <tableColumn id="4" xr3:uid="{6095665A-7D51-604A-98B0-1B6F8C79F8C1}" name="2007"/>
    <tableColumn id="5" xr3:uid="{C40ABFC0-B646-0649-A408-278943755685}" name="2008"/>
    <tableColumn id="6" xr3:uid="{6EBAA8FC-C4F5-3042-9662-763323765770}" name="2009"/>
    <tableColumn id="7" xr3:uid="{59F759C7-5B56-014C-892C-F74F4C05BE2E}" name="2010"/>
    <tableColumn id="8" xr3:uid="{39791CA8-1EED-CC48-918C-4C36CA5D2A4D}" name="2011"/>
    <tableColumn id="9" xr3:uid="{51B79D36-7470-4E47-9F15-268085E165CD}" name="2012"/>
    <tableColumn id="10" xr3:uid="{3658334C-C50B-0846-893F-140DE3803730}" name="2013"/>
    <tableColumn id="11" xr3:uid="{4A5A2E8C-2907-B84F-AD36-7D48BBCF8D62}" name="2014"/>
    <tableColumn id="12" xr3:uid="{90B14956-4C18-9B43-BF5E-5B359C12A70B}" name="2015"/>
    <tableColumn id="13" xr3:uid="{2AD74D3E-67D9-A04E-BAD4-FDA8B28C6ED7}" name="2016"/>
    <tableColumn id="14" xr3:uid="{D7EF313C-1A87-9641-A24D-657F0B44EA19}" name="2017"/>
    <tableColumn id="15" xr3:uid="{C25AB9E3-E410-3840-B92B-21365EFE889E}" name="2018"/>
    <tableColumn id="16" xr3:uid="{1E28CF90-C099-F34E-A8B0-867112F937A3}" name="2019"/>
    <tableColumn id="17" xr3:uid="{BF0801C6-5F7E-984A-BF85-C4DFD0C4EB7E}" name="2020"/>
    <tableColumn id="18" xr3:uid="{03277D43-3398-284F-B28A-0C5D7A2CCC2B}" name="2021"/>
    <tableColumn id="19" xr3:uid="{F0A0D59D-74F2-D244-B13B-58AAF1790C0F}" name="2022"/>
    <tableColumn id="20" xr3:uid="{AC0460AF-A27D-4B4E-8461-2915A24C02B1}" name="2023"/>
    <tableColumn id="21" xr3:uid="{9540B5F1-466A-014C-A02E-FA34C72B1DA8}" name="2024"/>
    <tableColumn id="22" xr3:uid="{4D3A26EA-3FAB-BB42-9CFE-A9D8C4DAFDCB}" name="2025"/>
    <tableColumn id="23" xr3:uid="{D8012A16-1860-FD44-86A3-12AE3E9D1264}" name="2026"/>
    <tableColumn id="24" xr3:uid="{B9467A03-EC26-764A-9852-39F2D233975B}" name="2027"/>
    <tableColumn id="25" xr3:uid="{1CE0F1B9-8F3F-CF4E-9762-8F20222748E9}" name="2028"/>
    <tableColumn id="26" xr3:uid="{39C32E84-3C87-3249-8563-83E2C6F8FC62}" name="2029"/>
    <tableColumn id="27" xr3:uid="{841013E5-685B-3948-894E-1EA203197106}" name="2030"/>
    <tableColumn id="28" xr3:uid="{4BFA2F61-1FE9-2145-9689-D4822FD7FEA0}" name="2031"/>
    <tableColumn id="29" xr3:uid="{85F64340-8071-574A-9E80-047B2C6C019B}" name="2032"/>
    <tableColumn id="30" xr3:uid="{0C99A083-F284-F143-B636-370FA7AD1BE1}" name="2033"/>
    <tableColumn id="31" xr3:uid="{BB72C502-CB56-0C42-AD81-CA1E844AEA98}" name="2034"/>
    <tableColumn id="32" xr3:uid="{297347C2-6E02-B543-8D00-3B3D41E900FE}" name="2035"/>
    <tableColumn id="33" xr3:uid="{F2CCE73A-8268-5449-97AE-D6463EE32DC2}" name="2036"/>
    <tableColumn id="34" xr3:uid="{604D4A24-0CFE-434E-83FC-394D8B3C96B0}" name="2037"/>
    <tableColumn id="35" xr3:uid="{5C832C20-C948-F84A-B085-599141D96B1C}" name="2038"/>
    <tableColumn id="36" xr3:uid="{63A9F935-261B-5F43-8952-0E8345E5E4C6}" name="2039"/>
    <tableColumn id="37" xr3:uid="{5632F862-3016-EC4B-98DF-634FF4C476E0}" name="2040"/>
    <tableColumn id="38" xr3:uid="{85F16425-7845-9F49-9154-36751E6ED67E}" name="2041"/>
    <tableColumn id="39" xr3:uid="{FD97C154-CF6B-9241-A72F-181D457FDC69}" name="2042"/>
    <tableColumn id="40" xr3:uid="{675DF087-4858-5247-8E33-842E2BFCB080}" name="2043"/>
    <tableColumn id="41" xr3:uid="{7D6C8136-764D-FC4D-AF8C-72C9B4DA160C}" name="2044"/>
    <tableColumn id="42" xr3:uid="{18021967-7E92-1D4B-8F3E-C9AB16407880}" name="2045"/>
    <tableColumn id="43" xr3:uid="{813F981E-05CE-7B4D-99EE-B899F47FC0D0}" name="2046"/>
    <tableColumn id="44" xr3:uid="{CFB9B9E4-3E2F-F145-A504-9FC505254D79}" name="2047"/>
    <tableColumn id="45" xr3:uid="{B44D3857-03C0-8443-B5F8-856AD76B6D80}" name="2048"/>
    <tableColumn id="46" xr3:uid="{2090239D-E32C-CC4B-80B5-87C81CF7CA91}" name="2049"/>
    <tableColumn id="47" xr3:uid="{EDD104F7-26FE-6D44-B45C-24D6404C4FBE}" name="205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7ACDC17-7961-2949-831A-4DD0E16FFD28}" name="Table1471" displayName="Table1471" ref="A151:AU159" totalsRowShown="0">
  <tableColumns count="47">
    <tableColumn id="1" xr3:uid="{D4EC7056-AD2D-A74A-9D34-5982A9003F18}" name="_"/>
    <tableColumn id="2" xr3:uid="{CBBD4F65-0997-3D44-919B-E48F9094CF40}" name="2005"/>
    <tableColumn id="3" xr3:uid="{7D4727B0-D884-C54A-99AB-B2B524633C74}" name="2006"/>
    <tableColumn id="4" xr3:uid="{2E021CCA-C78F-B14B-8328-2C9EEF7E27FD}" name="2007"/>
    <tableColumn id="5" xr3:uid="{96A8D136-275F-6549-893C-7A4A56EF7F83}" name="2008"/>
    <tableColumn id="6" xr3:uid="{8438502B-FE19-CD4B-8AF8-F2DC25623AFE}" name="2009"/>
    <tableColumn id="7" xr3:uid="{BD0C2A3A-126D-634F-BD2A-01F4F092E052}" name="2010"/>
    <tableColumn id="8" xr3:uid="{4C5AADF4-83E1-2A4C-87D8-7B9456289381}" name="2011"/>
    <tableColumn id="9" xr3:uid="{E0B9498C-5AD5-E44F-BF03-EB39B3DD7269}" name="2012"/>
    <tableColumn id="10" xr3:uid="{DF5A5A88-E0D9-B341-A2C2-C74FC09DC022}" name="2013"/>
    <tableColumn id="11" xr3:uid="{F7A768CA-C56A-F249-9E5A-E970596920D5}" name="2014"/>
    <tableColumn id="12" xr3:uid="{195694BA-7C9A-414F-9E26-786BD0348AB5}" name="2015"/>
    <tableColumn id="13" xr3:uid="{66E6A020-965D-5646-97C5-5E8572047F5C}" name="2016"/>
    <tableColumn id="14" xr3:uid="{F21D4F6C-F055-1B4B-93E8-351933E6EF2C}" name="2017"/>
    <tableColumn id="15" xr3:uid="{C965D826-FBCB-CA47-B065-D3A26935AE29}" name="2018"/>
    <tableColumn id="16" xr3:uid="{21605975-8B54-BC46-8B8B-65544F816F63}" name="2019"/>
    <tableColumn id="17" xr3:uid="{B71510ED-20B5-FE4A-98C1-8EE1EF12FFF2}" name="2020"/>
    <tableColumn id="18" xr3:uid="{143E6B37-8557-E64B-B3C9-4D634F1CFAC7}" name="2021"/>
    <tableColumn id="19" xr3:uid="{C7C1E636-9DFD-B348-8413-495C7416EEBE}" name="2022"/>
    <tableColumn id="20" xr3:uid="{9863BE0C-AE89-504A-9CAB-8B215B5A4A26}" name="2023"/>
    <tableColumn id="21" xr3:uid="{5623B6F5-D6D5-E948-B1B9-81D463B34772}" name="2024"/>
    <tableColumn id="22" xr3:uid="{5B51ABDF-5458-9A4A-A53F-2503B649C2DE}" name="2025"/>
    <tableColumn id="23" xr3:uid="{B3460219-101A-3348-BD19-A70C91BFA528}" name="2026"/>
    <tableColumn id="24" xr3:uid="{F1F6AAC9-A19D-8741-8994-E2F841405C38}" name="2027"/>
    <tableColumn id="25" xr3:uid="{C1A54120-F738-4D4C-9A8F-EEC1EDE46744}" name="2028"/>
    <tableColumn id="26" xr3:uid="{B5F28CDF-C166-F24A-B9FF-1C39E432D1BF}" name="2029"/>
    <tableColumn id="27" xr3:uid="{BC360E92-E0AB-7B40-9750-D278E9BA5B51}" name="2030"/>
    <tableColumn id="28" xr3:uid="{54219BD1-DA74-4843-A603-E3674BFACF1F}" name="2031"/>
    <tableColumn id="29" xr3:uid="{C1C67E4B-98E4-E345-8BEC-060CA1961808}" name="2032"/>
    <tableColumn id="30" xr3:uid="{9CE17A31-C847-A845-A905-C9FBC4598727}" name="2033"/>
    <tableColumn id="31" xr3:uid="{4B1BD363-AD01-5E45-99D8-A3B6D07524C2}" name="2034"/>
    <tableColumn id="32" xr3:uid="{5EDE620C-7405-A743-BC62-12C66E318409}" name="2035"/>
    <tableColumn id="33" xr3:uid="{8996596B-88AC-E244-8C43-88919624A338}" name="2036"/>
    <tableColumn id="34" xr3:uid="{2D465A2E-31CD-3E47-B8EE-2913D7239BCB}" name="2037"/>
    <tableColumn id="35" xr3:uid="{4E0985F8-B262-7D4C-B49B-CE670834C7FB}" name="2038"/>
    <tableColumn id="36" xr3:uid="{62694856-BB42-3344-811E-14B6BE94CF09}" name="2039"/>
    <tableColumn id="37" xr3:uid="{603D282D-52B6-4547-BF80-F092856AFA29}" name="2040"/>
    <tableColumn id="38" xr3:uid="{F595D36E-A6E2-4245-AA27-8A3D6EB43333}" name="2041"/>
    <tableColumn id="39" xr3:uid="{86949AC4-B6B4-9E46-9B33-6A3EBA568EE1}" name="2042"/>
    <tableColumn id="40" xr3:uid="{03746F76-91D8-5740-9037-6140B25406A9}" name="2043"/>
    <tableColumn id="41" xr3:uid="{1AD2BC1E-DB1D-DC43-A664-DC0F1D4B8221}" name="2044"/>
    <tableColumn id="42" xr3:uid="{924CA678-C2BF-B84D-8884-7D8764E0EE9E}" name="2045"/>
    <tableColumn id="43" xr3:uid="{7B744DFF-FB25-C049-A772-A6DF34B74AB9}" name="2046"/>
    <tableColumn id="44" xr3:uid="{05B51BB3-3FA3-FA43-B7B1-D603D03EF884}" name="2047"/>
    <tableColumn id="45" xr3:uid="{C7FA9E4A-E6AF-AC4F-9BA8-6719DD4D99B6}" name="2048"/>
    <tableColumn id="46" xr3:uid="{8D0F48B9-0DD9-1943-A07E-CC28B7EF07BD}" name="2049"/>
    <tableColumn id="47" xr3:uid="{FBD880CB-12FB-D14E-B8BA-D90908CB8E0E}" name="20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D3459C-6A67-0F48-AEA0-626171346444}" name="Table259" displayName="Table259" ref="A19:AU27" totalsRowShown="0">
  <tableColumns count="47">
    <tableColumn id="1" xr3:uid="{D0B62073-564C-474A-99BB-BCFB02DE1943}" name="_"/>
    <tableColumn id="2" xr3:uid="{FB5D6799-71A0-4D4F-8DCD-68C81EADA279}" name="2005"/>
    <tableColumn id="3" xr3:uid="{2014C38F-257A-A241-8544-0FF057F905DE}" name="2006"/>
    <tableColumn id="4" xr3:uid="{D0064732-BB62-7F40-8B7F-A4503E346149}" name="2007"/>
    <tableColumn id="5" xr3:uid="{AD5FC9F4-1CED-6E4E-BE08-8F65DBDEADA7}" name="2008"/>
    <tableColumn id="6" xr3:uid="{120BCC1B-0868-3240-B995-8603D230DB99}" name="2009"/>
    <tableColumn id="7" xr3:uid="{D6DD875F-F70B-7F4B-A6C3-49CB24F0CBD5}" name="2010"/>
    <tableColumn id="8" xr3:uid="{B0A1F624-EF42-E648-B698-D1C30CB91969}" name="2011"/>
    <tableColumn id="9" xr3:uid="{65FD45C0-6AEA-AF48-9103-131F9A58755B}" name="2012"/>
    <tableColumn id="10" xr3:uid="{3C7BD3D4-2531-ED4F-AC13-4046D05BFFF1}" name="2013"/>
    <tableColumn id="11" xr3:uid="{C18812E6-6FE6-7C43-ABD4-9E4DF2862CD4}" name="2014"/>
    <tableColumn id="12" xr3:uid="{FB3E4EB7-C565-684B-AB15-0F48FE960AB1}" name="2015"/>
    <tableColumn id="13" xr3:uid="{567DA01F-51B7-F640-B4D4-5478AFA5641C}" name="2016"/>
    <tableColumn id="14" xr3:uid="{17347499-9115-9348-B029-59C7A988D9CA}" name="2017"/>
    <tableColumn id="15" xr3:uid="{D129C632-3C58-6A44-8FE0-D6B144F3E4D6}" name="2018"/>
    <tableColumn id="16" xr3:uid="{337B2535-5063-F942-858E-B166981A4908}" name="2019"/>
    <tableColumn id="17" xr3:uid="{87124632-E95B-F040-ADE9-1E95F2052C65}" name="2020"/>
    <tableColumn id="18" xr3:uid="{BCB47D7A-3A9F-F24D-8F01-0419A1B1C549}" name="2021"/>
    <tableColumn id="19" xr3:uid="{CE62A1E4-F174-4243-B416-17B009C33F69}" name="2022"/>
    <tableColumn id="20" xr3:uid="{F8C0285A-E2F0-BB47-91B3-539A05A86909}" name="2023"/>
    <tableColumn id="21" xr3:uid="{0CE513D9-BC7D-9641-8019-A885A2001CC8}" name="2024"/>
    <tableColumn id="22" xr3:uid="{E1E4F434-AF12-EC48-A11C-20DB0070D339}" name="2025"/>
    <tableColumn id="23" xr3:uid="{73423E5D-D704-FE48-95BC-C00E0C6511D8}" name="2026"/>
    <tableColumn id="24" xr3:uid="{745567A4-BC3E-4343-992E-B76BC54BEE07}" name="2027"/>
    <tableColumn id="25" xr3:uid="{91F59BAF-39E5-694F-AE8C-D268C9C627D1}" name="2028"/>
    <tableColumn id="26" xr3:uid="{DCBF396B-88CA-D94B-9C63-C73C35C2D18C}" name="2029"/>
    <tableColumn id="27" xr3:uid="{F44D6E76-47F4-CA44-B811-DCF799FE4281}" name="2030"/>
    <tableColumn id="28" xr3:uid="{DC88CB27-47D9-A74B-B910-1A7F692F68EF}" name="2031"/>
    <tableColumn id="29" xr3:uid="{431060F2-1C1D-5545-BA49-5F3D0B18CE41}" name="2032"/>
    <tableColumn id="30" xr3:uid="{110771DC-71DB-AF48-B537-1C846EA59EE8}" name="2033"/>
    <tableColumn id="31" xr3:uid="{35B243B4-2567-FC46-94E2-5246D65E8806}" name="2034"/>
    <tableColumn id="32" xr3:uid="{D8152246-CE23-C740-914F-84AF04073AE4}" name="2035"/>
    <tableColumn id="33" xr3:uid="{002724A6-09BF-234D-8709-057047C70E8D}" name="2036"/>
    <tableColumn id="34" xr3:uid="{520609C9-B3C4-C145-9152-1AC2842C4077}" name="2037"/>
    <tableColumn id="35" xr3:uid="{EEFC6444-CFB6-6947-ABC7-5407D330267D}" name="2038"/>
    <tableColumn id="36" xr3:uid="{566042D7-3E7C-4449-988B-3EA467D0867C}" name="2039"/>
    <tableColumn id="37" xr3:uid="{5B72F5D6-45B8-5D4E-8E94-192EC6428446}" name="2040"/>
    <tableColumn id="38" xr3:uid="{25BB044E-7FB2-4B4C-B069-9149320F9DB4}" name="2041"/>
    <tableColumn id="39" xr3:uid="{44913D25-8224-7E4E-A37E-7CED49874636}" name="2042"/>
    <tableColumn id="40" xr3:uid="{4C103F45-DC22-9C43-A2C4-FD4284D20392}" name="2043"/>
    <tableColumn id="41" xr3:uid="{66C606B0-BF27-7D42-B3FE-2E89A734A082}" name="2044"/>
    <tableColumn id="42" xr3:uid="{1ABE0EAD-789A-E44F-9AB4-96A6DA1CBCB2}" name="2045"/>
    <tableColumn id="43" xr3:uid="{E3E650C8-09CC-9346-B048-BF6DB765B1AA}" name="2046"/>
    <tableColumn id="44" xr3:uid="{8648A374-002D-7144-B440-E183297AFBB9}" name="2047"/>
    <tableColumn id="45" xr3:uid="{057EBCBA-FF30-1441-BDB3-3F5B592F5BE3}" name="2048"/>
    <tableColumn id="46" xr3:uid="{644E05F0-AD6D-CE4F-9810-420F4B1A5408}" name="2049"/>
    <tableColumn id="47" xr3:uid="{0D1C7EDE-1D38-3147-8042-BB5F2DFDBD46}" name="20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F06A0F-ADA6-A14A-A94A-BABA0632DAD3}" name="Table360" displayName="Table360" ref="A30:AU38" totalsRowShown="0">
  <tableColumns count="47">
    <tableColumn id="1" xr3:uid="{62A547C1-A080-FA4A-93F1-285B586E4F7C}" name="_"/>
    <tableColumn id="2" xr3:uid="{B2E33E84-61C9-7B4D-BC31-2B955DD07E1E}" name="2005"/>
    <tableColumn id="3" xr3:uid="{5D07F747-6288-F64F-B607-CD1260374B39}" name="2006"/>
    <tableColumn id="4" xr3:uid="{BAB2ECE2-BBD8-3240-8289-12C8A589F9C6}" name="2007"/>
    <tableColumn id="5" xr3:uid="{8B4DCFF0-4998-DF4C-AF01-BB678D1DD318}" name="2008"/>
    <tableColumn id="6" xr3:uid="{383029DD-C524-3446-9943-E69C48D6046D}" name="2009"/>
    <tableColumn id="7" xr3:uid="{AE8B9581-D5C6-F34A-A6AC-81FE30FF0529}" name="2010"/>
    <tableColumn id="8" xr3:uid="{C146A5A6-DAB4-A242-A3EE-1193648B6DA2}" name="2011"/>
    <tableColumn id="9" xr3:uid="{DE8F17A4-029F-4B46-AD55-3CE1A0B4F46D}" name="2012"/>
    <tableColumn id="10" xr3:uid="{7CA07253-7BBA-BB4D-88E1-90A4E3A4CAB9}" name="2013"/>
    <tableColumn id="11" xr3:uid="{95E84E94-A088-B64D-A65C-54CB19785685}" name="2014"/>
    <tableColumn id="12" xr3:uid="{B209F384-2F08-674E-8D5F-B4288761B54A}" name="2015"/>
    <tableColumn id="13" xr3:uid="{D437EB81-1551-2842-BB23-0C3D547B6F16}" name="2016"/>
    <tableColumn id="14" xr3:uid="{38044250-ECCF-8249-B86B-2E362E46CC98}" name="2017"/>
    <tableColumn id="15" xr3:uid="{A596D84F-529B-084F-B6F8-E6515CBFAFB8}" name="2018"/>
    <tableColumn id="16" xr3:uid="{A6C19050-AAB5-4C42-95B5-4C026DAD82F9}" name="2019"/>
    <tableColumn id="17" xr3:uid="{62CCFC64-0552-7C40-B9EE-A1CE05A9C4FC}" name="2020"/>
    <tableColumn id="18" xr3:uid="{8EB1E08B-2026-0848-8059-A49102224B83}" name="2021"/>
    <tableColumn id="19" xr3:uid="{C475780D-E7B2-4D4A-9965-F419E4805387}" name="2022"/>
    <tableColumn id="20" xr3:uid="{4D902A4E-671B-B54A-B314-830E90C7A430}" name="2023"/>
    <tableColumn id="21" xr3:uid="{776A7A6B-56F3-634B-B1F8-C90C867869A1}" name="2024"/>
    <tableColumn id="22" xr3:uid="{33C03D2E-68BE-7C46-BEC5-199BD32A1674}" name="2025"/>
    <tableColumn id="23" xr3:uid="{C910468D-0A3C-C646-95C0-22E4C61F75F1}" name="2026"/>
    <tableColumn id="24" xr3:uid="{504C648C-D3FE-B440-9792-0654E68C40BA}" name="2027"/>
    <tableColumn id="25" xr3:uid="{F024F329-3FB9-1642-AB29-EB2D1A1A8546}" name="2028"/>
    <tableColumn id="26" xr3:uid="{ACD0B4DF-D353-0A4C-BC68-11D61A2DE173}" name="2029"/>
    <tableColumn id="27" xr3:uid="{5865C376-7AC8-204F-A2AE-8FF73E607752}" name="2030"/>
    <tableColumn id="28" xr3:uid="{14F9D187-FCA8-2B46-9BFB-7EE3D1506A1C}" name="2031"/>
    <tableColumn id="29" xr3:uid="{CD082ACE-5CA4-1648-BC1D-BA9FEDFAC591}" name="2032"/>
    <tableColumn id="30" xr3:uid="{B1D5DA72-32DF-8240-B1C0-EDE7DC957857}" name="2033"/>
    <tableColumn id="31" xr3:uid="{596E0681-F78C-F54A-9F77-E272EE51EDB1}" name="2034"/>
    <tableColumn id="32" xr3:uid="{B9239DE2-FCE2-5C4D-A3DD-AA776EB95139}" name="2035"/>
    <tableColumn id="33" xr3:uid="{0C85CA9C-E822-9140-8928-4D0F6721A5FE}" name="2036"/>
    <tableColumn id="34" xr3:uid="{E5153196-4DFF-FB40-A4D3-5C5BBF4193B0}" name="2037"/>
    <tableColumn id="35" xr3:uid="{078C6DBE-C2F3-E841-A3AF-EE60D9D4D517}" name="2038"/>
    <tableColumn id="36" xr3:uid="{787503AD-1D68-8E4C-AC45-A7E140604B30}" name="2039"/>
    <tableColumn id="37" xr3:uid="{E3F1206F-280E-9847-B517-D09C9BB207A0}" name="2040"/>
    <tableColumn id="38" xr3:uid="{494F58B8-4653-B842-87F5-F211C7A6C674}" name="2041"/>
    <tableColumn id="39" xr3:uid="{4AB513D3-D7C7-404C-96E9-3172DFE52A2C}" name="2042"/>
    <tableColumn id="40" xr3:uid="{6F3F5A3E-A83D-9248-97E4-4D8DE9A320DD}" name="2043"/>
    <tableColumn id="41" xr3:uid="{438BE006-2C4E-E44E-AF0E-E949B576EFB7}" name="2044"/>
    <tableColumn id="42" xr3:uid="{E864D426-5DA8-B34D-BB92-D49AE6B7F0B0}" name="2045"/>
    <tableColumn id="43" xr3:uid="{38CE22C8-13F4-CF49-85B4-B1670FD3AC3A}" name="2046"/>
    <tableColumn id="44" xr3:uid="{4D323AB1-24E9-7342-BAD2-5903BC04EC70}" name="2047"/>
    <tableColumn id="45" xr3:uid="{A1BDDF65-9CE1-FE4E-A1A1-E8D644B3FA6D}" name="2048"/>
    <tableColumn id="46" xr3:uid="{2DADFE89-7DF8-B14B-9A01-4C2212D6A162}" name="2049"/>
    <tableColumn id="47" xr3:uid="{B54FD92F-96F5-A746-9EED-EBF4734696AB}" name="205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A0C5DE-D80F-3841-B4F5-7B1CBF905450}" name="Table461" displayName="Table461" ref="A41:AU49" totalsRowShown="0">
  <tableColumns count="47">
    <tableColumn id="1" xr3:uid="{7606F016-71EB-DE47-9FBD-57A8BFC2459C}" name="_"/>
    <tableColumn id="2" xr3:uid="{476C834F-576D-6F44-8A1A-8257DB1BF510}" name="2005"/>
    <tableColumn id="3" xr3:uid="{4C19E849-F9E6-6B41-8630-2A365698C325}" name="2006"/>
    <tableColumn id="4" xr3:uid="{9A63607C-FA10-D64F-857B-B63BA292C9E7}" name="2007"/>
    <tableColumn id="5" xr3:uid="{D7F1EA45-302B-2B41-B11F-81BDA0768301}" name="2008"/>
    <tableColumn id="6" xr3:uid="{887A3E1D-6B88-9E4A-B509-660C0036093D}" name="2009"/>
    <tableColumn id="7" xr3:uid="{2353F19A-8327-F54E-80AF-6CFD1B6B1790}" name="2010"/>
    <tableColumn id="8" xr3:uid="{E86807FB-B645-424E-925E-B5D34FB1D6C0}" name="2011"/>
    <tableColumn id="9" xr3:uid="{771C822D-D4F2-214C-A249-006B390FDDD0}" name="2012"/>
    <tableColumn id="10" xr3:uid="{DD84D98C-9BC6-5E4D-858B-AC05756AA64C}" name="2013"/>
    <tableColumn id="11" xr3:uid="{6BE727A3-BE06-7047-BA33-502C1C4ACE7E}" name="2014"/>
    <tableColumn id="12" xr3:uid="{493E327D-9DF5-454C-BD6D-F85BA22AE3C6}" name="2015"/>
    <tableColumn id="13" xr3:uid="{37CBBDD0-004E-FC45-B134-4AA87EDEA0A6}" name="2016"/>
    <tableColumn id="14" xr3:uid="{EFCBA036-936B-3042-B731-78CA74DD9DD4}" name="2017"/>
    <tableColumn id="15" xr3:uid="{D817F278-E80B-0A40-ADAB-6D0A9B762790}" name="2018"/>
    <tableColumn id="16" xr3:uid="{510856E9-4E09-074A-BA67-0AD1EEB41CE9}" name="2019"/>
    <tableColumn id="17" xr3:uid="{0D37304B-4015-C04E-ABAD-25D15814D78D}" name="2020"/>
    <tableColumn id="18" xr3:uid="{BDD9C0DD-5953-1844-ABC1-D12419DC0BC5}" name="2021"/>
    <tableColumn id="19" xr3:uid="{4C4B4742-3F26-2E4C-9C36-55E2EB9F0990}" name="2022"/>
    <tableColumn id="20" xr3:uid="{868B8A93-DCF1-9F4E-B4AB-C81050AA8E23}" name="2023"/>
    <tableColumn id="21" xr3:uid="{37FD4CBF-FAEF-0E41-B245-586BB5CA9109}" name="2024"/>
    <tableColumn id="22" xr3:uid="{354C59E8-4DE5-3444-93C3-C33E21D140DB}" name="2025"/>
    <tableColumn id="23" xr3:uid="{E24E4740-7FB7-7645-A617-05FC3AD57B2A}" name="2026"/>
    <tableColumn id="24" xr3:uid="{81BE1330-D9B4-6949-8B63-D91C0B2020A8}" name="2027"/>
    <tableColumn id="25" xr3:uid="{480FAACC-A11D-5442-8207-4A3D5D03350D}" name="2028"/>
    <tableColumn id="26" xr3:uid="{F85F65B6-C13B-0341-9019-8ADDA8D8CBDE}" name="2029"/>
    <tableColumn id="27" xr3:uid="{D5C523BE-EB81-894C-B5CA-F465DEDFD30E}" name="2030"/>
    <tableColumn id="28" xr3:uid="{BEFB8D20-73C6-3B46-B0B5-22BA2DB066F1}" name="2031"/>
    <tableColumn id="29" xr3:uid="{40CEE42C-CCB2-DF43-84C1-3D9110028E72}" name="2032"/>
    <tableColumn id="30" xr3:uid="{62CF3D75-F4E7-A043-9D9C-D1663243D144}" name="2033"/>
    <tableColumn id="31" xr3:uid="{03D54BE2-E432-904F-9265-1400A38F7EA9}" name="2034"/>
    <tableColumn id="32" xr3:uid="{F3E3244D-4029-ED4B-9032-1286899E4BCB}" name="2035"/>
    <tableColumn id="33" xr3:uid="{5BA04A6C-B34A-1743-A8E2-EA15FAEF71DC}" name="2036"/>
    <tableColumn id="34" xr3:uid="{9AE58483-AF08-0F4A-9DB1-B1394268F885}" name="2037"/>
    <tableColumn id="35" xr3:uid="{5AC8CE6C-E8AD-524A-A318-2DB9E3E055FF}" name="2038"/>
    <tableColumn id="36" xr3:uid="{92BB8FA2-33C8-C44B-9A60-CE328FB938D2}" name="2039"/>
    <tableColumn id="37" xr3:uid="{656D7240-11CA-0742-B919-CE694163D4ED}" name="2040"/>
    <tableColumn id="38" xr3:uid="{3514DFDB-A22E-8A48-9150-0A3543E10F10}" name="2041"/>
    <tableColumn id="39" xr3:uid="{B95C9A07-4BA5-2048-8F85-1CFC29F058BD}" name="2042"/>
    <tableColumn id="40" xr3:uid="{4C9D37F3-85C5-9E47-B592-42C122C237A8}" name="2043"/>
    <tableColumn id="41" xr3:uid="{8557EF4A-67E6-8B4F-88D2-ECDC2683EC9D}" name="2044"/>
    <tableColumn id="42" xr3:uid="{EE2F6F69-5673-A843-A6D1-208851F598FA}" name="2045"/>
    <tableColumn id="43" xr3:uid="{93DAE303-E8E4-0F4C-B01F-CB485A8BB114}" name="2046"/>
    <tableColumn id="44" xr3:uid="{E4161B59-C6C8-C84F-9543-0CA9A6649088}" name="2047"/>
    <tableColumn id="45" xr3:uid="{038B9A0C-4E1B-EA4D-B3EE-EDE4D725916D}" name="2048"/>
    <tableColumn id="46" xr3:uid="{6B9E6E2D-DF1B-F049-AFE0-0AFF4D70F5BB}" name="2049"/>
    <tableColumn id="47" xr3:uid="{CA545E42-8EB5-344A-94A0-2E9E39058A0A}" name="205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2D7742-86ED-5547-BD49-7DCFB65A3D7B}" name="Table562" displayName="Table562" ref="A52:AU60" totalsRowShown="0">
  <tableColumns count="47">
    <tableColumn id="1" xr3:uid="{496B2327-FA3E-3F4B-96B0-0570BDD8F189}" name="_"/>
    <tableColumn id="2" xr3:uid="{B03CA17F-FB38-3D46-BD34-503CBF60C45B}" name="2005"/>
    <tableColumn id="3" xr3:uid="{22F1D080-C713-EA43-9E12-A220A477244E}" name="2006"/>
    <tableColumn id="4" xr3:uid="{B60051DB-E4B1-374C-A104-61C981ED17EC}" name="2007"/>
    <tableColumn id="5" xr3:uid="{6C638464-B522-C548-A4E0-FAB5E6330D1D}" name="2008"/>
    <tableColumn id="6" xr3:uid="{DD5FB391-DAB7-114E-9F03-3E261D85BE1A}" name="2009"/>
    <tableColumn id="7" xr3:uid="{A44B8152-70BD-0D40-A26D-9A4F90DC9A4D}" name="2010"/>
    <tableColumn id="8" xr3:uid="{BC892706-2E34-AF40-8EF4-9D21F241170D}" name="2011"/>
    <tableColumn id="9" xr3:uid="{3BDF5C6C-A1CC-A74E-BB7A-B3C91F69C52B}" name="2012"/>
    <tableColumn id="10" xr3:uid="{B6F1B221-BDD6-0242-9461-6334B48140B6}" name="2013"/>
    <tableColumn id="11" xr3:uid="{18A49762-49A3-C84D-ADDA-3E3071E3AACA}" name="2014"/>
    <tableColumn id="12" xr3:uid="{F234B1D8-43F4-074E-8A4E-642B256AF3A9}" name="2015"/>
    <tableColumn id="13" xr3:uid="{CD5C4CBE-7AB6-1048-8CF6-F55F65EF4733}" name="2016"/>
    <tableColumn id="14" xr3:uid="{F5376978-B475-6747-99F6-8D393B0C5C3C}" name="2017"/>
    <tableColumn id="15" xr3:uid="{CC18C2C7-794E-8049-8D5E-CC8E7DBFD2A9}" name="2018"/>
    <tableColumn id="16" xr3:uid="{22400FE0-68B4-3549-B0A8-939BAE10E328}" name="2019"/>
    <tableColumn id="17" xr3:uid="{CEA1A6D0-8B87-5F47-9D55-3BDF0D8FB8D4}" name="2020"/>
    <tableColumn id="18" xr3:uid="{6A51FA65-5D10-D14B-B657-51A5E420EDE3}" name="2021"/>
    <tableColumn id="19" xr3:uid="{8618632B-6441-EF4D-9EA4-5111991ECEA3}" name="2022"/>
    <tableColumn id="20" xr3:uid="{E5303B72-0223-EB47-8241-6D470BD7893B}" name="2023"/>
    <tableColumn id="21" xr3:uid="{748CFFB6-E9AC-4A4E-96D3-2DE6261AE19C}" name="2024"/>
    <tableColumn id="22" xr3:uid="{8BF63DEB-FC58-5845-92E3-B191E1D555D9}" name="2025"/>
    <tableColumn id="23" xr3:uid="{F858E511-4D9F-DD47-9A80-57F811CDD9D6}" name="2026"/>
    <tableColumn id="24" xr3:uid="{E6E712AE-3528-4341-B65D-11AA07D9E69F}" name="2027"/>
    <tableColumn id="25" xr3:uid="{D8FB2074-332E-C140-AC07-3CE5287A52B3}" name="2028"/>
    <tableColumn id="26" xr3:uid="{7C16D1B0-6D3B-BF44-876E-0AA1A117C308}" name="2029"/>
    <tableColumn id="27" xr3:uid="{56FB7612-331F-CD4B-828F-4BFE2CF96AD7}" name="2030"/>
    <tableColumn id="28" xr3:uid="{41614027-E677-714F-ADBD-963B2B12EB06}" name="2031"/>
    <tableColumn id="29" xr3:uid="{4744501E-DF29-F94D-A5AB-06BCAFA1506B}" name="2032"/>
    <tableColumn id="30" xr3:uid="{EF6770C1-B1C9-5B43-ACAA-52F5BD653A99}" name="2033"/>
    <tableColumn id="31" xr3:uid="{14DA0E95-FE15-F641-8113-7D3C009B5A71}" name="2034"/>
    <tableColumn id="32" xr3:uid="{E3AB1464-4C90-C643-8FA1-703EE2AEDA80}" name="2035"/>
    <tableColumn id="33" xr3:uid="{628E1F1B-D0B7-9C40-B25C-B9B5C8C8D3F8}" name="2036"/>
    <tableColumn id="34" xr3:uid="{BA319C93-A0D6-0447-922F-0F6E4B01FBDC}" name="2037"/>
    <tableColumn id="35" xr3:uid="{C9737C2A-4AF7-5D4D-9E09-78DC6D446C66}" name="2038"/>
    <tableColumn id="36" xr3:uid="{17DDDE07-65F7-4345-8669-3E6171970008}" name="2039"/>
    <tableColumn id="37" xr3:uid="{45180CBF-6711-234E-84A1-716F9FC36F94}" name="2040"/>
    <tableColumn id="38" xr3:uid="{36AE181B-450A-5B45-A5C2-5D1F9B78962A}" name="2041"/>
    <tableColumn id="39" xr3:uid="{A222F695-9402-0445-ABA2-78867CC6A790}" name="2042"/>
    <tableColumn id="40" xr3:uid="{DDD65991-4708-BB41-AB60-9F9B348CA33F}" name="2043"/>
    <tableColumn id="41" xr3:uid="{A4873153-2A54-E943-99AB-FD0E8191481D}" name="2044"/>
    <tableColumn id="42" xr3:uid="{516008BA-F387-8243-94E3-582751872ADB}" name="2045"/>
    <tableColumn id="43" xr3:uid="{88F4FF00-E56D-5543-B7A5-4296DEFFA7D7}" name="2046"/>
    <tableColumn id="44" xr3:uid="{7EAE09CA-66CE-5344-8D57-058E6729EACF}" name="2047"/>
    <tableColumn id="45" xr3:uid="{091D5E8C-0164-0641-9F89-322736C41F82}" name="2048"/>
    <tableColumn id="46" xr3:uid="{EED40CD7-7979-5044-9D4E-9C5B55BCC23E}" name="2049"/>
    <tableColumn id="47" xr3:uid="{DB6C637F-B5FB-A641-A2DB-C07B6775C841}" name="205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D2448C-BB1C-134A-9DCF-D73DC360D596}" name="Table663" displayName="Table663" ref="A63:AU71" totalsRowShown="0">
  <tableColumns count="47">
    <tableColumn id="1" xr3:uid="{EA577147-7008-114A-BDFC-6F6D7ED14F64}" name="_"/>
    <tableColumn id="2" xr3:uid="{0D8735C1-8A6E-334C-A5F7-982BC7E235AA}" name="2005"/>
    <tableColumn id="3" xr3:uid="{D8A6806A-084B-B64A-A7A8-62E63AAAEF1E}" name="2006"/>
    <tableColumn id="4" xr3:uid="{8B202B0C-7CFE-EC40-AAC1-FC17882E32AC}" name="2007"/>
    <tableColumn id="5" xr3:uid="{6164F714-0EB3-7249-A555-B27153CF2AB2}" name="2008"/>
    <tableColumn id="6" xr3:uid="{E7ED9B64-0C9C-1845-81B6-899A0D4038B5}" name="2009"/>
    <tableColumn id="7" xr3:uid="{24F1294C-8671-F545-BEEA-8F107CDED365}" name="2010"/>
    <tableColumn id="8" xr3:uid="{C3C8D679-A8F0-0C45-AABD-8B5BDFACE5AD}" name="2011"/>
    <tableColumn id="9" xr3:uid="{C3FDA8D1-8284-3D4C-82DA-2AD870EA6D57}" name="2012"/>
    <tableColumn id="10" xr3:uid="{C48EEE8C-D88E-8042-8607-06CD00E0ABC1}" name="2013"/>
    <tableColumn id="11" xr3:uid="{09E32E0D-E7D8-E54E-96D8-0569CAB47F20}" name="2014"/>
    <tableColumn id="12" xr3:uid="{C15A031C-7368-D44A-AA40-9A1FEC0410CB}" name="2015"/>
    <tableColumn id="13" xr3:uid="{7172B66D-F1E0-0D49-8416-BBE3A6852143}" name="2016"/>
    <tableColumn id="14" xr3:uid="{8E7517E0-1560-8E4F-BBB5-1604F724E51C}" name="2017"/>
    <tableColumn id="15" xr3:uid="{15191C50-7130-C947-AC9B-2AE270EE2380}" name="2018"/>
    <tableColumn id="16" xr3:uid="{D6313753-ED13-434E-8816-62B3BF995377}" name="2019"/>
    <tableColumn id="17" xr3:uid="{97D22E51-2864-9E43-8D87-CD4597985EF1}" name="2020"/>
    <tableColumn id="18" xr3:uid="{57610422-C8BC-1146-BA61-105A2E91A419}" name="2021"/>
    <tableColumn id="19" xr3:uid="{6CE466E2-D24E-B048-AE7C-809CC59470DD}" name="2022"/>
    <tableColumn id="20" xr3:uid="{11C82DB5-AEF8-C24C-8A62-DFE8D3104242}" name="2023"/>
    <tableColumn id="21" xr3:uid="{F90F3C8B-D0FE-6443-AD9D-CACE78C1915D}" name="2024"/>
    <tableColumn id="22" xr3:uid="{D606E50D-0D38-694E-A8B3-56126EF0A8F6}" name="2025"/>
    <tableColumn id="23" xr3:uid="{5CD9B682-6338-394A-BAD9-541E094378C8}" name="2026"/>
    <tableColumn id="24" xr3:uid="{80D0B17C-AA69-9E40-A4E6-0FD74F3CBF0D}" name="2027"/>
    <tableColumn id="25" xr3:uid="{EFD9E803-926C-B44D-8725-697167AD1713}" name="2028"/>
    <tableColumn id="26" xr3:uid="{348041C8-A189-0C48-A219-62CEC64F4834}" name="2029"/>
    <tableColumn id="27" xr3:uid="{339166B8-9DA8-724D-BAC1-43E665A314EC}" name="2030"/>
    <tableColumn id="28" xr3:uid="{E95B3269-6BF7-C84C-AAC0-D95DC49C73D1}" name="2031"/>
    <tableColumn id="29" xr3:uid="{D9547073-66F4-C94C-9DC7-3C9A0FFBEAA6}" name="2032"/>
    <tableColumn id="30" xr3:uid="{2BFCF4E0-24A1-3D4F-A9B8-2DB492E510BF}" name="2033"/>
    <tableColumn id="31" xr3:uid="{41EA4FF2-F2F3-1C4C-987E-3006BAE776D5}" name="2034"/>
    <tableColumn id="32" xr3:uid="{26D4C738-9547-734F-8920-FD27F95DFC3A}" name="2035"/>
    <tableColumn id="33" xr3:uid="{D05FD53B-F1F0-314B-9697-02C52671939D}" name="2036"/>
    <tableColumn id="34" xr3:uid="{242CC36D-3988-B846-A8FB-A389CE01584B}" name="2037"/>
    <tableColumn id="35" xr3:uid="{874CA013-4375-BE47-92A5-370573B6E813}" name="2038"/>
    <tableColumn id="36" xr3:uid="{9440B69C-715B-B94D-8400-2AA019999CD3}" name="2039"/>
    <tableColumn id="37" xr3:uid="{03E44753-3B1B-B343-8722-0E08F5C1176D}" name="2040"/>
    <tableColumn id="38" xr3:uid="{460317EC-F8D0-0B45-9734-ED1E766B2446}" name="2041"/>
    <tableColumn id="39" xr3:uid="{0A8F3CEA-EB86-CD46-8601-AF6BD857D0B9}" name="2042"/>
    <tableColumn id="40" xr3:uid="{7525B80E-3186-8948-B89C-F6E5C34BE60A}" name="2043"/>
    <tableColumn id="41" xr3:uid="{06BEC26F-42E3-AC4B-81DE-F6929087B72A}" name="2044"/>
    <tableColumn id="42" xr3:uid="{73FEC3EF-CB01-6749-AE73-628250DFDBC5}" name="2045"/>
    <tableColumn id="43" xr3:uid="{29BB5BF1-5D74-164F-9244-92B2043A2F9E}" name="2046"/>
    <tableColumn id="44" xr3:uid="{D30A8D6F-BEA5-7347-AF2D-3020DD9B8C98}" name="2047"/>
    <tableColumn id="45" xr3:uid="{88C5BF98-448F-2E47-B03C-DA9CF36CFA42}" name="2048"/>
    <tableColumn id="46" xr3:uid="{6D4B24BC-DD51-034C-A698-1D697B7C06FB}" name="2049"/>
    <tableColumn id="47" xr3:uid="{F0DC00B2-0DD9-CA4A-8DC7-0FDC77D59ADA}" name="205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943D7C-58B0-DB46-AB0F-A9E95C404672}" name="Table764" displayName="Table764" ref="A74:AU82" totalsRowShown="0">
  <tableColumns count="47">
    <tableColumn id="1" xr3:uid="{A49F0B65-6CEA-564F-90AE-5C4FA5D5FD68}" name="_"/>
    <tableColumn id="2" xr3:uid="{D6D27A88-0C0F-724B-A3A5-011DE8A90B8A}" name="2005"/>
    <tableColumn id="3" xr3:uid="{2ED0B6F9-9804-1245-8A04-362B12FD37D5}" name="2006"/>
    <tableColumn id="4" xr3:uid="{3F9391D5-E54C-184F-8A4E-8738AB7FF11B}" name="2007"/>
    <tableColumn id="5" xr3:uid="{5CAD4060-E431-0B49-80AA-BDF0D172A54F}" name="2008"/>
    <tableColumn id="6" xr3:uid="{CBCFB8B1-6440-E945-9A5E-E07911C96529}" name="2009"/>
    <tableColumn id="7" xr3:uid="{8D1AD9E5-E4CE-8546-8160-996F040A37B3}" name="2010"/>
    <tableColumn id="8" xr3:uid="{44503DB7-8673-3A42-844B-6A1D3F56FD75}" name="2011"/>
    <tableColumn id="9" xr3:uid="{5E96D033-C602-334E-AEA5-A38170ABAFD6}" name="2012"/>
    <tableColumn id="10" xr3:uid="{F3FD4257-9739-B542-BDBE-CB0906A92E93}" name="2013"/>
    <tableColumn id="11" xr3:uid="{8975A6B4-FB5F-424C-B247-3F4235DA70F1}" name="2014"/>
    <tableColumn id="12" xr3:uid="{E88C0DC2-5CF0-5145-8A74-B7F98DD52880}" name="2015"/>
    <tableColumn id="13" xr3:uid="{338C4167-205E-E547-B24F-793E6045D1D6}" name="2016"/>
    <tableColumn id="14" xr3:uid="{60A525CC-B761-8046-A646-03CF0B94F274}" name="2017"/>
    <tableColumn id="15" xr3:uid="{5659717E-6FBA-6E47-897F-08D0AC0A0DC8}" name="2018"/>
    <tableColumn id="16" xr3:uid="{ABA05C89-D6BD-E247-BADF-731A2E2D9C39}" name="2019"/>
    <tableColumn id="17" xr3:uid="{364C7261-0376-CB45-A458-5AAE65DBB4B5}" name="2020"/>
    <tableColumn id="18" xr3:uid="{ACD5CB9E-42E4-DD47-A717-7298C0A836B9}" name="2021"/>
    <tableColumn id="19" xr3:uid="{BB645B18-B53F-DB48-B626-49CA2FCBB21C}" name="2022"/>
    <tableColumn id="20" xr3:uid="{41F0E44F-BCCF-224D-A7F9-7EA27B556177}" name="2023"/>
    <tableColumn id="21" xr3:uid="{27728075-DDB7-2941-988B-05EB4F9CD02C}" name="2024"/>
    <tableColumn id="22" xr3:uid="{5BF19847-6223-5542-B077-08F73E7D4455}" name="2025"/>
    <tableColumn id="23" xr3:uid="{496343C4-E44C-8947-82DB-E84B36343DE2}" name="2026"/>
    <tableColumn id="24" xr3:uid="{980985B6-AF33-5144-934B-8E503DB00FDC}" name="2027"/>
    <tableColumn id="25" xr3:uid="{49E8BB03-DD6C-CB4E-9823-94FEF859815B}" name="2028"/>
    <tableColumn id="26" xr3:uid="{525E975C-CD0C-A145-BF9A-74BE5F6AAF69}" name="2029"/>
    <tableColumn id="27" xr3:uid="{D6CA3A6F-7B79-7C4C-9950-7CECC1843722}" name="2030"/>
    <tableColumn id="28" xr3:uid="{2BA336E6-CD3D-D441-B9F7-E41C20291B0C}" name="2031"/>
    <tableColumn id="29" xr3:uid="{53931CB7-FF64-6E43-BA73-2A43F1763B78}" name="2032"/>
    <tableColumn id="30" xr3:uid="{9A71B0E5-7077-764C-908D-F5C6AC6A1575}" name="2033"/>
    <tableColumn id="31" xr3:uid="{5BA23D45-E455-2149-9AFE-71859CC6790D}" name="2034"/>
    <tableColumn id="32" xr3:uid="{87531A93-AA9E-5D44-B370-A670E8F3BF28}" name="2035"/>
    <tableColumn id="33" xr3:uid="{AE2456EC-18A0-AE4A-B364-EDBA8D459150}" name="2036"/>
    <tableColumn id="34" xr3:uid="{BA8BBB44-D97B-9044-A636-8274152979C8}" name="2037"/>
    <tableColumn id="35" xr3:uid="{7D09FA4F-8E15-C241-89D8-3B6FC6915BA3}" name="2038"/>
    <tableColumn id="36" xr3:uid="{B6D79422-10D6-8D45-9385-AC4547419A66}" name="2039"/>
    <tableColumn id="37" xr3:uid="{099ED692-5ACE-EE4D-B8CA-3454A19A3B51}" name="2040"/>
    <tableColumn id="38" xr3:uid="{7E3E809B-D2C8-A44D-905F-B438A5ECFBDB}" name="2041"/>
    <tableColumn id="39" xr3:uid="{5DF98D28-2E9D-5B4E-AC3A-8F081086B751}" name="2042"/>
    <tableColumn id="40" xr3:uid="{6E656AD2-9C75-E74F-84A7-614EFF692EFD}" name="2043"/>
    <tableColumn id="41" xr3:uid="{47DDDA7E-4C7B-D843-9536-1C195344A4D6}" name="2044"/>
    <tableColumn id="42" xr3:uid="{17AC801F-7C45-6848-AA8C-3A7B15AC0A50}" name="2045"/>
    <tableColumn id="43" xr3:uid="{F172D5C4-BC3A-0E48-8BFD-409B6BAFF1FD}" name="2046"/>
    <tableColumn id="44" xr3:uid="{539DE929-A0B3-5B45-859B-3282448B25A2}" name="2047"/>
    <tableColumn id="45" xr3:uid="{9B578F6B-82CB-9549-A355-1A04AB87762E}" name="2048"/>
    <tableColumn id="46" xr3:uid="{5B0CB177-05DA-AF47-A671-E2DA800D7EF9}" name="2049"/>
    <tableColumn id="47" xr3:uid="{F77DA765-35E7-A045-B081-98FB2C156FED}" name="205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042A4B-E7C1-574F-A318-F0A3A26DB8D4}" name="Table865" displayName="Table865" ref="A85:AU93" totalsRowShown="0">
  <tableColumns count="47">
    <tableColumn id="1" xr3:uid="{3D23100F-0A58-7340-8966-A1DD9AB38768}" name="_"/>
    <tableColumn id="2" xr3:uid="{945D6789-F0EE-1D47-AAC1-340A238D9089}" name="2005"/>
    <tableColumn id="3" xr3:uid="{8BE24C5C-9EAA-134B-B139-5BB480CD857C}" name="2006"/>
    <tableColumn id="4" xr3:uid="{91AB2C29-C12D-7C48-9F19-2BAA51AA6A0F}" name="2007"/>
    <tableColumn id="5" xr3:uid="{B0364339-8730-C447-9907-8E5FBDE749A2}" name="2008"/>
    <tableColumn id="6" xr3:uid="{AEC7A59C-5BAF-9849-A02D-D57C8EBDFE35}" name="2009"/>
    <tableColumn id="7" xr3:uid="{A0A0B667-4F76-B54D-9C84-FAC0313E49ED}" name="2010"/>
    <tableColumn id="8" xr3:uid="{0733E4F0-CEAD-564E-B6D3-787CD0338B30}" name="2011"/>
    <tableColumn id="9" xr3:uid="{8FE5293C-0543-E145-B369-AD892044FF16}" name="2012"/>
    <tableColumn id="10" xr3:uid="{87C3398C-2780-F54D-9961-451E3C7C09FA}" name="2013"/>
    <tableColumn id="11" xr3:uid="{9A844167-E84D-5443-AF21-48F8CE37A18F}" name="2014"/>
    <tableColumn id="12" xr3:uid="{F3118038-CD60-574B-BA3B-565526C4F063}" name="2015"/>
    <tableColumn id="13" xr3:uid="{1F90091D-9A36-5344-8406-5AF6C9E13288}" name="2016"/>
    <tableColumn id="14" xr3:uid="{EE9DA2B3-2A09-D846-8FFB-E4E3237A1C5E}" name="2017"/>
    <tableColumn id="15" xr3:uid="{338698A4-6FFF-9145-99E1-597D3C9FB082}" name="2018"/>
    <tableColumn id="16" xr3:uid="{F8288673-3B21-4C46-9009-2E7E60823F1C}" name="2019"/>
    <tableColumn id="17" xr3:uid="{396DDDF0-DF0B-9E4E-8FAE-2D1BB29545F5}" name="2020"/>
    <tableColumn id="18" xr3:uid="{916B2DED-FEF8-2749-B4AE-DAEF3631C21B}" name="2021"/>
    <tableColumn id="19" xr3:uid="{5A45DA72-ACA9-434F-B5F5-247F137DC2D9}" name="2022"/>
    <tableColumn id="20" xr3:uid="{72A99374-19C1-D940-90D1-833D55999344}" name="2023"/>
    <tableColumn id="21" xr3:uid="{CBFE75D8-5CFC-EB4C-876B-A920C4114FCC}" name="2024"/>
    <tableColumn id="22" xr3:uid="{58678C96-650A-D94A-9A02-A6FA8C5A47AD}" name="2025"/>
    <tableColumn id="23" xr3:uid="{8601D916-9B69-FF48-9997-C67700945A0D}" name="2026"/>
    <tableColumn id="24" xr3:uid="{0597BEBC-2F0E-C34E-AB53-75E2B4A6125A}" name="2027"/>
    <tableColumn id="25" xr3:uid="{95F943D6-5025-554C-B3C1-26B5ADFEB4FC}" name="2028"/>
    <tableColumn id="26" xr3:uid="{FC4792B7-25B9-CF45-A898-0E83AAA163B3}" name="2029"/>
    <tableColumn id="27" xr3:uid="{209EE5F5-48C4-2740-842E-39277025DDAD}" name="2030"/>
    <tableColumn id="28" xr3:uid="{66CF552F-4A5A-574C-9A6B-2A70CBCCB6D1}" name="2031"/>
    <tableColumn id="29" xr3:uid="{B5FFDEC6-1B7E-0242-8808-F05AB556E0FD}" name="2032"/>
    <tableColumn id="30" xr3:uid="{A7B6EE96-7365-1745-B6F3-1AE6918196B0}" name="2033"/>
    <tableColumn id="31" xr3:uid="{02CA66A4-72EF-8840-9E82-F2EE8B02795D}" name="2034"/>
    <tableColumn id="32" xr3:uid="{F35BE774-8A6A-6742-A721-648DA96C81FE}" name="2035"/>
    <tableColumn id="33" xr3:uid="{7D530936-E283-794B-8200-F248517D6A87}" name="2036"/>
    <tableColumn id="34" xr3:uid="{9B15113C-43A3-4A47-83B4-370C1FF45925}" name="2037"/>
    <tableColumn id="35" xr3:uid="{D17B4039-1444-3646-98F9-954F318F2196}" name="2038"/>
    <tableColumn id="36" xr3:uid="{F28972B9-05CD-E44C-8283-3042A2F2AD1A}" name="2039"/>
    <tableColumn id="37" xr3:uid="{6F81DB1A-7CA9-9E4E-8527-4113DE7C3144}" name="2040"/>
    <tableColumn id="38" xr3:uid="{C1159E34-1EC2-7E44-9FC8-53068EB9758F}" name="2041"/>
    <tableColumn id="39" xr3:uid="{F0255876-5538-BD47-8BDD-CD7C544CC26E}" name="2042"/>
    <tableColumn id="40" xr3:uid="{D0EA7492-43A7-2D4C-8425-1E562E8304CF}" name="2043"/>
    <tableColumn id="41" xr3:uid="{BA81B6E9-B19B-4544-95D6-B5AB7F11704E}" name="2044"/>
    <tableColumn id="42" xr3:uid="{2B5D762A-F3FE-E64C-A760-DEEF07386E4A}" name="2045"/>
    <tableColumn id="43" xr3:uid="{8AB03639-162A-6242-8781-CB620408D99E}" name="2046"/>
    <tableColumn id="44" xr3:uid="{B01944A7-6A46-C246-809F-A750FBD75DE7}" name="2047"/>
    <tableColumn id="45" xr3:uid="{C467C6D9-6323-6340-BF1B-12847CF3AE0E}" name="2048"/>
    <tableColumn id="46" xr3:uid="{B1A91110-0487-1C47-9839-B9C77031496B}" name="2049"/>
    <tableColumn id="47" xr3:uid="{A6BCCA03-21F0-404E-A1E2-ACD53C86CF76}" name="205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377150-AB3A-1E43-8D7B-B183751B6ADB}" name="Table966" displayName="Table966" ref="A96:AU104" totalsRowShown="0">
  <tableColumns count="47">
    <tableColumn id="1" xr3:uid="{6DFE80AD-9736-2F4E-9C0E-A4B2EA7D98B4}" name="_"/>
    <tableColumn id="2" xr3:uid="{A962933C-FC15-C14B-BF90-A7F8B5953742}" name="2005"/>
    <tableColumn id="3" xr3:uid="{8C21A142-9E2A-8442-957E-84D7C5B14799}" name="2006"/>
    <tableColumn id="4" xr3:uid="{68E99515-88B5-E44B-9D6E-5D56921BD2D5}" name="2007"/>
    <tableColumn id="5" xr3:uid="{CDC791BF-5203-4D46-8DC4-F0530702CAB7}" name="2008"/>
    <tableColumn id="6" xr3:uid="{B000F8CA-635C-994B-823F-A33AE8992241}" name="2009"/>
    <tableColumn id="7" xr3:uid="{AEDC87CB-4D9F-3049-BB2C-0A47A97D1480}" name="2010"/>
    <tableColumn id="8" xr3:uid="{BBD5B2FA-B153-A343-94FD-DDC5743D422A}" name="2011"/>
    <tableColumn id="9" xr3:uid="{4DDC76B7-8987-344A-BF82-BEC1EA382F2B}" name="2012"/>
    <tableColumn id="10" xr3:uid="{7FCD3FC0-A7FC-CC4A-8F24-3FCE45D271B1}" name="2013"/>
    <tableColumn id="11" xr3:uid="{F624FB9B-D2AE-0C4E-A252-E08C53831235}" name="2014"/>
    <tableColumn id="12" xr3:uid="{7917E58A-5FD6-0B47-9DE2-15C1564111D7}" name="2015"/>
    <tableColumn id="13" xr3:uid="{DAC92942-0BCC-BF41-AB0D-1D0A328073F3}" name="2016"/>
    <tableColumn id="14" xr3:uid="{35E9F158-3311-E84A-A301-175C149C4B85}" name="2017"/>
    <tableColumn id="15" xr3:uid="{1A44E3CA-2C77-2745-AF6B-524F9F6ACD51}" name="2018"/>
    <tableColumn id="16" xr3:uid="{CD1598DB-9821-BD48-8316-8EF4A68EF744}" name="2019"/>
    <tableColumn id="17" xr3:uid="{D5B8E5F5-DB4D-3D45-976B-DA2AD3740920}" name="2020"/>
    <tableColumn id="18" xr3:uid="{89EAD13A-6B08-374A-AB5F-67D6444DDD26}" name="2021"/>
    <tableColumn id="19" xr3:uid="{3A21D638-EEFA-604D-9376-02A6F6A6F02C}" name="2022"/>
    <tableColumn id="20" xr3:uid="{4F1C1FD6-6FA1-4249-A14D-6F142138ED58}" name="2023"/>
    <tableColumn id="21" xr3:uid="{89833590-7D9E-E249-8497-2C715C8CA010}" name="2024"/>
    <tableColumn id="22" xr3:uid="{BAD11D4B-B786-AC49-B4C5-E7B1FCD00C2A}" name="2025"/>
    <tableColumn id="23" xr3:uid="{B9DCC899-6A3D-9D47-A24C-26755EE2A95D}" name="2026"/>
    <tableColumn id="24" xr3:uid="{EC122CCD-2C9B-9D47-9F31-07DD54BC0BB5}" name="2027"/>
    <tableColumn id="25" xr3:uid="{7883FD01-E1FF-C84B-B99A-E4EEF25EBD97}" name="2028"/>
    <tableColumn id="26" xr3:uid="{6E26F009-1C49-014F-86E1-9F7E2EF18644}" name="2029"/>
    <tableColumn id="27" xr3:uid="{FD1582ED-C64B-4941-9303-6A6E317E7C77}" name="2030"/>
    <tableColumn id="28" xr3:uid="{2BF6895B-89D6-F440-9AB9-CF3A8C0C8B50}" name="2031"/>
    <tableColumn id="29" xr3:uid="{A0AAE94A-25DB-6947-AC52-45B655D2DA50}" name="2032"/>
    <tableColumn id="30" xr3:uid="{6D11A1ED-829F-BB4B-BB2D-286F502610F6}" name="2033"/>
    <tableColumn id="31" xr3:uid="{7E0D18CF-DDCB-1744-86F6-E4EA6238EF6D}" name="2034"/>
    <tableColumn id="32" xr3:uid="{C2060E9E-AFBF-2842-9DFC-0A948A372DCC}" name="2035"/>
    <tableColumn id="33" xr3:uid="{BABABB91-5BE3-3045-8F81-13CBEC1E895F}" name="2036"/>
    <tableColumn id="34" xr3:uid="{805DADBF-BE22-9D44-A109-8B9207828C02}" name="2037"/>
    <tableColumn id="35" xr3:uid="{66EA74ED-F82D-D34B-8D5E-F888F1387B2A}" name="2038"/>
    <tableColumn id="36" xr3:uid="{1BC9959E-ECFD-FA4C-AE3C-BC630D0E0300}" name="2039"/>
    <tableColumn id="37" xr3:uid="{5EE13FBA-E239-7443-8E36-118937628020}" name="2040"/>
    <tableColumn id="38" xr3:uid="{A1529942-42FA-964C-BEF5-CE205B591C9D}" name="2041"/>
    <tableColumn id="39" xr3:uid="{0838ADA6-2B82-5A49-8910-9EC665D7A069}" name="2042"/>
    <tableColumn id="40" xr3:uid="{B244E18D-A57C-C945-B71F-1BBFFE2356BF}" name="2043"/>
    <tableColumn id="41" xr3:uid="{314AF082-6212-3843-9915-9A4DB035B5A1}" name="2044"/>
    <tableColumn id="42" xr3:uid="{EB9766CF-F3AE-784A-AF00-4F2F101C3235}" name="2045"/>
    <tableColumn id="43" xr3:uid="{BCAB4D22-A0E5-9F4C-95A4-9A5509C6A197}" name="2046"/>
    <tableColumn id="44" xr3:uid="{6A2349D8-E2EC-2D48-95D2-370CDFEE3033}" name="2047"/>
    <tableColumn id="45" xr3:uid="{E5252A55-C53A-9043-BCB4-8E1624E579C7}" name="2048"/>
    <tableColumn id="46" xr3:uid="{B5882679-4173-074E-9A1B-867E9866D822}" name="2049"/>
    <tableColumn id="47" xr3:uid="{51B80165-469E-7F49-9EB1-91110D08499F}" name="205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ps.rec-cer.gc.ca/ftrppndc/dflt.aspx?GoCTemplateCulture&amp;GoCTemplateCulture=en-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A18" sqref="A18"/>
    </sheetView>
  </sheetViews>
  <sheetFormatPr defaultColWidth="8.86328125" defaultRowHeight="14.25" x14ac:dyDescent="0.45"/>
  <cols>
    <col min="1" max="1" width="16" customWidth="1"/>
    <col min="2" max="2" width="122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3" t="s">
        <v>2</v>
      </c>
    </row>
    <row r="4" spans="1:2" x14ac:dyDescent="0.45">
      <c r="B4" s="2" t="s">
        <v>3</v>
      </c>
    </row>
    <row r="5" spans="1:2" x14ac:dyDescent="0.45">
      <c r="B5" s="2">
        <v>2021</v>
      </c>
    </row>
    <row r="6" spans="1:2" x14ac:dyDescent="0.45">
      <c r="B6" s="2" t="s">
        <v>4</v>
      </c>
    </row>
    <row r="7" spans="1:2" x14ac:dyDescent="0.45">
      <c r="B7" s="13" t="s">
        <v>5</v>
      </c>
    </row>
    <row r="8" spans="1:2" x14ac:dyDescent="0.45">
      <c r="B8" s="2" t="s">
        <v>6</v>
      </c>
    </row>
    <row r="10" spans="1:2" x14ac:dyDescent="0.45">
      <c r="A10" s="1" t="s">
        <v>7</v>
      </c>
    </row>
    <row r="11" spans="1:2" x14ac:dyDescent="0.45">
      <c r="A11" t="s">
        <v>8</v>
      </c>
    </row>
    <row r="12" spans="1:2" x14ac:dyDescent="0.45">
      <c r="A12" t="s">
        <v>9</v>
      </c>
    </row>
    <row r="13" spans="1:2" x14ac:dyDescent="0.45">
      <c r="A13" t="s">
        <v>10</v>
      </c>
    </row>
    <row r="15" spans="1:2" x14ac:dyDescent="0.45">
      <c r="A15" t="s">
        <v>11</v>
      </c>
    </row>
    <row r="16" spans="1:2" x14ac:dyDescent="0.45">
      <c r="A16" t="s">
        <v>12</v>
      </c>
    </row>
    <row r="18" spans="1:1" x14ac:dyDescent="0.45">
      <c r="A18" t="s">
        <v>13</v>
      </c>
    </row>
  </sheetData>
  <hyperlinks>
    <hyperlink ref="B7" r:id="rId1" xr:uid="{66D9C1D4-F0A8-AB45-9209-01ED7CE6534C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9494-1380-744A-849A-8A0FAC3DD560}">
  <dimension ref="A1:AU159"/>
  <sheetViews>
    <sheetView workbookViewId="0">
      <selection activeCell="A12" sqref="A12"/>
    </sheetView>
  </sheetViews>
  <sheetFormatPr defaultColWidth="8.86328125" defaultRowHeight="14.25" x14ac:dyDescent="0.45"/>
  <cols>
    <col min="1" max="16384" width="8.86328125" style="9"/>
  </cols>
  <sheetData>
    <row r="1" spans="1:47" ht="21" x14ac:dyDescent="0.65">
      <c r="A1" s="8" t="s">
        <v>14</v>
      </c>
    </row>
    <row r="2" spans="1:47" ht="21" x14ac:dyDescent="0.65">
      <c r="A2" s="8" t="s">
        <v>15</v>
      </c>
    </row>
    <row r="3" spans="1:47" ht="21" x14ac:dyDescent="0.65">
      <c r="A3" s="8" t="s">
        <v>16</v>
      </c>
    </row>
    <row r="4" spans="1:47" ht="21" x14ac:dyDescent="0.65">
      <c r="A4" s="8" t="s">
        <v>17</v>
      </c>
    </row>
    <row r="5" spans="1:47" ht="21" x14ac:dyDescent="0.65">
      <c r="A5" s="10" t="s">
        <v>18</v>
      </c>
      <c r="B5" s="10" t="s">
        <v>19</v>
      </c>
    </row>
    <row r="7" spans="1:47" ht="18" x14ac:dyDescent="0.55000000000000004">
      <c r="A7" s="11" t="s">
        <v>20</v>
      </c>
    </row>
    <row r="8" spans="1:47" x14ac:dyDescent="0.45">
      <c r="A8" s="9" t="s">
        <v>21</v>
      </c>
      <c r="B8" s="9" t="s">
        <v>22</v>
      </c>
      <c r="C8" s="9" t="s">
        <v>23</v>
      </c>
      <c r="D8" s="9" t="s">
        <v>24</v>
      </c>
      <c r="E8" s="9" t="s">
        <v>25</v>
      </c>
      <c r="F8" s="9" t="s">
        <v>26</v>
      </c>
      <c r="G8" s="9" t="s">
        <v>27</v>
      </c>
      <c r="H8" s="9" t="s">
        <v>28</v>
      </c>
      <c r="I8" s="9" t="s">
        <v>29</v>
      </c>
      <c r="J8" s="9" t="s">
        <v>30</v>
      </c>
      <c r="K8" s="9" t="s">
        <v>31</v>
      </c>
      <c r="L8" s="9" t="s">
        <v>32</v>
      </c>
      <c r="M8" s="9" t="s">
        <v>33</v>
      </c>
      <c r="N8" s="9" t="s">
        <v>34</v>
      </c>
      <c r="O8" s="9" t="s">
        <v>35</v>
      </c>
      <c r="P8" s="9" t="s">
        <v>36</v>
      </c>
      <c r="Q8" s="9" t="s">
        <v>37</v>
      </c>
      <c r="R8" s="9" t="s">
        <v>38</v>
      </c>
      <c r="S8" s="9" t="s">
        <v>39</v>
      </c>
      <c r="T8" s="9" t="s">
        <v>40</v>
      </c>
      <c r="U8" s="9" t="s">
        <v>41</v>
      </c>
      <c r="V8" s="9" t="s">
        <v>42</v>
      </c>
      <c r="W8" s="9" t="s">
        <v>43</v>
      </c>
      <c r="X8" s="9" t="s">
        <v>44</v>
      </c>
      <c r="Y8" s="9" t="s">
        <v>45</v>
      </c>
      <c r="Z8" s="9" t="s">
        <v>46</v>
      </c>
      <c r="AA8" s="9" t="s">
        <v>47</v>
      </c>
      <c r="AB8" s="9" t="s">
        <v>48</v>
      </c>
      <c r="AC8" s="9" t="s">
        <v>49</v>
      </c>
      <c r="AD8" s="9" t="s">
        <v>50</v>
      </c>
      <c r="AE8" s="9" t="s">
        <v>51</v>
      </c>
      <c r="AF8" s="9" t="s">
        <v>52</v>
      </c>
      <c r="AG8" s="9" t="s">
        <v>53</v>
      </c>
      <c r="AH8" s="9" t="s">
        <v>54</v>
      </c>
      <c r="AI8" s="9" t="s">
        <v>55</v>
      </c>
      <c r="AJ8" s="9" t="s">
        <v>56</v>
      </c>
      <c r="AK8" s="9" t="s">
        <v>57</v>
      </c>
      <c r="AL8" s="9" t="s">
        <v>58</v>
      </c>
      <c r="AM8" s="9" t="s">
        <v>59</v>
      </c>
      <c r="AN8" s="9" t="s">
        <v>60</v>
      </c>
      <c r="AO8" s="9" t="s">
        <v>61</v>
      </c>
      <c r="AP8" s="9" t="s">
        <v>62</v>
      </c>
      <c r="AQ8" s="9" t="s">
        <v>63</v>
      </c>
      <c r="AR8" s="9" t="s">
        <v>64</v>
      </c>
      <c r="AS8" s="9" t="s">
        <v>65</v>
      </c>
      <c r="AT8" s="9" t="s">
        <v>66</v>
      </c>
      <c r="AU8" s="9" t="s">
        <v>67</v>
      </c>
    </row>
    <row r="9" spans="1:47" x14ac:dyDescent="0.45">
      <c r="A9" s="9" t="s">
        <v>68</v>
      </c>
      <c r="B9" s="9">
        <v>358380.79999999999</v>
      </c>
      <c r="C9" s="9">
        <v>349124.5</v>
      </c>
      <c r="D9" s="9">
        <v>363798.5</v>
      </c>
      <c r="E9" s="9">
        <v>373817.3</v>
      </c>
      <c r="F9" s="9">
        <v>365011.8</v>
      </c>
      <c r="G9" s="9">
        <v>347937.5</v>
      </c>
      <c r="H9" s="9">
        <v>371953.2</v>
      </c>
      <c r="I9" s="9">
        <v>375760.2</v>
      </c>
      <c r="J9" s="9">
        <v>387396.2</v>
      </c>
      <c r="K9" s="9">
        <v>378786.2</v>
      </c>
      <c r="L9" s="9">
        <v>378498.4</v>
      </c>
      <c r="M9" s="9">
        <v>381710.1</v>
      </c>
      <c r="N9" s="9">
        <v>390771.5</v>
      </c>
      <c r="O9" s="9">
        <v>382163.9</v>
      </c>
      <c r="P9" s="9">
        <v>375998.3</v>
      </c>
      <c r="Q9" s="9">
        <v>379167.6</v>
      </c>
      <c r="R9" s="9">
        <v>379937</v>
      </c>
      <c r="S9" s="9">
        <v>397151.3</v>
      </c>
      <c r="T9" s="9">
        <v>397276.8</v>
      </c>
      <c r="U9" s="9">
        <v>397874.5</v>
      </c>
      <c r="V9" s="9">
        <v>403503.6</v>
      </c>
      <c r="W9" s="9">
        <v>403895.5</v>
      </c>
      <c r="X9" s="9">
        <v>407160.4</v>
      </c>
      <c r="Y9" s="9">
        <v>407955.7</v>
      </c>
      <c r="Z9" s="9">
        <v>408309.2</v>
      </c>
      <c r="AA9" s="9">
        <v>408930.8</v>
      </c>
      <c r="AB9" s="9">
        <v>409118.6</v>
      </c>
      <c r="AC9" s="9">
        <v>409471</v>
      </c>
      <c r="AD9" s="9">
        <v>410111.3</v>
      </c>
      <c r="AE9" s="9">
        <v>410885.9</v>
      </c>
      <c r="AF9" s="9">
        <v>411534.1</v>
      </c>
      <c r="AG9" s="9">
        <v>412888.3</v>
      </c>
      <c r="AH9" s="9">
        <v>413568.4</v>
      </c>
      <c r="AI9" s="9">
        <v>414148.9</v>
      </c>
      <c r="AJ9" s="9">
        <v>414713.4</v>
      </c>
      <c r="AK9" s="9">
        <v>415402.9</v>
      </c>
      <c r="AL9" s="9">
        <v>415879.3</v>
      </c>
      <c r="AM9" s="9">
        <v>416382.6</v>
      </c>
      <c r="AN9" s="9">
        <v>417276.8</v>
      </c>
      <c r="AO9" s="9">
        <v>418196.8</v>
      </c>
      <c r="AP9" s="9">
        <v>418744.3</v>
      </c>
      <c r="AQ9" s="9">
        <v>419432.7</v>
      </c>
      <c r="AR9" s="9">
        <v>420567.4</v>
      </c>
      <c r="AS9" s="9">
        <v>421612.7</v>
      </c>
      <c r="AT9" s="9">
        <v>422601.4</v>
      </c>
      <c r="AU9" s="9">
        <v>423424.3</v>
      </c>
    </row>
    <row r="10" spans="1:47" x14ac:dyDescent="0.45">
      <c r="A10" s="9" t="s">
        <v>69</v>
      </c>
      <c r="B10" s="9">
        <v>1453.41</v>
      </c>
      <c r="C10" s="9">
        <v>2529.41</v>
      </c>
      <c r="D10" s="9">
        <v>3683.41</v>
      </c>
      <c r="E10" s="9">
        <v>4715.4399999999996</v>
      </c>
      <c r="F10" s="9">
        <v>7031.23</v>
      </c>
      <c r="G10" s="9">
        <v>8354.23</v>
      </c>
      <c r="H10" s="9">
        <v>11622.99</v>
      </c>
      <c r="I10" s="9">
        <v>13716.78</v>
      </c>
      <c r="J10" s="9">
        <v>17544.740000000002</v>
      </c>
      <c r="K10" s="9">
        <v>21484.5</v>
      </c>
      <c r="L10" s="9">
        <v>26692.57</v>
      </c>
      <c r="M10" s="9">
        <v>30624</v>
      </c>
      <c r="N10" s="9">
        <v>31197</v>
      </c>
      <c r="O10" s="9">
        <v>32814.01</v>
      </c>
      <c r="P10" s="9">
        <v>32333</v>
      </c>
      <c r="Q10" s="9">
        <v>35393.5</v>
      </c>
      <c r="R10" s="9">
        <v>37200.11</v>
      </c>
      <c r="S10" s="9">
        <v>48899.95</v>
      </c>
      <c r="T10" s="9">
        <v>49412.36</v>
      </c>
      <c r="U10" s="9">
        <v>52082.38</v>
      </c>
      <c r="V10" s="9">
        <v>54292.97</v>
      </c>
      <c r="W10" s="9">
        <v>54853.55</v>
      </c>
      <c r="X10" s="9">
        <v>57173.32</v>
      </c>
      <c r="Y10" s="9">
        <v>59315.82</v>
      </c>
      <c r="Z10" s="9">
        <v>60938.05</v>
      </c>
      <c r="AA10" s="9">
        <v>65951.73</v>
      </c>
      <c r="AB10" s="9">
        <v>69648.94</v>
      </c>
      <c r="AC10" s="9">
        <v>74188.88</v>
      </c>
      <c r="AD10" s="9">
        <v>76343.34</v>
      </c>
      <c r="AE10" s="9">
        <v>79031.53</v>
      </c>
      <c r="AF10" s="9">
        <v>80220.98</v>
      </c>
      <c r="AG10" s="9">
        <v>82241.47</v>
      </c>
      <c r="AH10" s="9">
        <v>83643.77</v>
      </c>
      <c r="AI10" s="9">
        <v>86363.199999999997</v>
      </c>
      <c r="AJ10" s="9">
        <v>87788.45</v>
      </c>
      <c r="AK10" s="9">
        <v>90240.62</v>
      </c>
      <c r="AL10" s="9">
        <v>91679.92</v>
      </c>
      <c r="AM10" s="9">
        <v>94927.38</v>
      </c>
      <c r="AN10" s="9">
        <v>96450.84</v>
      </c>
      <c r="AO10" s="9">
        <v>99984.68</v>
      </c>
      <c r="AP10" s="9">
        <v>101562.2</v>
      </c>
      <c r="AQ10" s="9">
        <v>105118.3</v>
      </c>
      <c r="AR10" s="9">
        <v>106768.5</v>
      </c>
      <c r="AS10" s="9">
        <v>110359.3</v>
      </c>
      <c r="AT10" s="9">
        <v>112067.5</v>
      </c>
      <c r="AU10" s="9">
        <v>113811.4</v>
      </c>
    </row>
    <row r="11" spans="1:47" x14ac:dyDescent="0.45">
      <c r="A11" s="9" t="s">
        <v>70</v>
      </c>
      <c r="B11" s="9">
        <v>6997.43</v>
      </c>
      <c r="C11" s="9">
        <v>7143.38</v>
      </c>
      <c r="D11" s="9">
        <v>6971.02</v>
      </c>
      <c r="E11" s="9">
        <v>6319.81</v>
      </c>
      <c r="F11" s="9">
        <v>6057.39</v>
      </c>
      <c r="G11" s="9">
        <v>8266.52</v>
      </c>
      <c r="H11" s="9">
        <v>8716.9</v>
      </c>
      <c r="I11" s="9">
        <v>9038.92</v>
      </c>
      <c r="J11" s="9">
        <v>9208.18</v>
      </c>
      <c r="K11" s="9">
        <v>11997.93</v>
      </c>
      <c r="L11" s="9">
        <v>8462.34</v>
      </c>
      <c r="M11" s="9">
        <v>10240.42</v>
      </c>
      <c r="N11" s="9">
        <v>6300.36</v>
      </c>
      <c r="O11" s="9">
        <v>9260.9699999999993</v>
      </c>
      <c r="P11" s="9">
        <v>8892.7199999999993</v>
      </c>
      <c r="Q11" s="9">
        <v>7631.89</v>
      </c>
      <c r="R11" s="9">
        <v>7732.25</v>
      </c>
      <c r="S11" s="9">
        <v>7931.22</v>
      </c>
      <c r="T11" s="9">
        <v>8034.84</v>
      </c>
      <c r="U11" s="9">
        <v>8052.64</v>
      </c>
      <c r="V11" s="9">
        <v>8113.65</v>
      </c>
      <c r="W11" s="9">
        <v>8226.91</v>
      </c>
      <c r="X11" s="9">
        <v>8265.5300000000007</v>
      </c>
      <c r="Y11" s="9">
        <v>8308.39</v>
      </c>
      <c r="Z11" s="9">
        <v>8349.92</v>
      </c>
      <c r="AA11" s="9">
        <v>8391.06</v>
      </c>
      <c r="AB11" s="9">
        <v>8426.92</v>
      </c>
      <c r="AC11" s="9">
        <v>8381.56</v>
      </c>
      <c r="AD11" s="9">
        <v>8422.85</v>
      </c>
      <c r="AE11" s="9">
        <v>8461.59</v>
      </c>
      <c r="AF11" s="9">
        <v>8507.9</v>
      </c>
      <c r="AG11" s="9">
        <v>8569.34</v>
      </c>
      <c r="AH11" s="9">
        <v>8612.23</v>
      </c>
      <c r="AI11" s="9">
        <v>8684.18</v>
      </c>
      <c r="AJ11" s="9">
        <v>8730.27</v>
      </c>
      <c r="AK11" s="9">
        <v>8771.91</v>
      </c>
      <c r="AL11" s="9">
        <v>8834.8799999999992</v>
      </c>
      <c r="AM11" s="9">
        <v>8876.76</v>
      </c>
      <c r="AN11" s="9">
        <v>9019.1200000000008</v>
      </c>
      <c r="AO11" s="9">
        <v>9056.98</v>
      </c>
      <c r="AP11" s="9">
        <v>9102.44</v>
      </c>
      <c r="AQ11" s="9">
        <v>9345.09</v>
      </c>
      <c r="AR11" s="9">
        <v>9384.2099999999991</v>
      </c>
      <c r="AS11" s="9">
        <v>9328.06</v>
      </c>
      <c r="AT11" s="9">
        <v>9273.4699999999993</v>
      </c>
      <c r="AU11" s="9">
        <v>9335.09</v>
      </c>
    </row>
    <row r="12" spans="1:47" x14ac:dyDescent="0.45">
      <c r="A12" s="9" t="s">
        <v>71</v>
      </c>
      <c r="B12" s="9">
        <v>0</v>
      </c>
      <c r="C12" s="9">
        <v>0</v>
      </c>
      <c r="D12" s="9">
        <v>0</v>
      </c>
      <c r="E12" s="9">
        <v>0</v>
      </c>
      <c r="F12" s="9">
        <v>5</v>
      </c>
      <c r="G12" s="9">
        <v>123</v>
      </c>
      <c r="H12" s="9">
        <v>398</v>
      </c>
      <c r="I12" s="9">
        <v>842</v>
      </c>
      <c r="J12" s="9">
        <v>1173</v>
      </c>
      <c r="K12" s="9">
        <v>1757.71</v>
      </c>
      <c r="L12" s="9">
        <v>1426</v>
      </c>
      <c r="M12" s="9">
        <v>1779</v>
      </c>
      <c r="N12" s="9">
        <v>2001</v>
      </c>
      <c r="O12" s="9">
        <v>2191</v>
      </c>
      <c r="P12" s="9">
        <v>2194</v>
      </c>
      <c r="Q12" s="9">
        <v>2216.0500000000002</v>
      </c>
      <c r="R12" s="9">
        <v>2512.38</v>
      </c>
      <c r="S12" s="9">
        <v>3174.22</v>
      </c>
      <c r="T12" s="9">
        <v>3228.6</v>
      </c>
      <c r="U12" s="9">
        <v>3256.8</v>
      </c>
      <c r="V12" s="9">
        <v>3338.28</v>
      </c>
      <c r="W12" s="9">
        <v>3568.82</v>
      </c>
      <c r="X12" s="9">
        <v>3763.63</v>
      </c>
      <c r="Y12" s="9">
        <v>3792.33</v>
      </c>
      <c r="Z12" s="9">
        <v>4212.8900000000003</v>
      </c>
      <c r="AA12" s="9">
        <v>4598.42</v>
      </c>
      <c r="AB12" s="9">
        <v>5021.5600000000004</v>
      </c>
      <c r="AC12" s="9">
        <v>5420.63</v>
      </c>
      <c r="AD12" s="9">
        <v>5883.03</v>
      </c>
      <c r="AE12" s="9">
        <v>6340.06</v>
      </c>
      <c r="AF12" s="9">
        <v>7336.42</v>
      </c>
      <c r="AG12" s="9">
        <v>8026.69</v>
      </c>
      <c r="AH12" s="9">
        <v>8772.9</v>
      </c>
      <c r="AI12" s="9">
        <v>9323.98</v>
      </c>
      <c r="AJ12" s="9">
        <v>9933.34</v>
      </c>
      <c r="AK12" s="9">
        <v>10742.18</v>
      </c>
      <c r="AL12" s="9">
        <v>11327.33</v>
      </c>
      <c r="AM12" s="9">
        <v>11888.67</v>
      </c>
      <c r="AN12" s="9">
        <v>12477.17</v>
      </c>
      <c r="AO12" s="9">
        <v>13044.37</v>
      </c>
      <c r="AP12" s="9">
        <v>13914.87</v>
      </c>
      <c r="AQ12" s="9">
        <v>14451.67</v>
      </c>
      <c r="AR12" s="9">
        <v>15014.02</v>
      </c>
      <c r="AS12" s="9">
        <v>15555.04</v>
      </c>
      <c r="AT12" s="9">
        <v>16123.15</v>
      </c>
      <c r="AU12" s="9">
        <v>16735.41</v>
      </c>
    </row>
    <row r="13" spans="1:47" x14ac:dyDescent="0.45">
      <c r="A13" s="9" t="s">
        <v>72</v>
      </c>
      <c r="B13" s="9">
        <v>86668.58</v>
      </c>
      <c r="C13" s="9">
        <v>92144.58</v>
      </c>
      <c r="D13" s="9">
        <v>88190.58</v>
      </c>
      <c r="E13" s="9">
        <v>90585.23</v>
      </c>
      <c r="F13" s="9">
        <v>84992.27</v>
      </c>
      <c r="G13" s="9">
        <v>85526.59</v>
      </c>
      <c r="H13" s="9">
        <v>88291.22</v>
      </c>
      <c r="I13" s="9">
        <v>89487.62</v>
      </c>
      <c r="J13" s="9">
        <v>97581.99</v>
      </c>
      <c r="K13" s="9">
        <v>101207.8</v>
      </c>
      <c r="L13" s="9">
        <v>96045.98</v>
      </c>
      <c r="M13" s="9">
        <v>95687.01</v>
      </c>
      <c r="N13" s="9">
        <v>95565</v>
      </c>
      <c r="O13" s="9">
        <v>95029.01</v>
      </c>
      <c r="P13" s="9">
        <v>95470</v>
      </c>
      <c r="Q13" s="9">
        <v>85043.13</v>
      </c>
      <c r="R13" s="9">
        <v>82450.679999999993</v>
      </c>
      <c r="S13" s="9">
        <v>83620.78</v>
      </c>
      <c r="T13" s="9">
        <v>71867.570000000007</v>
      </c>
      <c r="U13" s="9">
        <v>84830.06</v>
      </c>
      <c r="V13" s="9">
        <v>74096.28</v>
      </c>
      <c r="W13" s="9">
        <v>64653</v>
      </c>
      <c r="X13" s="9">
        <v>71883.850000000006</v>
      </c>
      <c r="Y13" s="9">
        <v>78359.240000000005</v>
      </c>
      <c r="Z13" s="9">
        <v>72022.61</v>
      </c>
      <c r="AA13" s="9">
        <v>78498</v>
      </c>
      <c r="AB13" s="9">
        <v>72161.37</v>
      </c>
      <c r="AC13" s="9">
        <v>78636.759999999995</v>
      </c>
      <c r="AD13" s="9">
        <v>78675.3</v>
      </c>
      <c r="AE13" s="9">
        <v>85150.7</v>
      </c>
      <c r="AF13" s="9">
        <v>85150.7</v>
      </c>
      <c r="AG13" s="9">
        <v>85150.7</v>
      </c>
      <c r="AH13" s="9">
        <v>85189.24</v>
      </c>
      <c r="AI13" s="9">
        <v>85189.24</v>
      </c>
      <c r="AJ13" s="9">
        <v>85266.33</v>
      </c>
      <c r="AK13" s="9">
        <v>85420.5</v>
      </c>
      <c r="AL13" s="9">
        <v>80634.039999999994</v>
      </c>
      <c r="AM13" s="9">
        <v>80788.22</v>
      </c>
      <c r="AN13" s="9">
        <v>80942.39</v>
      </c>
      <c r="AO13" s="9">
        <v>86488.33</v>
      </c>
      <c r="AP13" s="9">
        <v>86681.06</v>
      </c>
      <c r="AQ13" s="9">
        <v>87066.49</v>
      </c>
      <c r="AR13" s="9">
        <v>87837.37</v>
      </c>
      <c r="AS13" s="9">
        <v>88608.25</v>
      </c>
      <c r="AT13" s="9">
        <v>89379.16</v>
      </c>
      <c r="AU13" s="9">
        <v>89379.16</v>
      </c>
    </row>
    <row r="14" spans="1:47" x14ac:dyDescent="0.45">
      <c r="A14" s="9" t="s">
        <v>73</v>
      </c>
      <c r="B14" s="9">
        <v>97362.16</v>
      </c>
      <c r="C14" s="9">
        <v>92204.69</v>
      </c>
      <c r="D14" s="9">
        <v>97287.24</v>
      </c>
      <c r="E14" s="9">
        <v>91097.93</v>
      </c>
      <c r="F14" s="9">
        <v>76661.64</v>
      </c>
      <c r="G14" s="9">
        <v>71258.570000000007</v>
      </c>
      <c r="H14" s="9">
        <v>65177.45</v>
      </c>
      <c r="I14" s="9">
        <v>63091.11</v>
      </c>
      <c r="J14" s="9">
        <v>64779.21</v>
      </c>
      <c r="K14" s="9">
        <v>64238.38</v>
      </c>
      <c r="L14" s="9">
        <v>57142.41</v>
      </c>
      <c r="M14" s="9">
        <v>57243.38</v>
      </c>
      <c r="N14" s="9">
        <v>55265.55</v>
      </c>
      <c r="O14" s="9">
        <v>46520.81</v>
      </c>
      <c r="P14" s="9">
        <v>44038.21</v>
      </c>
      <c r="Q14" s="9">
        <v>44275.77</v>
      </c>
      <c r="R14" s="9">
        <v>46841.120000000003</v>
      </c>
      <c r="S14" s="9">
        <v>31809.65</v>
      </c>
      <c r="T14" s="9">
        <v>14439.09</v>
      </c>
      <c r="U14" s="9">
        <v>14066.88</v>
      </c>
      <c r="V14" s="9">
        <v>12990.5</v>
      </c>
      <c r="W14" s="9">
        <v>11632.8</v>
      </c>
      <c r="X14" s="9">
        <v>11687.34</v>
      </c>
      <c r="Y14" s="9">
        <v>7449.65</v>
      </c>
      <c r="Z14" s="9">
        <v>7513.04</v>
      </c>
      <c r="AA14" s="9">
        <v>7449.26</v>
      </c>
      <c r="AB14" s="9">
        <v>7609.77</v>
      </c>
      <c r="AC14" s="9">
        <v>6467.47</v>
      </c>
      <c r="AD14" s="9">
        <v>6582.65</v>
      </c>
      <c r="AE14" s="9">
        <v>6553.35</v>
      </c>
      <c r="AF14" s="9">
        <v>6212.05</v>
      </c>
      <c r="AG14" s="9">
        <v>5890.7</v>
      </c>
      <c r="AH14" s="9">
        <v>3851.93</v>
      </c>
      <c r="AI14" s="9">
        <v>3810.13</v>
      </c>
      <c r="AJ14" s="9">
        <v>3359.07</v>
      </c>
      <c r="AK14" s="9">
        <v>3292.17</v>
      </c>
      <c r="AL14" s="9">
        <v>2502.02</v>
      </c>
      <c r="AM14" s="9">
        <v>2434.71</v>
      </c>
      <c r="AN14" s="9">
        <v>2337.5100000000002</v>
      </c>
      <c r="AO14" s="9">
        <v>2175.2199999999998</v>
      </c>
      <c r="AP14" s="9">
        <v>2052.5300000000002</v>
      </c>
      <c r="AQ14" s="9">
        <v>1914.79</v>
      </c>
      <c r="AR14" s="9">
        <v>2011.17</v>
      </c>
      <c r="AS14" s="9">
        <v>1918.04</v>
      </c>
      <c r="AT14" s="9">
        <v>1781.75</v>
      </c>
      <c r="AU14" s="9">
        <v>1719.47</v>
      </c>
    </row>
    <row r="15" spans="1:47" x14ac:dyDescent="0.45">
      <c r="A15" s="9" t="s">
        <v>74</v>
      </c>
      <c r="B15" s="9">
        <v>40015.800000000003</v>
      </c>
      <c r="C15" s="9">
        <v>43057.99</v>
      </c>
      <c r="D15" s="9">
        <v>47278.59</v>
      </c>
      <c r="E15" s="9">
        <v>43912.88</v>
      </c>
      <c r="F15" s="9">
        <v>42619.74</v>
      </c>
      <c r="G15" s="9">
        <v>54093.18</v>
      </c>
      <c r="H15" s="9">
        <v>63514.07</v>
      </c>
      <c r="I15" s="9">
        <v>63899.03</v>
      </c>
      <c r="J15" s="9">
        <v>60403.56</v>
      </c>
      <c r="K15" s="9">
        <v>59038.3</v>
      </c>
      <c r="L15" s="9">
        <v>65743.649999999994</v>
      </c>
      <c r="M15" s="9">
        <v>63421.96</v>
      </c>
      <c r="N15" s="9">
        <v>62934.239999999998</v>
      </c>
      <c r="O15" s="9">
        <v>66979.59</v>
      </c>
      <c r="P15" s="9">
        <v>69561.62</v>
      </c>
      <c r="Q15" s="9">
        <v>70753</v>
      </c>
      <c r="R15" s="9">
        <v>75516.67</v>
      </c>
      <c r="S15" s="9">
        <v>85524.11</v>
      </c>
      <c r="T15" s="9">
        <v>108256.7</v>
      </c>
      <c r="U15" s="9">
        <v>104663.5</v>
      </c>
      <c r="V15" s="9">
        <v>115648.2</v>
      </c>
      <c r="W15" s="9">
        <v>125330.8</v>
      </c>
      <c r="X15" s="9">
        <v>121439.9</v>
      </c>
      <c r="Y15" s="9">
        <v>120455.6</v>
      </c>
      <c r="Z15" s="9">
        <v>126168.4</v>
      </c>
      <c r="AA15" s="9">
        <v>122879.7</v>
      </c>
      <c r="AB15" s="9">
        <v>126948.6</v>
      </c>
      <c r="AC15" s="9">
        <v>124866.7</v>
      </c>
      <c r="AD15" s="9">
        <v>125267.8</v>
      </c>
      <c r="AE15" s="9">
        <v>121783.7</v>
      </c>
      <c r="AF15" s="9">
        <v>120069.4</v>
      </c>
      <c r="AG15" s="9">
        <v>121628.9</v>
      </c>
      <c r="AH15" s="9">
        <v>123413.7</v>
      </c>
      <c r="AI15" s="9">
        <v>122285.1</v>
      </c>
      <c r="AJ15" s="9">
        <v>122247.5</v>
      </c>
      <c r="AK15" s="9">
        <v>121173.8</v>
      </c>
      <c r="AL15" s="9">
        <v>119489.9</v>
      </c>
      <c r="AM15" s="9">
        <v>121453.2</v>
      </c>
      <c r="AN15" s="9">
        <v>122334</v>
      </c>
      <c r="AO15" s="9">
        <v>121220</v>
      </c>
      <c r="AP15" s="9">
        <v>121478.5</v>
      </c>
      <c r="AQ15" s="9">
        <v>120170.4</v>
      </c>
      <c r="AR15" s="9">
        <v>120608.6</v>
      </c>
      <c r="AS15" s="9">
        <v>119091.5</v>
      </c>
      <c r="AT15" s="9">
        <v>118960.9</v>
      </c>
      <c r="AU15" s="9">
        <v>119782.7</v>
      </c>
    </row>
    <row r="16" spans="1:47" x14ac:dyDescent="0.45">
      <c r="A16" s="9" t="s">
        <v>75</v>
      </c>
      <c r="B16" s="9">
        <v>8193.9599999999991</v>
      </c>
      <c r="C16" s="9">
        <v>7877.58</v>
      </c>
      <c r="D16" s="9">
        <v>8776.76</v>
      </c>
      <c r="E16" s="9">
        <v>6929.51</v>
      </c>
      <c r="F16" s="9">
        <v>7336.52</v>
      </c>
      <c r="G16" s="9">
        <v>5187.67</v>
      </c>
      <c r="H16" s="9">
        <v>4561.87</v>
      </c>
      <c r="I16" s="9">
        <v>4271.87</v>
      </c>
      <c r="J16" s="9">
        <v>4071.33</v>
      </c>
      <c r="K16" s="9">
        <v>6616.76</v>
      </c>
      <c r="L16" s="9">
        <v>5266.72</v>
      </c>
      <c r="M16" s="9">
        <v>5087.45</v>
      </c>
      <c r="N16" s="9">
        <v>4150.07</v>
      </c>
      <c r="O16" s="9">
        <v>4189.29</v>
      </c>
      <c r="P16" s="9">
        <v>3719.72</v>
      </c>
      <c r="Q16" s="9">
        <v>4062.56</v>
      </c>
      <c r="R16" s="9">
        <v>4629.41</v>
      </c>
      <c r="S16" s="9">
        <v>3947.51</v>
      </c>
      <c r="T16" s="9">
        <v>5566.84</v>
      </c>
      <c r="U16" s="9">
        <v>4525.6499999999996</v>
      </c>
      <c r="V16" s="9">
        <v>4308.91</v>
      </c>
      <c r="W16" s="9">
        <v>4940.58</v>
      </c>
      <c r="X16" s="9">
        <v>3620.26</v>
      </c>
      <c r="Y16" s="9">
        <v>3851.86</v>
      </c>
      <c r="Z16" s="9">
        <v>4491.82</v>
      </c>
      <c r="AA16" s="9">
        <v>4594.91</v>
      </c>
      <c r="AB16" s="9">
        <v>6400.93</v>
      </c>
      <c r="AC16" s="9">
        <v>5246.71</v>
      </c>
      <c r="AD16" s="9">
        <v>6651.42</v>
      </c>
      <c r="AE16" s="9">
        <v>6376.11</v>
      </c>
      <c r="AF16" s="9">
        <v>6114.38</v>
      </c>
      <c r="AG16" s="9">
        <v>3315.68</v>
      </c>
      <c r="AH16" s="9">
        <v>4941.43</v>
      </c>
      <c r="AI16" s="9">
        <v>4909.3100000000004</v>
      </c>
      <c r="AJ16" s="9">
        <v>5031.71</v>
      </c>
      <c r="AK16" s="9">
        <v>4987.1499999999996</v>
      </c>
      <c r="AL16" s="9">
        <v>7482.62</v>
      </c>
      <c r="AM16" s="9">
        <v>5228.55</v>
      </c>
      <c r="AN16" s="9">
        <v>5630.91</v>
      </c>
      <c r="AO16" s="9">
        <v>3848.84</v>
      </c>
      <c r="AP16" s="9">
        <v>3764.69</v>
      </c>
      <c r="AQ16" s="9">
        <v>3675.71</v>
      </c>
      <c r="AR16" s="9">
        <v>3743.44</v>
      </c>
      <c r="AS16" s="9">
        <v>3660.6</v>
      </c>
      <c r="AT16" s="9">
        <v>3735.52</v>
      </c>
      <c r="AU16" s="9">
        <v>3798.51</v>
      </c>
    </row>
    <row r="17" spans="1:47" x14ac:dyDescent="0.4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47" ht="18" x14ac:dyDescent="0.55000000000000004">
      <c r="A18" s="11" t="s">
        <v>76</v>
      </c>
    </row>
    <row r="19" spans="1:47" x14ac:dyDescent="0.45">
      <c r="A19" s="9" t="s">
        <v>21</v>
      </c>
      <c r="B19" s="9" t="s">
        <v>22</v>
      </c>
      <c r="C19" s="9" t="s">
        <v>23</v>
      </c>
      <c r="D19" s="9" t="s">
        <v>24</v>
      </c>
      <c r="E19" s="9" t="s">
        <v>25</v>
      </c>
      <c r="F19" s="9" t="s">
        <v>26</v>
      </c>
      <c r="G19" s="9" t="s">
        <v>27</v>
      </c>
      <c r="H19" s="9" t="s">
        <v>28</v>
      </c>
      <c r="I19" s="9" t="s">
        <v>29</v>
      </c>
      <c r="J19" s="9" t="s">
        <v>30</v>
      </c>
      <c r="K19" s="9" t="s">
        <v>31</v>
      </c>
      <c r="L19" s="9" t="s">
        <v>32</v>
      </c>
      <c r="M19" s="9" t="s">
        <v>33</v>
      </c>
      <c r="N19" s="9" t="s">
        <v>34</v>
      </c>
      <c r="O19" s="9" t="s">
        <v>35</v>
      </c>
      <c r="P19" s="9" t="s">
        <v>36</v>
      </c>
      <c r="Q19" s="9" t="s">
        <v>37</v>
      </c>
      <c r="R19" s="9" t="s">
        <v>38</v>
      </c>
      <c r="S19" s="9" t="s">
        <v>39</v>
      </c>
      <c r="T19" s="9" t="s">
        <v>40</v>
      </c>
      <c r="U19" s="9" t="s">
        <v>41</v>
      </c>
      <c r="V19" s="9" t="s">
        <v>42</v>
      </c>
      <c r="W19" s="9" t="s">
        <v>43</v>
      </c>
      <c r="X19" s="9" t="s">
        <v>44</v>
      </c>
      <c r="Y19" s="9" t="s">
        <v>45</v>
      </c>
      <c r="Z19" s="9" t="s">
        <v>46</v>
      </c>
      <c r="AA19" s="9" t="s">
        <v>47</v>
      </c>
      <c r="AB19" s="9" t="s">
        <v>48</v>
      </c>
      <c r="AC19" s="9" t="s">
        <v>49</v>
      </c>
      <c r="AD19" s="9" t="s">
        <v>50</v>
      </c>
      <c r="AE19" s="9" t="s">
        <v>51</v>
      </c>
      <c r="AF19" s="9" t="s">
        <v>52</v>
      </c>
      <c r="AG19" s="9" t="s">
        <v>53</v>
      </c>
      <c r="AH19" s="9" t="s">
        <v>54</v>
      </c>
      <c r="AI19" s="9" t="s">
        <v>55</v>
      </c>
      <c r="AJ19" s="9" t="s">
        <v>56</v>
      </c>
      <c r="AK19" s="9" t="s">
        <v>57</v>
      </c>
      <c r="AL19" s="9" t="s">
        <v>58</v>
      </c>
      <c r="AM19" s="9" t="s">
        <v>59</v>
      </c>
      <c r="AN19" s="9" t="s">
        <v>60</v>
      </c>
      <c r="AO19" s="9" t="s">
        <v>61</v>
      </c>
      <c r="AP19" s="9" t="s">
        <v>62</v>
      </c>
      <c r="AQ19" s="9" t="s">
        <v>63</v>
      </c>
      <c r="AR19" s="9" t="s">
        <v>64</v>
      </c>
      <c r="AS19" s="9" t="s">
        <v>65</v>
      </c>
      <c r="AT19" s="9" t="s">
        <v>66</v>
      </c>
      <c r="AU19" s="9" t="s">
        <v>67</v>
      </c>
    </row>
    <row r="20" spans="1:47" x14ac:dyDescent="0.45">
      <c r="A20" s="9" t="s">
        <v>68</v>
      </c>
      <c r="B20" s="9">
        <v>40741.370000000003</v>
      </c>
      <c r="C20" s="9">
        <v>41953.37</v>
      </c>
      <c r="D20" s="9">
        <v>40291.379999999997</v>
      </c>
      <c r="E20" s="9">
        <v>41897.25</v>
      </c>
      <c r="F20" s="9">
        <v>36728</v>
      </c>
      <c r="G20" s="9">
        <v>40286.800000000003</v>
      </c>
      <c r="H20" s="9">
        <v>40033.370000000003</v>
      </c>
      <c r="I20" s="9">
        <v>42202.52</v>
      </c>
      <c r="J20" s="9">
        <v>41441.68</v>
      </c>
      <c r="K20" s="9">
        <v>39047.83</v>
      </c>
      <c r="L20" s="9">
        <v>39686</v>
      </c>
      <c r="M20" s="9">
        <v>39482.99</v>
      </c>
      <c r="N20" s="9">
        <v>36548</v>
      </c>
      <c r="O20" s="9">
        <v>41831</v>
      </c>
      <c r="P20" s="9">
        <v>40798</v>
      </c>
      <c r="Q20" s="9">
        <v>44229.08</v>
      </c>
      <c r="R20" s="9">
        <v>44998.71</v>
      </c>
      <c r="S20" s="9">
        <v>45778.13</v>
      </c>
      <c r="T20" s="9">
        <v>45877.23</v>
      </c>
      <c r="U20" s="9">
        <v>46000.71</v>
      </c>
      <c r="V20" s="9">
        <v>46081.07</v>
      </c>
      <c r="W20" s="9">
        <v>46132.89</v>
      </c>
      <c r="X20" s="9">
        <v>46192.22</v>
      </c>
      <c r="Y20" s="9">
        <v>46560.81</v>
      </c>
      <c r="Z20" s="9">
        <v>46599.49</v>
      </c>
      <c r="AA20" s="9">
        <v>46620.39</v>
      </c>
      <c r="AB20" s="9">
        <v>46648.78</v>
      </c>
      <c r="AC20" s="9">
        <v>46673.7</v>
      </c>
      <c r="AD20" s="9">
        <v>46699.29</v>
      </c>
      <c r="AE20" s="9">
        <v>46719.81</v>
      </c>
      <c r="AF20" s="9">
        <v>46737.18</v>
      </c>
      <c r="AG20" s="9">
        <v>46760.97</v>
      </c>
      <c r="AH20" s="9">
        <v>46782.15</v>
      </c>
      <c r="AI20" s="9">
        <v>46790.51</v>
      </c>
      <c r="AJ20" s="9">
        <v>46796.98</v>
      </c>
      <c r="AK20" s="9">
        <v>46802.84</v>
      </c>
      <c r="AL20" s="9">
        <v>46811.96</v>
      </c>
      <c r="AM20" s="9">
        <v>46817.39</v>
      </c>
      <c r="AN20" s="9">
        <v>46832.18</v>
      </c>
      <c r="AO20" s="9">
        <v>46852.05</v>
      </c>
      <c r="AP20" s="9">
        <v>46864.84</v>
      </c>
      <c r="AQ20" s="9">
        <v>46881.14</v>
      </c>
      <c r="AR20" s="9">
        <v>46897.89</v>
      </c>
      <c r="AS20" s="9">
        <v>46908.46</v>
      </c>
      <c r="AT20" s="9">
        <v>46925.71</v>
      </c>
      <c r="AU20" s="9">
        <v>46935.91</v>
      </c>
    </row>
    <row r="21" spans="1:47" x14ac:dyDescent="0.45">
      <c r="A21" s="9" t="s">
        <v>69</v>
      </c>
      <c r="B21" s="9">
        <v>0</v>
      </c>
      <c r="C21" s="9">
        <v>0</v>
      </c>
      <c r="D21" s="9">
        <v>0</v>
      </c>
      <c r="E21" s="9">
        <v>0</v>
      </c>
      <c r="F21" s="9">
        <v>102</v>
      </c>
      <c r="G21" s="9">
        <v>183</v>
      </c>
      <c r="H21" s="9">
        <v>198</v>
      </c>
      <c r="I21" s="9">
        <v>195</v>
      </c>
      <c r="J21" s="9">
        <v>192</v>
      </c>
      <c r="K21" s="9">
        <v>176.96</v>
      </c>
      <c r="L21" s="9">
        <v>172</v>
      </c>
      <c r="M21" s="9">
        <v>190</v>
      </c>
      <c r="N21" s="9">
        <v>186</v>
      </c>
      <c r="O21" s="9">
        <v>206</v>
      </c>
      <c r="P21" s="9">
        <v>182</v>
      </c>
      <c r="Q21" s="9">
        <v>181.79</v>
      </c>
      <c r="R21" s="9">
        <v>181.82</v>
      </c>
      <c r="S21" s="9">
        <v>181.89</v>
      </c>
      <c r="T21" s="9">
        <v>181.9</v>
      </c>
      <c r="U21" s="9">
        <v>181.91</v>
      </c>
      <c r="V21" s="9">
        <v>181.92</v>
      </c>
      <c r="W21" s="9">
        <v>181.92</v>
      </c>
      <c r="X21" s="9">
        <v>181.93</v>
      </c>
      <c r="Y21" s="9">
        <v>181.96</v>
      </c>
      <c r="Z21" s="9">
        <v>181.96</v>
      </c>
      <c r="AA21" s="9">
        <v>182.84</v>
      </c>
      <c r="AB21" s="9">
        <v>183.72</v>
      </c>
      <c r="AC21" s="9">
        <v>184.6</v>
      </c>
      <c r="AD21" s="9">
        <v>185.48</v>
      </c>
      <c r="AE21" s="9">
        <v>186.35</v>
      </c>
      <c r="AF21" s="9">
        <v>187.22</v>
      </c>
      <c r="AG21" s="9">
        <v>188.09</v>
      </c>
      <c r="AH21" s="9">
        <v>188.95</v>
      </c>
      <c r="AI21" s="9">
        <v>189.81</v>
      </c>
      <c r="AJ21" s="9">
        <v>190.67</v>
      </c>
      <c r="AK21" s="9">
        <v>191.52</v>
      </c>
      <c r="AL21" s="9">
        <v>192.38</v>
      </c>
      <c r="AM21" s="9">
        <v>193.23</v>
      </c>
      <c r="AN21" s="9">
        <v>194.07</v>
      </c>
      <c r="AO21" s="9">
        <v>194.92</v>
      </c>
      <c r="AP21" s="9">
        <v>195.76</v>
      </c>
      <c r="AQ21" s="9">
        <v>196.6</v>
      </c>
      <c r="AR21" s="9">
        <v>197.44</v>
      </c>
      <c r="AS21" s="9">
        <v>198.28</v>
      </c>
      <c r="AT21" s="9">
        <v>199.11</v>
      </c>
      <c r="AU21" s="9">
        <v>199.94</v>
      </c>
    </row>
    <row r="22" spans="1:47" x14ac:dyDescent="0.45">
      <c r="A22" s="9" t="s">
        <v>70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</row>
    <row r="23" spans="1:47" x14ac:dyDescent="0.45">
      <c r="A23" s="9" t="s">
        <v>71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</row>
    <row r="24" spans="1:47" x14ac:dyDescent="0.45">
      <c r="A24" s="9" t="s">
        <v>72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</row>
    <row r="25" spans="1:47" x14ac:dyDescent="0.45">
      <c r="A25" s="9" t="s">
        <v>73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</row>
    <row r="26" spans="1:47" x14ac:dyDescent="0.45">
      <c r="A26" s="9" t="s">
        <v>74</v>
      </c>
      <c r="B26" s="9">
        <v>267.07</v>
      </c>
      <c r="C26" s="9">
        <v>277.82</v>
      </c>
      <c r="D26" s="9">
        <v>236.77</v>
      </c>
      <c r="E26" s="9">
        <v>456.94</v>
      </c>
      <c r="F26" s="9">
        <v>447.62</v>
      </c>
      <c r="G26" s="9">
        <v>454.97</v>
      </c>
      <c r="H26" s="9">
        <v>449.29</v>
      </c>
      <c r="I26" s="9">
        <v>418.8</v>
      </c>
      <c r="J26" s="9">
        <v>444.36</v>
      </c>
      <c r="K26" s="9">
        <v>416.68</v>
      </c>
      <c r="L26" s="9">
        <v>225.22</v>
      </c>
      <c r="M26" s="9">
        <v>265.72000000000003</v>
      </c>
      <c r="N26" s="9">
        <v>391.17</v>
      </c>
      <c r="O26" s="9">
        <v>113.27</v>
      </c>
      <c r="P26" s="9">
        <v>263.31</v>
      </c>
      <c r="Q26" s="9">
        <v>395.86</v>
      </c>
      <c r="R26" s="9">
        <v>408.82</v>
      </c>
      <c r="S26" s="9">
        <v>444.5</v>
      </c>
      <c r="T26" s="9">
        <v>448.96</v>
      </c>
      <c r="U26" s="9">
        <v>454.56</v>
      </c>
      <c r="V26" s="9">
        <v>469.4</v>
      </c>
      <c r="W26" s="9">
        <v>496.8</v>
      </c>
      <c r="X26" s="9">
        <v>528.5</v>
      </c>
      <c r="Y26" s="9">
        <v>239.2</v>
      </c>
      <c r="Z26" s="9">
        <v>256.75</v>
      </c>
      <c r="AA26" s="9">
        <v>268.02999999999997</v>
      </c>
      <c r="AB26" s="9">
        <v>280.57</v>
      </c>
      <c r="AC26" s="9">
        <v>292.43</v>
      </c>
      <c r="AD26" s="9">
        <v>311.55</v>
      </c>
      <c r="AE26" s="9">
        <v>328.76</v>
      </c>
      <c r="AF26" s="9">
        <v>344.44</v>
      </c>
      <c r="AG26" s="9">
        <v>362.06</v>
      </c>
      <c r="AH26" s="9">
        <v>382.9</v>
      </c>
      <c r="AI26" s="9">
        <v>390.79</v>
      </c>
      <c r="AJ26" s="9">
        <v>401.18</v>
      </c>
      <c r="AK26" s="9">
        <v>406.53</v>
      </c>
      <c r="AL26" s="9">
        <v>416.98</v>
      </c>
      <c r="AM26" s="9">
        <v>427.44</v>
      </c>
      <c r="AN26" s="9">
        <v>445.63</v>
      </c>
      <c r="AO26" s="9">
        <v>469.17</v>
      </c>
      <c r="AP26" s="9">
        <v>488.73</v>
      </c>
      <c r="AQ26" s="9">
        <v>509.78</v>
      </c>
      <c r="AR26" s="9">
        <v>531.70000000000005</v>
      </c>
      <c r="AS26" s="9">
        <v>521.54</v>
      </c>
      <c r="AT26" s="9">
        <v>470.16</v>
      </c>
      <c r="AU26" s="9">
        <v>431.07</v>
      </c>
    </row>
    <row r="27" spans="1:47" x14ac:dyDescent="0.45">
      <c r="A27" s="9" t="s">
        <v>75</v>
      </c>
      <c r="B27" s="9">
        <v>1306.21</v>
      </c>
      <c r="C27" s="9">
        <v>823.06</v>
      </c>
      <c r="D27" s="9">
        <v>1305.52</v>
      </c>
      <c r="E27" s="9">
        <v>1139.06</v>
      </c>
      <c r="F27" s="9">
        <v>1121.5899999999999</v>
      </c>
      <c r="G27" s="9">
        <v>1017.23</v>
      </c>
      <c r="H27" s="9">
        <v>1039.3599999999999</v>
      </c>
      <c r="I27" s="9">
        <v>998.93</v>
      </c>
      <c r="J27" s="9">
        <v>1179.72</v>
      </c>
      <c r="K27" s="9">
        <v>1595.16</v>
      </c>
      <c r="L27" s="9">
        <v>1669.78</v>
      </c>
      <c r="M27" s="9">
        <v>1909.28</v>
      </c>
      <c r="N27" s="9">
        <v>1778.83</v>
      </c>
      <c r="O27" s="9">
        <v>1483.73</v>
      </c>
      <c r="P27" s="9">
        <v>1450.69</v>
      </c>
      <c r="Q27" s="9">
        <v>933.49</v>
      </c>
      <c r="R27" s="9">
        <v>958.54</v>
      </c>
      <c r="S27" s="9">
        <v>263.27999999999997</v>
      </c>
      <c r="T27" s="9">
        <v>275.76</v>
      </c>
      <c r="U27" s="9">
        <v>250.15</v>
      </c>
      <c r="V27" s="9">
        <v>247.64</v>
      </c>
      <c r="W27" s="9">
        <v>255.07</v>
      </c>
      <c r="X27" s="9">
        <v>172.16</v>
      </c>
      <c r="Y27" s="9">
        <v>270.51</v>
      </c>
      <c r="Z27" s="9">
        <v>282.38</v>
      </c>
      <c r="AA27" s="9">
        <v>310.39999999999998</v>
      </c>
      <c r="AB27" s="9">
        <v>352.01</v>
      </c>
      <c r="AC27" s="9">
        <v>329.11</v>
      </c>
      <c r="AD27" s="9">
        <v>407.95</v>
      </c>
      <c r="AE27" s="9">
        <v>394.36</v>
      </c>
      <c r="AF27" s="9">
        <v>397.85</v>
      </c>
      <c r="AG27" s="9">
        <v>246.77</v>
      </c>
      <c r="AH27" s="9">
        <v>332.52</v>
      </c>
      <c r="AI27" s="9">
        <v>332.59</v>
      </c>
      <c r="AJ27" s="9">
        <v>332.64</v>
      </c>
      <c r="AK27" s="9">
        <v>332.69</v>
      </c>
      <c r="AL27" s="9">
        <v>408.89</v>
      </c>
      <c r="AM27" s="9">
        <v>265.88</v>
      </c>
      <c r="AN27" s="9">
        <v>269.27999999999997</v>
      </c>
      <c r="AO27" s="9">
        <v>297.11</v>
      </c>
      <c r="AP27" s="9">
        <v>297.2</v>
      </c>
      <c r="AQ27" s="9">
        <v>273.39</v>
      </c>
      <c r="AR27" s="9">
        <v>309.58999999999997</v>
      </c>
      <c r="AS27" s="9">
        <v>282.42</v>
      </c>
      <c r="AT27" s="9">
        <v>312.74</v>
      </c>
      <c r="AU27" s="9">
        <v>312.82</v>
      </c>
    </row>
    <row r="29" spans="1:47" ht="18" x14ac:dyDescent="0.55000000000000004">
      <c r="A29" s="11" t="s">
        <v>77</v>
      </c>
    </row>
    <row r="30" spans="1:47" x14ac:dyDescent="0.45">
      <c r="A30" s="9" t="s">
        <v>21</v>
      </c>
      <c r="B30" s="9" t="s">
        <v>22</v>
      </c>
      <c r="C30" s="9" t="s">
        <v>23</v>
      </c>
      <c r="D30" s="9" t="s">
        <v>24</v>
      </c>
      <c r="E30" s="9" t="s">
        <v>25</v>
      </c>
      <c r="F30" s="9" t="s">
        <v>26</v>
      </c>
      <c r="G30" s="9" t="s">
        <v>27</v>
      </c>
      <c r="H30" s="9" t="s">
        <v>28</v>
      </c>
      <c r="I30" s="9" t="s">
        <v>29</v>
      </c>
      <c r="J30" s="9" t="s">
        <v>30</v>
      </c>
      <c r="K30" s="9" t="s">
        <v>31</v>
      </c>
      <c r="L30" s="9" t="s">
        <v>32</v>
      </c>
      <c r="M30" s="9" t="s">
        <v>33</v>
      </c>
      <c r="N30" s="9" t="s">
        <v>34</v>
      </c>
      <c r="O30" s="9" t="s">
        <v>35</v>
      </c>
      <c r="P30" s="9" t="s">
        <v>36</v>
      </c>
      <c r="Q30" s="9" t="s">
        <v>37</v>
      </c>
      <c r="R30" s="9" t="s">
        <v>38</v>
      </c>
      <c r="S30" s="9" t="s">
        <v>39</v>
      </c>
      <c r="T30" s="9" t="s">
        <v>40</v>
      </c>
      <c r="U30" s="9" t="s">
        <v>41</v>
      </c>
      <c r="V30" s="9" t="s">
        <v>42</v>
      </c>
      <c r="W30" s="9" t="s">
        <v>43</v>
      </c>
      <c r="X30" s="9" t="s">
        <v>44</v>
      </c>
      <c r="Y30" s="9" t="s">
        <v>45</v>
      </c>
      <c r="Z30" s="9" t="s">
        <v>46</v>
      </c>
      <c r="AA30" s="9" t="s">
        <v>47</v>
      </c>
      <c r="AB30" s="9" t="s">
        <v>48</v>
      </c>
      <c r="AC30" s="9" t="s">
        <v>49</v>
      </c>
      <c r="AD30" s="9" t="s">
        <v>50</v>
      </c>
      <c r="AE30" s="9" t="s">
        <v>51</v>
      </c>
      <c r="AF30" s="9" t="s">
        <v>52</v>
      </c>
      <c r="AG30" s="9" t="s">
        <v>53</v>
      </c>
      <c r="AH30" s="9" t="s">
        <v>54</v>
      </c>
      <c r="AI30" s="9" t="s">
        <v>55</v>
      </c>
      <c r="AJ30" s="9" t="s">
        <v>56</v>
      </c>
      <c r="AK30" s="9" t="s">
        <v>57</v>
      </c>
      <c r="AL30" s="9" t="s">
        <v>58</v>
      </c>
      <c r="AM30" s="9" t="s">
        <v>59</v>
      </c>
      <c r="AN30" s="9" t="s">
        <v>60</v>
      </c>
      <c r="AO30" s="9" t="s">
        <v>61</v>
      </c>
      <c r="AP30" s="9" t="s">
        <v>62</v>
      </c>
      <c r="AQ30" s="9" t="s">
        <v>63</v>
      </c>
      <c r="AR30" s="9" t="s">
        <v>64</v>
      </c>
      <c r="AS30" s="9" t="s">
        <v>65</v>
      </c>
      <c r="AT30" s="9" t="s">
        <v>66</v>
      </c>
      <c r="AU30" s="9" t="s">
        <v>67</v>
      </c>
    </row>
    <row r="31" spans="1:47" x14ac:dyDescent="0.45">
      <c r="A31" s="9" t="s">
        <v>68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</row>
    <row r="32" spans="1:47" x14ac:dyDescent="0.45">
      <c r="A32" s="9" t="s">
        <v>69</v>
      </c>
      <c r="B32" s="9">
        <v>40</v>
      </c>
      <c r="C32" s="9">
        <v>36</v>
      </c>
      <c r="D32" s="9">
        <v>40</v>
      </c>
      <c r="E32" s="9">
        <v>142</v>
      </c>
      <c r="F32" s="9">
        <v>347</v>
      </c>
      <c r="G32" s="9">
        <v>458</v>
      </c>
      <c r="H32" s="9">
        <v>488</v>
      </c>
      <c r="I32" s="9">
        <v>468</v>
      </c>
      <c r="J32" s="9">
        <v>499</v>
      </c>
      <c r="K32" s="9">
        <v>611.28</v>
      </c>
      <c r="L32" s="9">
        <v>606</v>
      </c>
      <c r="M32" s="9">
        <v>594</v>
      </c>
      <c r="N32" s="9">
        <v>604</v>
      </c>
      <c r="O32" s="9">
        <v>640</v>
      </c>
      <c r="P32" s="9">
        <v>645</v>
      </c>
      <c r="Q32" s="9">
        <v>677.27</v>
      </c>
      <c r="R32" s="9">
        <v>940.07</v>
      </c>
      <c r="S32" s="9">
        <v>940.03</v>
      </c>
      <c r="T32" s="9">
        <v>947.04</v>
      </c>
      <c r="U32" s="9">
        <v>954.87</v>
      </c>
      <c r="V32" s="9">
        <v>1225.8900000000001</v>
      </c>
      <c r="W32" s="9">
        <v>1234.44</v>
      </c>
      <c r="X32" s="9">
        <v>1243.1500000000001</v>
      </c>
      <c r="Y32" s="9">
        <v>1252.01</v>
      </c>
      <c r="Z32" s="9">
        <v>1261.1400000000001</v>
      </c>
      <c r="AA32" s="9">
        <v>1537.15</v>
      </c>
      <c r="AB32" s="9">
        <v>1550.71</v>
      </c>
      <c r="AC32" s="9">
        <v>1564.6</v>
      </c>
      <c r="AD32" s="9">
        <v>1578.8</v>
      </c>
      <c r="AE32" s="9">
        <v>1593.43</v>
      </c>
      <c r="AF32" s="9">
        <v>1608.3</v>
      </c>
      <c r="AG32" s="9">
        <v>1623.57</v>
      </c>
      <c r="AH32" s="9">
        <v>1639.24</v>
      </c>
      <c r="AI32" s="9">
        <v>1655.27</v>
      </c>
      <c r="AJ32" s="9">
        <v>1671.69</v>
      </c>
      <c r="AK32" s="9">
        <v>1688.44</v>
      </c>
      <c r="AL32" s="9">
        <v>1705.53</v>
      </c>
      <c r="AM32" s="9">
        <v>1723.03</v>
      </c>
      <c r="AN32" s="9">
        <v>1740.94</v>
      </c>
      <c r="AO32" s="9">
        <v>1759.22</v>
      </c>
      <c r="AP32" s="9">
        <v>1777.75</v>
      </c>
      <c r="AQ32" s="9">
        <v>1796.52</v>
      </c>
      <c r="AR32" s="9">
        <v>1815.57</v>
      </c>
      <c r="AS32" s="9">
        <v>1835.02</v>
      </c>
      <c r="AT32" s="9">
        <v>1854.7</v>
      </c>
      <c r="AU32" s="9">
        <v>1875.48</v>
      </c>
    </row>
    <row r="33" spans="1:47" x14ac:dyDescent="0.45">
      <c r="A33" s="9" t="s">
        <v>70</v>
      </c>
      <c r="B33" s="9">
        <v>0</v>
      </c>
      <c r="C33" s="9">
        <v>0</v>
      </c>
      <c r="D33" s="9">
        <v>0</v>
      </c>
      <c r="E33" s="9">
        <v>5</v>
      </c>
      <c r="F33" s="9">
        <v>5</v>
      </c>
      <c r="G33" s="9">
        <v>5</v>
      </c>
      <c r="H33" s="9">
        <v>5</v>
      </c>
      <c r="I33" s="9">
        <v>5</v>
      </c>
      <c r="J33" s="9">
        <v>5</v>
      </c>
      <c r="K33" s="9">
        <v>2.5</v>
      </c>
      <c r="L33" s="9">
        <v>3</v>
      </c>
      <c r="M33" s="9">
        <v>3</v>
      </c>
      <c r="N33" s="9">
        <v>2</v>
      </c>
      <c r="O33" s="9">
        <v>2</v>
      </c>
      <c r="P33" s="9">
        <v>3</v>
      </c>
      <c r="Q33" s="9">
        <v>3</v>
      </c>
      <c r="R33" s="9">
        <v>3</v>
      </c>
      <c r="S33" s="9">
        <v>3</v>
      </c>
      <c r="T33" s="9">
        <v>3</v>
      </c>
      <c r="U33" s="9">
        <v>3.53</v>
      </c>
      <c r="V33" s="9">
        <v>3.53</v>
      </c>
      <c r="W33" s="9">
        <v>3.53</v>
      </c>
      <c r="X33" s="9">
        <v>3.53</v>
      </c>
      <c r="Y33" s="9">
        <v>3.53</v>
      </c>
      <c r="Z33" s="9">
        <v>3.53</v>
      </c>
      <c r="AA33" s="9">
        <v>3.53</v>
      </c>
      <c r="AB33" s="9">
        <v>3.53</v>
      </c>
      <c r="AC33" s="9">
        <v>3.53</v>
      </c>
      <c r="AD33" s="9">
        <v>3.53</v>
      </c>
      <c r="AE33" s="9">
        <v>3.53</v>
      </c>
      <c r="AF33" s="9">
        <v>3.53</v>
      </c>
      <c r="AG33" s="9">
        <v>4.3099999999999996</v>
      </c>
      <c r="AH33" s="9">
        <v>4.3099999999999996</v>
      </c>
      <c r="AI33" s="9">
        <v>4.3099999999999996</v>
      </c>
      <c r="AJ33" s="9">
        <v>4.3099999999999996</v>
      </c>
      <c r="AK33" s="9">
        <v>5.19</v>
      </c>
      <c r="AL33" s="9">
        <v>5.19</v>
      </c>
      <c r="AM33" s="9">
        <v>5.19</v>
      </c>
      <c r="AN33" s="9">
        <v>5.19</v>
      </c>
      <c r="AO33" s="9">
        <v>5.19</v>
      </c>
      <c r="AP33" s="9">
        <v>5.19</v>
      </c>
      <c r="AQ33" s="9">
        <v>6.15</v>
      </c>
      <c r="AR33" s="9">
        <v>7.2</v>
      </c>
      <c r="AS33" s="9">
        <v>8.26</v>
      </c>
      <c r="AT33" s="9">
        <v>9.31</v>
      </c>
      <c r="AU33" s="9">
        <v>10.36</v>
      </c>
    </row>
    <row r="34" spans="1:47" x14ac:dyDescent="0.45">
      <c r="A34" s="9" t="s">
        <v>71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3.64</v>
      </c>
      <c r="T34" s="9">
        <v>3.64</v>
      </c>
      <c r="U34" s="9">
        <v>7.89</v>
      </c>
      <c r="V34" s="9">
        <v>12.29</v>
      </c>
      <c r="W34" s="9">
        <v>16.79</v>
      </c>
      <c r="X34" s="9">
        <v>21.39</v>
      </c>
      <c r="Y34" s="9">
        <v>26.11</v>
      </c>
      <c r="Z34" s="9">
        <v>30.91</v>
      </c>
      <c r="AA34" s="9">
        <v>35.83</v>
      </c>
      <c r="AB34" s="9">
        <v>40.85</v>
      </c>
      <c r="AC34" s="9">
        <v>45.96</v>
      </c>
      <c r="AD34" s="9">
        <v>51.21</v>
      </c>
      <c r="AE34" s="9">
        <v>56.55</v>
      </c>
      <c r="AF34" s="9">
        <v>62.01</v>
      </c>
      <c r="AG34" s="9">
        <v>67.59</v>
      </c>
      <c r="AH34" s="9">
        <v>73.290000000000006</v>
      </c>
      <c r="AI34" s="9">
        <v>79.08</v>
      </c>
      <c r="AJ34" s="9">
        <v>84.99</v>
      </c>
      <c r="AK34" s="9">
        <v>91.02</v>
      </c>
      <c r="AL34" s="9">
        <v>97.14</v>
      </c>
      <c r="AM34" s="9">
        <v>103.38</v>
      </c>
      <c r="AN34" s="9">
        <v>109.74</v>
      </c>
      <c r="AO34" s="9">
        <v>116.16</v>
      </c>
      <c r="AP34" s="9">
        <v>122.6</v>
      </c>
      <c r="AQ34" s="9">
        <v>129.13999999999999</v>
      </c>
      <c r="AR34" s="9">
        <v>135.76</v>
      </c>
      <c r="AS34" s="9">
        <v>142.41</v>
      </c>
      <c r="AT34" s="9">
        <v>149.19</v>
      </c>
      <c r="AU34" s="9">
        <v>156.26</v>
      </c>
    </row>
    <row r="35" spans="1:47" x14ac:dyDescent="0.45">
      <c r="A35" s="9" t="s">
        <v>72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</row>
    <row r="36" spans="1:47" x14ac:dyDescent="0.45">
      <c r="A36" s="9" t="s">
        <v>73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</row>
    <row r="37" spans="1:47" x14ac:dyDescent="0.45">
      <c r="A37" s="9" t="s">
        <v>74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</row>
    <row r="38" spans="1:47" x14ac:dyDescent="0.45">
      <c r="A38" s="9" t="s">
        <v>75</v>
      </c>
      <c r="B38" s="9">
        <v>0.88</v>
      </c>
      <c r="C38" s="9">
        <v>0.88</v>
      </c>
      <c r="D38" s="9">
        <v>0.88</v>
      </c>
      <c r="E38" s="9">
        <v>0.48</v>
      </c>
      <c r="F38" s="9">
        <v>2.72</v>
      </c>
      <c r="G38" s="9">
        <v>0</v>
      </c>
      <c r="H38" s="9">
        <v>0</v>
      </c>
      <c r="I38" s="9">
        <v>8.16</v>
      </c>
      <c r="J38" s="9">
        <v>2.17</v>
      </c>
      <c r="K38" s="9">
        <v>5.8</v>
      </c>
      <c r="L38" s="9">
        <v>7</v>
      </c>
      <c r="M38" s="9">
        <v>7</v>
      </c>
      <c r="N38" s="9">
        <v>7</v>
      </c>
      <c r="O38" s="9">
        <v>6</v>
      </c>
      <c r="P38" s="9">
        <v>3</v>
      </c>
      <c r="Q38" s="9">
        <v>48.27</v>
      </c>
      <c r="R38" s="9">
        <v>48.27</v>
      </c>
      <c r="S38" s="9">
        <v>48.37</v>
      </c>
      <c r="T38" s="9">
        <v>76.540000000000006</v>
      </c>
      <c r="U38" s="9">
        <v>58.88</v>
      </c>
      <c r="V38" s="9">
        <v>58.88</v>
      </c>
      <c r="W38" s="9">
        <v>58.88</v>
      </c>
      <c r="X38" s="9">
        <v>18.79</v>
      </c>
      <c r="Y38" s="9">
        <v>53.58</v>
      </c>
      <c r="Z38" s="9">
        <v>57.15</v>
      </c>
      <c r="AA38" s="9">
        <v>58.14</v>
      </c>
      <c r="AB38" s="9">
        <v>76.540000000000006</v>
      </c>
      <c r="AC38" s="9">
        <v>58.88</v>
      </c>
      <c r="AD38" s="9">
        <v>129.63999999999999</v>
      </c>
      <c r="AE38" s="9">
        <v>127.58</v>
      </c>
      <c r="AF38" s="9">
        <v>142.01</v>
      </c>
      <c r="AG38" s="9">
        <v>6.42</v>
      </c>
      <c r="AH38" s="9">
        <v>124.34</v>
      </c>
      <c r="AI38" s="9">
        <v>124.34</v>
      </c>
      <c r="AJ38" s="9">
        <v>124.34</v>
      </c>
      <c r="AK38" s="9">
        <v>124.34</v>
      </c>
      <c r="AL38" s="9">
        <v>840.15</v>
      </c>
      <c r="AM38" s="9">
        <v>604.39</v>
      </c>
      <c r="AN38" s="9">
        <v>668.4</v>
      </c>
      <c r="AO38" s="9">
        <v>237.14</v>
      </c>
      <c r="AP38" s="9">
        <v>237.14</v>
      </c>
      <c r="AQ38" s="9">
        <v>235.34</v>
      </c>
      <c r="AR38" s="9">
        <v>237.14</v>
      </c>
      <c r="AS38" s="9">
        <v>237.14</v>
      </c>
      <c r="AT38" s="9">
        <v>237.14</v>
      </c>
      <c r="AU38" s="9">
        <v>237.14</v>
      </c>
    </row>
    <row r="40" spans="1:47" ht="18" x14ac:dyDescent="0.55000000000000004">
      <c r="A40" s="11" t="s">
        <v>78</v>
      </c>
    </row>
    <row r="41" spans="1:47" x14ac:dyDescent="0.45">
      <c r="A41" s="9" t="s">
        <v>21</v>
      </c>
      <c r="B41" s="9" t="s">
        <v>22</v>
      </c>
      <c r="C41" s="9" t="s">
        <v>23</v>
      </c>
      <c r="D41" s="9" t="s">
        <v>24</v>
      </c>
      <c r="E41" s="9" t="s">
        <v>25</v>
      </c>
      <c r="F41" s="9" t="s">
        <v>26</v>
      </c>
      <c r="G41" s="9" t="s">
        <v>27</v>
      </c>
      <c r="H41" s="9" t="s">
        <v>28</v>
      </c>
      <c r="I41" s="9" t="s">
        <v>29</v>
      </c>
      <c r="J41" s="9" t="s">
        <v>30</v>
      </c>
      <c r="K41" s="9" t="s">
        <v>31</v>
      </c>
      <c r="L41" s="9" t="s">
        <v>32</v>
      </c>
      <c r="M41" s="9" t="s">
        <v>33</v>
      </c>
      <c r="N41" s="9" t="s">
        <v>34</v>
      </c>
      <c r="O41" s="9" t="s">
        <v>35</v>
      </c>
      <c r="P41" s="9" t="s">
        <v>36</v>
      </c>
      <c r="Q41" s="9" t="s">
        <v>37</v>
      </c>
      <c r="R41" s="9" t="s">
        <v>38</v>
      </c>
      <c r="S41" s="9" t="s">
        <v>39</v>
      </c>
      <c r="T41" s="9" t="s">
        <v>40</v>
      </c>
      <c r="U41" s="9" t="s">
        <v>41</v>
      </c>
      <c r="V41" s="9" t="s">
        <v>42</v>
      </c>
      <c r="W41" s="9" t="s">
        <v>43</v>
      </c>
      <c r="X41" s="9" t="s">
        <v>44</v>
      </c>
      <c r="Y41" s="9" t="s">
        <v>45</v>
      </c>
      <c r="Z41" s="9" t="s">
        <v>46</v>
      </c>
      <c r="AA41" s="9" t="s">
        <v>47</v>
      </c>
      <c r="AB41" s="9" t="s">
        <v>48</v>
      </c>
      <c r="AC41" s="9" t="s">
        <v>49</v>
      </c>
      <c r="AD41" s="9" t="s">
        <v>50</v>
      </c>
      <c r="AE41" s="9" t="s">
        <v>51</v>
      </c>
      <c r="AF41" s="9" t="s">
        <v>52</v>
      </c>
      <c r="AG41" s="9" t="s">
        <v>53</v>
      </c>
      <c r="AH41" s="9" t="s">
        <v>54</v>
      </c>
      <c r="AI41" s="9" t="s">
        <v>55</v>
      </c>
      <c r="AJ41" s="9" t="s">
        <v>56</v>
      </c>
      <c r="AK41" s="9" t="s">
        <v>57</v>
      </c>
      <c r="AL41" s="9" t="s">
        <v>58</v>
      </c>
      <c r="AM41" s="9" t="s">
        <v>59</v>
      </c>
      <c r="AN41" s="9" t="s">
        <v>60</v>
      </c>
      <c r="AO41" s="9" t="s">
        <v>61</v>
      </c>
      <c r="AP41" s="9" t="s">
        <v>62</v>
      </c>
      <c r="AQ41" s="9" t="s">
        <v>63</v>
      </c>
      <c r="AR41" s="9" t="s">
        <v>64</v>
      </c>
      <c r="AS41" s="9" t="s">
        <v>65</v>
      </c>
      <c r="AT41" s="9" t="s">
        <v>66</v>
      </c>
      <c r="AU41" s="9" t="s">
        <v>67</v>
      </c>
    </row>
    <row r="42" spans="1:47" x14ac:dyDescent="0.45">
      <c r="A42" s="9" t="s">
        <v>68</v>
      </c>
      <c r="B42" s="9">
        <v>926.06</v>
      </c>
      <c r="C42" s="9">
        <v>926.06</v>
      </c>
      <c r="D42" s="9">
        <v>926.06</v>
      </c>
      <c r="E42" s="9">
        <v>1096.6600000000001</v>
      </c>
      <c r="F42" s="9">
        <v>1074.1400000000001</v>
      </c>
      <c r="G42" s="9">
        <v>1007.81</v>
      </c>
      <c r="H42" s="9">
        <v>1112.47</v>
      </c>
      <c r="I42" s="9">
        <v>851.5</v>
      </c>
      <c r="J42" s="9">
        <v>1005.76</v>
      </c>
      <c r="K42" s="9">
        <v>1128.69</v>
      </c>
      <c r="L42" s="9">
        <v>979.2</v>
      </c>
      <c r="M42" s="9">
        <v>779.28</v>
      </c>
      <c r="N42" s="9">
        <v>824.89</v>
      </c>
      <c r="O42" s="9">
        <v>910.29</v>
      </c>
      <c r="P42" s="9">
        <v>1001.52</v>
      </c>
      <c r="Q42" s="9">
        <v>1001.5</v>
      </c>
      <c r="R42" s="9">
        <v>1001.53</v>
      </c>
      <c r="S42" s="9">
        <v>1001.5</v>
      </c>
      <c r="T42" s="9">
        <v>1001.53</v>
      </c>
      <c r="U42" s="9">
        <v>1001.52</v>
      </c>
      <c r="V42" s="9">
        <v>1001.51</v>
      </c>
      <c r="W42" s="9">
        <v>1001.51</v>
      </c>
      <c r="X42" s="9">
        <v>1001.51</v>
      </c>
      <c r="Y42" s="9">
        <v>1001.52</v>
      </c>
      <c r="Z42" s="9">
        <v>1001.52</v>
      </c>
      <c r="AA42" s="9">
        <v>1001.51</v>
      </c>
      <c r="AB42" s="9">
        <v>1001.53</v>
      </c>
      <c r="AC42" s="9">
        <v>1001.51</v>
      </c>
      <c r="AD42" s="9">
        <v>1001.52</v>
      </c>
      <c r="AE42" s="9">
        <v>1055.22</v>
      </c>
      <c r="AF42" s="9">
        <v>1055.22</v>
      </c>
      <c r="AG42" s="9">
        <v>1114.53</v>
      </c>
      <c r="AH42" s="9">
        <v>1114.52</v>
      </c>
      <c r="AI42" s="9">
        <v>1114.53</v>
      </c>
      <c r="AJ42" s="9">
        <v>1114.52</v>
      </c>
      <c r="AK42" s="9">
        <v>1172.24</v>
      </c>
      <c r="AL42" s="9">
        <v>1172.26</v>
      </c>
      <c r="AM42" s="9">
        <v>1172.25</v>
      </c>
      <c r="AN42" s="9">
        <v>1172.25</v>
      </c>
      <c r="AO42" s="9">
        <v>1236.46</v>
      </c>
      <c r="AP42" s="9">
        <v>1300.93</v>
      </c>
      <c r="AQ42" s="9">
        <v>1365.15</v>
      </c>
      <c r="AR42" s="9">
        <v>1428.04</v>
      </c>
      <c r="AS42" s="9">
        <v>1484.63</v>
      </c>
      <c r="AT42" s="9">
        <v>1535.53</v>
      </c>
      <c r="AU42" s="9">
        <v>1535.53</v>
      </c>
    </row>
    <row r="43" spans="1:47" x14ac:dyDescent="0.45">
      <c r="A43" s="9" t="s">
        <v>69</v>
      </c>
      <c r="B43" s="9">
        <v>85</v>
      </c>
      <c r="C43" s="9">
        <v>110</v>
      </c>
      <c r="D43" s="9">
        <v>157</v>
      </c>
      <c r="E43" s="9">
        <v>149</v>
      </c>
      <c r="F43" s="9">
        <v>154</v>
      </c>
      <c r="G43" s="9">
        <v>387</v>
      </c>
      <c r="H43" s="9">
        <v>664.19</v>
      </c>
      <c r="I43" s="9">
        <v>800</v>
      </c>
      <c r="J43" s="9">
        <v>765</v>
      </c>
      <c r="K43" s="9">
        <v>748.68</v>
      </c>
      <c r="L43" s="9">
        <v>803.57</v>
      </c>
      <c r="M43" s="9">
        <v>999</v>
      </c>
      <c r="N43" s="9">
        <v>1309</v>
      </c>
      <c r="O43" s="9">
        <v>1153</v>
      </c>
      <c r="P43" s="9">
        <v>1057</v>
      </c>
      <c r="Q43" s="9">
        <v>1056.93</v>
      </c>
      <c r="R43" s="9">
        <v>1056.95</v>
      </c>
      <c r="S43" s="9">
        <v>1056.93</v>
      </c>
      <c r="T43" s="9">
        <v>1099.03</v>
      </c>
      <c r="U43" s="9">
        <v>1099.03</v>
      </c>
      <c r="V43" s="9">
        <v>1145.42</v>
      </c>
      <c r="W43" s="9">
        <v>1192.74</v>
      </c>
      <c r="X43" s="9">
        <v>1240.44</v>
      </c>
      <c r="Y43" s="9">
        <v>1288.9100000000001</v>
      </c>
      <c r="Z43" s="9">
        <v>1338.38</v>
      </c>
      <c r="AA43" s="9">
        <v>1417.42</v>
      </c>
      <c r="AB43" s="9">
        <v>1497.66</v>
      </c>
      <c r="AC43" s="9">
        <v>1579.14</v>
      </c>
      <c r="AD43" s="9">
        <v>1662.04</v>
      </c>
      <c r="AE43" s="9">
        <v>1746.35</v>
      </c>
      <c r="AF43" s="9">
        <v>1831.79</v>
      </c>
      <c r="AG43" s="9">
        <v>1919.03</v>
      </c>
      <c r="AH43" s="9">
        <v>2007.76</v>
      </c>
      <c r="AI43" s="9">
        <v>2098.09</v>
      </c>
      <c r="AJ43" s="9">
        <v>2189.5300000000002</v>
      </c>
      <c r="AK43" s="9">
        <v>2282.42</v>
      </c>
      <c r="AL43" s="9">
        <v>2376.54</v>
      </c>
      <c r="AM43" s="9">
        <v>2471.7800000000002</v>
      </c>
      <c r="AN43" s="9">
        <v>2567.92</v>
      </c>
      <c r="AO43" s="9">
        <v>2732.1</v>
      </c>
      <c r="AP43" s="9">
        <v>2897.83</v>
      </c>
      <c r="AQ43" s="9">
        <v>3067.64</v>
      </c>
      <c r="AR43" s="9">
        <v>3238.37</v>
      </c>
      <c r="AS43" s="9">
        <v>3410.14</v>
      </c>
      <c r="AT43" s="9">
        <v>3582.98</v>
      </c>
      <c r="AU43" s="9">
        <v>3759.08</v>
      </c>
    </row>
    <row r="44" spans="1:47" x14ac:dyDescent="0.45">
      <c r="A44" s="9" t="s">
        <v>70</v>
      </c>
      <c r="B44" s="9">
        <v>318</v>
      </c>
      <c r="C44" s="9">
        <v>318</v>
      </c>
      <c r="D44" s="9">
        <v>318</v>
      </c>
      <c r="E44" s="9">
        <v>322</v>
      </c>
      <c r="F44" s="9">
        <v>245</v>
      </c>
      <c r="G44" s="9">
        <v>378</v>
      </c>
      <c r="H44" s="9">
        <v>363</v>
      </c>
      <c r="I44" s="9">
        <v>387</v>
      </c>
      <c r="J44" s="9">
        <v>331</v>
      </c>
      <c r="K44" s="9">
        <v>253.9</v>
      </c>
      <c r="L44" s="9">
        <v>427</v>
      </c>
      <c r="M44" s="9">
        <v>395</v>
      </c>
      <c r="N44" s="9">
        <v>288</v>
      </c>
      <c r="O44" s="9">
        <v>487</v>
      </c>
      <c r="P44" s="9">
        <v>314</v>
      </c>
      <c r="Q44" s="9">
        <v>107.1</v>
      </c>
      <c r="R44" s="9">
        <v>126.51</v>
      </c>
      <c r="S44" s="9">
        <v>137.33000000000001</v>
      </c>
      <c r="T44" s="9">
        <v>140.46</v>
      </c>
      <c r="U44" s="9">
        <v>140.46</v>
      </c>
      <c r="V44" s="9">
        <v>132.81</v>
      </c>
      <c r="W44" s="9">
        <v>204.82</v>
      </c>
      <c r="X44" s="9">
        <v>202.1</v>
      </c>
      <c r="Y44" s="9">
        <v>203.78</v>
      </c>
      <c r="Z44" s="9">
        <v>204.14</v>
      </c>
      <c r="AA44" s="9">
        <v>204.03</v>
      </c>
      <c r="AB44" s="9">
        <v>204.1</v>
      </c>
      <c r="AC44" s="9">
        <v>172.39</v>
      </c>
      <c r="AD44" s="9">
        <v>172.87</v>
      </c>
      <c r="AE44" s="9">
        <v>172.2</v>
      </c>
      <c r="AF44" s="9">
        <v>177.51</v>
      </c>
      <c r="AG44" s="9">
        <v>176.04</v>
      </c>
      <c r="AH44" s="9">
        <v>174.33</v>
      </c>
      <c r="AI44" s="9">
        <v>173.27</v>
      </c>
      <c r="AJ44" s="9">
        <v>174.35</v>
      </c>
      <c r="AK44" s="9">
        <v>172.02</v>
      </c>
      <c r="AL44" s="9">
        <v>181.13</v>
      </c>
      <c r="AM44" s="9">
        <v>178.24</v>
      </c>
      <c r="AN44" s="9">
        <v>212.23</v>
      </c>
      <c r="AO44" s="9">
        <v>212.23</v>
      </c>
      <c r="AP44" s="9">
        <v>212.23</v>
      </c>
      <c r="AQ44" s="9">
        <v>213.3</v>
      </c>
      <c r="AR44" s="9">
        <v>159.09</v>
      </c>
      <c r="AS44" s="9">
        <v>155.04</v>
      </c>
      <c r="AT44" s="9">
        <v>214.87</v>
      </c>
      <c r="AU44" s="9">
        <v>216.03</v>
      </c>
    </row>
    <row r="45" spans="1:47" x14ac:dyDescent="0.45">
      <c r="A45" s="9" t="s">
        <v>71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18.13</v>
      </c>
      <c r="X45" s="9">
        <v>36.270000000000003</v>
      </c>
      <c r="Y45" s="9">
        <v>36.270000000000003</v>
      </c>
      <c r="Z45" s="9">
        <v>54.4</v>
      </c>
      <c r="AA45" s="9">
        <v>72.53</v>
      </c>
      <c r="AB45" s="9">
        <v>90.67</v>
      </c>
      <c r="AC45" s="9">
        <v>108.8</v>
      </c>
      <c r="AD45" s="9">
        <v>126.93</v>
      </c>
      <c r="AE45" s="9">
        <v>145.07</v>
      </c>
      <c r="AF45" s="9">
        <v>145.07</v>
      </c>
      <c r="AG45" s="9">
        <v>163.19999999999999</v>
      </c>
      <c r="AH45" s="9">
        <v>181.33</v>
      </c>
      <c r="AI45" s="9">
        <v>199.47</v>
      </c>
      <c r="AJ45" s="9">
        <v>217.6</v>
      </c>
      <c r="AK45" s="9">
        <v>235.73</v>
      </c>
      <c r="AL45" s="9">
        <v>253.87</v>
      </c>
      <c r="AM45" s="9">
        <v>272</v>
      </c>
      <c r="AN45" s="9">
        <v>290.13</v>
      </c>
      <c r="AO45" s="9">
        <v>308.26</v>
      </c>
      <c r="AP45" s="9">
        <v>326.39999999999998</v>
      </c>
      <c r="AQ45" s="9">
        <v>344.53</v>
      </c>
      <c r="AR45" s="9">
        <v>362.66</v>
      </c>
      <c r="AS45" s="9">
        <v>380.8</v>
      </c>
      <c r="AT45" s="9">
        <v>398.93</v>
      </c>
      <c r="AU45" s="9">
        <v>417.06</v>
      </c>
    </row>
    <row r="46" spans="1:47" x14ac:dyDescent="0.45">
      <c r="A46" s="9" t="s">
        <v>72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</row>
    <row r="47" spans="1:47" x14ac:dyDescent="0.45">
      <c r="A47" s="9" t="s">
        <v>73</v>
      </c>
      <c r="B47" s="9">
        <v>8374.98</v>
      </c>
      <c r="C47" s="9">
        <v>8119.94</v>
      </c>
      <c r="D47" s="9">
        <v>8768.6299999999992</v>
      </c>
      <c r="E47" s="9">
        <v>8765.9699999999993</v>
      </c>
      <c r="F47" s="9">
        <v>7688.15</v>
      </c>
      <c r="G47" s="9">
        <v>7492.97</v>
      </c>
      <c r="H47" s="9">
        <v>6494.95</v>
      </c>
      <c r="I47" s="9">
        <v>6173.75</v>
      </c>
      <c r="J47" s="9">
        <v>6848.48</v>
      </c>
      <c r="K47" s="9">
        <v>5521.82</v>
      </c>
      <c r="L47" s="9">
        <v>4854.08</v>
      </c>
      <c r="M47" s="9">
        <v>4812.21</v>
      </c>
      <c r="N47" s="9">
        <v>4829.16</v>
      </c>
      <c r="O47" s="9">
        <v>4959.76</v>
      </c>
      <c r="P47" s="9">
        <v>4972.72</v>
      </c>
      <c r="Q47" s="9">
        <v>4454.2700000000004</v>
      </c>
      <c r="R47" s="9">
        <v>4431.5</v>
      </c>
      <c r="S47" s="9">
        <v>4909.3999999999996</v>
      </c>
      <c r="T47" s="9">
        <v>5046.07</v>
      </c>
      <c r="U47" s="9">
        <v>5178.1899999999996</v>
      </c>
      <c r="V47" s="9">
        <v>4583.8999999999996</v>
      </c>
      <c r="W47" s="9">
        <v>4612.6000000000004</v>
      </c>
      <c r="X47" s="9">
        <v>4538.9399999999996</v>
      </c>
      <c r="Y47" s="9">
        <v>4570.6400000000003</v>
      </c>
      <c r="Z47" s="9">
        <v>4585.08</v>
      </c>
      <c r="AA47" s="9">
        <v>4580.59</v>
      </c>
      <c r="AB47" s="9">
        <v>4583.47</v>
      </c>
      <c r="AC47" s="9">
        <v>3505.46</v>
      </c>
      <c r="AD47" s="9">
        <v>3525.19</v>
      </c>
      <c r="AE47" s="9">
        <v>3498.07</v>
      </c>
      <c r="AF47" s="9">
        <v>3158.62</v>
      </c>
      <c r="AG47" s="9">
        <v>3107.71</v>
      </c>
      <c r="AH47" s="9">
        <v>3015.86</v>
      </c>
      <c r="AI47" s="9">
        <v>2978.9</v>
      </c>
      <c r="AJ47" s="9">
        <v>2526.94</v>
      </c>
      <c r="AK47" s="9">
        <v>2459.04</v>
      </c>
      <c r="AL47" s="9">
        <v>2115.6799999999998</v>
      </c>
      <c r="AM47" s="9">
        <v>2048.37</v>
      </c>
      <c r="AN47" s="9">
        <v>1951.18</v>
      </c>
      <c r="AO47" s="9">
        <v>1788.88</v>
      </c>
      <c r="AP47" s="9">
        <v>1666.19</v>
      </c>
      <c r="AQ47" s="9">
        <v>1528.46</v>
      </c>
      <c r="AR47" s="9">
        <v>1624.83</v>
      </c>
      <c r="AS47" s="9">
        <v>1531.7</v>
      </c>
      <c r="AT47" s="9">
        <v>1395.41</v>
      </c>
      <c r="AU47" s="9">
        <v>1333.13</v>
      </c>
    </row>
    <row r="48" spans="1:47" x14ac:dyDescent="0.45">
      <c r="A48" s="9" t="s">
        <v>74</v>
      </c>
      <c r="B48" s="9">
        <v>165.12</v>
      </c>
      <c r="C48" s="9">
        <v>354.87</v>
      </c>
      <c r="D48" s="9">
        <v>804.62</v>
      </c>
      <c r="E48" s="9">
        <v>1158.9100000000001</v>
      </c>
      <c r="F48" s="9">
        <v>1489.51</v>
      </c>
      <c r="G48" s="9">
        <v>2111.4</v>
      </c>
      <c r="H48" s="9">
        <v>2260.7800000000002</v>
      </c>
      <c r="I48" s="9">
        <v>2103.87</v>
      </c>
      <c r="J48" s="9">
        <v>1291.8499999999999</v>
      </c>
      <c r="K48" s="9">
        <v>1363.72</v>
      </c>
      <c r="L48" s="9">
        <v>2630.25</v>
      </c>
      <c r="M48" s="9">
        <v>2462.5700000000002</v>
      </c>
      <c r="N48" s="9">
        <v>2564.71</v>
      </c>
      <c r="O48" s="9">
        <v>2328.5700000000002</v>
      </c>
      <c r="P48" s="9">
        <v>2106.4899999999998</v>
      </c>
      <c r="Q48" s="9">
        <v>575.44000000000005</v>
      </c>
      <c r="R48" s="9">
        <v>666.79</v>
      </c>
      <c r="S48" s="9">
        <v>712.38</v>
      </c>
      <c r="T48" s="9">
        <v>719.63</v>
      </c>
      <c r="U48" s="9">
        <v>719.63</v>
      </c>
      <c r="V48" s="9">
        <v>1529.08</v>
      </c>
      <c r="W48" s="9">
        <v>1533.05</v>
      </c>
      <c r="X48" s="9">
        <v>1533.05</v>
      </c>
      <c r="Y48" s="9">
        <v>1533.05</v>
      </c>
      <c r="Z48" s="9">
        <v>1533.05</v>
      </c>
      <c r="AA48" s="9">
        <v>1533.05</v>
      </c>
      <c r="AB48" s="9">
        <v>1533.05</v>
      </c>
      <c r="AC48" s="9">
        <v>2946.2</v>
      </c>
      <c r="AD48" s="9">
        <v>2938.41</v>
      </c>
      <c r="AE48" s="9">
        <v>2904.65</v>
      </c>
      <c r="AF48" s="9">
        <v>3089.69</v>
      </c>
      <c r="AG48" s="9">
        <v>3044.04</v>
      </c>
      <c r="AH48" s="9">
        <v>3055.43</v>
      </c>
      <c r="AI48" s="9">
        <v>3023.42</v>
      </c>
      <c r="AJ48" s="9">
        <v>3274.83</v>
      </c>
      <c r="AK48" s="9">
        <v>3208.67</v>
      </c>
      <c r="AL48" s="9">
        <v>3196.95</v>
      </c>
      <c r="AM48" s="9">
        <v>3147.52</v>
      </c>
      <c r="AN48" s="9">
        <v>3104.98</v>
      </c>
      <c r="AO48" s="9">
        <v>3031.65</v>
      </c>
      <c r="AP48" s="9">
        <v>2931.58</v>
      </c>
      <c r="AQ48" s="9">
        <v>2843.22</v>
      </c>
      <c r="AR48" s="9">
        <v>2626.11</v>
      </c>
      <c r="AS48" s="9">
        <v>2561.44</v>
      </c>
      <c r="AT48" s="9">
        <v>2543.17</v>
      </c>
      <c r="AU48" s="9">
        <v>2534.27</v>
      </c>
    </row>
    <row r="49" spans="1:47" x14ac:dyDescent="0.45">
      <c r="A49" s="9" t="s">
        <v>75</v>
      </c>
      <c r="B49" s="9">
        <v>1911.5</v>
      </c>
      <c r="C49" s="9">
        <v>1624.09</v>
      </c>
      <c r="D49" s="9">
        <v>1586.95</v>
      </c>
      <c r="E49" s="9">
        <v>708.16</v>
      </c>
      <c r="F49" s="9">
        <v>1014.59</v>
      </c>
      <c r="G49" s="9">
        <v>563.73</v>
      </c>
      <c r="H49" s="9">
        <v>693.24</v>
      </c>
      <c r="I49" s="9">
        <v>762.46</v>
      </c>
      <c r="J49" s="9">
        <v>512.59</v>
      </c>
      <c r="K49" s="9">
        <v>1608.56</v>
      </c>
      <c r="L49" s="9">
        <v>491.61</v>
      </c>
      <c r="M49" s="9">
        <v>348.22</v>
      </c>
      <c r="N49" s="9">
        <v>247.13</v>
      </c>
      <c r="O49" s="9">
        <v>309.67</v>
      </c>
      <c r="P49" s="9">
        <v>207.79</v>
      </c>
      <c r="Q49" s="9">
        <v>24.43</v>
      </c>
      <c r="R49" s="9">
        <v>53.21</v>
      </c>
      <c r="S49" s="9">
        <v>88.54</v>
      </c>
      <c r="T49" s="9">
        <v>156.56</v>
      </c>
      <c r="U49" s="9">
        <v>103.05</v>
      </c>
      <c r="V49" s="9">
        <v>125.22</v>
      </c>
      <c r="W49" s="9">
        <v>149.88</v>
      </c>
      <c r="X49" s="9">
        <v>249.53</v>
      </c>
      <c r="Y49" s="9">
        <v>272.32</v>
      </c>
      <c r="Z49" s="9">
        <v>276.07</v>
      </c>
      <c r="AA49" s="9">
        <v>276.16000000000003</v>
      </c>
      <c r="AB49" s="9">
        <v>277.14</v>
      </c>
      <c r="AC49" s="9">
        <v>98.77</v>
      </c>
      <c r="AD49" s="9">
        <v>124.85</v>
      </c>
      <c r="AE49" s="9">
        <v>130.41</v>
      </c>
      <c r="AF49" s="9">
        <v>240.49</v>
      </c>
      <c r="AG49" s="9">
        <v>233.71</v>
      </c>
      <c r="AH49" s="9">
        <v>247.83</v>
      </c>
      <c r="AI49" s="9">
        <v>244.18</v>
      </c>
      <c r="AJ49" s="9">
        <v>258.91000000000003</v>
      </c>
      <c r="AK49" s="9">
        <v>251.2</v>
      </c>
      <c r="AL49" s="9">
        <v>284.43</v>
      </c>
      <c r="AM49" s="9">
        <v>270.04000000000002</v>
      </c>
      <c r="AN49" s="9">
        <v>267.5</v>
      </c>
      <c r="AO49" s="9">
        <v>262.60000000000002</v>
      </c>
      <c r="AP49" s="9">
        <v>252.55</v>
      </c>
      <c r="AQ49" s="9">
        <v>243.51</v>
      </c>
      <c r="AR49" s="9">
        <v>239.05</v>
      </c>
      <c r="AS49" s="9">
        <v>234.93</v>
      </c>
      <c r="AT49" s="9">
        <v>232.5</v>
      </c>
      <c r="AU49" s="9">
        <v>232.14</v>
      </c>
    </row>
    <row r="51" spans="1:47" ht="18" x14ac:dyDescent="0.55000000000000004">
      <c r="A51" s="11" t="s">
        <v>79</v>
      </c>
    </row>
    <row r="52" spans="1:47" x14ac:dyDescent="0.45">
      <c r="A52" s="9" t="s">
        <v>21</v>
      </c>
      <c r="B52" s="9" t="s">
        <v>22</v>
      </c>
      <c r="C52" s="9" t="s">
        <v>23</v>
      </c>
      <c r="D52" s="9" t="s">
        <v>24</v>
      </c>
      <c r="E52" s="9" t="s">
        <v>25</v>
      </c>
      <c r="F52" s="9" t="s">
        <v>26</v>
      </c>
      <c r="G52" s="9" t="s">
        <v>27</v>
      </c>
      <c r="H52" s="9" t="s">
        <v>28</v>
      </c>
      <c r="I52" s="9" t="s">
        <v>29</v>
      </c>
      <c r="J52" s="9" t="s">
        <v>30</v>
      </c>
      <c r="K52" s="9" t="s">
        <v>31</v>
      </c>
      <c r="L52" s="9" t="s">
        <v>32</v>
      </c>
      <c r="M52" s="9" t="s">
        <v>33</v>
      </c>
      <c r="N52" s="9" t="s">
        <v>34</v>
      </c>
      <c r="O52" s="9" t="s">
        <v>35</v>
      </c>
      <c r="P52" s="9" t="s">
        <v>36</v>
      </c>
      <c r="Q52" s="9" t="s">
        <v>37</v>
      </c>
      <c r="R52" s="9" t="s">
        <v>38</v>
      </c>
      <c r="S52" s="9" t="s">
        <v>39</v>
      </c>
      <c r="T52" s="9" t="s">
        <v>40</v>
      </c>
      <c r="U52" s="9" t="s">
        <v>41</v>
      </c>
      <c r="V52" s="9" t="s">
        <v>42</v>
      </c>
      <c r="W52" s="9" t="s">
        <v>43</v>
      </c>
      <c r="X52" s="9" t="s">
        <v>44</v>
      </c>
      <c r="Y52" s="9" t="s">
        <v>45</v>
      </c>
      <c r="Z52" s="9" t="s">
        <v>46</v>
      </c>
      <c r="AA52" s="9" t="s">
        <v>47</v>
      </c>
      <c r="AB52" s="9" t="s">
        <v>48</v>
      </c>
      <c r="AC52" s="9" t="s">
        <v>49</v>
      </c>
      <c r="AD52" s="9" t="s">
        <v>50</v>
      </c>
      <c r="AE52" s="9" t="s">
        <v>51</v>
      </c>
      <c r="AF52" s="9" t="s">
        <v>52</v>
      </c>
      <c r="AG52" s="9" t="s">
        <v>53</v>
      </c>
      <c r="AH52" s="9" t="s">
        <v>54</v>
      </c>
      <c r="AI52" s="9" t="s">
        <v>55</v>
      </c>
      <c r="AJ52" s="9" t="s">
        <v>56</v>
      </c>
      <c r="AK52" s="9" t="s">
        <v>57</v>
      </c>
      <c r="AL52" s="9" t="s">
        <v>58</v>
      </c>
      <c r="AM52" s="9" t="s">
        <v>59</v>
      </c>
      <c r="AN52" s="9" t="s">
        <v>60</v>
      </c>
      <c r="AO52" s="9" t="s">
        <v>61</v>
      </c>
      <c r="AP52" s="9" t="s">
        <v>62</v>
      </c>
      <c r="AQ52" s="9" t="s">
        <v>63</v>
      </c>
      <c r="AR52" s="9" t="s">
        <v>64</v>
      </c>
      <c r="AS52" s="9" t="s">
        <v>65</v>
      </c>
      <c r="AT52" s="9" t="s">
        <v>66</v>
      </c>
      <c r="AU52" s="9" t="s">
        <v>67</v>
      </c>
    </row>
    <row r="53" spans="1:47" x14ac:dyDescent="0.45">
      <c r="A53" s="9" t="s">
        <v>68</v>
      </c>
      <c r="B53" s="9">
        <v>3875</v>
      </c>
      <c r="C53" s="9">
        <v>3731</v>
      </c>
      <c r="D53" s="9">
        <v>2793.76</v>
      </c>
      <c r="E53" s="9">
        <v>3536.09</v>
      </c>
      <c r="F53" s="9">
        <v>2964.24</v>
      </c>
      <c r="G53" s="9">
        <v>3325.35</v>
      </c>
      <c r="H53" s="9">
        <v>3921.29</v>
      </c>
      <c r="I53" s="9">
        <v>2957.28</v>
      </c>
      <c r="J53" s="9">
        <v>3410.31</v>
      </c>
      <c r="K53" s="9">
        <v>2963.11</v>
      </c>
      <c r="L53" s="9">
        <v>2615</v>
      </c>
      <c r="M53" s="9">
        <v>3262</v>
      </c>
      <c r="N53" s="9">
        <v>2597</v>
      </c>
      <c r="O53" s="9">
        <v>2535</v>
      </c>
      <c r="P53" s="9">
        <v>2994</v>
      </c>
      <c r="Q53" s="9">
        <v>2994.02</v>
      </c>
      <c r="R53" s="9">
        <v>2994.01</v>
      </c>
      <c r="S53" s="9">
        <v>2993.99</v>
      </c>
      <c r="T53" s="9">
        <v>2993.98</v>
      </c>
      <c r="U53" s="9">
        <v>3033.32</v>
      </c>
      <c r="V53" s="9">
        <v>3033.34</v>
      </c>
      <c r="W53" s="9">
        <v>3069.42</v>
      </c>
      <c r="X53" s="9">
        <v>3069.45</v>
      </c>
      <c r="Y53" s="9">
        <v>3109.47</v>
      </c>
      <c r="Z53" s="9">
        <v>3146.43</v>
      </c>
      <c r="AA53" s="9">
        <v>3146.41</v>
      </c>
      <c r="AB53" s="9">
        <v>3146.44</v>
      </c>
      <c r="AC53" s="9">
        <v>3146.44</v>
      </c>
      <c r="AD53" s="9">
        <v>3146.44</v>
      </c>
      <c r="AE53" s="9">
        <v>3146.44</v>
      </c>
      <c r="AF53" s="9">
        <v>3146.41</v>
      </c>
      <c r="AG53" s="9">
        <v>3187.61</v>
      </c>
      <c r="AH53" s="9">
        <v>3187.6</v>
      </c>
      <c r="AI53" s="9">
        <v>3224.63</v>
      </c>
      <c r="AJ53" s="9">
        <v>3257.94</v>
      </c>
      <c r="AK53" s="9">
        <v>3287.98</v>
      </c>
      <c r="AL53" s="9">
        <v>3287.97</v>
      </c>
      <c r="AM53" s="9">
        <v>3287.97</v>
      </c>
      <c r="AN53" s="9">
        <v>3287.98</v>
      </c>
      <c r="AO53" s="9">
        <v>3287.98</v>
      </c>
      <c r="AP53" s="9">
        <v>3287.99</v>
      </c>
      <c r="AQ53" s="9">
        <v>3314.96</v>
      </c>
      <c r="AR53" s="9">
        <v>3339.31</v>
      </c>
      <c r="AS53" s="9">
        <v>3361.21</v>
      </c>
      <c r="AT53" s="9">
        <v>3361.22</v>
      </c>
      <c r="AU53" s="9">
        <v>3361.23</v>
      </c>
    </row>
    <row r="54" spans="1:47" x14ac:dyDescent="0.45">
      <c r="A54" s="9" t="s">
        <v>69</v>
      </c>
      <c r="B54" s="9">
        <v>0</v>
      </c>
      <c r="C54" s="9">
        <v>0</v>
      </c>
      <c r="D54" s="9">
        <v>0</v>
      </c>
      <c r="E54" s="9">
        <v>0</v>
      </c>
      <c r="F54" s="9">
        <v>270</v>
      </c>
      <c r="G54" s="9">
        <v>389</v>
      </c>
      <c r="H54" s="9">
        <v>693</v>
      </c>
      <c r="I54" s="9">
        <v>733</v>
      </c>
      <c r="J54" s="9">
        <v>737</v>
      </c>
      <c r="K54" s="9">
        <v>785.85</v>
      </c>
      <c r="L54" s="9">
        <v>792</v>
      </c>
      <c r="M54" s="9">
        <v>766</v>
      </c>
      <c r="N54" s="9">
        <v>781</v>
      </c>
      <c r="O54" s="9">
        <v>825</v>
      </c>
      <c r="P54" s="9">
        <v>888</v>
      </c>
      <c r="Q54" s="9">
        <v>888.01</v>
      </c>
      <c r="R54" s="9">
        <v>1030.18</v>
      </c>
      <c r="S54" s="9">
        <v>1152.81</v>
      </c>
      <c r="T54" s="9">
        <v>1187.78</v>
      </c>
      <c r="U54" s="9">
        <v>1221.6199999999999</v>
      </c>
      <c r="V54" s="9">
        <v>1256.0899999999999</v>
      </c>
      <c r="W54" s="9">
        <v>1291.26</v>
      </c>
      <c r="X54" s="9">
        <v>1326.83</v>
      </c>
      <c r="Y54" s="9">
        <v>1362.69</v>
      </c>
      <c r="Z54" s="9">
        <v>1398.91</v>
      </c>
      <c r="AA54" s="9">
        <v>1435.46</v>
      </c>
      <c r="AB54" s="9">
        <v>1472.49</v>
      </c>
      <c r="AC54" s="9">
        <v>1509.87</v>
      </c>
      <c r="AD54" s="9">
        <v>1652.74</v>
      </c>
      <c r="AE54" s="9">
        <v>1690.68</v>
      </c>
      <c r="AF54" s="9">
        <v>1728.72</v>
      </c>
      <c r="AG54" s="9">
        <v>1814.51</v>
      </c>
      <c r="AH54" s="9">
        <v>1898.22</v>
      </c>
      <c r="AI54" s="9">
        <v>1984.44</v>
      </c>
      <c r="AJ54" s="9">
        <v>2070.7199999999998</v>
      </c>
      <c r="AK54" s="9">
        <v>2157.0100000000002</v>
      </c>
      <c r="AL54" s="9">
        <v>2195.35</v>
      </c>
      <c r="AM54" s="9">
        <v>2279.98</v>
      </c>
      <c r="AN54" s="9">
        <v>2365.15</v>
      </c>
      <c r="AO54" s="9">
        <v>2450.71</v>
      </c>
      <c r="AP54" s="9">
        <v>2535.34</v>
      </c>
      <c r="AQ54" s="9">
        <v>2618.13</v>
      </c>
      <c r="AR54" s="9">
        <v>2699.62</v>
      </c>
      <c r="AS54" s="9">
        <v>2780.09</v>
      </c>
      <c r="AT54" s="9">
        <v>2859.84</v>
      </c>
      <c r="AU54" s="9">
        <v>2936.62</v>
      </c>
    </row>
    <row r="55" spans="1:47" x14ac:dyDescent="0.45">
      <c r="A55" s="9" t="s">
        <v>70</v>
      </c>
      <c r="B55" s="9">
        <v>610</v>
      </c>
      <c r="C55" s="9">
        <v>610</v>
      </c>
      <c r="D55" s="9">
        <v>562</v>
      </c>
      <c r="E55" s="9">
        <v>647</v>
      </c>
      <c r="F55" s="9">
        <v>576</v>
      </c>
      <c r="G55" s="9">
        <v>585</v>
      </c>
      <c r="H55" s="9">
        <v>569</v>
      </c>
      <c r="I55" s="9">
        <v>579</v>
      </c>
      <c r="J55" s="9">
        <v>558</v>
      </c>
      <c r="K55" s="9">
        <v>474.7</v>
      </c>
      <c r="L55" s="9">
        <v>309</v>
      </c>
      <c r="M55" s="9">
        <v>328</v>
      </c>
      <c r="N55" s="9">
        <v>270</v>
      </c>
      <c r="O55" s="9">
        <v>508</v>
      </c>
      <c r="P55" s="9">
        <v>505</v>
      </c>
      <c r="Q55" s="9">
        <v>505</v>
      </c>
      <c r="R55" s="9">
        <v>505</v>
      </c>
      <c r="S55" s="9">
        <v>505</v>
      </c>
      <c r="T55" s="9">
        <v>505</v>
      </c>
      <c r="U55" s="9">
        <v>505</v>
      </c>
      <c r="V55" s="9">
        <v>505</v>
      </c>
      <c r="W55" s="9">
        <v>505</v>
      </c>
      <c r="X55" s="9">
        <v>505</v>
      </c>
      <c r="Y55" s="9">
        <v>505</v>
      </c>
      <c r="Z55" s="9">
        <v>505</v>
      </c>
      <c r="AA55" s="9">
        <v>505</v>
      </c>
      <c r="AB55" s="9">
        <v>505</v>
      </c>
      <c r="AC55" s="9">
        <v>505</v>
      </c>
      <c r="AD55" s="9">
        <v>505</v>
      </c>
      <c r="AE55" s="9">
        <v>505</v>
      </c>
      <c r="AF55" s="9">
        <v>505</v>
      </c>
      <c r="AG55" s="9">
        <v>505</v>
      </c>
      <c r="AH55" s="9">
        <v>505</v>
      </c>
      <c r="AI55" s="9">
        <v>505</v>
      </c>
      <c r="AJ55" s="9">
        <v>505</v>
      </c>
      <c r="AK55" s="9">
        <v>510.96</v>
      </c>
      <c r="AL55" s="9">
        <v>510.96</v>
      </c>
      <c r="AM55" s="9">
        <v>510.96</v>
      </c>
      <c r="AN55" s="9">
        <v>510.96</v>
      </c>
      <c r="AO55" s="9">
        <v>510.96</v>
      </c>
      <c r="AP55" s="9">
        <v>510.96</v>
      </c>
      <c r="AQ55" s="9">
        <v>516.91999999999996</v>
      </c>
      <c r="AR55" s="9">
        <v>522.88</v>
      </c>
      <c r="AS55" s="9">
        <v>528.75</v>
      </c>
      <c r="AT55" s="9">
        <v>534.53</v>
      </c>
      <c r="AU55" s="9">
        <v>540.04999999999995</v>
      </c>
    </row>
    <row r="56" spans="1:47" x14ac:dyDescent="0.45">
      <c r="A56" s="9" t="s">
        <v>71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3.63</v>
      </c>
      <c r="T56" s="9">
        <v>3.63</v>
      </c>
      <c r="U56" s="9">
        <v>7.25</v>
      </c>
      <c r="V56" s="9">
        <v>63.44</v>
      </c>
      <c r="W56" s="9">
        <v>67.069999999999993</v>
      </c>
      <c r="X56" s="9">
        <v>70.69</v>
      </c>
      <c r="Y56" s="9">
        <v>74.319999999999993</v>
      </c>
      <c r="Z56" s="9">
        <v>77.95</v>
      </c>
      <c r="AA56" s="9">
        <v>81.569999999999993</v>
      </c>
      <c r="AB56" s="9">
        <v>85.2</v>
      </c>
      <c r="AC56" s="9">
        <v>88.83</v>
      </c>
      <c r="AD56" s="9">
        <v>92.45</v>
      </c>
      <c r="AE56" s="9">
        <v>96.08</v>
      </c>
      <c r="AF56" s="9">
        <v>99.71</v>
      </c>
      <c r="AG56" s="9">
        <v>103.33</v>
      </c>
      <c r="AH56" s="9">
        <v>106.96</v>
      </c>
      <c r="AI56" s="9">
        <v>110.59</v>
      </c>
      <c r="AJ56" s="9">
        <v>114.21</v>
      </c>
      <c r="AK56" s="9">
        <v>117.84</v>
      </c>
      <c r="AL56" s="9">
        <v>121.47</v>
      </c>
      <c r="AM56" s="9">
        <v>125.09</v>
      </c>
      <c r="AN56" s="9">
        <v>128.72</v>
      </c>
      <c r="AO56" s="9">
        <v>132.35</v>
      </c>
      <c r="AP56" s="9">
        <v>135.97</v>
      </c>
      <c r="AQ56" s="9">
        <v>139.6</v>
      </c>
      <c r="AR56" s="9">
        <v>143.22999999999999</v>
      </c>
      <c r="AS56" s="9">
        <v>146.85</v>
      </c>
      <c r="AT56" s="9">
        <v>150.47999999999999</v>
      </c>
      <c r="AU56" s="9">
        <v>154.11000000000001</v>
      </c>
    </row>
    <row r="57" spans="1:47" x14ac:dyDescent="0.45">
      <c r="A57" s="9" t="s">
        <v>72</v>
      </c>
      <c r="B57" s="9">
        <v>4378</v>
      </c>
      <c r="C57" s="9">
        <v>4366</v>
      </c>
      <c r="D57" s="9">
        <v>4119</v>
      </c>
      <c r="E57" s="9">
        <v>1129</v>
      </c>
      <c r="F57" s="9">
        <v>0</v>
      </c>
      <c r="G57" s="9">
        <v>0</v>
      </c>
      <c r="H57" s="9">
        <v>0</v>
      </c>
      <c r="I57" s="9">
        <v>409</v>
      </c>
      <c r="J57" s="9">
        <v>4479</v>
      </c>
      <c r="K57" s="9">
        <v>5012.22</v>
      </c>
      <c r="L57" s="9">
        <v>4277</v>
      </c>
      <c r="M57" s="9">
        <v>4545</v>
      </c>
      <c r="N57" s="9">
        <v>5120</v>
      </c>
      <c r="O57" s="9">
        <v>4874</v>
      </c>
      <c r="P57" s="9">
        <v>5016</v>
      </c>
      <c r="Q57" s="9">
        <v>4940.6400000000003</v>
      </c>
      <c r="R57" s="9">
        <v>4940.6400000000003</v>
      </c>
      <c r="S57" s="9">
        <v>4940.6400000000003</v>
      </c>
      <c r="T57" s="9">
        <v>4940.6400000000003</v>
      </c>
      <c r="U57" s="9">
        <v>4940.6400000000003</v>
      </c>
      <c r="V57" s="9">
        <v>4940.6400000000003</v>
      </c>
      <c r="W57" s="9">
        <v>4940.6400000000003</v>
      </c>
      <c r="X57" s="9">
        <v>4940.6400000000003</v>
      </c>
      <c r="Y57" s="9">
        <v>4940.6400000000003</v>
      </c>
      <c r="Z57" s="9">
        <v>4940.6400000000003</v>
      </c>
      <c r="AA57" s="9">
        <v>4940.6400000000003</v>
      </c>
      <c r="AB57" s="9">
        <v>4940.6400000000003</v>
      </c>
      <c r="AC57" s="9">
        <v>4940.6400000000003</v>
      </c>
      <c r="AD57" s="9">
        <v>4940.6400000000003</v>
      </c>
      <c r="AE57" s="9">
        <v>4940.6400000000003</v>
      </c>
      <c r="AF57" s="9">
        <v>4940.6400000000003</v>
      </c>
      <c r="AG57" s="9">
        <v>4940.6400000000003</v>
      </c>
      <c r="AH57" s="9">
        <v>4940.6400000000003</v>
      </c>
      <c r="AI57" s="9">
        <v>4940.6400000000003</v>
      </c>
      <c r="AJ57" s="9">
        <v>4940.6400000000003</v>
      </c>
      <c r="AK57" s="9">
        <v>4940.6400000000003</v>
      </c>
      <c r="AL57" s="9">
        <v>0</v>
      </c>
      <c r="AM57" s="9">
        <v>0</v>
      </c>
      <c r="AN57" s="9">
        <v>0</v>
      </c>
      <c r="AO57" s="9">
        <v>5353.22</v>
      </c>
      <c r="AP57" s="9">
        <v>5353.24</v>
      </c>
      <c r="AQ57" s="9">
        <v>5353.22</v>
      </c>
      <c r="AR57" s="9">
        <v>5353.22</v>
      </c>
      <c r="AS57" s="9">
        <v>5353.22</v>
      </c>
      <c r="AT57" s="9">
        <v>5353.25</v>
      </c>
      <c r="AU57" s="9">
        <v>5353.25</v>
      </c>
    </row>
    <row r="58" spans="1:47" x14ac:dyDescent="0.45">
      <c r="A58" s="9" t="s">
        <v>73</v>
      </c>
      <c r="B58" s="9">
        <v>3101.05</v>
      </c>
      <c r="C58" s="9">
        <v>3107.93</v>
      </c>
      <c r="D58" s="9">
        <v>3093.98</v>
      </c>
      <c r="E58" s="9">
        <v>3127.39</v>
      </c>
      <c r="F58" s="9">
        <v>3123.34</v>
      </c>
      <c r="G58" s="9">
        <v>2308.09</v>
      </c>
      <c r="H58" s="9">
        <v>2613.65</v>
      </c>
      <c r="I58" s="9">
        <v>2110.21</v>
      </c>
      <c r="J58" s="9">
        <v>2612.52</v>
      </c>
      <c r="K58" s="9">
        <v>3100.21</v>
      </c>
      <c r="L58" s="9">
        <v>1734.25</v>
      </c>
      <c r="M58" s="9">
        <v>2206.12</v>
      </c>
      <c r="N58" s="9">
        <v>2106.7199999999998</v>
      </c>
      <c r="O58" s="9">
        <v>2351.71</v>
      </c>
      <c r="P58" s="9">
        <v>1831.15</v>
      </c>
      <c r="Q58" s="9">
        <v>2340.7600000000002</v>
      </c>
      <c r="R58" s="9">
        <v>2385.23</v>
      </c>
      <c r="S58" s="9">
        <v>2375.25</v>
      </c>
      <c r="T58" s="9">
        <v>577.66999999999996</v>
      </c>
      <c r="U58" s="9">
        <v>486.56</v>
      </c>
      <c r="V58" s="9">
        <v>444.67</v>
      </c>
      <c r="W58" s="9">
        <v>462.07</v>
      </c>
      <c r="X58" s="9">
        <v>349.68</v>
      </c>
      <c r="Y58" s="9">
        <v>342.51</v>
      </c>
      <c r="Z58" s="9">
        <v>391.46</v>
      </c>
      <c r="AA58" s="9">
        <v>417.85</v>
      </c>
      <c r="AB58" s="9">
        <v>575.49</v>
      </c>
      <c r="AC58" s="9">
        <v>511.2</v>
      </c>
      <c r="AD58" s="9">
        <v>606.65</v>
      </c>
      <c r="AE58" s="9">
        <v>604.47</v>
      </c>
      <c r="AF58" s="9">
        <v>602.62</v>
      </c>
      <c r="AG58" s="9">
        <v>332.18</v>
      </c>
      <c r="AH58" s="9">
        <v>449.74</v>
      </c>
      <c r="AI58" s="9">
        <v>444.9</v>
      </c>
      <c r="AJ58" s="9">
        <v>445.79</v>
      </c>
      <c r="AK58" s="9">
        <v>446.8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</row>
    <row r="59" spans="1:47" x14ac:dyDescent="0.45">
      <c r="A59" s="9" t="s">
        <v>74</v>
      </c>
      <c r="B59" s="9">
        <v>1980</v>
      </c>
      <c r="C59" s="9">
        <v>2332</v>
      </c>
      <c r="D59" s="9">
        <v>1876</v>
      </c>
      <c r="E59" s="9">
        <v>1483</v>
      </c>
      <c r="F59" s="9">
        <v>1974</v>
      </c>
      <c r="G59" s="9">
        <v>2035</v>
      </c>
      <c r="H59" s="9">
        <v>2177</v>
      </c>
      <c r="I59" s="9">
        <v>1967</v>
      </c>
      <c r="J59" s="9">
        <v>1966</v>
      </c>
      <c r="K59" s="9">
        <v>2016.2</v>
      </c>
      <c r="L59" s="9">
        <v>3143</v>
      </c>
      <c r="M59" s="9">
        <v>3420</v>
      </c>
      <c r="N59" s="9">
        <v>2337</v>
      </c>
      <c r="O59" s="9">
        <v>2065</v>
      </c>
      <c r="P59" s="9">
        <v>1941</v>
      </c>
      <c r="Q59" s="9">
        <v>1151.8399999999999</v>
      </c>
      <c r="R59" s="9">
        <v>1352.64</v>
      </c>
      <c r="S59" s="9">
        <v>1352.63</v>
      </c>
      <c r="T59" s="9">
        <v>1352.63</v>
      </c>
      <c r="U59" s="9">
        <v>1352.63</v>
      </c>
      <c r="V59" s="9">
        <v>1305.26</v>
      </c>
      <c r="W59" s="9">
        <v>1305.25</v>
      </c>
      <c r="X59" s="9">
        <v>1204.83</v>
      </c>
      <c r="Y59" s="9">
        <v>972.5</v>
      </c>
      <c r="Z59" s="9">
        <v>1133.94</v>
      </c>
      <c r="AA59" s="9">
        <v>1054.81</v>
      </c>
      <c r="AB59" s="9">
        <v>2243.02</v>
      </c>
      <c r="AC59" s="9">
        <v>2009.17</v>
      </c>
      <c r="AD59" s="9">
        <v>2187.12</v>
      </c>
      <c r="AE59" s="9">
        <v>2169.2399999999998</v>
      </c>
      <c r="AF59" s="9">
        <v>2153.77</v>
      </c>
      <c r="AG59" s="9">
        <v>827.42</v>
      </c>
      <c r="AH59" s="9">
        <v>1659.57</v>
      </c>
      <c r="AI59" s="9">
        <v>1659.57</v>
      </c>
      <c r="AJ59" s="9">
        <v>1659.57</v>
      </c>
      <c r="AK59" s="9">
        <v>1659.57</v>
      </c>
      <c r="AL59" s="9">
        <v>0.26</v>
      </c>
      <c r="AM59" s="9">
        <v>0.26</v>
      </c>
      <c r="AN59" s="9">
        <v>0.26</v>
      </c>
      <c r="AO59" s="9">
        <v>7.0000000000000007E-2</v>
      </c>
      <c r="AP59" s="9">
        <v>7.0000000000000007E-2</v>
      </c>
      <c r="AQ59" s="9">
        <v>7.0000000000000007E-2</v>
      </c>
      <c r="AR59" s="9">
        <v>7.0000000000000007E-2</v>
      </c>
      <c r="AS59" s="9">
        <v>7.0000000000000007E-2</v>
      </c>
      <c r="AT59" s="9">
        <v>7.0000000000000007E-2</v>
      </c>
      <c r="AU59" s="9">
        <v>7.0000000000000007E-2</v>
      </c>
    </row>
    <row r="60" spans="1:47" x14ac:dyDescent="0.45">
      <c r="A60" s="9" t="s">
        <v>75</v>
      </c>
      <c r="B60" s="9">
        <v>3622.76</v>
      </c>
      <c r="C60" s="9">
        <v>3622.79</v>
      </c>
      <c r="D60" s="9">
        <v>3622.74</v>
      </c>
      <c r="E60" s="9">
        <v>3341.97</v>
      </c>
      <c r="F60" s="9">
        <v>4200.75</v>
      </c>
      <c r="G60" s="9">
        <v>2546.0100000000002</v>
      </c>
      <c r="H60" s="9">
        <v>1910.48</v>
      </c>
      <c r="I60" s="9">
        <v>1629.3</v>
      </c>
      <c r="J60" s="9">
        <v>1323.38</v>
      </c>
      <c r="K60" s="9">
        <v>1592.6</v>
      </c>
      <c r="L60" s="9">
        <v>1069.75</v>
      </c>
      <c r="M60" s="9">
        <v>700.88</v>
      </c>
      <c r="N60" s="9">
        <v>253.28</v>
      </c>
      <c r="O60" s="9">
        <v>386.29</v>
      </c>
      <c r="P60" s="9">
        <v>184.85</v>
      </c>
      <c r="Q60" s="9">
        <v>1762.87</v>
      </c>
      <c r="R60" s="9">
        <v>2233.7399999999998</v>
      </c>
      <c r="S60" s="9">
        <v>2144.1999999999998</v>
      </c>
      <c r="T60" s="9">
        <v>3508.08</v>
      </c>
      <c r="U60" s="9">
        <v>2757.68</v>
      </c>
      <c r="V60" s="9">
        <v>2328.9899999999998</v>
      </c>
      <c r="W60" s="9">
        <v>2455.31</v>
      </c>
      <c r="X60" s="9">
        <v>1466.08</v>
      </c>
      <c r="Y60" s="9">
        <v>1588.43</v>
      </c>
      <c r="Z60" s="9">
        <v>2002.01</v>
      </c>
      <c r="AA60" s="9">
        <v>2207.88</v>
      </c>
      <c r="AB60" s="9">
        <v>3471.21</v>
      </c>
      <c r="AC60" s="9">
        <v>2858.2</v>
      </c>
      <c r="AD60" s="9">
        <v>4020.65</v>
      </c>
      <c r="AE60" s="9">
        <v>3996.02</v>
      </c>
      <c r="AF60" s="9">
        <v>3984.13</v>
      </c>
      <c r="AG60" s="9">
        <v>1243.95</v>
      </c>
      <c r="AH60" s="9">
        <v>2576.14</v>
      </c>
      <c r="AI60" s="9">
        <v>2527.04</v>
      </c>
      <c r="AJ60" s="9">
        <v>2614.6999999999998</v>
      </c>
      <c r="AK60" s="9">
        <v>2581.0700000000002</v>
      </c>
      <c r="AL60" s="9">
        <v>4200.53</v>
      </c>
      <c r="AM60" s="9">
        <v>2249.6</v>
      </c>
      <c r="AN60" s="9">
        <v>2416.11</v>
      </c>
      <c r="AO60" s="9">
        <v>1044.52</v>
      </c>
      <c r="AP60" s="9">
        <v>968.3</v>
      </c>
      <c r="AQ60" s="9">
        <v>938.11</v>
      </c>
      <c r="AR60" s="9">
        <v>993.07</v>
      </c>
      <c r="AS60" s="9">
        <v>975.51</v>
      </c>
      <c r="AT60" s="9">
        <v>966.13</v>
      </c>
      <c r="AU60" s="9">
        <v>954.68</v>
      </c>
    </row>
    <row r="62" spans="1:47" ht="18" x14ac:dyDescent="0.55000000000000004">
      <c r="A62" s="11" t="s">
        <v>80</v>
      </c>
    </row>
    <row r="63" spans="1:47" x14ac:dyDescent="0.45">
      <c r="A63" s="9" t="s">
        <v>21</v>
      </c>
      <c r="B63" s="9" t="s">
        <v>22</v>
      </c>
      <c r="C63" s="9" t="s">
        <v>23</v>
      </c>
      <c r="D63" s="9" t="s">
        <v>24</v>
      </c>
      <c r="E63" s="9" t="s">
        <v>25</v>
      </c>
      <c r="F63" s="9" t="s">
        <v>26</v>
      </c>
      <c r="G63" s="9" t="s">
        <v>27</v>
      </c>
      <c r="H63" s="9" t="s">
        <v>28</v>
      </c>
      <c r="I63" s="9" t="s">
        <v>29</v>
      </c>
      <c r="J63" s="9" t="s">
        <v>30</v>
      </c>
      <c r="K63" s="9" t="s">
        <v>31</v>
      </c>
      <c r="L63" s="9" t="s">
        <v>32</v>
      </c>
      <c r="M63" s="9" t="s">
        <v>33</v>
      </c>
      <c r="N63" s="9" t="s">
        <v>34</v>
      </c>
      <c r="O63" s="9" t="s">
        <v>35</v>
      </c>
      <c r="P63" s="9" t="s">
        <v>36</v>
      </c>
      <c r="Q63" s="9" t="s">
        <v>37</v>
      </c>
      <c r="R63" s="9" t="s">
        <v>38</v>
      </c>
      <c r="S63" s="9" t="s">
        <v>39</v>
      </c>
      <c r="T63" s="9" t="s">
        <v>40</v>
      </c>
      <c r="U63" s="9" t="s">
        <v>41</v>
      </c>
      <c r="V63" s="9" t="s">
        <v>42</v>
      </c>
      <c r="W63" s="9" t="s">
        <v>43</v>
      </c>
      <c r="X63" s="9" t="s">
        <v>44</v>
      </c>
      <c r="Y63" s="9" t="s">
        <v>45</v>
      </c>
      <c r="Z63" s="9" t="s">
        <v>46</v>
      </c>
      <c r="AA63" s="9" t="s">
        <v>47</v>
      </c>
      <c r="AB63" s="9" t="s">
        <v>48</v>
      </c>
      <c r="AC63" s="9" t="s">
        <v>49</v>
      </c>
      <c r="AD63" s="9" t="s">
        <v>50</v>
      </c>
      <c r="AE63" s="9" t="s">
        <v>51</v>
      </c>
      <c r="AF63" s="9" t="s">
        <v>52</v>
      </c>
      <c r="AG63" s="9" t="s">
        <v>53</v>
      </c>
      <c r="AH63" s="9" t="s">
        <v>54</v>
      </c>
      <c r="AI63" s="9" t="s">
        <v>55</v>
      </c>
      <c r="AJ63" s="9" t="s">
        <v>56</v>
      </c>
      <c r="AK63" s="9" t="s">
        <v>57</v>
      </c>
      <c r="AL63" s="9" t="s">
        <v>58</v>
      </c>
      <c r="AM63" s="9" t="s">
        <v>59</v>
      </c>
      <c r="AN63" s="9" t="s">
        <v>60</v>
      </c>
      <c r="AO63" s="9" t="s">
        <v>61</v>
      </c>
      <c r="AP63" s="9" t="s">
        <v>62</v>
      </c>
      <c r="AQ63" s="9" t="s">
        <v>63</v>
      </c>
      <c r="AR63" s="9" t="s">
        <v>64</v>
      </c>
      <c r="AS63" s="9" t="s">
        <v>65</v>
      </c>
      <c r="AT63" s="9" t="s">
        <v>66</v>
      </c>
      <c r="AU63" s="9" t="s">
        <v>67</v>
      </c>
    </row>
    <row r="64" spans="1:47" x14ac:dyDescent="0.45">
      <c r="A64" s="9" t="s">
        <v>68</v>
      </c>
      <c r="B64" s="9">
        <v>173112.6</v>
      </c>
      <c r="C64" s="9">
        <v>172347.6</v>
      </c>
      <c r="D64" s="9">
        <v>180856.6</v>
      </c>
      <c r="E64" s="9">
        <v>187783.8</v>
      </c>
      <c r="F64" s="9">
        <v>189423</v>
      </c>
      <c r="G64" s="9">
        <v>177402.2</v>
      </c>
      <c r="H64" s="9">
        <v>189675.6</v>
      </c>
      <c r="I64" s="9">
        <v>191955.4</v>
      </c>
      <c r="J64" s="9">
        <v>202512.3</v>
      </c>
      <c r="K64" s="9">
        <v>197207.4</v>
      </c>
      <c r="L64" s="9">
        <v>194413.3</v>
      </c>
      <c r="M64" s="9">
        <v>197315.9</v>
      </c>
      <c r="N64" s="9">
        <v>201677.6</v>
      </c>
      <c r="O64" s="9">
        <v>199829.6</v>
      </c>
      <c r="P64" s="9">
        <v>199599.8</v>
      </c>
      <c r="Q64" s="9">
        <v>199526.3</v>
      </c>
      <c r="R64" s="9">
        <v>199526.3</v>
      </c>
      <c r="S64" s="9">
        <v>199526.5</v>
      </c>
      <c r="T64" s="9">
        <v>199526.39999999999</v>
      </c>
      <c r="U64" s="9">
        <v>199868.9</v>
      </c>
      <c r="V64" s="9">
        <v>200177.1</v>
      </c>
      <c r="W64" s="9">
        <v>200454.6</v>
      </c>
      <c r="X64" s="9">
        <v>203510.2</v>
      </c>
      <c r="Y64" s="9">
        <v>203734.8</v>
      </c>
      <c r="Z64" s="9">
        <v>203937</v>
      </c>
      <c r="AA64" s="9">
        <v>204119.1</v>
      </c>
      <c r="AB64" s="9">
        <v>204282.7</v>
      </c>
      <c r="AC64" s="9">
        <v>204282.7</v>
      </c>
      <c r="AD64" s="9">
        <v>204429.8</v>
      </c>
      <c r="AE64" s="9">
        <v>204562.8</v>
      </c>
      <c r="AF64" s="9">
        <v>204681.9</v>
      </c>
      <c r="AG64" s="9">
        <v>204789.6</v>
      </c>
      <c r="AH64" s="9">
        <v>204886.3</v>
      </c>
      <c r="AI64" s="9">
        <v>204973.1</v>
      </c>
      <c r="AJ64" s="9">
        <v>205051.8</v>
      </c>
      <c r="AK64" s="9">
        <v>205122.4</v>
      </c>
      <c r="AL64" s="9">
        <v>205121.9</v>
      </c>
      <c r="AM64" s="9">
        <v>205185.6</v>
      </c>
      <c r="AN64" s="9">
        <v>205242.6</v>
      </c>
      <c r="AO64" s="9">
        <v>205294</v>
      </c>
      <c r="AP64" s="9">
        <v>205294.2</v>
      </c>
      <c r="AQ64" s="9">
        <v>205340.4</v>
      </c>
      <c r="AR64" s="9">
        <v>205340.2</v>
      </c>
      <c r="AS64" s="9">
        <v>205340.5</v>
      </c>
      <c r="AT64" s="9">
        <v>205340.2</v>
      </c>
      <c r="AU64" s="9">
        <v>205340.3</v>
      </c>
    </row>
    <row r="65" spans="1:47" x14ac:dyDescent="0.45">
      <c r="A65" s="9" t="s">
        <v>69</v>
      </c>
      <c r="B65" s="9">
        <v>416</v>
      </c>
      <c r="C65" s="9">
        <v>419</v>
      </c>
      <c r="D65" s="9">
        <v>617</v>
      </c>
      <c r="E65" s="9">
        <v>565</v>
      </c>
      <c r="F65" s="9">
        <v>1322</v>
      </c>
      <c r="G65" s="9">
        <v>1535.14</v>
      </c>
      <c r="H65" s="9">
        <v>1393.8</v>
      </c>
      <c r="I65" s="9">
        <v>2278.06</v>
      </c>
      <c r="J65" s="9">
        <v>4717.8599999999997</v>
      </c>
      <c r="K65" s="9">
        <v>6124.31</v>
      </c>
      <c r="L65" s="9">
        <v>6421</v>
      </c>
      <c r="M65" s="9">
        <v>9781</v>
      </c>
      <c r="N65" s="9">
        <v>9905</v>
      </c>
      <c r="O65" s="9">
        <v>10640</v>
      </c>
      <c r="P65" s="9">
        <v>11097</v>
      </c>
      <c r="Q65" s="9">
        <v>10587.86</v>
      </c>
      <c r="R65" s="9">
        <v>10587.86</v>
      </c>
      <c r="S65" s="9">
        <v>10587.86</v>
      </c>
      <c r="T65" s="9">
        <v>10938.26</v>
      </c>
      <c r="U65" s="9">
        <v>13040.66</v>
      </c>
      <c r="V65" s="9">
        <v>13383.9</v>
      </c>
      <c r="W65" s="9">
        <v>13728.96</v>
      </c>
      <c r="X65" s="9">
        <v>14072.12</v>
      </c>
      <c r="Y65" s="9">
        <v>14415.13</v>
      </c>
      <c r="Z65" s="9">
        <v>14758.62</v>
      </c>
      <c r="AA65" s="9">
        <v>15157.63</v>
      </c>
      <c r="AB65" s="9">
        <v>15565.54</v>
      </c>
      <c r="AC65" s="9">
        <v>15975.43</v>
      </c>
      <c r="AD65" s="9">
        <v>16387.3</v>
      </c>
      <c r="AE65" s="9">
        <v>16801.189999999999</v>
      </c>
      <c r="AF65" s="9">
        <v>17216.97</v>
      </c>
      <c r="AG65" s="9">
        <v>17634.79</v>
      </c>
      <c r="AH65" s="9">
        <v>18052.39</v>
      </c>
      <c r="AI65" s="9">
        <v>18469.310000000001</v>
      </c>
      <c r="AJ65" s="9">
        <v>18886.29</v>
      </c>
      <c r="AK65" s="9">
        <v>19311.82</v>
      </c>
      <c r="AL65" s="9">
        <v>19739.21</v>
      </c>
      <c r="AM65" s="9">
        <v>20168.599999999999</v>
      </c>
      <c r="AN65" s="9">
        <v>20599.88</v>
      </c>
      <c r="AO65" s="9">
        <v>21033.08</v>
      </c>
      <c r="AP65" s="9">
        <v>21468.09</v>
      </c>
      <c r="AQ65" s="9">
        <v>21905.08</v>
      </c>
      <c r="AR65" s="9">
        <v>22343.95</v>
      </c>
      <c r="AS65" s="9">
        <v>22784.78</v>
      </c>
      <c r="AT65" s="9">
        <v>23227.41</v>
      </c>
      <c r="AU65" s="9">
        <v>23671.96</v>
      </c>
    </row>
    <row r="66" spans="1:47" x14ac:dyDescent="0.45">
      <c r="A66" s="9" t="s">
        <v>70</v>
      </c>
      <c r="B66" s="9">
        <v>646</v>
      </c>
      <c r="C66" s="9">
        <v>646</v>
      </c>
      <c r="D66" s="9">
        <v>646</v>
      </c>
      <c r="E66" s="9">
        <v>439</v>
      </c>
      <c r="F66" s="9">
        <v>550</v>
      </c>
      <c r="G66" s="9">
        <v>843.91</v>
      </c>
      <c r="H66" s="9">
        <v>1088.82</v>
      </c>
      <c r="I66" s="9">
        <v>1232.8499999999999</v>
      </c>
      <c r="J66" s="9">
        <v>1613.84</v>
      </c>
      <c r="K66" s="9">
        <v>943.52</v>
      </c>
      <c r="L66" s="9">
        <v>925.31</v>
      </c>
      <c r="M66" s="9">
        <v>1348.41</v>
      </c>
      <c r="N66" s="9">
        <v>1705.73</v>
      </c>
      <c r="O66" s="9">
        <v>1627.51</v>
      </c>
      <c r="P66" s="9">
        <v>1511.07</v>
      </c>
      <c r="Q66" s="9">
        <v>1162.75</v>
      </c>
      <c r="R66" s="9">
        <v>1243.69</v>
      </c>
      <c r="S66" s="9">
        <v>1243.69</v>
      </c>
      <c r="T66" s="9">
        <v>1243.69</v>
      </c>
      <c r="U66" s="9">
        <v>1286.79</v>
      </c>
      <c r="V66" s="9">
        <v>1329.63</v>
      </c>
      <c r="W66" s="9">
        <v>1370.89</v>
      </c>
      <c r="X66" s="9">
        <v>1412.23</v>
      </c>
      <c r="Y66" s="9">
        <v>1453.41</v>
      </c>
      <c r="Z66" s="9">
        <v>1494.58</v>
      </c>
      <c r="AA66" s="9">
        <v>1535.84</v>
      </c>
      <c r="AB66" s="9">
        <v>1577.01</v>
      </c>
      <c r="AC66" s="9">
        <v>1577.01</v>
      </c>
      <c r="AD66" s="9">
        <v>1619.76</v>
      </c>
      <c r="AE66" s="9">
        <v>1662.68</v>
      </c>
      <c r="AF66" s="9">
        <v>1706.04</v>
      </c>
      <c r="AG66" s="9">
        <v>1748.35</v>
      </c>
      <c r="AH66" s="9">
        <v>1790.75</v>
      </c>
      <c r="AI66" s="9">
        <v>1832.54</v>
      </c>
      <c r="AJ66" s="9">
        <v>1874.06</v>
      </c>
      <c r="AK66" s="9">
        <v>1915.32</v>
      </c>
      <c r="AL66" s="9">
        <v>1958.16</v>
      </c>
      <c r="AM66" s="9">
        <v>2001.08</v>
      </c>
      <c r="AN66" s="9">
        <v>2044</v>
      </c>
      <c r="AO66" s="9">
        <v>2087.1</v>
      </c>
      <c r="AP66" s="9">
        <v>2130.0300000000002</v>
      </c>
      <c r="AQ66" s="9">
        <v>2172.08</v>
      </c>
      <c r="AR66" s="9">
        <v>2215.09</v>
      </c>
      <c r="AS66" s="9">
        <v>2258.8000000000002</v>
      </c>
      <c r="AT66" s="9">
        <v>2302.42</v>
      </c>
      <c r="AU66" s="9">
        <v>2346.4899999999998</v>
      </c>
    </row>
    <row r="67" spans="1:47" x14ac:dyDescent="0.45">
      <c r="A67" s="9" t="s">
        <v>71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1</v>
      </c>
      <c r="M67" s="9">
        <v>1</v>
      </c>
      <c r="N67" s="9">
        <v>1</v>
      </c>
      <c r="O67" s="9">
        <v>1</v>
      </c>
      <c r="P67" s="9">
        <v>1</v>
      </c>
      <c r="Q67" s="9">
        <v>0.26</v>
      </c>
      <c r="R67" s="9">
        <v>0.26</v>
      </c>
      <c r="S67" s="9">
        <v>18.39</v>
      </c>
      <c r="T67" s="9">
        <v>36.53</v>
      </c>
      <c r="U67" s="9">
        <v>54.66</v>
      </c>
      <c r="V67" s="9">
        <v>72.790000000000006</v>
      </c>
      <c r="W67" s="9">
        <v>90.93</v>
      </c>
      <c r="X67" s="9">
        <v>109.06</v>
      </c>
      <c r="Y67" s="9">
        <v>127.19</v>
      </c>
      <c r="Z67" s="9">
        <v>145.33000000000001</v>
      </c>
      <c r="AA67" s="9">
        <v>163.46</v>
      </c>
      <c r="AB67" s="9">
        <v>181.59</v>
      </c>
      <c r="AC67" s="9">
        <v>199.73</v>
      </c>
      <c r="AD67" s="9">
        <v>217.86</v>
      </c>
      <c r="AE67" s="9">
        <v>270.60000000000002</v>
      </c>
      <c r="AF67" s="9">
        <v>325.27999999999997</v>
      </c>
      <c r="AG67" s="9">
        <v>379.96</v>
      </c>
      <c r="AH67" s="9">
        <v>434.14</v>
      </c>
      <c r="AI67" s="9">
        <v>488.06</v>
      </c>
      <c r="AJ67" s="9">
        <v>541.79999999999995</v>
      </c>
      <c r="AK67" s="9">
        <v>559.92999999999995</v>
      </c>
      <c r="AL67" s="9">
        <v>615.04999999999995</v>
      </c>
      <c r="AM67" s="9">
        <v>670.24</v>
      </c>
      <c r="AN67" s="9">
        <v>725.5</v>
      </c>
      <c r="AO67" s="9">
        <v>780.7</v>
      </c>
      <c r="AP67" s="9">
        <v>835.09</v>
      </c>
      <c r="AQ67" s="9">
        <v>853.22</v>
      </c>
      <c r="AR67" s="9">
        <v>871.35</v>
      </c>
      <c r="AS67" s="9">
        <v>889.49</v>
      </c>
      <c r="AT67" s="9">
        <v>907.62</v>
      </c>
      <c r="AU67" s="9">
        <v>962.28</v>
      </c>
    </row>
    <row r="68" spans="1:47" x14ac:dyDescent="0.45">
      <c r="A68" s="9" t="s">
        <v>72</v>
      </c>
      <c r="B68" s="9">
        <v>4321.58</v>
      </c>
      <c r="C68" s="9">
        <v>4321.58</v>
      </c>
      <c r="D68" s="9">
        <v>4321.58</v>
      </c>
      <c r="E68" s="9">
        <v>3624.23</v>
      </c>
      <c r="F68" s="9">
        <v>3596.28</v>
      </c>
      <c r="G68" s="9">
        <v>3551.59</v>
      </c>
      <c r="H68" s="9">
        <v>3525.22</v>
      </c>
      <c r="I68" s="9">
        <v>4212.62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</row>
    <row r="69" spans="1:47" x14ac:dyDescent="0.45">
      <c r="A69" s="9" t="s">
        <v>73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</row>
    <row r="70" spans="1:47" x14ac:dyDescent="0.45">
      <c r="A70" s="9" t="s">
        <v>74</v>
      </c>
      <c r="B70" s="9">
        <v>269</v>
      </c>
      <c r="C70" s="9">
        <v>1326</v>
      </c>
      <c r="D70" s="9">
        <v>3945</v>
      </c>
      <c r="E70" s="9">
        <v>228</v>
      </c>
      <c r="F70" s="9">
        <v>264</v>
      </c>
      <c r="G70" s="9">
        <v>222.4</v>
      </c>
      <c r="H70" s="9">
        <v>174.24</v>
      </c>
      <c r="I70" s="9">
        <v>185.01</v>
      </c>
      <c r="J70" s="9">
        <v>112.84</v>
      </c>
      <c r="K70" s="9">
        <v>156.54</v>
      </c>
      <c r="L70" s="9">
        <v>141.41</v>
      </c>
      <c r="M70" s="9">
        <v>164.89</v>
      </c>
      <c r="N70" s="9">
        <v>188.25</v>
      </c>
      <c r="O70" s="9">
        <v>169.76</v>
      </c>
      <c r="P70" s="9">
        <v>163.06</v>
      </c>
      <c r="Q70" s="9">
        <v>163.37</v>
      </c>
      <c r="R70" s="9">
        <v>163.44999999999999</v>
      </c>
      <c r="S70" s="9">
        <v>163.44999999999999</v>
      </c>
      <c r="T70" s="9">
        <v>163.44999999999999</v>
      </c>
      <c r="U70" s="9">
        <v>163.44999999999999</v>
      </c>
      <c r="V70" s="9">
        <v>163.49</v>
      </c>
      <c r="W70" s="9">
        <v>163.49</v>
      </c>
      <c r="X70" s="9">
        <v>163.16999999999999</v>
      </c>
      <c r="Y70" s="9">
        <v>163.49</v>
      </c>
      <c r="Z70" s="9">
        <v>163.58000000000001</v>
      </c>
      <c r="AA70" s="9">
        <v>163.59</v>
      </c>
      <c r="AB70" s="9">
        <v>163.80000000000001</v>
      </c>
      <c r="AC70" s="9">
        <v>163.71</v>
      </c>
      <c r="AD70" s="9">
        <v>163.92</v>
      </c>
      <c r="AE70" s="9">
        <v>163.92</v>
      </c>
      <c r="AF70" s="9">
        <v>163.92</v>
      </c>
      <c r="AG70" s="9">
        <v>163.38999999999999</v>
      </c>
      <c r="AH70" s="9">
        <v>163.87</v>
      </c>
      <c r="AI70" s="9">
        <v>163.87</v>
      </c>
      <c r="AJ70" s="9">
        <v>163.87</v>
      </c>
      <c r="AK70" s="9">
        <v>163.87</v>
      </c>
      <c r="AL70" s="9">
        <v>163.92</v>
      </c>
      <c r="AM70" s="9">
        <v>163.44999999999999</v>
      </c>
      <c r="AN70" s="9">
        <v>163.55000000000001</v>
      </c>
      <c r="AO70" s="9">
        <v>163.55000000000001</v>
      </c>
      <c r="AP70" s="9">
        <v>163.61000000000001</v>
      </c>
      <c r="AQ70" s="9">
        <v>163.61000000000001</v>
      </c>
      <c r="AR70" s="9">
        <v>163.61000000000001</v>
      </c>
      <c r="AS70" s="9">
        <v>163.61000000000001</v>
      </c>
      <c r="AT70" s="9">
        <v>163.61000000000001</v>
      </c>
      <c r="AU70" s="9">
        <v>163.61000000000001</v>
      </c>
    </row>
    <row r="71" spans="1:47" x14ac:dyDescent="0.45">
      <c r="A71" s="9" t="s">
        <v>75</v>
      </c>
      <c r="B71" s="9">
        <v>180.26</v>
      </c>
      <c r="C71" s="9">
        <v>366.03</v>
      </c>
      <c r="D71" s="9">
        <v>668.83</v>
      </c>
      <c r="E71" s="9">
        <v>532.89</v>
      </c>
      <c r="F71" s="9">
        <v>392.12</v>
      </c>
      <c r="G71" s="9">
        <v>585.88</v>
      </c>
      <c r="H71" s="9">
        <v>546.17999999999995</v>
      </c>
      <c r="I71" s="9">
        <v>518.65</v>
      </c>
      <c r="J71" s="9">
        <v>475.06</v>
      </c>
      <c r="K71" s="9">
        <v>496.68</v>
      </c>
      <c r="L71" s="9">
        <v>532.04</v>
      </c>
      <c r="M71" s="9">
        <v>660.06</v>
      </c>
      <c r="N71" s="9">
        <v>421.08</v>
      </c>
      <c r="O71" s="9">
        <v>593.07000000000005</v>
      </c>
      <c r="P71" s="9">
        <v>501.07</v>
      </c>
      <c r="Q71" s="9">
        <v>501.05</v>
      </c>
      <c r="R71" s="9">
        <v>501.05</v>
      </c>
      <c r="S71" s="9">
        <v>501.05</v>
      </c>
      <c r="T71" s="9">
        <v>501.05</v>
      </c>
      <c r="U71" s="9">
        <v>501.05</v>
      </c>
      <c r="V71" s="9">
        <v>501.05</v>
      </c>
      <c r="W71" s="9">
        <v>501.05</v>
      </c>
      <c r="X71" s="9">
        <v>501.05</v>
      </c>
      <c r="Y71" s="9">
        <v>501.05</v>
      </c>
      <c r="Z71" s="9">
        <v>501.05</v>
      </c>
      <c r="AA71" s="9">
        <v>501.05</v>
      </c>
      <c r="AB71" s="9">
        <v>501.05</v>
      </c>
      <c r="AC71" s="9">
        <v>501.05</v>
      </c>
      <c r="AD71" s="9">
        <v>501.05</v>
      </c>
      <c r="AE71" s="9">
        <v>501.05</v>
      </c>
      <c r="AF71" s="9">
        <v>393.06</v>
      </c>
      <c r="AG71" s="9">
        <v>393.06</v>
      </c>
      <c r="AH71" s="9">
        <v>393.06</v>
      </c>
      <c r="AI71" s="9">
        <v>393.06</v>
      </c>
      <c r="AJ71" s="9">
        <v>393.06</v>
      </c>
      <c r="AK71" s="9">
        <v>393.06</v>
      </c>
      <c r="AL71" s="9">
        <v>393.06</v>
      </c>
      <c r="AM71" s="9">
        <v>393.06</v>
      </c>
      <c r="AN71" s="9">
        <v>393.06</v>
      </c>
      <c r="AO71" s="9">
        <v>393.06</v>
      </c>
      <c r="AP71" s="9">
        <v>393.06</v>
      </c>
      <c r="AQ71" s="9">
        <v>393.06</v>
      </c>
      <c r="AR71" s="9">
        <v>393.06</v>
      </c>
      <c r="AS71" s="9">
        <v>393.06</v>
      </c>
      <c r="AT71" s="9">
        <v>393.06</v>
      </c>
      <c r="AU71" s="9">
        <v>393.06</v>
      </c>
    </row>
    <row r="73" spans="1:47" ht="18" x14ac:dyDescent="0.55000000000000004">
      <c r="A73" s="11" t="s">
        <v>81</v>
      </c>
    </row>
    <row r="74" spans="1:47" x14ac:dyDescent="0.45">
      <c r="A74" s="9" t="s">
        <v>21</v>
      </c>
      <c r="B74" s="9" t="s">
        <v>22</v>
      </c>
      <c r="C74" s="9" t="s">
        <v>23</v>
      </c>
      <c r="D74" s="9" t="s">
        <v>24</v>
      </c>
      <c r="E74" s="9" t="s">
        <v>25</v>
      </c>
      <c r="F74" s="9" t="s">
        <v>26</v>
      </c>
      <c r="G74" s="9" t="s">
        <v>27</v>
      </c>
      <c r="H74" s="9" t="s">
        <v>28</v>
      </c>
      <c r="I74" s="9" t="s">
        <v>29</v>
      </c>
      <c r="J74" s="9" t="s">
        <v>30</v>
      </c>
      <c r="K74" s="9" t="s">
        <v>31</v>
      </c>
      <c r="L74" s="9" t="s">
        <v>32</v>
      </c>
      <c r="M74" s="9" t="s">
        <v>33</v>
      </c>
      <c r="N74" s="9" t="s">
        <v>34</v>
      </c>
      <c r="O74" s="9" t="s">
        <v>35</v>
      </c>
      <c r="P74" s="9" t="s">
        <v>36</v>
      </c>
      <c r="Q74" s="9" t="s">
        <v>37</v>
      </c>
      <c r="R74" s="9" t="s">
        <v>38</v>
      </c>
      <c r="S74" s="9" t="s">
        <v>39</v>
      </c>
      <c r="T74" s="9" t="s">
        <v>40</v>
      </c>
      <c r="U74" s="9" t="s">
        <v>41</v>
      </c>
      <c r="V74" s="9" t="s">
        <v>42</v>
      </c>
      <c r="W74" s="9" t="s">
        <v>43</v>
      </c>
      <c r="X74" s="9" t="s">
        <v>44</v>
      </c>
      <c r="Y74" s="9" t="s">
        <v>45</v>
      </c>
      <c r="Z74" s="9" t="s">
        <v>46</v>
      </c>
      <c r="AA74" s="9" t="s">
        <v>47</v>
      </c>
      <c r="AB74" s="9" t="s">
        <v>48</v>
      </c>
      <c r="AC74" s="9" t="s">
        <v>49</v>
      </c>
      <c r="AD74" s="9" t="s">
        <v>50</v>
      </c>
      <c r="AE74" s="9" t="s">
        <v>51</v>
      </c>
      <c r="AF74" s="9" t="s">
        <v>52</v>
      </c>
      <c r="AG74" s="9" t="s">
        <v>53</v>
      </c>
      <c r="AH74" s="9" t="s">
        <v>54</v>
      </c>
      <c r="AI74" s="9" t="s">
        <v>55</v>
      </c>
      <c r="AJ74" s="9" t="s">
        <v>56</v>
      </c>
      <c r="AK74" s="9" t="s">
        <v>57</v>
      </c>
      <c r="AL74" s="9" t="s">
        <v>58</v>
      </c>
      <c r="AM74" s="9" t="s">
        <v>59</v>
      </c>
      <c r="AN74" s="9" t="s">
        <v>60</v>
      </c>
      <c r="AO74" s="9" t="s">
        <v>61</v>
      </c>
      <c r="AP74" s="9" t="s">
        <v>62</v>
      </c>
      <c r="AQ74" s="9" t="s">
        <v>63</v>
      </c>
      <c r="AR74" s="9" t="s">
        <v>64</v>
      </c>
      <c r="AS74" s="9" t="s">
        <v>65</v>
      </c>
      <c r="AT74" s="9" t="s">
        <v>66</v>
      </c>
      <c r="AU74" s="9" t="s">
        <v>67</v>
      </c>
    </row>
    <row r="75" spans="1:47" x14ac:dyDescent="0.45">
      <c r="A75" s="9" t="s">
        <v>68</v>
      </c>
      <c r="B75" s="9">
        <v>35480</v>
      </c>
      <c r="C75" s="9">
        <v>36031.99</v>
      </c>
      <c r="D75" s="9">
        <v>34315</v>
      </c>
      <c r="E75" s="9">
        <v>39614.99</v>
      </c>
      <c r="F75" s="9">
        <v>39685.01</v>
      </c>
      <c r="G75" s="9">
        <v>32555</v>
      </c>
      <c r="H75" s="9">
        <v>34907</v>
      </c>
      <c r="I75" s="9">
        <v>33887</v>
      </c>
      <c r="J75" s="9">
        <v>37936</v>
      </c>
      <c r="K75" s="9">
        <v>39199.480000000003</v>
      </c>
      <c r="L75" s="9">
        <v>35042.89</v>
      </c>
      <c r="M75" s="9">
        <v>36513</v>
      </c>
      <c r="N75" s="9">
        <v>40016.01</v>
      </c>
      <c r="O75" s="9">
        <v>38280.99</v>
      </c>
      <c r="P75" s="9">
        <v>36210.019999999997</v>
      </c>
      <c r="Q75" s="9">
        <v>36151.980000000003</v>
      </c>
      <c r="R75" s="9">
        <v>36151.949999999997</v>
      </c>
      <c r="S75" s="9">
        <v>36183.56</v>
      </c>
      <c r="T75" s="9">
        <v>36210</v>
      </c>
      <c r="U75" s="9">
        <v>36156.57</v>
      </c>
      <c r="V75" s="9">
        <v>36210.019999999997</v>
      </c>
      <c r="W75" s="9">
        <v>36210.019999999997</v>
      </c>
      <c r="X75" s="9">
        <v>36210.04</v>
      </c>
      <c r="Y75" s="9">
        <v>36210</v>
      </c>
      <c r="Z75" s="9">
        <v>36210.03</v>
      </c>
      <c r="AA75" s="9">
        <v>36209.980000000003</v>
      </c>
      <c r="AB75" s="9">
        <v>36210.019999999997</v>
      </c>
      <c r="AC75" s="9">
        <v>36209.97</v>
      </c>
      <c r="AD75" s="9">
        <v>36210.01</v>
      </c>
      <c r="AE75" s="9">
        <v>36210</v>
      </c>
      <c r="AF75" s="9">
        <v>36210</v>
      </c>
      <c r="AG75" s="9">
        <v>36811.269999999997</v>
      </c>
      <c r="AH75" s="9">
        <v>36811.269999999997</v>
      </c>
      <c r="AI75" s="9">
        <v>36811.32</v>
      </c>
      <c r="AJ75" s="9">
        <v>36811.29</v>
      </c>
      <c r="AK75" s="9">
        <v>36811.300000000003</v>
      </c>
      <c r="AL75" s="9">
        <v>36811.300000000003</v>
      </c>
      <c r="AM75" s="9">
        <v>36811.33</v>
      </c>
      <c r="AN75" s="9">
        <v>36811.29</v>
      </c>
      <c r="AO75" s="9">
        <v>36811.279999999999</v>
      </c>
      <c r="AP75" s="9">
        <v>36811.31</v>
      </c>
      <c r="AQ75" s="9">
        <v>36811.300000000003</v>
      </c>
      <c r="AR75" s="9">
        <v>37352.519999999997</v>
      </c>
      <c r="AS75" s="9">
        <v>37839.58</v>
      </c>
      <c r="AT75" s="9">
        <v>38277.86</v>
      </c>
      <c r="AU75" s="9">
        <v>38597.47</v>
      </c>
    </row>
    <row r="76" spans="1:47" x14ac:dyDescent="0.45">
      <c r="A76" s="9" t="s">
        <v>69</v>
      </c>
      <c r="B76" s="9">
        <v>26</v>
      </c>
      <c r="C76" s="9">
        <v>145</v>
      </c>
      <c r="D76" s="9">
        <v>494</v>
      </c>
      <c r="E76" s="9">
        <v>1400</v>
      </c>
      <c r="F76" s="9">
        <v>2300</v>
      </c>
      <c r="G76" s="9">
        <v>2800</v>
      </c>
      <c r="H76" s="9">
        <v>3900</v>
      </c>
      <c r="I76" s="9">
        <v>4600</v>
      </c>
      <c r="J76" s="9">
        <v>5200</v>
      </c>
      <c r="K76" s="9">
        <v>6900.64</v>
      </c>
      <c r="L76" s="9">
        <v>11396</v>
      </c>
      <c r="M76" s="9">
        <v>10758</v>
      </c>
      <c r="N76" s="9">
        <v>10464</v>
      </c>
      <c r="O76" s="9">
        <v>11922.01</v>
      </c>
      <c r="P76" s="9">
        <v>10957</v>
      </c>
      <c r="Q76" s="9">
        <v>14436.82</v>
      </c>
      <c r="R76" s="9">
        <v>15838.42</v>
      </c>
      <c r="S76" s="9">
        <v>15838.41</v>
      </c>
      <c r="T76" s="9">
        <v>15838.42</v>
      </c>
      <c r="U76" s="9">
        <v>15838.42</v>
      </c>
      <c r="V76" s="9">
        <v>15838.42</v>
      </c>
      <c r="W76" s="9">
        <v>15838.42</v>
      </c>
      <c r="X76" s="9">
        <v>16013.61</v>
      </c>
      <c r="Y76" s="9">
        <v>16013.61</v>
      </c>
      <c r="Z76" s="9">
        <v>16188.82</v>
      </c>
      <c r="AA76" s="9">
        <v>16486.400000000001</v>
      </c>
      <c r="AB76" s="9">
        <v>16785.61</v>
      </c>
      <c r="AC76" s="9">
        <v>17086.39</v>
      </c>
      <c r="AD76" s="9">
        <v>17388.8</v>
      </c>
      <c r="AE76" s="9">
        <v>17692.759999999998</v>
      </c>
      <c r="AF76" s="9">
        <v>17998.28</v>
      </c>
      <c r="AG76" s="9">
        <v>18305.36</v>
      </c>
      <c r="AH76" s="9">
        <v>18613.990000000002</v>
      </c>
      <c r="AI76" s="9">
        <v>18924.169999999998</v>
      </c>
      <c r="AJ76" s="9">
        <v>19235.87</v>
      </c>
      <c r="AK76" s="9">
        <v>19549.060000000001</v>
      </c>
      <c r="AL76" s="9">
        <v>19863.77</v>
      </c>
      <c r="AM76" s="9">
        <v>20179.990000000002</v>
      </c>
      <c r="AN76" s="9">
        <v>20497.68</v>
      </c>
      <c r="AO76" s="9">
        <v>20816.84</v>
      </c>
      <c r="AP76" s="9">
        <v>21137.47</v>
      </c>
      <c r="AQ76" s="9">
        <v>21459.57</v>
      </c>
      <c r="AR76" s="9">
        <v>21783.09</v>
      </c>
      <c r="AS76" s="9">
        <v>22108.07</v>
      </c>
      <c r="AT76" s="9">
        <v>22434.47</v>
      </c>
      <c r="AU76" s="9">
        <v>22762.29</v>
      </c>
    </row>
    <row r="77" spans="1:47" x14ac:dyDescent="0.45">
      <c r="A77" s="9" t="s">
        <v>70</v>
      </c>
      <c r="B77" s="9">
        <v>807.53</v>
      </c>
      <c r="C77" s="9">
        <v>733.51</v>
      </c>
      <c r="D77" s="9">
        <v>598.95000000000005</v>
      </c>
      <c r="E77" s="9">
        <v>484.04</v>
      </c>
      <c r="F77" s="9">
        <v>657.05</v>
      </c>
      <c r="G77" s="9">
        <v>735.1</v>
      </c>
      <c r="H77" s="9">
        <v>607.89</v>
      </c>
      <c r="I77" s="9">
        <v>672.86</v>
      </c>
      <c r="J77" s="9">
        <v>586.34</v>
      </c>
      <c r="K77" s="9">
        <v>905.14</v>
      </c>
      <c r="L77" s="9">
        <v>937.11</v>
      </c>
      <c r="M77" s="9">
        <v>1444.15</v>
      </c>
      <c r="N77" s="9">
        <v>962.05</v>
      </c>
      <c r="O77" s="9">
        <v>1310.77</v>
      </c>
      <c r="P77" s="9">
        <v>1249.3900000000001</v>
      </c>
      <c r="Q77" s="9">
        <v>756.07</v>
      </c>
      <c r="R77" s="9">
        <v>756.08</v>
      </c>
      <c r="S77" s="9">
        <v>769.02</v>
      </c>
      <c r="T77" s="9">
        <v>781.92</v>
      </c>
      <c r="U77" s="9">
        <v>756.09</v>
      </c>
      <c r="V77" s="9">
        <v>781.92</v>
      </c>
      <c r="W77" s="9">
        <v>781.9</v>
      </c>
      <c r="X77" s="9">
        <v>781.9</v>
      </c>
      <c r="Y77" s="9">
        <v>781.9</v>
      </c>
      <c r="Z77" s="9">
        <v>781.9</v>
      </c>
      <c r="AA77" s="9">
        <v>781.9</v>
      </c>
      <c r="AB77" s="9">
        <v>781.9</v>
      </c>
      <c r="AC77" s="9">
        <v>781.88</v>
      </c>
      <c r="AD77" s="9">
        <v>781.88</v>
      </c>
      <c r="AE77" s="9">
        <v>781.88</v>
      </c>
      <c r="AF77" s="9">
        <v>781.88</v>
      </c>
      <c r="AG77" s="9">
        <v>781.88</v>
      </c>
      <c r="AH77" s="9">
        <v>781.88</v>
      </c>
      <c r="AI77" s="9">
        <v>781.88</v>
      </c>
      <c r="AJ77" s="9">
        <v>781.88</v>
      </c>
      <c r="AK77" s="9">
        <v>781.88</v>
      </c>
      <c r="AL77" s="9">
        <v>781.88</v>
      </c>
      <c r="AM77" s="9">
        <v>781.88</v>
      </c>
      <c r="AN77" s="9">
        <v>781.88</v>
      </c>
      <c r="AO77" s="9">
        <v>781.88</v>
      </c>
      <c r="AP77" s="9">
        <v>781.88</v>
      </c>
      <c r="AQ77" s="9">
        <v>781.88</v>
      </c>
      <c r="AR77" s="9">
        <v>781.88</v>
      </c>
      <c r="AS77" s="9">
        <v>781.88</v>
      </c>
      <c r="AT77" s="9">
        <v>781.88</v>
      </c>
      <c r="AU77" s="9">
        <v>781.88</v>
      </c>
    </row>
    <row r="78" spans="1:47" x14ac:dyDescent="0.45">
      <c r="A78" s="9" t="s">
        <v>71</v>
      </c>
      <c r="B78" s="9">
        <v>0</v>
      </c>
      <c r="C78" s="9">
        <v>0</v>
      </c>
      <c r="D78" s="9">
        <v>0</v>
      </c>
      <c r="E78" s="9">
        <v>0</v>
      </c>
      <c r="F78" s="9">
        <v>5</v>
      </c>
      <c r="G78" s="9">
        <v>123</v>
      </c>
      <c r="H78" s="9">
        <v>398</v>
      </c>
      <c r="I78" s="9">
        <v>842</v>
      </c>
      <c r="J78" s="9">
        <v>1173</v>
      </c>
      <c r="K78" s="9">
        <v>1757.71</v>
      </c>
      <c r="L78" s="9">
        <v>1425</v>
      </c>
      <c r="M78" s="9">
        <v>1776</v>
      </c>
      <c r="N78" s="9">
        <v>1998</v>
      </c>
      <c r="O78" s="9">
        <v>2163</v>
      </c>
      <c r="P78" s="9">
        <v>2168</v>
      </c>
      <c r="Q78" s="9">
        <v>2168</v>
      </c>
      <c r="R78" s="9">
        <v>2168</v>
      </c>
      <c r="S78" s="9">
        <v>2168</v>
      </c>
      <c r="T78" s="9">
        <v>2168</v>
      </c>
      <c r="U78" s="9">
        <v>2168</v>
      </c>
      <c r="V78" s="9">
        <v>2168</v>
      </c>
      <c r="W78" s="9">
        <v>2168</v>
      </c>
      <c r="X78" s="9">
        <v>2168</v>
      </c>
      <c r="Y78" s="9">
        <v>2168</v>
      </c>
      <c r="Z78" s="9">
        <v>2349.33</v>
      </c>
      <c r="AA78" s="9">
        <v>2530.66</v>
      </c>
      <c r="AB78" s="9">
        <v>2712</v>
      </c>
      <c r="AC78" s="9">
        <v>2893.33</v>
      </c>
      <c r="AD78" s="9">
        <v>3074.66</v>
      </c>
      <c r="AE78" s="9">
        <v>3255.99</v>
      </c>
      <c r="AF78" s="9">
        <v>3437.32</v>
      </c>
      <c r="AG78" s="9">
        <v>3618.66</v>
      </c>
      <c r="AH78" s="9">
        <v>3799.99</v>
      </c>
      <c r="AI78" s="9">
        <v>3981.32</v>
      </c>
      <c r="AJ78" s="9">
        <v>4162.6499999999996</v>
      </c>
      <c r="AK78" s="9">
        <v>4343.9799999999996</v>
      </c>
      <c r="AL78" s="9">
        <v>4525.32</v>
      </c>
      <c r="AM78" s="9">
        <v>4706.6499999999996</v>
      </c>
      <c r="AN78" s="9">
        <v>4887.9799999999996</v>
      </c>
      <c r="AO78" s="9">
        <v>5069.3100000000004</v>
      </c>
      <c r="AP78" s="9">
        <v>5250.64</v>
      </c>
      <c r="AQ78" s="9">
        <v>5431.98</v>
      </c>
      <c r="AR78" s="9">
        <v>5613.31</v>
      </c>
      <c r="AS78" s="9">
        <v>5794.64</v>
      </c>
      <c r="AT78" s="9">
        <v>5975.97</v>
      </c>
      <c r="AU78" s="9">
        <v>6157.31</v>
      </c>
    </row>
    <row r="79" spans="1:47" x14ac:dyDescent="0.45">
      <c r="A79" s="9" t="s">
        <v>72</v>
      </c>
      <c r="B79" s="9">
        <v>77969</v>
      </c>
      <c r="C79" s="9">
        <v>83457</v>
      </c>
      <c r="D79" s="9">
        <v>79750</v>
      </c>
      <c r="E79" s="9">
        <v>85832</v>
      </c>
      <c r="F79" s="9">
        <v>81395.98</v>
      </c>
      <c r="G79" s="9">
        <v>81975</v>
      </c>
      <c r="H79" s="9">
        <v>84766</v>
      </c>
      <c r="I79" s="9">
        <v>84866</v>
      </c>
      <c r="J79" s="9">
        <v>93102.99</v>
      </c>
      <c r="K79" s="9">
        <v>96195.59</v>
      </c>
      <c r="L79" s="9">
        <v>91768.98</v>
      </c>
      <c r="M79" s="9">
        <v>91142.01</v>
      </c>
      <c r="N79" s="9">
        <v>90445</v>
      </c>
      <c r="O79" s="9">
        <v>90155.01</v>
      </c>
      <c r="P79" s="9">
        <v>90454</v>
      </c>
      <c r="Q79" s="9">
        <v>80102.490000000005</v>
      </c>
      <c r="R79" s="9">
        <v>77510.039999999994</v>
      </c>
      <c r="S79" s="9">
        <v>78680.14</v>
      </c>
      <c r="T79" s="9">
        <v>66926.929999999993</v>
      </c>
      <c r="U79" s="9">
        <v>79889.42</v>
      </c>
      <c r="V79" s="9">
        <v>69155.64</v>
      </c>
      <c r="W79" s="9">
        <v>59712.36</v>
      </c>
      <c r="X79" s="9">
        <v>66943.210000000006</v>
      </c>
      <c r="Y79" s="9">
        <v>73418.600000000006</v>
      </c>
      <c r="Z79" s="9">
        <v>67081.97</v>
      </c>
      <c r="AA79" s="9">
        <v>73557.36</v>
      </c>
      <c r="AB79" s="9">
        <v>67220.73</v>
      </c>
      <c r="AC79" s="9">
        <v>73696.12</v>
      </c>
      <c r="AD79" s="9">
        <v>73734.66</v>
      </c>
      <c r="AE79" s="9">
        <v>80210.05</v>
      </c>
      <c r="AF79" s="9">
        <v>80210.05</v>
      </c>
      <c r="AG79" s="9">
        <v>80210.05</v>
      </c>
      <c r="AH79" s="9">
        <v>80248.600000000006</v>
      </c>
      <c r="AI79" s="9">
        <v>80248.600000000006</v>
      </c>
      <c r="AJ79" s="9">
        <v>80325.69</v>
      </c>
      <c r="AK79" s="9">
        <v>80479.86</v>
      </c>
      <c r="AL79" s="9">
        <v>80634.039999999994</v>
      </c>
      <c r="AM79" s="9">
        <v>80788.22</v>
      </c>
      <c r="AN79" s="9">
        <v>80942.39</v>
      </c>
      <c r="AO79" s="9">
        <v>81135.11</v>
      </c>
      <c r="AP79" s="9">
        <v>81327.83</v>
      </c>
      <c r="AQ79" s="9">
        <v>81713.27</v>
      </c>
      <c r="AR79" s="9">
        <v>82484.149999999994</v>
      </c>
      <c r="AS79" s="9">
        <v>83255.03</v>
      </c>
      <c r="AT79" s="9">
        <v>84025.91</v>
      </c>
      <c r="AU79" s="9">
        <v>84025.91</v>
      </c>
    </row>
    <row r="80" spans="1:47" x14ac:dyDescent="0.45">
      <c r="A80" s="9" t="s">
        <v>73</v>
      </c>
      <c r="B80" s="9">
        <v>28734.080000000002</v>
      </c>
      <c r="C80" s="9">
        <v>23808.080000000002</v>
      </c>
      <c r="D80" s="9">
        <v>27468.720000000001</v>
      </c>
      <c r="E80" s="9">
        <v>22638.21</v>
      </c>
      <c r="F80" s="9">
        <v>10461.15</v>
      </c>
      <c r="G80" s="9">
        <v>10336.620000000001</v>
      </c>
      <c r="H80" s="9">
        <v>4329.34</v>
      </c>
      <c r="I80" s="9">
        <v>3596.74</v>
      </c>
      <c r="J80" s="9">
        <v>2742.24</v>
      </c>
      <c r="K80" s="9">
        <v>94.81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</row>
    <row r="81" spans="1:47" x14ac:dyDescent="0.45">
      <c r="A81" s="9" t="s">
        <v>74</v>
      </c>
      <c r="B81" s="9">
        <v>13282.59</v>
      </c>
      <c r="C81" s="9">
        <v>11807.7</v>
      </c>
      <c r="D81" s="9">
        <v>13530.81</v>
      </c>
      <c r="E81" s="9">
        <v>11214.3</v>
      </c>
      <c r="F81" s="9">
        <v>7490.9</v>
      </c>
      <c r="G81" s="9">
        <v>16885.54</v>
      </c>
      <c r="H81" s="9">
        <v>24281.59</v>
      </c>
      <c r="I81" s="9">
        <v>23380.22</v>
      </c>
      <c r="J81" s="9">
        <v>18653.16</v>
      </c>
      <c r="K81" s="9">
        <v>15720.97</v>
      </c>
      <c r="L81" s="9">
        <v>16218.48</v>
      </c>
      <c r="M81" s="9">
        <v>14862.2</v>
      </c>
      <c r="N81" s="9">
        <v>8378.6200000000008</v>
      </c>
      <c r="O81" s="9">
        <v>11831.22</v>
      </c>
      <c r="P81" s="9">
        <v>11504.17</v>
      </c>
      <c r="Q81" s="9">
        <v>12122.16</v>
      </c>
      <c r="R81" s="9">
        <v>13899.79</v>
      </c>
      <c r="S81" s="9">
        <v>19346.23</v>
      </c>
      <c r="T81" s="9">
        <v>22546.28</v>
      </c>
      <c r="U81" s="9">
        <v>15871.39</v>
      </c>
      <c r="V81" s="9">
        <v>25876.52</v>
      </c>
      <c r="W81" s="9">
        <v>32721.94</v>
      </c>
      <c r="X81" s="9">
        <v>29406.57</v>
      </c>
      <c r="Y81" s="9">
        <v>26612.44</v>
      </c>
      <c r="Z81" s="9">
        <v>31411.01</v>
      </c>
      <c r="AA81" s="9">
        <v>30893.040000000001</v>
      </c>
      <c r="AB81" s="9">
        <v>34424.699999999997</v>
      </c>
      <c r="AC81" s="9">
        <v>33168.019999999997</v>
      </c>
      <c r="AD81" s="9">
        <v>33599.699999999997</v>
      </c>
      <c r="AE81" s="9">
        <v>30690.21</v>
      </c>
      <c r="AF81" s="9">
        <v>28577.66</v>
      </c>
      <c r="AG81" s="9">
        <v>31853.72</v>
      </c>
      <c r="AH81" s="9">
        <v>31672.44</v>
      </c>
      <c r="AI81" s="9">
        <v>31273.71</v>
      </c>
      <c r="AJ81" s="9">
        <v>30770.12</v>
      </c>
      <c r="AK81" s="9">
        <v>30751.79</v>
      </c>
      <c r="AL81" s="9">
        <v>30412.29</v>
      </c>
      <c r="AM81" s="9">
        <v>33683.22</v>
      </c>
      <c r="AN81" s="9">
        <v>34161.49</v>
      </c>
      <c r="AO81" s="9">
        <v>34157.65</v>
      </c>
      <c r="AP81" s="9">
        <v>34158.839999999997</v>
      </c>
      <c r="AQ81" s="9">
        <v>34090.32</v>
      </c>
      <c r="AR81" s="9">
        <v>33911.35</v>
      </c>
      <c r="AS81" s="9">
        <v>33589.97</v>
      </c>
      <c r="AT81" s="9">
        <v>33478.22</v>
      </c>
      <c r="AU81" s="9">
        <v>33666.79</v>
      </c>
    </row>
    <row r="82" spans="1:47" x14ac:dyDescent="0.45">
      <c r="A82" s="9" t="s">
        <v>75</v>
      </c>
      <c r="B82" s="9">
        <v>309.95</v>
      </c>
      <c r="C82" s="9">
        <v>309.95</v>
      </c>
      <c r="D82" s="9">
        <v>309.95</v>
      </c>
      <c r="E82" s="9">
        <v>182.56</v>
      </c>
      <c r="F82" s="9">
        <v>215.24</v>
      </c>
      <c r="G82" s="9">
        <v>73.47</v>
      </c>
      <c r="H82" s="9">
        <v>45.67</v>
      </c>
      <c r="I82" s="9">
        <v>65.78</v>
      </c>
      <c r="J82" s="9">
        <v>45.15</v>
      </c>
      <c r="K82" s="9">
        <v>381.13</v>
      </c>
      <c r="L82" s="9">
        <v>657.48</v>
      </c>
      <c r="M82" s="9">
        <v>544.26</v>
      </c>
      <c r="N82" s="9">
        <v>377.97</v>
      </c>
      <c r="O82" s="9">
        <v>459.69</v>
      </c>
      <c r="P82" s="9">
        <v>409.18</v>
      </c>
      <c r="Q82" s="9">
        <v>81.87</v>
      </c>
      <c r="R82" s="9">
        <v>85.15</v>
      </c>
      <c r="S82" s="9">
        <v>178.19</v>
      </c>
      <c r="T82" s="9">
        <v>291.06</v>
      </c>
      <c r="U82" s="9">
        <v>72.3</v>
      </c>
      <c r="V82" s="9">
        <v>492.01</v>
      </c>
      <c r="W82" s="9">
        <v>954.96</v>
      </c>
      <c r="X82" s="9">
        <v>665.63</v>
      </c>
      <c r="Y82" s="9">
        <v>592.72</v>
      </c>
      <c r="Z82" s="9">
        <v>854.27</v>
      </c>
      <c r="AA82" s="9">
        <v>718.06</v>
      </c>
      <c r="AB82" s="9">
        <v>1196.1199999999999</v>
      </c>
      <c r="AC82" s="9">
        <v>857.3</v>
      </c>
      <c r="AD82" s="9">
        <v>921.31</v>
      </c>
      <c r="AE82" s="9">
        <v>685.26</v>
      </c>
      <c r="AF82" s="9">
        <v>411.86</v>
      </c>
      <c r="AG82" s="9">
        <v>645.85</v>
      </c>
      <c r="AH82" s="9">
        <v>709.68</v>
      </c>
      <c r="AI82" s="9">
        <v>731.53</v>
      </c>
      <c r="AJ82" s="9">
        <v>738.72</v>
      </c>
      <c r="AK82" s="9">
        <v>736.99</v>
      </c>
      <c r="AL82" s="9">
        <v>790.21</v>
      </c>
      <c r="AM82" s="9">
        <v>892.56</v>
      </c>
      <c r="AN82" s="9">
        <v>1052.01</v>
      </c>
      <c r="AO82" s="9">
        <v>1038.1099999999999</v>
      </c>
      <c r="AP82" s="9">
        <v>1038.27</v>
      </c>
      <c r="AQ82" s="9">
        <v>1023.76</v>
      </c>
      <c r="AR82" s="9">
        <v>1021.71</v>
      </c>
      <c r="AS82" s="9">
        <v>990.04</v>
      </c>
      <c r="AT82" s="9">
        <v>1045.29</v>
      </c>
      <c r="AU82" s="9">
        <v>1110.31</v>
      </c>
    </row>
    <row r="84" spans="1:47" ht="18" x14ac:dyDescent="0.55000000000000004">
      <c r="A84" s="11" t="s">
        <v>82</v>
      </c>
    </row>
    <row r="85" spans="1:47" x14ac:dyDescent="0.45">
      <c r="A85" s="9" t="s">
        <v>21</v>
      </c>
      <c r="B85" s="9" t="s">
        <v>22</v>
      </c>
      <c r="C85" s="9" t="s">
        <v>23</v>
      </c>
      <c r="D85" s="9" t="s">
        <v>24</v>
      </c>
      <c r="E85" s="9" t="s">
        <v>25</v>
      </c>
      <c r="F85" s="9" t="s">
        <v>26</v>
      </c>
      <c r="G85" s="9" t="s">
        <v>27</v>
      </c>
      <c r="H85" s="9" t="s">
        <v>28</v>
      </c>
      <c r="I85" s="9" t="s">
        <v>29</v>
      </c>
      <c r="J85" s="9" t="s">
        <v>30</v>
      </c>
      <c r="K85" s="9" t="s">
        <v>31</v>
      </c>
      <c r="L85" s="9" t="s">
        <v>32</v>
      </c>
      <c r="M85" s="9" t="s">
        <v>33</v>
      </c>
      <c r="N85" s="9" t="s">
        <v>34</v>
      </c>
      <c r="O85" s="9" t="s">
        <v>35</v>
      </c>
      <c r="P85" s="9" t="s">
        <v>36</v>
      </c>
      <c r="Q85" s="9" t="s">
        <v>37</v>
      </c>
      <c r="R85" s="9" t="s">
        <v>38</v>
      </c>
      <c r="S85" s="9" t="s">
        <v>39</v>
      </c>
      <c r="T85" s="9" t="s">
        <v>40</v>
      </c>
      <c r="U85" s="9" t="s">
        <v>41</v>
      </c>
      <c r="V85" s="9" t="s">
        <v>42</v>
      </c>
      <c r="W85" s="9" t="s">
        <v>43</v>
      </c>
      <c r="X85" s="9" t="s">
        <v>44</v>
      </c>
      <c r="Y85" s="9" t="s">
        <v>45</v>
      </c>
      <c r="Z85" s="9" t="s">
        <v>46</v>
      </c>
      <c r="AA85" s="9" t="s">
        <v>47</v>
      </c>
      <c r="AB85" s="9" t="s">
        <v>48</v>
      </c>
      <c r="AC85" s="9" t="s">
        <v>49</v>
      </c>
      <c r="AD85" s="9" t="s">
        <v>50</v>
      </c>
      <c r="AE85" s="9" t="s">
        <v>51</v>
      </c>
      <c r="AF85" s="9" t="s">
        <v>52</v>
      </c>
      <c r="AG85" s="9" t="s">
        <v>53</v>
      </c>
      <c r="AH85" s="9" t="s">
        <v>54</v>
      </c>
      <c r="AI85" s="9" t="s">
        <v>55</v>
      </c>
      <c r="AJ85" s="9" t="s">
        <v>56</v>
      </c>
      <c r="AK85" s="9" t="s">
        <v>57</v>
      </c>
      <c r="AL85" s="9" t="s">
        <v>58</v>
      </c>
      <c r="AM85" s="9" t="s">
        <v>59</v>
      </c>
      <c r="AN85" s="9" t="s">
        <v>60</v>
      </c>
      <c r="AO85" s="9" t="s">
        <v>61</v>
      </c>
      <c r="AP85" s="9" t="s">
        <v>62</v>
      </c>
      <c r="AQ85" s="9" t="s">
        <v>63</v>
      </c>
      <c r="AR85" s="9" t="s">
        <v>64</v>
      </c>
      <c r="AS85" s="9" t="s">
        <v>65</v>
      </c>
      <c r="AT85" s="9" t="s">
        <v>66</v>
      </c>
      <c r="AU85" s="9" t="s">
        <v>67</v>
      </c>
    </row>
    <row r="86" spans="1:47" x14ac:dyDescent="0.45">
      <c r="A86" s="9" t="s">
        <v>68</v>
      </c>
      <c r="B86" s="9">
        <v>36440</v>
      </c>
      <c r="C86" s="9">
        <v>33651</v>
      </c>
      <c r="D86" s="9">
        <v>33513</v>
      </c>
      <c r="E86" s="9">
        <v>34588</v>
      </c>
      <c r="F86" s="9">
        <v>33549</v>
      </c>
      <c r="G86" s="9">
        <v>33269</v>
      </c>
      <c r="H86" s="9">
        <v>34206</v>
      </c>
      <c r="I86" s="9">
        <v>32185</v>
      </c>
      <c r="J86" s="9">
        <v>35337</v>
      </c>
      <c r="K86" s="9">
        <v>34494.879999999997</v>
      </c>
      <c r="L86" s="9">
        <v>34774</v>
      </c>
      <c r="M86" s="9">
        <v>36599</v>
      </c>
      <c r="N86" s="9">
        <v>35991</v>
      </c>
      <c r="O86" s="9">
        <v>30732</v>
      </c>
      <c r="P86" s="9">
        <v>32935</v>
      </c>
      <c r="Q86" s="9">
        <v>32935.019999999997</v>
      </c>
      <c r="R86" s="9">
        <v>32935.019999999997</v>
      </c>
      <c r="S86" s="9">
        <v>32935</v>
      </c>
      <c r="T86" s="9">
        <v>32935.019999999997</v>
      </c>
      <c r="U86" s="9">
        <v>32935</v>
      </c>
      <c r="V86" s="9">
        <v>32935.019999999997</v>
      </c>
      <c r="W86" s="9">
        <v>32934.99</v>
      </c>
      <c r="X86" s="9">
        <v>32935</v>
      </c>
      <c r="Y86" s="9">
        <v>32934.97</v>
      </c>
      <c r="Z86" s="9">
        <v>32935</v>
      </c>
      <c r="AA86" s="9">
        <v>32935.019999999997</v>
      </c>
      <c r="AB86" s="9">
        <v>32935.040000000001</v>
      </c>
      <c r="AC86" s="9">
        <v>32935.019999999997</v>
      </c>
      <c r="AD86" s="9">
        <v>32935.040000000001</v>
      </c>
      <c r="AE86" s="9">
        <v>33027.980000000003</v>
      </c>
      <c r="AF86" s="9">
        <v>33111.82</v>
      </c>
      <c r="AG86" s="9">
        <v>33187.07</v>
      </c>
      <c r="AH86" s="9">
        <v>33254.93</v>
      </c>
      <c r="AI86" s="9">
        <v>33254.94</v>
      </c>
      <c r="AJ86" s="9">
        <v>33254.93</v>
      </c>
      <c r="AK86" s="9">
        <v>33315.96</v>
      </c>
      <c r="AL86" s="9">
        <v>33315.980000000003</v>
      </c>
      <c r="AM86" s="9">
        <v>33315.949999999997</v>
      </c>
      <c r="AN86" s="9">
        <v>33315.96</v>
      </c>
      <c r="AO86" s="9">
        <v>33315.96</v>
      </c>
      <c r="AP86" s="9">
        <v>33315.94</v>
      </c>
      <c r="AQ86" s="9">
        <v>33370.85</v>
      </c>
      <c r="AR86" s="9">
        <v>33370.92</v>
      </c>
      <c r="AS86" s="9">
        <v>33370.93</v>
      </c>
      <c r="AT86" s="9">
        <v>33370.949999999997</v>
      </c>
      <c r="AU86" s="9">
        <v>33370.89</v>
      </c>
    </row>
    <row r="87" spans="1:47" x14ac:dyDescent="0.45">
      <c r="A87" s="9" t="s">
        <v>69</v>
      </c>
      <c r="B87" s="9">
        <v>53</v>
      </c>
      <c r="C87" s="9">
        <v>325</v>
      </c>
      <c r="D87" s="9">
        <v>325</v>
      </c>
      <c r="E87" s="9">
        <v>412</v>
      </c>
      <c r="F87" s="9">
        <v>365</v>
      </c>
      <c r="G87" s="9">
        <v>343</v>
      </c>
      <c r="H87" s="9">
        <v>747</v>
      </c>
      <c r="I87" s="9">
        <v>877</v>
      </c>
      <c r="J87" s="9">
        <v>868</v>
      </c>
      <c r="K87" s="9">
        <v>911.32</v>
      </c>
      <c r="L87" s="9">
        <v>903</v>
      </c>
      <c r="M87" s="9">
        <v>966</v>
      </c>
      <c r="N87" s="9">
        <v>927</v>
      </c>
      <c r="O87" s="9">
        <v>873</v>
      </c>
      <c r="P87" s="9">
        <v>884</v>
      </c>
      <c r="Q87" s="9">
        <v>884</v>
      </c>
      <c r="R87" s="9">
        <v>884</v>
      </c>
      <c r="S87" s="9">
        <v>884</v>
      </c>
      <c r="T87" s="9">
        <v>884</v>
      </c>
      <c r="U87" s="9">
        <v>884</v>
      </c>
      <c r="V87" s="9">
        <v>884</v>
      </c>
      <c r="W87" s="9">
        <v>1003.27</v>
      </c>
      <c r="X87" s="9">
        <v>1125.82</v>
      </c>
      <c r="Y87" s="9">
        <v>1251.25</v>
      </c>
      <c r="Z87" s="9">
        <v>1379.18</v>
      </c>
      <c r="AA87" s="9">
        <v>1510.99</v>
      </c>
      <c r="AB87" s="9">
        <v>1644.84</v>
      </c>
      <c r="AC87" s="9">
        <v>1780.75</v>
      </c>
      <c r="AD87" s="9">
        <v>1917.96</v>
      </c>
      <c r="AE87" s="9">
        <v>2056.56</v>
      </c>
      <c r="AF87" s="9">
        <v>2196.59</v>
      </c>
      <c r="AG87" s="9">
        <v>2337.85</v>
      </c>
      <c r="AH87" s="9">
        <v>2480.38</v>
      </c>
      <c r="AI87" s="9">
        <v>2623.86</v>
      </c>
      <c r="AJ87" s="9">
        <v>2768.21</v>
      </c>
      <c r="AK87" s="9">
        <v>2913.19</v>
      </c>
      <c r="AL87" s="9">
        <v>3058.75</v>
      </c>
      <c r="AM87" s="9">
        <v>3204.92</v>
      </c>
      <c r="AN87" s="9">
        <v>3351.56</v>
      </c>
      <c r="AO87" s="9">
        <v>3498.83</v>
      </c>
      <c r="AP87" s="9">
        <v>3646.66</v>
      </c>
      <c r="AQ87" s="9">
        <v>3795.18</v>
      </c>
      <c r="AR87" s="9">
        <v>3944.35</v>
      </c>
      <c r="AS87" s="9">
        <v>4094.26</v>
      </c>
      <c r="AT87" s="9">
        <v>4244.87</v>
      </c>
      <c r="AU87" s="9">
        <v>4397.57</v>
      </c>
    </row>
    <row r="88" spans="1:47" x14ac:dyDescent="0.45">
      <c r="A88" s="9" t="s">
        <v>70</v>
      </c>
      <c r="B88" s="9">
        <v>27.33</v>
      </c>
      <c r="C88" s="9">
        <v>32</v>
      </c>
      <c r="D88" s="9">
        <v>27</v>
      </c>
      <c r="E88" s="9">
        <v>38</v>
      </c>
      <c r="F88" s="9">
        <v>0</v>
      </c>
      <c r="G88" s="9">
        <v>0</v>
      </c>
      <c r="H88" s="9">
        <v>0</v>
      </c>
      <c r="I88" s="9">
        <v>39</v>
      </c>
      <c r="J88" s="9">
        <v>42</v>
      </c>
      <c r="K88" s="9">
        <v>64.400000000000006</v>
      </c>
      <c r="L88" s="9">
        <v>82</v>
      </c>
      <c r="M88" s="9">
        <v>108</v>
      </c>
      <c r="N88" s="9">
        <v>56</v>
      </c>
      <c r="O88" s="9">
        <v>46</v>
      </c>
      <c r="P88" s="9">
        <v>82</v>
      </c>
      <c r="Q88" s="9">
        <v>82</v>
      </c>
      <c r="R88" s="9">
        <v>82</v>
      </c>
      <c r="S88" s="9">
        <v>82</v>
      </c>
      <c r="T88" s="9">
        <v>82</v>
      </c>
      <c r="U88" s="9">
        <v>82</v>
      </c>
      <c r="V88" s="9">
        <v>82</v>
      </c>
      <c r="W88" s="9">
        <v>82</v>
      </c>
      <c r="X88" s="9">
        <v>82</v>
      </c>
      <c r="Y88" s="9">
        <v>82</v>
      </c>
      <c r="Z88" s="9">
        <v>82</v>
      </c>
      <c r="AA88" s="9">
        <v>82</v>
      </c>
      <c r="AB88" s="9">
        <v>82</v>
      </c>
      <c r="AC88" s="9">
        <v>82</v>
      </c>
      <c r="AD88" s="9">
        <v>82</v>
      </c>
      <c r="AE88" s="9">
        <v>82</v>
      </c>
      <c r="AF88" s="9">
        <v>82</v>
      </c>
      <c r="AG88" s="9">
        <v>82</v>
      </c>
      <c r="AH88" s="9">
        <v>82</v>
      </c>
      <c r="AI88" s="9">
        <v>82</v>
      </c>
      <c r="AJ88" s="9">
        <v>82</v>
      </c>
      <c r="AK88" s="9">
        <v>82</v>
      </c>
      <c r="AL88" s="9">
        <v>82</v>
      </c>
      <c r="AM88" s="9">
        <v>82</v>
      </c>
      <c r="AN88" s="9">
        <v>82</v>
      </c>
      <c r="AO88" s="9">
        <v>82</v>
      </c>
      <c r="AP88" s="9">
        <v>82</v>
      </c>
      <c r="AQ88" s="9">
        <v>82</v>
      </c>
      <c r="AR88" s="9">
        <v>82</v>
      </c>
      <c r="AS88" s="9">
        <v>82</v>
      </c>
      <c r="AT88" s="9">
        <v>82</v>
      </c>
      <c r="AU88" s="9">
        <v>82</v>
      </c>
    </row>
    <row r="89" spans="1:47" x14ac:dyDescent="0.45">
      <c r="A89" s="9" t="s">
        <v>71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5.26</v>
      </c>
      <c r="R89" s="9">
        <v>5.26</v>
      </c>
      <c r="S89" s="9">
        <v>5.26</v>
      </c>
      <c r="T89" s="9">
        <v>5.26</v>
      </c>
      <c r="U89" s="9">
        <v>5.26</v>
      </c>
      <c r="V89" s="9">
        <v>5.26</v>
      </c>
      <c r="W89" s="9">
        <v>5.26</v>
      </c>
      <c r="X89" s="9">
        <v>5.26</v>
      </c>
      <c r="Y89" s="9">
        <v>5.26</v>
      </c>
      <c r="Z89" s="9">
        <v>14.32</v>
      </c>
      <c r="AA89" s="9">
        <v>23.39</v>
      </c>
      <c r="AB89" s="9">
        <v>32.46</v>
      </c>
      <c r="AC89" s="9">
        <v>41.52</v>
      </c>
      <c r="AD89" s="9">
        <v>50.59</v>
      </c>
      <c r="AE89" s="9">
        <v>59.66</v>
      </c>
      <c r="AF89" s="9">
        <v>68.72</v>
      </c>
      <c r="AG89" s="9">
        <v>77.790000000000006</v>
      </c>
      <c r="AH89" s="9">
        <v>86.86</v>
      </c>
      <c r="AI89" s="9">
        <v>95.92</v>
      </c>
      <c r="AJ89" s="9">
        <v>104.99</v>
      </c>
      <c r="AK89" s="9">
        <v>114.06</v>
      </c>
      <c r="AL89" s="9">
        <v>123.12</v>
      </c>
      <c r="AM89" s="9">
        <v>132.19</v>
      </c>
      <c r="AN89" s="9">
        <v>141.26</v>
      </c>
      <c r="AO89" s="9">
        <v>150.32</v>
      </c>
      <c r="AP89" s="9">
        <v>159.38999999999999</v>
      </c>
      <c r="AQ89" s="9">
        <v>168.45</v>
      </c>
      <c r="AR89" s="9">
        <v>177.52</v>
      </c>
      <c r="AS89" s="9">
        <v>186.59</v>
      </c>
      <c r="AT89" s="9">
        <v>195.65</v>
      </c>
      <c r="AU89" s="9">
        <v>204.72</v>
      </c>
    </row>
    <row r="90" spans="1:47" x14ac:dyDescent="0.45">
      <c r="A90" s="9" t="s">
        <v>72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</row>
    <row r="91" spans="1:47" x14ac:dyDescent="0.45">
      <c r="A91" s="9" t="s">
        <v>73</v>
      </c>
      <c r="B91" s="9">
        <v>413.26</v>
      </c>
      <c r="C91" s="9">
        <v>316.98</v>
      </c>
      <c r="D91" s="9">
        <v>380.97</v>
      </c>
      <c r="E91" s="9">
        <v>380.18</v>
      </c>
      <c r="F91" s="9">
        <v>137.79</v>
      </c>
      <c r="G91" s="9">
        <v>43.57</v>
      </c>
      <c r="H91" s="9">
        <v>48.77</v>
      </c>
      <c r="I91" s="9">
        <v>50.54</v>
      </c>
      <c r="J91" s="9">
        <v>64.180000000000007</v>
      </c>
      <c r="K91" s="9">
        <v>67.62</v>
      </c>
      <c r="L91" s="9">
        <v>61.83</v>
      </c>
      <c r="M91" s="9">
        <v>27.48</v>
      </c>
      <c r="N91" s="9">
        <v>29.44</v>
      </c>
      <c r="O91" s="9">
        <v>4.91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</row>
    <row r="92" spans="1:47" x14ac:dyDescent="0.45">
      <c r="A92" s="9" t="s">
        <v>74</v>
      </c>
      <c r="B92" s="9">
        <v>41.65</v>
      </c>
      <c r="C92" s="9">
        <v>90.76</v>
      </c>
      <c r="D92" s="9">
        <v>172.59</v>
      </c>
      <c r="E92" s="9">
        <v>133.66</v>
      </c>
      <c r="F92" s="9">
        <v>129.41</v>
      </c>
      <c r="G92" s="9">
        <v>98.95</v>
      </c>
      <c r="H92" s="9">
        <v>109.3</v>
      </c>
      <c r="I92" s="9">
        <v>60.7</v>
      </c>
      <c r="J92" s="9">
        <v>30.49</v>
      </c>
      <c r="K92" s="9">
        <v>32.090000000000003</v>
      </c>
      <c r="L92" s="9">
        <v>119.35</v>
      </c>
      <c r="M92" s="9">
        <v>69.02</v>
      </c>
      <c r="N92" s="9">
        <v>70.72</v>
      </c>
      <c r="O92" s="9">
        <v>51.46</v>
      </c>
      <c r="P92" s="9">
        <v>39.9</v>
      </c>
      <c r="Q92" s="9">
        <v>41.69</v>
      </c>
      <c r="R92" s="9">
        <v>74.17</v>
      </c>
      <c r="S92" s="9">
        <v>23.16</v>
      </c>
      <c r="T92" s="9">
        <v>23.16</v>
      </c>
      <c r="U92" s="9">
        <v>23.16</v>
      </c>
      <c r="V92" s="9">
        <v>23.16</v>
      </c>
      <c r="W92" s="9">
        <v>257.07</v>
      </c>
      <c r="X92" s="9">
        <v>284.89999999999998</v>
      </c>
      <c r="Y92" s="9">
        <v>300.36</v>
      </c>
      <c r="Z92" s="9">
        <v>729.18</v>
      </c>
      <c r="AA92" s="9">
        <v>729.18</v>
      </c>
      <c r="AB92" s="9">
        <v>723.01</v>
      </c>
      <c r="AC92" s="9">
        <v>711.68</v>
      </c>
      <c r="AD92" s="9">
        <v>711.68</v>
      </c>
      <c r="AE92" s="9">
        <v>711.68</v>
      </c>
      <c r="AF92" s="9">
        <v>719.41</v>
      </c>
      <c r="AG92" s="9">
        <v>711.68</v>
      </c>
      <c r="AH92" s="9">
        <v>711.68</v>
      </c>
      <c r="AI92" s="9">
        <v>711.68</v>
      </c>
      <c r="AJ92" s="9">
        <v>711.11</v>
      </c>
      <c r="AK92" s="9">
        <v>707.47</v>
      </c>
      <c r="AL92" s="9">
        <v>704.63</v>
      </c>
      <c r="AM92" s="9">
        <v>701.79</v>
      </c>
      <c r="AN92" s="9">
        <v>701.09</v>
      </c>
      <c r="AO92" s="9">
        <v>699.33</v>
      </c>
      <c r="AP92" s="9">
        <v>698.91</v>
      </c>
      <c r="AQ92" s="9">
        <v>696.81</v>
      </c>
      <c r="AR92" s="9">
        <v>689.04</v>
      </c>
      <c r="AS92" s="9">
        <v>655.52</v>
      </c>
      <c r="AT92" s="9">
        <v>664.57</v>
      </c>
      <c r="AU92" s="9">
        <v>699.13</v>
      </c>
    </row>
    <row r="93" spans="1:47" x14ac:dyDescent="0.45">
      <c r="A93" s="9" t="s">
        <v>75</v>
      </c>
      <c r="B93" s="9">
        <v>8.2899999999999991</v>
      </c>
      <c r="C93" s="9">
        <v>7.35</v>
      </c>
      <c r="D93" s="9">
        <v>10.64</v>
      </c>
      <c r="E93" s="9">
        <v>9.4499999999999993</v>
      </c>
      <c r="F93" s="9">
        <v>4.71</v>
      </c>
      <c r="G93" s="9">
        <v>2.37</v>
      </c>
      <c r="H93" s="9">
        <v>3.53</v>
      </c>
      <c r="I93" s="9">
        <v>2.65</v>
      </c>
      <c r="J93" s="9">
        <v>1.93</v>
      </c>
      <c r="K93" s="9">
        <v>6.79</v>
      </c>
      <c r="L93" s="9">
        <v>5.82</v>
      </c>
      <c r="M93" s="9">
        <v>2.5099999999999998</v>
      </c>
      <c r="N93" s="9">
        <v>2.84</v>
      </c>
      <c r="O93" s="9">
        <v>1.64</v>
      </c>
      <c r="P93" s="9">
        <v>1.1000000000000001</v>
      </c>
      <c r="Q93" s="9">
        <v>0.51</v>
      </c>
      <c r="R93" s="9">
        <v>1.59</v>
      </c>
      <c r="S93" s="9">
        <v>0.42</v>
      </c>
      <c r="T93" s="9">
        <v>0.42</v>
      </c>
      <c r="U93" s="9">
        <v>0.42</v>
      </c>
      <c r="V93" s="9">
        <v>0.42</v>
      </c>
      <c r="W93" s="9">
        <v>11.4</v>
      </c>
      <c r="X93" s="9">
        <v>13.07</v>
      </c>
      <c r="Y93" s="9">
        <v>15.9</v>
      </c>
      <c r="Z93" s="9">
        <v>34.049999999999997</v>
      </c>
      <c r="AA93" s="9">
        <v>34.049999999999997</v>
      </c>
      <c r="AB93" s="9">
        <v>34.049999999999997</v>
      </c>
      <c r="AC93" s="9">
        <v>34.049999999999997</v>
      </c>
      <c r="AD93" s="9">
        <v>34.049999999999997</v>
      </c>
      <c r="AE93" s="9">
        <v>34.049999999999997</v>
      </c>
      <c r="AF93" s="9">
        <v>34.049999999999997</v>
      </c>
      <c r="AG93" s="9">
        <v>34.049999999999997</v>
      </c>
      <c r="AH93" s="9">
        <v>34.049999999999997</v>
      </c>
      <c r="AI93" s="9">
        <v>34.049999999999997</v>
      </c>
      <c r="AJ93" s="9">
        <v>34.049999999999997</v>
      </c>
      <c r="AK93" s="9">
        <v>34.049999999999997</v>
      </c>
      <c r="AL93" s="9">
        <v>34.049999999999997</v>
      </c>
      <c r="AM93" s="9">
        <v>34.049999999999997</v>
      </c>
      <c r="AN93" s="9">
        <v>34.049999999999997</v>
      </c>
      <c r="AO93" s="9">
        <v>34.049999999999997</v>
      </c>
      <c r="AP93" s="9">
        <v>34.049999999999997</v>
      </c>
      <c r="AQ93" s="9">
        <v>34.049999999999997</v>
      </c>
      <c r="AR93" s="9">
        <v>33.450000000000003</v>
      </c>
      <c r="AS93" s="9">
        <v>31.11</v>
      </c>
      <c r="AT93" s="9">
        <v>31.7</v>
      </c>
      <c r="AU93" s="9">
        <v>33.81</v>
      </c>
    </row>
    <row r="95" spans="1:47" ht="18" x14ac:dyDescent="0.55000000000000004">
      <c r="A95" s="11" t="s">
        <v>83</v>
      </c>
    </row>
    <row r="96" spans="1:47" x14ac:dyDescent="0.45">
      <c r="A96" s="9" t="s">
        <v>21</v>
      </c>
      <c r="B96" s="9" t="s">
        <v>22</v>
      </c>
      <c r="C96" s="9" t="s">
        <v>23</v>
      </c>
      <c r="D96" s="9" t="s">
        <v>24</v>
      </c>
      <c r="E96" s="9" t="s">
        <v>25</v>
      </c>
      <c r="F96" s="9" t="s">
        <v>26</v>
      </c>
      <c r="G96" s="9" t="s">
        <v>27</v>
      </c>
      <c r="H96" s="9" t="s">
        <v>28</v>
      </c>
      <c r="I96" s="9" t="s">
        <v>29</v>
      </c>
      <c r="J96" s="9" t="s">
        <v>30</v>
      </c>
      <c r="K96" s="9" t="s">
        <v>31</v>
      </c>
      <c r="L96" s="9" t="s">
        <v>32</v>
      </c>
      <c r="M96" s="9" t="s">
        <v>33</v>
      </c>
      <c r="N96" s="9" t="s">
        <v>34</v>
      </c>
      <c r="O96" s="9" t="s">
        <v>35</v>
      </c>
      <c r="P96" s="9" t="s">
        <v>36</v>
      </c>
      <c r="Q96" s="9" t="s">
        <v>37</v>
      </c>
      <c r="R96" s="9" t="s">
        <v>38</v>
      </c>
      <c r="S96" s="9" t="s">
        <v>39</v>
      </c>
      <c r="T96" s="9" t="s">
        <v>40</v>
      </c>
      <c r="U96" s="9" t="s">
        <v>41</v>
      </c>
      <c r="V96" s="9" t="s">
        <v>42</v>
      </c>
      <c r="W96" s="9" t="s">
        <v>43</v>
      </c>
      <c r="X96" s="9" t="s">
        <v>44</v>
      </c>
      <c r="Y96" s="9" t="s">
        <v>45</v>
      </c>
      <c r="Z96" s="9" t="s">
        <v>46</v>
      </c>
      <c r="AA96" s="9" t="s">
        <v>47</v>
      </c>
      <c r="AB96" s="9" t="s">
        <v>48</v>
      </c>
      <c r="AC96" s="9" t="s">
        <v>49</v>
      </c>
      <c r="AD96" s="9" t="s">
        <v>50</v>
      </c>
      <c r="AE96" s="9" t="s">
        <v>51</v>
      </c>
      <c r="AF96" s="9" t="s">
        <v>52</v>
      </c>
      <c r="AG96" s="9" t="s">
        <v>53</v>
      </c>
      <c r="AH96" s="9" t="s">
        <v>54</v>
      </c>
      <c r="AI96" s="9" t="s">
        <v>55</v>
      </c>
      <c r="AJ96" s="9" t="s">
        <v>56</v>
      </c>
      <c r="AK96" s="9" t="s">
        <v>57</v>
      </c>
      <c r="AL96" s="9" t="s">
        <v>58</v>
      </c>
      <c r="AM96" s="9" t="s">
        <v>59</v>
      </c>
      <c r="AN96" s="9" t="s">
        <v>60</v>
      </c>
      <c r="AO96" s="9" t="s">
        <v>61</v>
      </c>
      <c r="AP96" s="9" t="s">
        <v>62</v>
      </c>
      <c r="AQ96" s="9" t="s">
        <v>63</v>
      </c>
      <c r="AR96" s="9" t="s">
        <v>64</v>
      </c>
      <c r="AS96" s="9" t="s">
        <v>65</v>
      </c>
      <c r="AT96" s="9" t="s">
        <v>66</v>
      </c>
      <c r="AU96" s="9" t="s">
        <v>67</v>
      </c>
    </row>
    <row r="97" spans="1:47" x14ac:dyDescent="0.45">
      <c r="A97" s="9" t="s">
        <v>68</v>
      </c>
      <c r="B97" s="9">
        <v>2316</v>
      </c>
      <c r="C97" s="9">
        <v>1966</v>
      </c>
      <c r="D97" s="9">
        <v>2113</v>
      </c>
      <c r="E97" s="9">
        <v>2150</v>
      </c>
      <c r="F97" s="9">
        <v>1695</v>
      </c>
      <c r="G97" s="9">
        <v>1620</v>
      </c>
      <c r="H97" s="9">
        <v>2036</v>
      </c>
      <c r="I97" s="9">
        <v>2319</v>
      </c>
      <c r="J97" s="9">
        <v>2028</v>
      </c>
      <c r="K97" s="9">
        <v>1821.38</v>
      </c>
      <c r="L97" s="9">
        <v>1977</v>
      </c>
      <c r="M97" s="9">
        <v>1971</v>
      </c>
      <c r="N97" s="9">
        <v>2062</v>
      </c>
      <c r="O97" s="9">
        <v>1991</v>
      </c>
      <c r="P97" s="9">
        <v>2043</v>
      </c>
      <c r="Q97" s="9">
        <v>2042.99</v>
      </c>
      <c r="R97" s="9">
        <v>2043.01</v>
      </c>
      <c r="S97" s="9">
        <v>2042.96</v>
      </c>
      <c r="T97" s="9">
        <v>2042.97</v>
      </c>
      <c r="U97" s="9">
        <v>2042.95</v>
      </c>
      <c r="V97" s="9">
        <v>2042.99</v>
      </c>
      <c r="W97" s="9">
        <v>2043.09</v>
      </c>
      <c r="X97" s="9">
        <v>2043.08</v>
      </c>
      <c r="Y97" s="9">
        <v>2042.97</v>
      </c>
      <c r="Z97" s="9">
        <v>2042.97</v>
      </c>
      <c r="AA97" s="9">
        <v>2043.02</v>
      </c>
      <c r="AB97" s="9">
        <v>1697.34</v>
      </c>
      <c r="AC97" s="9">
        <v>1687.02</v>
      </c>
      <c r="AD97" s="9">
        <v>1685.58</v>
      </c>
      <c r="AE97" s="9">
        <v>1685.27</v>
      </c>
      <c r="AF97" s="9">
        <v>1682.74</v>
      </c>
      <c r="AG97" s="9">
        <v>1681.37</v>
      </c>
      <c r="AH97" s="9">
        <v>1725.64</v>
      </c>
      <c r="AI97" s="9">
        <v>1698.16</v>
      </c>
      <c r="AJ97" s="9">
        <v>1686.28</v>
      </c>
      <c r="AK97" s="9">
        <v>1690.64</v>
      </c>
      <c r="AL97" s="9">
        <v>1698.31</v>
      </c>
      <c r="AM97" s="9">
        <v>1647.6</v>
      </c>
      <c r="AN97" s="9">
        <v>1640.74</v>
      </c>
      <c r="AO97" s="9">
        <v>1629.77</v>
      </c>
      <c r="AP97" s="9">
        <v>1627.93</v>
      </c>
      <c r="AQ97" s="9">
        <v>1632.94</v>
      </c>
      <c r="AR97" s="9">
        <v>1642.05</v>
      </c>
      <c r="AS97" s="9">
        <v>1629.47</v>
      </c>
      <c r="AT97" s="9">
        <v>1629.21</v>
      </c>
      <c r="AU97" s="9">
        <v>1634.95</v>
      </c>
    </row>
    <row r="98" spans="1:47" x14ac:dyDescent="0.45">
      <c r="A98" s="9" t="s">
        <v>69</v>
      </c>
      <c r="B98" s="9">
        <v>741</v>
      </c>
      <c r="C98" s="9">
        <v>921</v>
      </c>
      <c r="D98" s="9">
        <v>1430</v>
      </c>
      <c r="E98" s="9">
        <v>1473</v>
      </c>
      <c r="F98" s="9">
        <v>1558</v>
      </c>
      <c r="G98" s="9">
        <v>1629</v>
      </c>
      <c r="H98" s="9">
        <v>2372</v>
      </c>
      <c r="I98" s="9">
        <v>2601</v>
      </c>
      <c r="J98" s="9">
        <v>3058</v>
      </c>
      <c r="K98" s="9">
        <v>3518.87</v>
      </c>
      <c r="L98" s="9">
        <v>4089</v>
      </c>
      <c r="M98" s="9">
        <v>4586</v>
      </c>
      <c r="N98" s="9">
        <v>4634</v>
      </c>
      <c r="O98" s="9">
        <v>4119</v>
      </c>
      <c r="P98" s="9">
        <v>4206</v>
      </c>
      <c r="Q98" s="9">
        <v>4206.01</v>
      </c>
      <c r="R98" s="9">
        <v>4206</v>
      </c>
      <c r="S98" s="9">
        <v>15769.19</v>
      </c>
      <c r="T98" s="9">
        <v>15769.22</v>
      </c>
      <c r="U98" s="9">
        <v>15769.18</v>
      </c>
      <c r="V98" s="9">
        <v>15769.21</v>
      </c>
      <c r="W98" s="9">
        <v>15769.18</v>
      </c>
      <c r="X98" s="9">
        <v>17258.39</v>
      </c>
      <c r="Y98" s="9">
        <v>18134.38</v>
      </c>
      <c r="Z98" s="9">
        <v>19010.38</v>
      </c>
      <c r="AA98" s="9">
        <v>22514.400000000001</v>
      </c>
      <c r="AB98" s="9">
        <v>24948.94</v>
      </c>
      <c r="AC98" s="9">
        <v>27877.439999999999</v>
      </c>
      <c r="AD98" s="9">
        <v>28648.76</v>
      </c>
      <c r="AE98" s="9">
        <v>29348.75</v>
      </c>
      <c r="AF98" s="9">
        <v>29247.86</v>
      </c>
      <c r="AG98" s="9">
        <v>29917.32</v>
      </c>
      <c r="AH98" s="9">
        <v>29964.87</v>
      </c>
      <c r="AI98" s="9">
        <v>30621.16</v>
      </c>
      <c r="AJ98" s="9">
        <v>30678.39</v>
      </c>
      <c r="AK98" s="9">
        <v>31398.77</v>
      </c>
      <c r="AL98" s="9">
        <v>31482.34</v>
      </c>
      <c r="AM98" s="9">
        <v>32969.43</v>
      </c>
      <c r="AN98" s="9">
        <v>33074.949999999997</v>
      </c>
      <c r="AO98" s="9">
        <v>34590.339999999997</v>
      </c>
      <c r="AP98" s="9">
        <v>34668.400000000001</v>
      </c>
      <c r="AQ98" s="9">
        <v>36190.589999999997</v>
      </c>
      <c r="AR98" s="9">
        <v>36326.07</v>
      </c>
      <c r="AS98" s="9">
        <v>37869.800000000003</v>
      </c>
      <c r="AT98" s="9">
        <v>38050.04</v>
      </c>
      <c r="AU98" s="9">
        <v>38254.83</v>
      </c>
    </row>
    <row r="99" spans="1:47" x14ac:dyDescent="0.45">
      <c r="A99" s="9" t="s">
        <v>70</v>
      </c>
      <c r="B99" s="9">
        <v>1725.17</v>
      </c>
      <c r="C99" s="9">
        <v>1855.17</v>
      </c>
      <c r="D99" s="9">
        <v>1870.36</v>
      </c>
      <c r="E99" s="9">
        <v>1917.39</v>
      </c>
      <c r="F99" s="9">
        <v>1861.5</v>
      </c>
      <c r="G99" s="9">
        <v>1908.78</v>
      </c>
      <c r="H99" s="9">
        <v>1972.19</v>
      </c>
      <c r="I99" s="9">
        <v>2089.12</v>
      </c>
      <c r="J99" s="9">
        <v>2250.1</v>
      </c>
      <c r="K99" s="9">
        <v>3497.7</v>
      </c>
      <c r="L99" s="9">
        <v>2120.3000000000002</v>
      </c>
      <c r="M99" s="9">
        <v>2127.4499999999998</v>
      </c>
      <c r="N99" s="9">
        <v>1158.51</v>
      </c>
      <c r="O99" s="9">
        <v>1837.13</v>
      </c>
      <c r="P99" s="9">
        <v>1844.11</v>
      </c>
      <c r="Q99" s="9">
        <v>1631.83</v>
      </c>
      <c r="R99" s="9">
        <v>1631.82</v>
      </c>
      <c r="S99" s="9">
        <v>1807.02</v>
      </c>
      <c r="T99" s="9">
        <v>1807.02</v>
      </c>
      <c r="U99" s="9">
        <v>1807.02</v>
      </c>
      <c r="V99" s="9">
        <v>1807.02</v>
      </c>
      <c r="W99" s="9">
        <v>1807.02</v>
      </c>
      <c r="X99" s="9">
        <v>1807.02</v>
      </c>
      <c r="Y99" s="9">
        <v>1807.02</v>
      </c>
      <c r="Z99" s="9">
        <v>1807.02</v>
      </c>
      <c r="AA99" s="9">
        <v>1807.02</v>
      </c>
      <c r="AB99" s="9">
        <v>1801.64</v>
      </c>
      <c r="AC99" s="9">
        <v>1788.02</v>
      </c>
      <c r="AD99" s="9">
        <v>1786.06</v>
      </c>
      <c r="AE99" s="9">
        <v>1782.55</v>
      </c>
      <c r="AF99" s="9">
        <v>1780.19</v>
      </c>
      <c r="AG99" s="9">
        <v>1800.01</v>
      </c>
      <c r="AH99" s="9">
        <v>1802.2</v>
      </c>
      <c r="AI99" s="9">
        <v>1833.44</v>
      </c>
      <c r="AJ99" s="9">
        <v>1836.92</v>
      </c>
      <c r="AK99" s="9">
        <v>1832.79</v>
      </c>
      <c r="AL99" s="9">
        <v>1843.82</v>
      </c>
      <c r="AM99" s="9">
        <v>1838.97</v>
      </c>
      <c r="AN99" s="9">
        <v>1904.38</v>
      </c>
      <c r="AO99" s="9">
        <v>1899.51</v>
      </c>
      <c r="AP99" s="9">
        <v>1901.98</v>
      </c>
      <c r="AQ99" s="9">
        <v>2094.96</v>
      </c>
      <c r="AR99" s="9">
        <v>2137.7199999999998</v>
      </c>
      <c r="AS99" s="9">
        <v>2035.32</v>
      </c>
      <c r="AT99" s="9">
        <v>1870.2</v>
      </c>
      <c r="AU99" s="9">
        <v>1878.64</v>
      </c>
    </row>
    <row r="100" spans="1:47" x14ac:dyDescent="0.45">
      <c r="A100" s="9" t="s">
        <v>71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2</v>
      </c>
      <c r="N100" s="9">
        <v>2</v>
      </c>
      <c r="O100" s="9">
        <v>25</v>
      </c>
      <c r="P100" s="9">
        <v>23</v>
      </c>
      <c r="Q100" s="9">
        <v>23</v>
      </c>
      <c r="R100" s="9">
        <v>319.32</v>
      </c>
      <c r="S100" s="9">
        <v>911.97</v>
      </c>
      <c r="T100" s="9">
        <v>911.97</v>
      </c>
      <c r="U100" s="9">
        <v>911.97</v>
      </c>
      <c r="V100" s="9">
        <v>911.97</v>
      </c>
      <c r="W100" s="9">
        <v>1060.1300000000001</v>
      </c>
      <c r="X100" s="9">
        <v>1208.29</v>
      </c>
      <c r="Y100" s="9">
        <v>1208.29</v>
      </c>
      <c r="Z100" s="9">
        <v>1356.46</v>
      </c>
      <c r="AA100" s="9">
        <v>1504.62</v>
      </c>
      <c r="AB100" s="9">
        <v>1640.25</v>
      </c>
      <c r="AC100" s="9">
        <v>1752.77</v>
      </c>
      <c r="AD100" s="9">
        <v>1891.6</v>
      </c>
      <c r="AE100" s="9">
        <v>2025.03</v>
      </c>
      <c r="AF100" s="9">
        <v>2445.7600000000002</v>
      </c>
      <c r="AG100" s="9">
        <v>2573.41</v>
      </c>
      <c r="AH100" s="9">
        <v>2719.47</v>
      </c>
      <c r="AI100" s="9">
        <v>2703.3</v>
      </c>
      <c r="AJ100" s="9">
        <v>2708.35</v>
      </c>
      <c r="AK100" s="9">
        <v>2980.16</v>
      </c>
      <c r="AL100" s="9">
        <v>2988.09</v>
      </c>
      <c r="AM100" s="9">
        <v>2971.58</v>
      </c>
      <c r="AN100" s="9">
        <v>2981.1</v>
      </c>
      <c r="AO100" s="9">
        <v>2968.14</v>
      </c>
      <c r="AP100" s="9">
        <v>3256.08</v>
      </c>
      <c r="AQ100" s="9">
        <v>3243.48</v>
      </c>
      <c r="AR100" s="9">
        <v>3255.62</v>
      </c>
      <c r="AS100" s="9">
        <v>3245.43</v>
      </c>
      <c r="AT100" s="9">
        <v>3260.88</v>
      </c>
      <c r="AU100" s="9">
        <v>3278.44</v>
      </c>
    </row>
    <row r="101" spans="1:47" x14ac:dyDescent="0.45">
      <c r="A101" s="9" t="s">
        <v>72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</row>
    <row r="102" spans="1:47" x14ac:dyDescent="0.45">
      <c r="A102" s="9" t="s">
        <v>73</v>
      </c>
      <c r="B102" s="9">
        <v>43581.07</v>
      </c>
      <c r="C102" s="9">
        <v>44117.04</v>
      </c>
      <c r="D102" s="9">
        <v>43868.23</v>
      </c>
      <c r="E102" s="9">
        <v>42131.1</v>
      </c>
      <c r="F102" s="9">
        <v>40805</v>
      </c>
      <c r="G102" s="9">
        <v>37566.910000000003</v>
      </c>
      <c r="H102" s="9">
        <v>38509.519999999997</v>
      </c>
      <c r="I102" s="9">
        <v>38070.06</v>
      </c>
      <c r="J102" s="9">
        <v>38933.51</v>
      </c>
      <c r="K102" s="9">
        <v>43727.18</v>
      </c>
      <c r="L102" s="9">
        <v>38468.68</v>
      </c>
      <c r="M102" s="9">
        <v>38222.75</v>
      </c>
      <c r="N102" s="9">
        <v>36385.089999999997</v>
      </c>
      <c r="O102" s="9">
        <v>28913.59</v>
      </c>
      <c r="P102" s="9">
        <v>27252.84</v>
      </c>
      <c r="Q102" s="9">
        <v>27392.13</v>
      </c>
      <c r="R102" s="9">
        <v>30316.44</v>
      </c>
      <c r="S102" s="9">
        <v>15913.03</v>
      </c>
      <c r="T102" s="9">
        <v>85.68</v>
      </c>
      <c r="U102" s="9">
        <v>85.68</v>
      </c>
      <c r="V102" s="9">
        <v>85.68</v>
      </c>
      <c r="W102" s="9">
        <v>85.68</v>
      </c>
      <c r="X102" s="9">
        <v>85.68</v>
      </c>
      <c r="Y102" s="9">
        <v>85.68</v>
      </c>
      <c r="Z102" s="9">
        <v>85.68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</row>
    <row r="103" spans="1:47" x14ac:dyDescent="0.45">
      <c r="A103" s="9" t="s">
        <v>74</v>
      </c>
      <c r="B103" s="9">
        <v>19568.759999999998</v>
      </c>
      <c r="C103" s="9">
        <v>22063.15</v>
      </c>
      <c r="D103" s="9">
        <v>22337.97</v>
      </c>
      <c r="E103" s="9">
        <v>23347.1</v>
      </c>
      <c r="F103" s="9">
        <v>26233.32</v>
      </c>
      <c r="G103" s="9">
        <v>27594.87</v>
      </c>
      <c r="H103" s="9">
        <v>28106.9</v>
      </c>
      <c r="I103" s="9">
        <v>29938.05</v>
      </c>
      <c r="J103" s="9">
        <v>31739.48</v>
      </c>
      <c r="K103" s="9">
        <v>31585.45</v>
      </c>
      <c r="L103" s="9">
        <v>33998.07</v>
      </c>
      <c r="M103" s="9">
        <v>31541.040000000001</v>
      </c>
      <c r="N103" s="9">
        <v>36050.99</v>
      </c>
      <c r="O103" s="9">
        <v>38692.25</v>
      </c>
      <c r="P103" s="9">
        <v>40690.339999999997</v>
      </c>
      <c r="Q103" s="9">
        <v>44985.55</v>
      </c>
      <c r="R103" s="9">
        <v>46509.78</v>
      </c>
      <c r="S103" s="9">
        <v>50971.85</v>
      </c>
      <c r="T103" s="9">
        <v>70147.05</v>
      </c>
      <c r="U103" s="9">
        <v>72250.91</v>
      </c>
      <c r="V103" s="9">
        <v>72687.360000000001</v>
      </c>
      <c r="W103" s="9">
        <v>73985.16</v>
      </c>
      <c r="X103" s="9">
        <v>73358.2</v>
      </c>
      <c r="Y103" s="9">
        <v>73369.09</v>
      </c>
      <c r="Z103" s="9">
        <v>73560.59</v>
      </c>
      <c r="AA103" s="9">
        <v>70932.2</v>
      </c>
      <c r="AB103" s="9">
        <v>69842.990000000005</v>
      </c>
      <c r="AC103" s="9">
        <v>68023.38</v>
      </c>
      <c r="AD103" s="9">
        <v>67826.28</v>
      </c>
      <c r="AE103" s="9">
        <v>67736.02</v>
      </c>
      <c r="AF103" s="9">
        <v>67987.320000000007</v>
      </c>
      <c r="AG103" s="9">
        <v>67650.52</v>
      </c>
      <c r="AH103" s="9">
        <v>67666.59</v>
      </c>
      <c r="AI103" s="9">
        <v>67296.59</v>
      </c>
      <c r="AJ103" s="9">
        <v>67488.009999999995</v>
      </c>
      <c r="AK103" s="9">
        <v>66729.710000000006</v>
      </c>
      <c r="AL103" s="9">
        <v>67025.64</v>
      </c>
      <c r="AM103" s="9">
        <v>66091.100000000006</v>
      </c>
      <c r="AN103" s="9">
        <v>66491.149999999994</v>
      </c>
      <c r="AO103" s="9">
        <v>65636.17</v>
      </c>
      <c r="AP103" s="9">
        <v>65952.25</v>
      </c>
      <c r="AQ103" s="9">
        <v>64961.27</v>
      </c>
      <c r="AR103" s="9">
        <v>65509.82</v>
      </c>
      <c r="AS103" s="9">
        <v>64575.839999999997</v>
      </c>
      <c r="AT103" s="9">
        <v>64521.88</v>
      </c>
      <c r="AU103" s="9">
        <v>65045.67</v>
      </c>
    </row>
    <row r="104" spans="1:47" x14ac:dyDescent="0.45">
      <c r="A104" s="9" t="s">
        <v>75</v>
      </c>
      <c r="B104" s="9">
        <v>509.44</v>
      </c>
      <c r="C104" s="9">
        <v>860.08</v>
      </c>
      <c r="D104" s="9">
        <v>922.06</v>
      </c>
      <c r="E104" s="9">
        <v>635.87</v>
      </c>
      <c r="F104" s="9">
        <v>14.15</v>
      </c>
      <c r="G104" s="9">
        <v>26.51</v>
      </c>
      <c r="H104" s="9">
        <v>25.4</v>
      </c>
      <c r="I104" s="9">
        <v>28.93</v>
      </c>
      <c r="J104" s="9">
        <v>27</v>
      </c>
      <c r="K104" s="9">
        <v>78.41</v>
      </c>
      <c r="L104" s="9">
        <v>80.239999999999995</v>
      </c>
      <c r="M104" s="9">
        <v>48.21</v>
      </c>
      <c r="N104" s="9">
        <v>98.92</v>
      </c>
      <c r="O104" s="9">
        <v>38.159999999999997</v>
      </c>
      <c r="P104" s="9">
        <v>63.82</v>
      </c>
      <c r="Q104" s="9">
        <v>54.85</v>
      </c>
      <c r="R104" s="9">
        <v>54.85</v>
      </c>
      <c r="S104" s="9">
        <v>54.85</v>
      </c>
      <c r="T104" s="9">
        <v>54.85</v>
      </c>
      <c r="U104" s="9">
        <v>54.85</v>
      </c>
      <c r="V104" s="9">
        <v>54.85</v>
      </c>
      <c r="W104" s="9">
        <v>54.85</v>
      </c>
      <c r="X104" s="9">
        <v>54.85</v>
      </c>
      <c r="Y104" s="9">
        <v>54.85</v>
      </c>
      <c r="Z104" s="9">
        <v>54.85</v>
      </c>
      <c r="AA104" s="9">
        <v>54.85</v>
      </c>
      <c r="AB104" s="9">
        <v>54.44</v>
      </c>
      <c r="AC104" s="9">
        <v>53.39</v>
      </c>
      <c r="AD104" s="9">
        <v>53.23</v>
      </c>
      <c r="AE104" s="9">
        <v>52.96</v>
      </c>
      <c r="AF104" s="9">
        <v>52.78</v>
      </c>
      <c r="AG104" s="9">
        <v>52.48</v>
      </c>
      <c r="AH104" s="9">
        <v>52.56</v>
      </c>
      <c r="AI104" s="9">
        <v>52.25</v>
      </c>
      <c r="AJ104" s="9">
        <v>52.35</v>
      </c>
      <c r="AK104" s="9">
        <v>52.15</v>
      </c>
      <c r="AL104" s="9">
        <v>52.29</v>
      </c>
      <c r="AM104" s="9">
        <v>52</v>
      </c>
      <c r="AN104" s="9">
        <v>52.17</v>
      </c>
      <c r="AO104" s="9">
        <v>51.94</v>
      </c>
      <c r="AP104" s="9">
        <v>52.06</v>
      </c>
      <c r="AQ104" s="9">
        <v>51.86</v>
      </c>
      <c r="AR104" s="9">
        <v>52.05</v>
      </c>
      <c r="AS104" s="9">
        <v>51.89</v>
      </c>
      <c r="AT104" s="9">
        <v>52.14</v>
      </c>
      <c r="AU104" s="9">
        <v>52.42</v>
      </c>
    </row>
    <row r="106" spans="1:47" ht="18" x14ac:dyDescent="0.55000000000000004">
      <c r="A106" s="11" t="s">
        <v>84</v>
      </c>
    </row>
    <row r="107" spans="1:47" x14ac:dyDescent="0.45">
      <c r="A107" s="9" t="s">
        <v>21</v>
      </c>
      <c r="B107" s="9" t="s">
        <v>22</v>
      </c>
      <c r="C107" s="9" t="s">
        <v>23</v>
      </c>
      <c r="D107" s="9" t="s">
        <v>24</v>
      </c>
      <c r="E107" s="9" t="s">
        <v>25</v>
      </c>
      <c r="F107" s="9" t="s">
        <v>26</v>
      </c>
      <c r="G107" s="9" t="s">
        <v>27</v>
      </c>
      <c r="H107" s="9" t="s">
        <v>28</v>
      </c>
      <c r="I107" s="9" t="s">
        <v>29</v>
      </c>
      <c r="J107" s="9" t="s">
        <v>30</v>
      </c>
      <c r="K107" s="9" t="s">
        <v>31</v>
      </c>
      <c r="L107" s="9" t="s">
        <v>32</v>
      </c>
      <c r="M107" s="9" t="s">
        <v>33</v>
      </c>
      <c r="N107" s="9" t="s">
        <v>34</v>
      </c>
      <c r="O107" s="9" t="s">
        <v>35</v>
      </c>
      <c r="P107" s="9" t="s">
        <v>36</v>
      </c>
      <c r="Q107" s="9" t="s">
        <v>37</v>
      </c>
      <c r="R107" s="9" t="s">
        <v>38</v>
      </c>
      <c r="S107" s="9" t="s">
        <v>39</v>
      </c>
      <c r="T107" s="9" t="s">
        <v>40</v>
      </c>
      <c r="U107" s="9" t="s">
        <v>41</v>
      </c>
      <c r="V107" s="9" t="s">
        <v>42</v>
      </c>
      <c r="W107" s="9" t="s">
        <v>43</v>
      </c>
      <c r="X107" s="9" t="s">
        <v>44</v>
      </c>
      <c r="Y107" s="9" t="s">
        <v>45</v>
      </c>
      <c r="Z107" s="9" t="s">
        <v>46</v>
      </c>
      <c r="AA107" s="9" t="s">
        <v>47</v>
      </c>
      <c r="AB107" s="9" t="s">
        <v>48</v>
      </c>
      <c r="AC107" s="9" t="s">
        <v>49</v>
      </c>
      <c r="AD107" s="9" t="s">
        <v>50</v>
      </c>
      <c r="AE107" s="9" t="s">
        <v>51</v>
      </c>
      <c r="AF107" s="9" t="s">
        <v>52</v>
      </c>
      <c r="AG107" s="9" t="s">
        <v>53</v>
      </c>
      <c r="AH107" s="9" t="s">
        <v>54</v>
      </c>
      <c r="AI107" s="9" t="s">
        <v>55</v>
      </c>
      <c r="AJ107" s="9" t="s">
        <v>56</v>
      </c>
      <c r="AK107" s="9" t="s">
        <v>57</v>
      </c>
      <c r="AL107" s="9" t="s">
        <v>58</v>
      </c>
      <c r="AM107" s="9" t="s">
        <v>59</v>
      </c>
      <c r="AN107" s="9" t="s">
        <v>60</v>
      </c>
      <c r="AO107" s="9" t="s">
        <v>61</v>
      </c>
      <c r="AP107" s="9" t="s">
        <v>62</v>
      </c>
      <c r="AQ107" s="9" t="s">
        <v>63</v>
      </c>
      <c r="AR107" s="9" t="s">
        <v>64</v>
      </c>
      <c r="AS107" s="9" t="s">
        <v>65</v>
      </c>
      <c r="AT107" s="9" t="s">
        <v>66</v>
      </c>
      <c r="AU107" s="9" t="s">
        <v>67</v>
      </c>
    </row>
    <row r="108" spans="1:47" x14ac:dyDescent="0.45">
      <c r="A108" s="9" t="s">
        <v>68</v>
      </c>
      <c r="B108" s="9">
        <v>60327</v>
      </c>
      <c r="C108" s="9">
        <v>53902.91</v>
      </c>
      <c r="D108" s="9">
        <v>64015.8</v>
      </c>
      <c r="E108" s="9">
        <v>58525.63</v>
      </c>
      <c r="F108" s="9">
        <v>56298.400000000001</v>
      </c>
      <c r="G108" s="9">
        <v>53970.879999999997</v>
      </c>
      <c r="H108" s="9">
        <v>60772.07</v>
      </c>
      <c r="I108" s="9">
        <v>64477.04</v>
      </c>
      <c r="J108" s="9">
        <v>58666.27</v>
      </c>
      <c r="K108" s="9">
        <v>57572.87</v>
      </c>
      <c r="L108" s="9">
        <v>64999.01</v>
      </c>
      <c r="M108" s="9">
        <v>61840</v>
      </c>
      <c r="N108" s="9">
        <v>66503.02</v>
      </c>
      <c r="O108" s="9">
        <v>61791</v>
      </c>
      <c r="P108" s="9">
        <v>56107.99</v>
      </c>
      <c r="Q108" s="9">
        <v>56127.05</v>
      </c>
      <c r="R108" s="9">
        <v>56127.05</v>
      </c>
      <c r="S108" s="9">
        <v>72486.3</v>
      </c>
      <c r="T108" s="9">
        <v>72486.350000000006</v>
      </c>
      <c r="U108" s="9">
        <v>72486.289999999994</v>
      </c>
      <c r="V108" s="9">
        <v>77593.36</v>
      </c>
      <c r="W108" s="9">
        <v>77616.56</v>
      </c>
      <c r="X108" s="9">
        <v>77686.3</v>
      </c>
      <c r="Y108" s="9">
        <v>77755.94</v>
      </c>
      <c r="Z108" s="9">
        <v>77825.53</v>
      </c>
      <c r="AA108" s="9">
        <v>78257.3</v>
      </c>
      <c r="AB108" s="9">
        <v>78691.59</v>
      </c>
      <c r="AC108" s="9">
        <v>79128.34</v>
      </c>
      <c r="AD108" s="9">
        <v>79567.69</v>
      </c>
      <c r="AE108" s="9">
        <v>80009.59</v>
      </c>
      <c r="AF108" s="9">
        <v>80454.02</v>
      </c>
      <c r="AG108" s="9">
        <v>80900.97</v>
      </c>
      <c r="AH108" s="9">
        <v>81350.69</v>
      </c>
      <c r="AI108" s="9">
        <v>81802.899999999994</v>
      </c>
      <c r="AJ108" s="9">
        <v>82257.67</v>
      </c>
      <c r="AK108" s="9">
        <v>82715.240000000005</v>
      </c>
      <c r="AL108" s="9">
        <v>83175.41</v>
      </c>
      <c r="AM108" s="9">
        <v>83638.2</v>
      </c>
      <c r="AN108" s="9">
        <v>84464.13</v>
      </c>
      <c r="AO108" s="9">
        <v>85256.74</v>
      </c>
      <c r="AP108" s="9">
        <v>85727.66</v>
      </c>
      <c r="AQ108" s="9">
        <v>86201.3</v>
      </c>
      <c r="AR108" s="9">
        <v>86677.72</v>
      </c>
      <c r="AS108" s="9">
        <v>87156.91</v>
      </c>
      <c r="AT108" s="9">
        <v>87638.83</v>
      </c>
      <c r="AU108" s="9">
        <v>88123.5</v>
      </c>
    </row>
    <row r="109" spans="1:47" x14ac:dyDescent="0.45">
      <c r="A109" s="9" t="s">
        <v>69</v>
      </c>
      <c r="B109" s="9">
        <v>0</v>
      </c>
      <c r="C109" s="9">
        <v>0</v>
      </c>
      <c r="D109" s="9">
        <v>0</v>
      </c>
      <c r="E109" s="9">
        <v>0</v>
      </c>
      <c r="F109" s="9">
        <v>34</v>
      </c>
      <c r="G109" s="9">
        <v>123</v>
      </c>
      <c r="H109" s="9">
        <v>484.6</v>
      </c>
      <c r="I109" s="9">
        <v>507.98</v>
      </c>
      <c r="J109" s="9">
        <v>860</v>
      </c>
      <c r="K109" s="9">
        <v>1071.1400000000001</v>
      </c>
      <c r="L109" s="9">
        <v>868</v>
      </c>
      <c r="M109" s="9">
        <v>1223</v>
      </c>
      <c r="N109" s="9">
        <v>1631</v>
      </c>
      <c r="O109" s="9">
        <v>1724</v>
      </c>
      <c r="P109" s="9">
        <v>1693</v>
      </c>
      <c r="Q109" s="9">
        <v>1693</v>
      </c>
      <c r="R109" s="9">
        <v>1693</v>
      </c>
      <c r="S109" s="9">
        <v>1693</v>
      </c>
      <c r="T109" s="9">
        <v>1693</v>
      </c>
      <c r="U109" s="9">
        <v>1868.2</v>
      </c>
      <c r="V109" s="9">
        <v>2043.4</v>
      </c>
      <c r="W109" s="9">
        <v>2043.4</v>
      </c>
      <c r="X109" s="9">
        <v>2043.4</v>
      </c>
      <c r="Y109" s="9">
        <v>2218.6</v>
      </c>
      <c r="Z109" s="9">
        <v>2218.6</v>
      </c>
      <c r="AA109" s="9">
        <v>2404.8200000000002</v>
      </c>
      <c r="AB109" s="9">
        <v>2592.0700000000002</v>
      </c>
      <c r="AC109" s="9">
        <v>2780.34</v>
      </c>
      <c r="AD109" s="9">
        <v>2969.64</v>
      </c>
      <c r="AE109" s="9">
        <v>3159.95</v>
      </c>
      <c r="AF109" s="9">
        <v>3351.28</v>
      </c>
      <c r="AG109" s="9">
        <v>3543.62</v>
      </c>
      <c r="AH109" s="9">
        <v>3736.97</v>
      </c>
      <c r="AI109" s="9">
        <v>3931.33</v>
      </c>
      <c r="AJ109" s="9">
        <v>4126.6899999999996</v>
      </c>
      <c r="AK109" s="9">
        <v>4323.05</v>
      </c>
      <c r="AL109" s="9">
        <v>4536.8500000000004</v>
      </c>
      <c r="AM109" s="9">
        <v>4752.57</v>
      </c>
      <c r="AN109" s="9">
        <v>4970.1899999999996</v>
      </c>
      <c r="AO109" s="9">
        <v>5189.71</v>
      </c>
      <c r="AP109" s="9">
        <v>5411.12</v>
      </c>
      <c r="AQ109" s="9">
        <v>5634.4</v>
      </c>
      <c r="AR109" s="9">
        <v>5859.55</v>
      </c>
      <c r="AS109" s="9">
        <v>6086.55</v>
      </c>
      <c r="AT109" s="9">
        <v>6315.38</v>
      </c>
      <c r="AU109" s="9">
        <v>6546.04</v>
      </c>
    </row>
    <row r="110" spans="1:47" x14ac:dyDescent="0.45">
      <c r="A110" s="9" t="s">
        <v>70</v>
      </c>
      <c r="B110" s="9">
        <v>2863.41</v>
      </c>
      <c r="C110" s="9">
        <v>2948.7</v>
      </c>
      <c r="D110" s="9">
        <v>2948.7</v>
      </c>
      <c r="E110" s="9">
        <v>2467.38</v>
      </c>
      <c r="F110" s="9">
        <v>2162.84</v>
      </c>
      <c r="G110" s="9">
        <v>3810.74</v>
      </c>
      <c r="H110" s="9">
        <v>4111</v>
      </c>
      <c r="I110" s="9">
        <v>4034.09</v>
      </c>
      <c r="J110" s="9">
        <v>3821.9</v>
      </c>
      <c r="K110" s="9">
        <v>5856.07</v>
      </c>
      <c r="L110" s="9">
        <v>3658.62</v>
      </c>
      <c r="M110" s="9">
        <v>4486.41</v>
      </c>
      <c r="N110" s="9">
        <v>1858.06</v>
      </c>
      <c r="O110" s="9">
        <v>3319.56</v>
      </c>
      <c r="P110" s="9">
        <v>3275.15</v>
      </c>
      <c r="Q110" s="9">
        <v>3275.15</v>
      </c>
      <c r="R110" s="9">
        <v>3275.15</v>
      </c>
      <c r="S110" s="9">
        <v>3275.15</v>
      </c>
      <c r="T110" s="9">
        <v>3275.15</v>
      </c>
      <c r="U110" s="9">
        <v>3275.15</v>
      </c>
      <c r="V110" s="9">
        <v>3275.15</v>
      </c>
      <c r="W110" s="9">
        <v>3275.15</v>
      </c>
      <c r="X110" s="9">
        <v>3275.15</v>
      </c>
      <c r="Y110" s="9">
        <v>3275.15</v>
      </c>
      <c r="Z110" s="9">
        <v>3275.15</v>
      </c>
      <c r="AA110" s="9">
        <v>3275.15</v>
      </c>
      <c r="AB110" s="9">
        <v>3275.15</v>
      </c>
      <c r="AC110" s="9">
        <v>3275.15</v>
      </c>
      <c r="AD110" s="9">
        <v>3275.15</v>
      </c>
      <c r="AE110" s="9">
        <v>3275.15</v>
      </c>
      <c r="AF110" s="9">
        <v>3275.15</v>
      </c>
      <c r="AG110" s="9">
        <v>3275.15</v>
      </c>
      <c r="AH110" s="9">
        <v>3275.15</v>
      </c>
      <c r="AI110" s="9">
        <v>3275.15</v>
      </c>
      <c r="AJ110" s="9">
        <v>3275.15</v>
      </c>
      <c r="AK110" s="9">
        <v>3275.15</v>
      </c>
      <c r="AL110" s="9">
        <v>3275.15</v>
      </c>
      <c r="AM110" s="9">
        <v>3275.15</v>
      </c>
      <c r="AN110" s="9">
        <v>3275.15</v>
      </c>
      <c r="AO110" s="9">
        <v>3275.15</v>
      </c>
      <c r="AP110" s="9">
        <v>3275.15</v>
      </c>
      <c r="AQ110" s="9">
        <v>3275.15</v>
      </c>
      <c r="AR110" s="9">
        <v>3275.15</v>
      </c>
      <c r="AS110" s="9">
        <v>3275.15</v>
      </c>
      <c r="AT110" s="9">
        <v>3275.15</v>
      </c>
      <c r="AU110" s="9">
        <v>3275.15</v>
      </c>
    </row>
    <row r="111" spans="1:47" x14ac:dyDescent="0.45">
      <c r="A111" s="9" t="s">
        <v>71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2</v>
      </c>
      <c r="P111" s="9">
        <v>2</v>
      </c>
      <c r="Q111" s="9">
        <v>19.54</v>
      </c>
      <c r="R111" s="9">
        <v>19.54</v>
      </c>
      <c r="S111" s="9">
        <v>19.54</v>
      </c>
      <c r="T111" s="9">
        <v>54.61</v>
      </c>
      <c r="U111" s="9">
        <v>54.61</v>
      </c>
      <c r="V111" s="9">
        <v>54.61</v>
      </c>
      <c r="W111" s="9">
        <v>89.68</v>
      </c>
      <c r="X111" s="9">
        <v>89.68</v>
      </c>
      <c r="Y111" s="9">
        <v>89.68</v>
      </c>
      <c r="Z111" s="9">
        <v>124.75</v>
      </c>
      <c r="AA111" s="9">
        <v>124.75</v>
      </c>
      <c r="AB111" s="9">
        <v>124.75</v>
      </c>
      <c r="AC111" s="9">
        <v>124.75</v>
      </c>
      <c r="AD111" s="9">
        <v>159.83000000000001</v>
      </c>
      <c r="AE111" s="9">
        <v>159.83000000000001</v>
      </c>
      <c r="AF111" s="9">
        <v>428.63</v>
      </c>
      <c r="AG111" s="9">
        <v>665.2</v>
      </c>
      <c r="AH111" s="9">
        <v>939.52</v>
      </c>
      <c r="AI111" s="9">
        <v>1181.03</v>
      </c>
      <c r="AJ111" s="9">
        <v>1459.52</v>
      </c>
      <c r="AK111" s="9">
        <v>1706.37</v>
      </c>
      <c r="AL111" s="9">
        <v>1956.32</v>
      </c>
      <c r="AM111" s="9">
        <v>2206.66</v>
      </c>
      <c r="AN111" s="9">
        <v>2457.71</v>
      </c>
      <c r="AO111" s="9">
        <v>2709.82</v>
      </c>
      <c r="AP111" s="9">
        <v>2964.98</v>
      </c>
      <c r="AQ111" s="9">
        <v>3222.97</v>
      </c>
      <c r="AR111" s="9">
        <v>3481.38</v>
      </c>
      <c r="AS111" s="9">
        <v>3740.58</v>
      </c>
      <c r="AT111" s="9">
        <v>4000.97</v>
      </c>
      <c r="AU111" s="9">
        <v>4265.51</v>
      </c>
    </row>
    <row r="112" spans="1:47" x14ac:dyDescent="0.45">
      <c r="A112" s="9" t="s">
        <v>72</v>
      </c>
      <c r="B112" s="9">
        <v>0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</row>
    <row r="113" spans="1:47" x14ac:dyDescent="0.45">
      <c r="A113" s="9" t="s">
        <v>73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</row>
    <row r="114" spans="1:47" x14ac:dyDescent="0.45">
      <c r="A114" s="9" t="s">
        <v>74</v>
      </c>
      <c r="B114" s="9">
        <v>2382.92</v>
      </c>
      <c r="C114" s="9">
        <v>2388.62</v>
      </c>
      <c r="D114" s="9">
        <v>2388.62</v>
      </c>
      <c r="E114" s="9">
        <v>2635.13</v>
      </c>
      <c r="F114" s="9">
        <v>1635.69</v>
      </c>
      <c r="G114" s="9">
        <v>2089</v>
      </c>
      <c r="H114" s="9">
        <v>3214.86</v>
      </c>
      <c r="I114" s="9">
        <v>2557.92</v>
      </c>
      <c r="J114" s="9">
        <v>1520.03</v>
      </c>
      <c r="K114" s="9">
        <v>1689.2</v>
      </c>
      <c r="L114" s="9">
        <v>1768.08</v>
      </c>
      <c r="M114" s="9">
        <v>1872.05</v>
      </c>
      <c r="N114" s="9">
        <v>3761.41</v>
      </c>
      <c r="O114" s="9">
        <v>2122.27</v>
      </c>
      <c r="P114" s="9">
        <v>2948.6</v>
      </c>
      <c r="Q114" s="9">
        <v>1294.79</v>
      </c>
      <c r="R114" s="9">
        <v>1286.17</v>
      </c>
      <c r="S114" s="9">
        <v>1286.1600000000001</v>
      </c>
      <c r="T114" s="9">
        <v>1286.1600000000001</v>
      </c>
      <c r="U114" s="9">
        <v>1282.82</v>
      </c>
      <c r="V114" s="9">
        <v>1545.67</v>
      </c>
      <c r="W114" s="9">
        <v>1548.96</v>
      </c>
      <c r="X114" s="9">
        <v>1877.46</v>
      </c>
      <c r="Y114" s="9">
        <v>1877.46</v>
      </c>
      <c r="Z114" s="9">
        <v>1877.46</v>
      </c>
      <c r="AA114" s="9">
        <v>1874.12</v>
      </c>
      <c r="AB114" s="9">
        <v>2280.0300000000002</v>
      </c>
      <c r="AC114" s="9">
        <v>2292.85</v>
      </c>
      <c r="AD114" s="9">
        <v>2289.5100000000002</v>
      </c>
      <c r="AE114" s="9">
        <v>2289.5100000000002</v>
      </c>
      <c r="AF114" s="9">
        <v>2267.89</v>
      </c>
      <c r="AG114" s="9">
        <v>2269.29</v>
      </c>
      <c r="AH114" s="9">
        <v>2263.31</v>
      </c>
      <c r="AI114" s="9">
        <v>2286.41</v>
      </c>
      <c r="AJ114" s="9">
        <v>2306.2600000000002</v>
      </c>
      <c r="AK114" s="9">
        <v>2286.41</v>
      </c>
      <c r="AL114" s="9">
        <v>2286.41</v>
      </c>
      <c r="AM114" s="9">
        <v>2285.6999999999998</v>
      </c>
      <c r="AN114" s="9">
        <v>2275.87</v>
      </c>
      <c r="AO114" s="9">
        <v>2269.06</v>
      </c>
      <c r="AP114" s="9">
        <v>2265.38</v>
      </c>
      <c r="AQ114" s="9">
        <v>2261.0100000000002</v>
      </c>
      <c r="AR114" s="9">
        <v>2260.69</v>
      </c>
      <c r="AS114" s="9">
        <v>2261.0100000000002</v>
      </c>
      <c r="AT114" s="9">
        <v>2253.9299999999998</v>
      </c>
      <c r="AU114" s="9">
        <v>2260.06</v>
      </c>
    </row>
    <row r="115" spans="1:47" x14ac:dyDescent="0.45">
      <c r="A115" s="9" t="s">
        <v>75</v>
      </c>
      <c r="B115" s="9">
        <v>91.06</v>
      </c>
      <c r="C115" s="9">
        <v>35.56</v>
      </c>
      <c r="D115" s="9">
        <v>91.56</v>
      </c>
      <c r="E115" s="9">
        <v>94.57</v>
      </c>
      <c r="F115" s="9">
        <v>111.11</v>
      </c>
      <c r="G115" s="9">
        <v>107.1</v>
      </c>
      <c r="H115" s="9">
        <v>91.71</v>
      </c>
      <c r="I115" s="9">
        <v>46.18</v>
      </c>
      <c r="J115" s="9">
        <v>289.31</v>
      </c>
      <c r="K115" s="9">
        <v>556.96</v>
      </c>
      <c r="L115" s="9">
        <v>130.32</v>
      </c>
      <c r="M115" s="9">
        <v>187.96</v>
      </c>
      <c r="N115" s="9">
        <v>335.65</v>
      </c>
      <c r="O115" s="9">
        <v>276.77999999999997</v>
      </c>
      <c r="P115" s="9">
        <v>307.08</v>
      </c>
      <c r="Q115" s="9">
        <v>107</v>
      </c>
      <c r="R115" s="9">
        <v>107</v>
      </c>
      <c r="S115" s="9">
        <v>107</v>
      </c>
      <c r="T115" s="9">
        <v>107</v>
      </c>
      <c r="U115" s="9">
        <v>107</v>
      </c>
      <c r="V115" s="9">
        <v>107</v>
      </c>
      <c r="W115" s="9">
        <v>107</v>
      </c>
      <c r="X115" s="9">
        <v>107</v>
      </c>
      <c r="Y115" s="9">
        <v>107</v>
      </c>
      <c r="Z115" s="9">
        <v>107</v>
      </c>
      <c r="AA115" s="9">
        <v>107</v>
      </c>
      <c r="AB115" s="9">
        <v>112.11</v>
      </c>
      <c r="AC115" s="9">
        <v>131.18</v>
      </c>
      <c r="AD115" s="9">
        <v>131.18</v>
      </c>
      <c r="AE115" s="9">
        <v>131.18</v>
      </c>
      <c r="AF115" s="9">
        <v>131.18</v>
      </c>
      <c r="AG115" s="9">
        <v>131.18</v>
      </c>
      <c r="AH115" s="9">
        <v>131.18</v>
      </c>
      <c r="AI115" s="9">
        <v>142.38999999999999</v>
      </c>
      <c r="AJ115" s="9">
        <v>151.38</v>
      </c>
      <c r="AK115" s="9">
        <v>151.38</v>
      </c>
      <c r="AL115" s="9">
        <v>147.19999999999999</v>
      </c>
      <c r="AM115" s="9">
        <v>131.18</v>
      </c>
      <c r="AN115" s="9">
        <v>143.59</v>
      </c>
      <c r="AO115" s="9">
        <v>151.38</v>
      </c>
      <c r="AP115" s="9">
        <v>151.38</v>
      </c>
      <c r="AQ115" s="9">
        <v>139.18</v>
      </c>
      <c r="AR115" s="9">
        <v>131.18</v>
      </c>
      <c r="AS115" s="9">
        <v>132.35</v>
      </c>
      <c r="AT115" s="9">
        <v>131.18</v>
      </c>
      <c r="AU115" s="9">
        <v>131.18</v>
      </c>
    </row>
    <row r="117" spans="1:47" ht="18" x14ac:dyDescent="0.55000000000000004">
      <c r="A117" s="11" t="s">
        <v>85</v>
      </c>
    </row>
    <row r="118" spans="1:47" x14ac:dyDescent="0.45">
      <c r="A118" s="9" t="s">
        <v>21</v>
      </c>
      <c r="B118" s="9" t="s">
        <v>22</v>
      </c>
      <c r="C118" s="9" t="s">
        <v>23</v>
      </c>
      <c r="D118" s="9" t="s">
        <v>24</v>
      </c>
      <c r="E118" s="9" t="s">
        <v>25</v>
      </c>
      <c r="F118" s="9" t="s">
        <v>26</v>
      </c>
      <c r="G118" s="9" t="s">
        <v>27</v>
      </c>
      <c r="H118" s="9" t="s">
        <v>28</v>
      </c>
      <c r="I118" s="9" t="s">
        <v>29</v>
      </c>
      <c r="J118" s="9" t="s">
        <v>30</v>
      </c>
      <c r="K118" s="9" t="s">
        <v>31</v>
      </c>
      <c r="L118" s="9" t="s">
        <v>32</v>
      </c>
      <c r="M118" s="9" t="s">
        <v>33</v>
      </c>
      <c r="N118" s="9" t="s">
        <v>34</v>
      </c>
      <c r="O118" s="9" t="s">
        <v>35</v>
      </c>
      <c r="P118" s="9" t="s">
        <v>36</v>
      </c>
      <c r="Q118" s="9" t="s">
        <v>37</v>
      </c>
      <c r="R118" s="9" t="s">
        <v>38</v>
      </c>
      <c r="S118" s="9" t="s">
        <v>39</v>
      </c>
      <c r="T118" s="9" t="s">
        <v>40</v>
      </c>
      <c r="U118" s="9" t="s">
        <v>41</v>
      </c>
      <c r="V118" s="9" t="s">
        <v>42</v>
      </c>
      <c r="W118" s="9" t="s">
        <v>43</v>
      </c>
      <c r="X118" s="9" t="s">
        <v>44</v>
      </c>
      <c r="Y118" s="9" t="s">
        <v>45</v>
      </c>
      <c r="Z118" s="9" t="s">
        <v>46</v>
      </c>
      <c r="AA118" s="9" t="s">
        <v>47</v>
      </c>
      <c r="AB118" s="9" t="s">
        <v>48</v>
      </c>
      <c r="AC118" s="9" t="s">
        <v>49</v>
      </c>
      <c r="AD118" s="9" t="s">
        <v>50</v>
      </c>
      <c r="AE118" s="9" t="s">
        <v>51</v>
      </c>
      <c r="AF118" s="9" t="s">
        <v>52</v>
      </c>
      <c r="AG118" s="9" t="s">
        <v>53</v>
      </c>
      <c r="AH118" s="9" t="s">
        <v>54</v>
      </c>
      <c r="AI118" s="9" t="s">
        <v>55</v>
      </c>
      <c r="AJ118" s="9" t="s">
        <v>56</v>
      </c>
      <c r="AK118" s="9" t="s">
        <v>57</v>
      </c>
      <c r="AL118" s="9" t="s">
        <v>58</v>
      </c>
      <c r="AM118" s="9" t="s">
        <v>59</v>
      </c>
      <c r="AN118" s="9" t="s">
        <v>60</v>
      </c>
      <c r="AO118" s="9" t="s">
        <v>61</v>
      </c>
      <c r="AP118" s="9" t="s">
        <v>62</v>
      </c>
      <c r="AQ118" s="9" t="s">
        <v>63</v>
      </c>
      <c r="AR118" s="9" t="s">
        <v>64</v>
      </c>
      <c r="AS118" s="9" t="s">
        <v>65</v>
      </c>
      <c r="AT118" s="9" t="s">
        <v>66</v>
      </c>
      <c r="AU118" s="9" t="s">
        <v>67</v>
      </c>
    </row>
    <row r="119" spans="1:47" x14ac:dyDescent="0.45">
      <c r="A119" s="9" t="s">
        <v>68</v>
      </c>
      <c r="B119" s="9">
        <v>4573</v>
      </c>
      <c r="C119" s="9">
        <v>4032</v>
      </c>
      <c r="D119" s="9">
        <v>4393</v>
      </c>
      <c r="E119" s="9">
        <v>4030</v>
      </c>
      <c r="F119" s="9">
        <v>2962</v>
      </c>
      <c r="G119" s="9">
        <v>3866</v>
      </c>
      <c r="H119" s="9">
        <v>4641</v>
      </c>
      <c r="I119" s="9">
        <v>4240</v>
      </c>
      <c r="J119" s="9">
        <v>4449</v>
      </c>
      <c r="K119" s="9">
        <v>4706.09</v>
      </c>
      <c r="L119" s="9">
        <v>3426</v>
      </c>
      <c r="M119" s="9">
        <v>3285</v>
      </c>
      <c r="N119" s="9">
        <v>3855</v>
      </c>
      <c r="O119" s="9">
        <v>3591</v>
      </c>
      <c r="P119" s="9">
        <v>3666</v>
      </c>
      <c r="Q119" s="9">
        <v>3666</v>
      </c>
      <c r="R119" s="9">
        <v>3666.01</v>
      </c>
      <c r="S119" s="9">
        <v>3666</v>
      </c>
      <c r="T119" s="9">
        <v>3666.01</v>
      </c>
      <c r="U119" s="9">
        <v>3701.92</v>
      </c>
      <c r="V119" s="9">
        <v>3701.92</v>
      </c>
      <c r="W119" s="9">
        <v>3701.92</v>
      </c>
      <c r="X119" s="9">
        <v>3701.92</v>
      </c>
      <c r="Y119" s="9">
        <v>3701.91</v>
      </c>
      <c r="Z119" s="9">
        <v>3701.92</v>
      </c>
      <c r="AA119" s="9">
        <v>3701.91</v>
      </c>
      <c r="AB119" s="9">
        <v>3701.92</v>
      </c>
      <c r="AC119" s="9">
        <v>3701.92</v>
      </c>
      <c r="AD119" s="9">
        <v>3734.15</v>
      </c>
      <c r="AE119" s="9">
        <v>3763.23</v>
      </c>
      <c r="AF119" s="9">
        <v>3789.34</v>
      </c>
      <c r="AG119" s="9">
        <v>3789.33</v>
      </c>
      <c r="AH119" s="9">
        <v>3789.34</v>
      </c>
      <c r="AI119" s="9">
        <v>3812.9</v>
      </c>
      <c r="AJ119" s="9">
        <v>3812.9</v>
      </c>
      <c r="AK119" s="9">
        <v>3812.9</v>
      </c>
      <c r="AL119" s="9">
        <v>3812.9</v>
      </c>
      <c r="AM119" s="9">
        <v>3834.11</v>
      </c>
      <c r="AN119" s="9">
        <v>3834.1</v>
      </c>
      <c r="AO119" s="9">
        <v>3834.11</v>
      </c>
      <c r="AP119" s="9">
        <v>3834.1</v>
      </c>
      <c r="AQ119" s="9">
        <v>3834.1</v>
      </c>
      <c r="AR119" s="9">
        <v>3834.1</v>
      </c>
      <c r="AS119" s="9">
        <v>3834.1</v>
      </c>
      <c r="AT119" s="9">
        <v>3834.1</v>
      </c>
      <c r="AU119" s="9">
        <v>3834.1</v>
      </c>
    </row>
    <row r="120" spans="1:47" x14ac:dyDescent="0.45">
      <c r="A120" s="9" t="s">
        <v>69</v>
      </c>
      <c r="B120" s="9">
        <v>92</v>
      </c>
      <c r="C120" s="9">
        <v>573</v>
      </c>
      <c r="D120" s="9">
        <v>620</v>
      </c>
      <c r="E120" s="9">
        <v>574</v>
      </c>
      <c r="F120" s="9">
        <v>579</v>
      </c>
      <c r="G120" s="9">
        <v>507</v>
      </c>
      <c r="H120" s="9">
        <v>682</v>
      </c>
      <c r="I120" s="9">
        <v>655</v>
      </c>
      <c r="J120" s="9">
        <v>646</v>
      </c>
      <c r="K120" s="9">
        <v>615.26</v>
      </c>
      <c r="L120" s="9">
        <v>620</v>
      </c>
      <c r="M120" s="9">
        <v>746</v>
      </c>
      <c r="N120" s="9">
        <v>739</v>
      </c>
      <c r="O120" s="9">
        <v>694</v>
      </c>
      <c r="P120" s="9">
        <v>707</v>
      </c>
      <c r="Q120" s="9">
        <v>775.01</v>
      </c>
      <c r="R120" s="9">
        <v>775.02</v>
      </c>
      <c r="S120" s="9">
        <v>775.02</v>
      </c>
      <c r="T120" s="9">
        <v>856.33</v>
      </c>
      <c r="U120" s="9">
        <v>1206.73</v>
      </c>
      <c r="V120" s="9">
        <v>2496.1999999999998</v>
      </c>
      <c r="W120" s="9">
        <v>2496.1999999999998</v>
      </c>
      <c r="X120" s="9">
        <v>2588.1799999999998</v>
      </c>
      <c r="Y120" s="9">
        <v>3113.78</v>
      </c>
      <c r="Z120" s="9">
        <v>3113.79</v>
      </c>
      <c r="AA120" s="9">
        <v>3212.23</v>
      </c>
      <c r="AB120" s="9">
        <v>3311.88</v>
      </c>
      <c r="AC120" s="9">
        <v>3762.57</v>
      </c>
      <c r="AD120" s="9">
        <v>3863.52</v>
      </c>
      <c r="AE120" s="9">
        <v>4665.84</v>
      </c>
      <c r="AF120" s="9">
        <v>4767.88</v>
      </c>
      <c r="AG120" s="9">
        <v>4870.2700000000004</v>
      </c>
      <c r="AH120" s="9">
        <v>4972.97</v>
      </c>
      <c r="AI120" s="9">
        <v>5776.75</v>
      </c>
      <c r="AJ120" s="9">
        <v>5879.9</v>
      </c>
      <c r="AK120" s="9">
        <v>6333.51</v>
      </c>
      <c r="AL120" s="9">
        <v>6436.51</v>
      </c>
      <c r="AM120" s="9">
        <v>6890.04</v>
      </c>
      <c r="AN120" s="9">
        <v>6993.21</v>
      </c>
      <c r="AO120" s="9">
        <v>7622.33</v>
      </c>
      <c r="AP120" s="9">
        <v>7726.07</v>
      </c>
      <c r="AQ120" s="9">
        <v>8355.76</v>
      </c>
      <c r="AR120" s="9">
        <v>8460.19</v>
      </c>
      <c r="AS120" s="9">
        <v>9090.65</v>
      </c>
      <c r="AT120" s="9">
        <v>9195.91</v>
      </c>
      <c r="AU120" s="9">
        <v>9303.3799999999992</v>
      </c>
    </row>
    <row r="121" spans="1:47" x14ac:dyDescent="0.45">
      <c r="A121" s="9" t="s">
        <v>70</v>
      </c>
      <c r="B121" s="9">
        <v>0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123</v>
      </c>
      <c r="P121" s="9">
        <v>109</v>
      </c>
      <c r="Q121" s="9">
        <v>109</v>
      </c>
      <c r="R121" s="9">
        <v>109</v>
      </c>
      <c r="S121" s="9">
        <v>109</v>
      </c>
      <c r="T121" s="9">
        <v>196.6</v>
      </c>
      <c r="U121" s="9">
        <v>196.6</v>
      </c>
      <c r="V121" s="9">
        <v>196.6</v>
      </c>
      <c r="W121" s="9">
        <v>196.6</v>
      </c>
      <c r="X121" s="9">
        <v>196.6</v>
      </c>
      <c r="Y121" s="9">
        <v>196.6</v>
      </c>
      <c r="Z121" s="9">
        <v>196.6</v>
      </c>
      <c r="AA121" s="9">
        <v>196.6</v>
      </c>
      <c r="AB121" s="9">
        <v>196.6</v>
      </c>
      <c r="AC121" s="9">
        <v>196.6</v>
      </c>
      <c r="AD121" s="9">
        <v>196.6</v>
      </c>
      <c r="AE121" s="9">
        <v>196.6</v>
      </c>
      <c r="AF121" s="9">
        <v>196.6</v>
      </c>
      <c r="AG121" s="9">
        <v>196.6</v>
      </c>
      <c r="AH121" s="9">
        <v>196.6</v>
      </c>
      <c r="AI121" s="9">
        <v>196.6</v>
      </c>
      <c r="AJ121" s="9">
        <v>196.6</v>
      </c>
      <c r="AK121" s="9">
        <v>196.6</v>
      </c>
      <c r="AL121" s="9">
        <v>196.6</v>
      </c>
      <c r="AM121" s="9">
        <v>203.29</v>
      </c>
      <c r="AN121" s="9">
        <v>203.33</v>
      </c>
      <c r="AO121" s="9">
        <v>202.95</v>
      </c>
      <c r="AP121" s="9">
        <v>203.02</v>
      </c>
      <c r="AQ121" s="9">
        <v>202.66</v>
      </c>
      <c r="AR121" s="9">
        <v>203.21</v>
      </c>
      <c r="AS121" s="9">
        <v>202.87</v>
      </c>
      <c r="AT121" s="9">
        <v>203.11</v>
      </c>
      <c r="AU121" s="9">
        <v>204.51</v>
      </c>
    </row>
    <row r="122" spans="1:47" x14ac:dyDescent="0.45">
      <c r="A122" s="9" t="s">
        <v>71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42.08</v>
      </c>
      <c r="T122" s="9">
        <v>42.08</v>
      </c>
      <c r="U122" s="9">
        <v>42.08</v>
      </c>
      <c r="V122" s="9">
        <v>42.08</v>
      </c>
      <c r="W122" s="9">
        <v>42.08</v>
      </c>
      <c r="X122" s="9">
        <v>42.08</v>
      </c>
      <c r="Y122" s="9">
        <v>42.08</v>
      </c>
      <c r="Z122" s="9">
        <v>42.08</v>
      </c>
      <c r="AA122" s="9">
        <v>42.08</v>
      </c>
      <c r="AB122" s="9">
        <v>93.98</v>
      </c>
      <c r="AC122" s="9">
        <v>146.22999999999999</v>
      </c>
      <c r="AD122" s="9">
        <v>198.76</v>
      </c>
      <c r="AE122" s="9">
        <v>251.57</v>
      </c>
      <c r="AF122" s="9">
        <v>304.56</v>
      </c>
      <c r="AG122" s="9">
        <v>357.7</v>
      </c>
      <c r="AH122" s="9">
        <v>411</v>
      </c>
      <c r="AI122" s="9">
        <v>464.37</v>
      </c>
      <c r="AJ122" s="9">
        <v>517.78</v>
      </c>
      <c r="AK122" s="9">
        <v>571.09</v>
      </c>
      <c r="AL122" s="9">
        <v>624.45000000000005</v>
      </c>
      <c r="AM122" s="9">
        <v>677.85</v>
      </c>
      <c r="AN122" s="9">
        <v>731.41</v>
      </c>
      <c r="AO122" s="9">
        <v>785.11</v>
      </c>
      <c r="AP122" s="9">
        <v>838.97</v>
      </c>
      <c r="AQ122" s="9">
        <v>893.02</v>
      </c>
      <c r="AR122" s="9">
        <v>947.28</v>
      </c>
      <c r="AS122" s="9">
        <v>1001.74</v>
      </c>
      <c r="AT122" s="9">
        <v>1056.42</v>
      </c>
      <c r="AU122" s="9">
        <v>1112.04</v>
      </c>
    </row>
    <row r="123" spans="1:47" x14ac:dyDescent="0.45">
      <c r="A123" s="9" t="s">
        <v>72</v>
      </c>
      <c r="B123" s="9">
        <v>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</row>
    <row r="124" spans="1:47" x14ac:dyDescent="0.45">
      <c r="A124" s="9" t="s">
        <v>73</v>
      </c>
      <c r="B124" s="9">
        <v>13157.72</v>
      </c>
      <c r="C124" s="9">
        <v>12734.72</v>
      </c>
      <c r="D124" s="9">
        <v>13706.72</v>
      </c>
      <c r="E124" s="9">
        <v>14055.07</v>
      </c>
      <c r="F124" s="9">
        <v>14446.21</v>
      </c>
      <c r="G124" s="9">
        <v>13510.41</v>
      </c>
      <c r="H124" s="9">
        <v>13181.21</v>
      </c>
      <c r="I124" s="9">
        <v>13089.82</v>
      </c>
      <c r="J124" s="9">
        <v>13578.27</v>
      </c>
      <c r="K124" s="9">
        <v>11726.75</v>
      </c>
      <c r="L124" s="9">
        <v>12023.56</v>
      </c>
      <c r="M124" s="9">
        <v>11974.82</v>
      </c>
      <c r="N124" s="9">
        <v>11915.14</v>
      </c>
      <c r="O124" s="9">
        <v>10290.84</v>
      </c>
      <c r="P124" s="9">
        <v>9981.5</v>
      </c>
      <c r="Q124" s="9">
        <v>10088.6</v>
      </c>
      <c r="R124" s="9">
        <v>9707.9500000000007</v>
      </c>
      <c r="S124" s="9">
        <v>8611.9699999999993</v>
      </c>
      <c r="T124" s="9">
        <v>8729.67</v>
      </c>
      <c r="U124" s="9">
        <v>8316.4500000000007</v>
      </c>
      <c r="V124" s="9">
        <v>7876.26</v>
      </c>
      <c r="W124" s="9">
        <v>6472.46</v>
      </c>
      <c r="X124" s="9">
        <v>6713.04</v>
      </c>
      <c r="Y124" s="9">
        <v>2450.81</v>
      </c>
      <c r="Z124" s="9">
        <v>2450.81</v>
      </c>
      <c r="AA124" s="9">
        <v>2450.81</v>
      </c>
      <c r="AB124" s="9">
        <v>2450.81</v>
      </c>
      <c r="AC124" s="9">
        <v>2450.81</v>
      </c>
      <c r="AD124" s="9">
        <v>2450.81</v>
      </c>
      <c r="AE124" s="9">
        <v>2450.81</v>
      </c>
      <c r="AF124" s="9">
        <v>2450.81</v>
      </c>
      <c r="AG124" s="9">
        <v>2450.81</v>
      </c>
      <c r="AH124" s="9">
        <v>386.34</v>
      </c>
      <c r="AI124" s="9">
        <v>386.34</v>
      </c>
      <c r="AJ124" s="9">
        <v>386.34</v>
      </c>
      <c r="AK124" s="9">
        <v>386.34</v>
      </c>
      <c r="AL124" s="9">
        <v>386.34</v>
      </c>
      <c r="AM124" s="9">
        <v>386.34</v>
      </c>
      <c r="AN124" s="9">
        <v>386.34</v>
      </c>
      <c r="AO124" s="9">
        <v>386.34</v>
      </c>
      <c r="AP124" s="9">
        <v>386.34</v>
      </c>
      <c r="AQ124" s="9">
        <v>386.34</v>
      </c>
      <c r="AR124" s="9">
        <v>386.34</v>
      </c>
      <c r="AS124" s="9">
        <v>386.34</v>
      </c>
      <c r="AT124" s="9">
        <v>386.34</v>
      </c>
      <c r="AU124" s="9">
        <v>386.34</v>
      </c>
    </row>
    <row r="125" spans="1:47" x14ac:dyDescent="0.45">
      <c r="A125" s="9" t="s">
        <v>74</v>
      </c>
      <c r="B125" s="9">
        <v>1896.28</v>
      </c>
      <c r="C125" s="9">
        <v>2247.2800000000002</v>
      </c>
      <c r="D125" s="9">
        <v>1869.28</v>
      </c>
      <c r="E125" s="9">
        <v>3083.94</v>
      </c>
      <c r="F125" s="9">
        <v>2763.79</v>
      </c>
      <c r="G125" s="9">
        <v>2503.59</v>
      </c>
      <c r="H125" s="9">
        <v>2678.79</v>
      </c>
      <c r="I125" s="9">
        <v>3253.18</v>
      </c>
      <c r="J125" s="9">
        <v>4493.7299999999996</v>
      </c>
      <c r="K125" s="9">
        <v>6022.45</v>
      </c>
      <c r="L125" s="9">
        <v>7348.4</v>
      </c>
      <c r="M125" s="9">
        <v>8613.18</v>
      </c>
      <c r="N125" s="9">
        <v>9045.8700000000008</v>
      </c>
      <c r="O125" s="9">
        <v>9436.16</v>
      </c>
      <c r="P125" s="9">
        <v>9714.5</v>
      </c>
      <c r="Q125" s="9">
        <v>9820.1200000000008</v>
      </c>
      <c r="R125" s="9">
        <v>10901.23</v>
      </c>
      <c r="S125" s="9">
        <v>10993.97</v>
      </c>
      <c r="T125" s="9">
        <v>11307.61</v>
      </c>
      <c r="U125" s="9">
        <v>12304.1</v>
      </c>
      <c r="V125" s="9">
        <v>11809.88</v>
      </c>
      <c r="W125" s="9">
        <v>13093.6</v>
      </c>
      <c r="X125" s="9">
        <v>12907</v>
      </c>
      <c r="Y125" s="9">
        <v>15288.22</v>
      </c>
      <c r="Z125" s="9">
        <v>15417.76</v>
      </c>
      <c r="AA125" s="9">
        <v>15347.02</v>
      </c>
      <c r="AB125" s="9">
        <v>15372.92</v>
      </c>
      <c r="AC125" s="9">
        <v>15174.71</v>
      </c>
      <c r="AD125" s="9">
        <v>15155.06</v>
      </c>
      <c r="AE125" s="9">
        <v>14705.18</v>
      </c>
      <c r="AF125" s="9">
        <v>14680.8</v>
      </c>
      <c r="AG125" s="9">
        <v>14662.23</v>
      </c>
      <c r="AH125" s="9">
        <v>15753.33</v>
      </c>
      <c r="AI125" s="9">
        <v>15394.99</v>
      </c>
      <c r="AJ125" s="9">
        <v>15388.46</v>
      </c>
      <c r="AK125" s="9">
        <v>15176.16</v>
      </c>
      <c r="AL125" s="9">
        <v>15199.14</v>
      </c>
      <c r="AM125" s="9">
        <v>14869.08</v>
      </c>
      <c r="AN125" s="9">
        <v>14906.42</v>
      </c>
      <c r="AO125" s="9">
        <v>14709.81</v>
      </c>
      <c r="AP125" s="9">
        <v>14735.53</v>
      </c>
      <c r="AQ125" s="9">
        <v>14561.21</v>
      </c>
      <c r="AR125" s="9">
        <v>14833.09</v>
      </c>
      <c r="AS125" s="9">
        <v>14679.33</v>
      </c>
      <c r="AT125" s="9">
        <v>14782.14</v>
      </c>
      <c r="AU125" s="9">
        <v>14898.9</v>
      </c>
    </row>
    <row r="126" spans="1:47" x14ac:dyDescent="0.45">
      <c r="A126" s="9" t="s">
        <v>75</v>
      </c>
      <c r="B126" s="9">
        <v>17.899999999999999</v>
      </c>
      <c r="C126" s="9">
        <v>19.5</v>
      </c>
      <c r="D126" s="9">
        <v>25.9</v>
      </c>
      <c r="E126" s="9">
        <v>22.6</v>
      </c>
      <c r="F126" s="9">
        <v>17.899999999999999</v>
      </c>
      <c r="G126" s="9">
        <v>20.8</v>
      </c>
      <c r="H126" s="9">
        <v>12.3</v>
      </c>
      <c r="I126" s="9">
        <v>11.3</v>
      </c>
      <c r="J126" s="9">
        <v>15</v>
      </c>
      <c r="K126" s="9">
        <v>12.4</v>
      </c>
      <c r="L126" s="9">
        <v>2</v>
      </c>
      <c r="M126" s="9">
        <v>1</v>
      </c>
      <c r="N126" s="9">
        <v>1</v>
      </c>
      <c r="O126" s="9">
        <v>1</v>
      </c>
      <c r="P126" s="9">
        <v>1</v>
      </c>
      <c r="Q126" s="9">
        <v>8.1999999999999993</v>
      </c>
      <c r="R126" s="9">
        <v>8.1999999999999993</v>
      </c>
      <c r="S126" s="9">
        <v>8.1999999999999993</v>
      </c>
      <c r="T126" s="9">
        <v>8.1999999999999993</v>
      </c>
      <c r="U126" s="9">
        <v>8.1999999999999993</v>
      </c>
      <c r="V126" s="9">
        <v>8.1999999999999993</v>
      </c>
      <c r="W126" s="9">
        <v>11.51</v>
      </c>
      <c r="X126" s="9">
        <v>11.51</v>
      </c>
      <c r="Y126" s="9">
        <v>39.14</v>
      </c>
      <c r="Z126" s="9">
        <v>39.14</v>
      </c>
      <c r="AA126" s="9">
        <v>39.14</v>
      </c>
      <c r="AB126" s="9">
        <v>39.14</v>
      </c>
      <c r="AC126" s="9">
        <v>39.14</v>
      </c>
      <c r="AD126" s="9">
        <v>39.14</v>
      </c>
      <c r="AE126" s="9">
        <v>39.14</v>
      </c>
      <c r="AF126" s="9">
        <v>39.14</v>
      </c>
      <c r="AG126" s="9">
        <v>39.14</v>
      </c>
      <c r="AH126" s="9">
        <v>52.45</v>
      </c>
      <c r="AI126" s="9">
        <v>39.14</v>
      </c>
      <c r="AJ126" s="9">
        <v>39.14</v>
      </c>
      <c r="AK126" s="9">
        <v>39.14</v>
      </c>
      <c r="AL126" s="9">
        <v>39.14</v>
      </c>
      <c r="AM126" s="9">
        <v>39.14</v>
      </c>
      <c r="AN126" s="9">
        <v>39.14</v>
      </c>
      <c r="AO126" s="9">
        <v>39.14</v>
      </c>
      <c r="AP126" s="9">
        <v>39.14</v>
      </c>
      <c r="AQ126" s="9">
        <v>39.14</v>
      </c>
      <c r="AR126" s="9">
        <v>25.9</v>
      </c>
      <c r="AS126" s="9">
        <v>21.59</v>
      </c>
      <c r="AT126" s="9">
        <v>20.350000000000001</v>
      </c>
      <c r="AU126" s="9">
        <v>25.9</v>
      </c>
    </row>
    <row r="128" spans="1:47" ht="18" x14ac:dyDescent="0.55000000000000004">
      <c r="A128" s="11" t="s">
        <v>86</v>
      </c>
    </row>
    <row r="129" spans="1:47" x14ac:dyDescent="0.45">
      <c r="A129" s="9" t="s">
        <v>21</v>
      </c>
      <c r="B129" s="9" t="s">
        <v>22</v>
      </c>
      <c r="C129" s="9" t="s">
        <v>23</v>
      </c>
      <c r="D129" s="9" t="s">
        <v>24</v>
      </c>
      <c r="E129" s="9" t="s">
        <v>25</v>
      </c>
      <c r="F129" s="9" t="s">
        <v>26</v>
      </c>
      <c r="G129" s="9" t="s">
        <v>27</v>
      </c>
      <c r="H129" s="9" t="s">
        <v>28</v>
      </c>
      <c r="I129" s="9" t="s">
        <v>29</v>
      </c>
      <c r="J129" s="9" t="s">
        <v>30</v>
      </c>
      <c r="K129" s="9" t="s">
        <v>31</v>
      </c>
      <c r="L129" s="9" t="s">
        <v>32</v>
      </c>
      <c r="M129" s="9" t="s">
        <v>33</v>
      </c>
      <c r="N129" s="9" t="s">
        <v>34</v>
      </c>
      <c r="O129" s="9" t="s">
        <v>35</v>
      </c>
      <c r="P129" s="9" t="s">
        <v>36</v>
      </c>
      <c r="Q129" s="9" t="s">
        <v>37</v>
      </c>
      <c r="R129" s="9" t="s">
        <v>38</v>
      </c>
      <c r="S129" s="9" t="s">
        <v>39</v>
      </c>
      <c r="T129" s="9" t="s">
        <v>40</v>
      </c>
      <c r="U129" s="9" t="s">
        <v>41</v>
      </c>
      <c r="V129" s="9" t="s">
        <v>42</v>
      </c>
      <c r="W129" s="9" t="s">
        <v>43</v>
      </c>
      <c r="X129" s="9" t="s">
        <v>44</v>
      </c>
      <c r="Y129" s="9" t="s">
        <v>45</v>
      </c>
      <c r="Z129" s="9" t="s">
        <v>46</v>
      </c>
      <c r="AA129" s="9" t="s">
        <v>47</v>
      </c>
      <c r="AB129" s="9" t="s">
        <v>48</v>
      </c>
      <c r="AC129" s="9" t="s">
        <v>49</v>
      </c>
      <c r="AD129" s="9" t="s">
        <v>50</v>
      </c>
      <c r="AE129" s="9" t="s">
        <v>51</v>
      </c>
      <c r="AF129" s="9" t="s">
        <v>52</v>
      </c>
      <c r="AG129" s="9" t="s">
        <v>53</v>
      </c>
      <c r="AH129" s="9" t="s">
        <v>54</v>
      </c>
      <c r="AI129" s="9" t="s">
        <v>55</v>
      </c>
      <c r="AJ129" s="9" t="s">
        <v>56</v>
      </c>
      <c r="AK129" s="9" t="s">
        <v>57</v>
      </c>
      <c r="AL129" s="9" t="s">
        <v>58</v>
      </c>
      <c r="AM129" s="9" t="s">
        <v>59</v>
      </c>
      <c r="AN129" s="9" t="s">
        <v>60</v>
      </c>
      <c r="AO129" s="9" t="s">
        <v>61</v>
      </c>
      <c r="AP129" s="9" t="s">
        <v>62</v>
      </c>
      <c r="AQ129" s="9" t="s">
        <v>63</v>
      </c>
      <c r="AR129" s="9" t="s">
        <v>64</v>
      </c>
      <c r="AS129" s="9" t="s">
        <v>65</v>
      </c>
      <c r="AT129" s="9" t="s">
        <v>66</v>
      </c>
      <c r="AU129" s="9" t="s">
        <v>67</v>
      </c>
    </row>
    <row r="130" spans="1:47" x14ac:dyDescent="0.45">
      <c r="A130" s="9" t="s">
        <v>68</v>
      </c>
      <c r="B130" s="9">
        <v>330.63</v>
      </c>
      <c r="C130" s="9">
        <v>330.63</v>
      </c>
      <c r="D130" s="9">
        <v>330.63</v>
      </c>
      <c r="E130" s="9">
        <v>348.29</v>
      </c>
      <c r="F130" s="9">
        <v>379.06</v>
      </c>
      <c r="G130" s="9">
        <v>380.43</v>
      </c>
      <c r="H130" s="9">
        <v>388.07</v>
      </c>
      <c r="I130" s="9">
        <v>430.19</v>
      </c>
      <c r="J130" s="9">
        <v>347.19</v>
      </c>
      <c r="K130" s="9">
        <v>410.67</v>
      </c>
      <c r="L130" s="9">
        <v>422</v>
      </c>
      <c r="M130" s="9">
        <v>419</v>
      </c>
      <c r="N130" s="9">
        <v>448</v>
      </c>
      <c r="O130" s="9">
        <v>419</v>
      </c>
      <c r="P130" s="9">
        <v>376</v>
      </c>
      <c r="Q130" s="9">
        <v>375.99</v>
      </c>
      <c r="R130" s="9">
        <v>375.99</v>
      </c>
      <c r="S130" s="9">
        <v>419.6</v>
      </c>
      <c r="T130" s="9">
        <v>419.58</v>
      </c>
      <c r="U130" s="9">
        <v>419.59</v>
      </c>
      <c r="V130" s="9">
        <v>472.06</v>
      </c>
      <c r="W130" s="9">
        <v>472.09</v>
      </c>
      <c r="X130" s="9">
        <v>550.88</v>
      </c>
      <c r="Y130" s="9">
        <v>643.42999999999995</v>
      </c>
      <c r="Z130" s="9">
        <v>624.14</v>
      </c>
      <c r="AA130" s="9">
        <v>611.02</v>
      </c>
      <c r="AB130" s="9">
        <v>518.07000000000005</v>
      </c>
      <c r="AC130" s="9">
        <v>419.34</v>
      </c>
      <c r="AD130" s="9">
        <v>416.66</v>
      </c>
      <c r="AE130" s="9">
        <v>420.46</v>
      </c>
      <c r="AF130" s="9">
        <v>380.37</v>
      </c>
      <c r="AG130" s="9">
        <v>380.47</v>
      </c>
      <c r="AH130" s="9">
        <v>380.86</v>
      </c>
      <c r="AI130" s="9">
        <v>381.82</v>
      </c>
      <c r="AJ130" s="9">
        <v>385.03</v>
      </c>
      <c r="AK130" s="9">
        <v>387.25</v>
      </c>
      <c r="AL130" s="9">
        <v>388.17</v>
      </c>
      <c r="AM130" s="9">
        <v>389.12</v>
      </c>
      <c r="AN130" s="9">
        <v>392.47</v>
      </c>
      <c r="AO130" s="9">
        <v>395.3</v>
      </c>
      <c r="AP130" s="9">
        <v>395.31</v>
      </c>
      <c r="AQ130" s="9">
        <v>396.39</v>
      </c>
      <c r="AR130" s="9">
        <v>400.52</v>
      </c>
      <c r="AS130" s="9">
        <v>402.75</v>
      </c>
      <c r="AT130" s="9">
        <v>403.71</v>
      </c>
      <c r="AU130" s="9">
        <v>406.35</v>
      </c>
    </row>
    <row r="131" spans="1:47" x14ac:dyDescent="0.45">
      <c r="A131" s="9" t="s">
        <v>69</v>
      </c>
      <c r="B131" s="9">
        <v>0.41</v>
      </c>
      <c r="C131" s="9">
        <v>0.41</v>
      </c>
      <c r="D131" s="9">
        <v>0.41</v>
      </c>
      <c r="E131" s="9">
        <v>0.44</v>
      </c>
      <c r="F131" s="9">
        <v>0.23</v>
      </c>
      <c r="G131" s="9">
        <v>0.09</v>
      </c>
      <c r="H131" s="9">
        <v>0.4</v>
      </c>
      <c r="I131" s="9">
        <v>0.45</v>
      </c>
      <c r="J131" s="9">
        <v>0.28000000000000003</v>
      </c>
      <c r="K131" s="9">
        <v>0.33</v>
      </c>
      <c r="L131" s="9">
        <v>1</v>
      </c>
      <c r="M131" s="9">
        <v>1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2.48</v>
      </c>
      <c r="U131" s="9">
        <v>5.3</v>
      </c>
      <c r="V131" s="9">
        <v>51.9</v>
      </c>
      <c r="W131" s="9">
        <v>54.96</v>
      </c>
      <c r="X131" s="9">
        <v>58.51</v>
      </c>
      <c r="Y131" s="9">
        <v>61.72</v>
      </c>
      <c r="Z131" s="9">
        <v>64.83</v>
      </c>
      <c r="AA131" s="9">
        <v>68.010000000000005</v>
      </c>
      <c r="AB131" s="9">
        <v>70.19</v>
      </c>
      <c r="AC131" s="9">
        <v>61.52</v>
      </c>
      <c r="AD131" s="9">
        <v>61.16</v>
      </c>
      <c r="AE131" s="9">
        <v>61.61</v>
      </c>
      <c r="AF131" s="9">
        <v>57.11</v>
      </c>
      <c r="AG131" s="9">
        <v>57.1</v>
      </c>
      <c r="AH131" s="9">
        <v>57.14</v>
      </c>
      <c r="AI131" s="9">
        <v>57.25</v>
      </c>
      <c r="AJ131" s="9">
        <v>57.77</v>
      </c>
      <c r="AK131" s="9">
        <v>58.1</v>
      </c>
      <c r="AL131" s="9">
        <v>58.14</v>
      </c>
      <c r="AM131" s="9">
        <v>58.27</v>
      </c>
      <c r="AN131" s="9">
        <v>58.77</v>
      </c>
      <c r="AO131" s="9">
        <v>59.11</v>
      </c>
      <c r="AP131" s="9">
        <v>59.1</v>
      </c>
      <c r="AQ131" s="9">
        <v>59.23</v>
      </c>
      <c r="AR131" s="9">
        <v>59.71</v>
      </c>
      <c r="AS131" s="9">
        <v>60.03</v>
      </c>
      <c r="AT131" s="9">
        <v>60.15</v>
      </c>
      <c r="AU131" s="9">
        <v>60.52</v>
      </c>
    </row>
    <row r="132" spans="1:47" x14ac:dyDescent="0.45">
      <c r="A132" s="9" t="s">
        <v>70</v>
      </c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</row>
    <row r="133" spans="1:47" x14ac:dyDescent="0.45">
      <c r="A133" s="9" t="s">
        <v>71</v>
      </c>
      <c r="B133" s="9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1.28</v>
      </c>
      <c r="T133" s="9">
        <v>1.28</v>
      </c>
      <c r="U133" s="9">
        <v>2.74</v>
      </c>
      <c r="V133" s="9">
        <v>4.32</v>
      </c>
      <c r="W133" s="9">
        <v>6.15</v>
      </c>
      <c r="X133" s="9">
        <v>7.81</v>
      </c>
      <c r="Y133" s="9">
        <v>9.59</v>
      </c>
      <c r="Z133" s="9">
        <v>11.24</v>
      </c>
      <c r="AA133" s="9">
        <v>12.92</v>
      </c>
      <c r="AB133" s="9">
        <v>12.72</v>
      </c>
      <c r="AC133" s="9">
        <v>11.15</v>
      </c>
      <c r="AD133" s="9">
        <v>11.09</v>
      </c>
      <c r="AE133" s="9">
        <v>11.17</v>
      </c>
      <c r="AF133" s="9">
        <v>10.35</v>
      </c>
      <c r="AG133" s="9">
        <v>10.35</v>
      </c>
      <c r="AH133" s="9">
        <v>10.36</v>
      </c>
      <c r="AI133" s="9">
        <v>10.38</v>
      </c>
      <c r="AJ133" s="9">
        <v>10.47</v>
      </c>
      <c r="AK133" s="9">
        <v>10.53</v>
      </c>
      <c r="AL133" s="9">
        <v>10.54</v>
      </c>
      <c r="AM133" s="9">
        <v>10.56</v>
      </c>
      <c r="AN133" s="9">
        <v>10.65</v>
      </c>
      <c r="AO133" s="9">
        <v>10.71</v>
      </c>
      <c r="AP133" s="9">
        <v>10.71</v>
      </c>
      <c r="AQ133" s="9">
        <v>10.74</v>
      </c>
      <c r="AR133" s="9">
        <v>10.82</v>
      </c>
      <c r="AS133" s="9">
        <v>10.88</v>
      </c>
      <c r="AT133" s="9">
        <v>10.9</v>
      </c>
      <c r="AU133" s="9">
        <v>10.97</v>
      </c>
    </row>
    <row r="134" spans="1:47" x14ac:dyDescent="0.45">
      <c r="A134" s="9" t="s">
        <v>72</v>
      </c>
      <c r="B134" s="9">
        <v>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</row>
    <row r="135" spans="1:47" x14ac:dyDescent="0.45">
      <c r="A135" s="9" t="s">
        <v>73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</row>
    <row r="136" spans="1:47" x14ac:dyDescent="0.45">
      <c r="A136" s="9" t="s">
        <v>74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26</v>
      </c>
      <c r="M136" s="9">
        <v>27</v>
      </c>
      <c r="N136" s="9">
        <v>37</v>
      </c>
      <c r="O136" s="9">
        <v>59</v>
      </c>
      <c r="P136" s="9">
        <v>92</v>
      </c>
      <c r="Q136" s="9">
        <v>112.77</v>
      </c>
      <c r="R136" s="9">
        <v>164.43</v>
      </c>
      <c r="S136" s="9">
        <v>140.4</v>
      </c>
      <c r="T136" s="9">
        <v>172.4</v>
      </c>
      <c r="U136" s="9">
        <v>173.45</v>
      </c>
      <c r="V136" s="9">
        <v>157.49</v>
      </c>
      <c r="W136" s="9">
        <v>143.61000000000001</v>
      </c>
      <c r="X136" s="9">
        <v>94.11</v>
      </c>
      <c r="Y136" s="9">
        <v>17.510000000000002</v>
      </c>
      <c r="Z136" s="9">
        <v>0.6</v>
      </c>
      <c r="AA136" s="9">
        <v>0.1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</row>
    <row r="137" spans="1:47" x14ac:dyDescent="0.45">
      <c r="A137" s="9" t="s">
        <v>75</v>
      </c>
      <c r="B137" s="9">
        <v>22.09</v>
      </c>
      <c r="C137" s="9">
        <v>22.09</v>
      </c>
      <c r="D137" s="9">
        <v>22.09</v>
      </c>
      <c r="E137" s="9">
        <v>22.33</v>
      </c>
      <c r="F137" s="9">
        <v>18.54</v>
      </c>
      <c r="G137" s="9">
        <v>24.78</v>
      </c>
      <c r="H137" s="9">
        <v>36.869999999999997</v>
      </c>
      <c r="I137" s="9">
        <v>24.37</v>
      </c>
      <c r="J137" s="9">
        <v>23.29</v>
      </c>
      <c r="K137" s="9">
        <v>23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4.03</v>
      </c>
      <c r="R137" s="9">
        <v>32.270000000000003</v>
      </c>
      <c r="S137" s="9">
        <v>17.52</v>
      </c>
      <c r="T137" s="9">
        <v>48.72</v>
      </c>
      <c r="U137" s="9">
        <v>156.38</v>
      </c>
      <c r="V137" s="9">
        <v>31.5</v>
      </c>
      <c r="W137" s="9">
        <v>22.8</v>
      </c>
      <c r="X137" s="9">
        <v>3.28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</row>
    <row r="139" spans="1:47" ht="18" x14ac:dyDescent="0.55000000000000004">
      <c r="A139" s="11" t="s">
        <v>87</v>
      </c>
    </row>
    <row r="140" spans="1:47" x14ac:dyDescent="0.45">
      <c r="A140" s="9" t="s">
        <v>21</v>
      </c>
      <c r="B140" s="9" t="s">
        <v>22</v>
      </c>
      <c r="C140" s="9" t="s">
        <v>23</v>
      </c>
      <c r="D140" s="9" t="s">
        <v>24</v>
      </c>
      <c r="E140" s="9" t="s">
        <v>25</v>
      </c>
      <c r="F140" s="9" t="s">
        <v>26</v>
      </c>
      <c r="G140" s="9" t="s">
        <v>27</v>
      </c>
      <c r="H140" s="9" t="s">
        <v>28</v>
      </c>
      <c r="I140" s="9" t="s">
        <v>29</v>
      </c>
      <c r="J140" s="9" t="s">
        <v>30</v>
      </c>
      <c r="K140" s="9" t="s">
        <v>31</v>
      </c>
      <c r="L140" s="9" t="s">
        <v>32</v>
      </c>
      <c r="M140" s="9" t="s">
        <v>33</v>
      </c>
      <c r="N140" s="9" t="s">
        <v>34</v>
      </c>
      <c r="O140" s="9" t="s">
        <v>35</v>
      </c>
      <c r="P140" s="9" t="s">
        <v>36</v>
      </c>
      <c r="Q140" s="9" t="s">
        <v>37</v>
      </c>
      <c r="R140" s="9" t="s">
        <v>38</v>
      </c>
      <c r="S140" s="9" t="s">
        <v>39</v>
      </c>
      <c r="T140" s="9" t="s">
        <v>40</v>
      </c>
      <c r="U140" s="9" t="s">
        <v>41</v>
      </c>
      <c r="V140" s="9" t="s">
        <v>42</v>
      </c>
      <c r="W140" s="9" t="s">
        <v>43</v>
      </c>
      <c r="X140" s="9" t="s">
        <v>44</v>
      </c>
      <c r="Y140" s="9" t="s">
        <v>45</v>
      </c>
      <c r="Z140" s="9" t="s">
        <v>46</v>
      </c>
      <c r="AA140" s="9" t="s">
        <v>47</v>
      </c>
      <c r="AB140" s="9" t="s">
        <v>48</v>
      </c>
      <c r="AC140" s="9" t="s">
        <v>49</v>
      </c>
      <c r="AD140" s="9" t="s">
        <v>50</v>
      </c>
      <c r="AE140" s="9" t="s">
        <v>51</v>
      </c>
      <c r="AF140" s="9" t="s">
        <v>52</v>
      </c>
      <c r="AG140" s="9" t="s">
        <v>53</v>
      </c>
      <c r="AH140" s="9" t="s">
        <v>54</v>
      </c>
      <c r="AI140" s="9" t="s">
        <v>55</v>
      </c>
      <c r="AJ140" s="9" t="s">
        <v>56</v>
      </c>
      <c r="AK140" s="9" t="s">
        <v>57</v>
      </c>
      <c r="AL140" s="9" t="s">
        <v>58</v>
      </c>
      <c r="AM140" s="9" t="s">
        <v>59</v>
      </c>
      <c r="AN140" s="9" t="s">
        <v>60</v>
      </c>
      <c r="AO140" s="9" t="s">
        <v>61</v>
      </c>
      <c r="AP140" s="9" t="s">
        <v>62</v>
      </c>
      <c r="AQ140" s="9" t="s">
        <v>63</v>
      </c>
      <c r="AR140" s="9" t="s">
        <v>64</v>
      </c>
      <c r="AS140" s="9" t="s">
        <v>65</v>
      </c>
      <c r="AT140" s="9" t="s">
        <v>66</v>
      </c>
      <c r="AU140" s="9" t="s">
        <v>67</v>
      </c>
    </row>
    <row r="141" spans="1:47" x14ac:dyDescent="0.45">
      <c r="A141" s="9" t="s">
        <v>68</v>
      </c>
      <c r="B141" s="9">
        <v>259.11</v>
      </c>
      <c r="C141" s="9">
        <v>251.87</v>
      </c>
      <c r="D141" s="9">
        <v>250.25</v>
      </c>
      <c r="E141" s="9">
        <v>246.58</v>
      </c>
      <c r="F141" s="9">
        <v>253.95</v>
      </c>
      <c r="G141" s="9">
        <v>253.95</v>
      </c>
      <c r="H141" s="9">
        <v>260.35000000000002</v>
      </c>
      <c r="I141" s="9">
        <v>255.2</v>
      </c>
      <c r="J141" s="9">
        <v>262.76</v>
      </c>
      <c r="K141" s="9">
        <v>233.82</v>
      </c>
      <c r="L141" s="9">
        <v>164</v>
      </c>
      <c r="M141" s="9">
        <v>243</v>
      </c>
      <c r="N141" s="9">
        <v>249</v>
      </c>
      <c r="O141" s="9">
        <v>253</v>
      </c>
      <c r="P141" s="9">
        <v>267</v>
      </c>
      <c r="Q141" s="9">
        <v>117.66</v>
      </c>
      <c r="R141" s="9">
        <v>117.39</v>
      </c>
      <c r="S141" s="9">
        <v>117.76</v>
      </c>
      <c r="T141" s="9">
        <v>117.78</v>
      </c>
      <c r="U141" s="9">
        <v>227.81</v>
      </c>
      <c r="V141" s="9">
        <v>255.2</v>
      </c>
      <c r="W141" s="9">
        <v>258.42</v>
      </c>
      <c r="X141" s="9">
        <v>259.86</v>
      </c>
      <c r="Y141" s="9">
        <v>259.86</v>
      </c>
      <c r="Z141" s="9">
        <v>285.13</v>
      </c>
      <c r="AA141" s="9">
        <v>285.10000000000002</v>
      </c>
      <c r="AB141" s="9">
        <v>285.11</v>
      </c>
      <c r="AC141" s="9">
        <v>285.08</v>
      </c>
      <c r="AD141" s="9">
        <v>285.08999999999997</v>
      </c>
      <c r="AE141" s="9">
        <v>285.12</v>
      </c>
      <c r="AF141" s="9">
        <v>285.08999999999997</v>
      </c>
      <c r="AG141" s="9">
        <v>285.08999999999997</v>
      </c>
      <c r="AH141" s="9">
        <v>285.08999999999997</v>
      </c>
      <c r="AI141" s="9">
        <v>284.08999999999997</v>
      </c>
      <c r="AJ141" s="9">
        <v>284.08999999999997</v>
      </c>
      <c r="AK141" s="9">
        <v>284.08999999999997</v>
      </c>
      <c r="AL141" s="9">
        <v>283.08999999999997</v>
      </c>
      <c r="AM141" s="9">
        <v>283.08999999999997</v>
      </c>
      <c r="AN141" s="9">
        <v>283.10000000000002</v>
      </c>
      <c r="AO141" s="9">
        <v>283.10000000000002</v>
      </c>
      <c r="AP141" s="9">
        <v>284.10000000000002</v>
      </c>
      <c r="AQ141" s="9">
        <v>284.08</v>
      </c>
      <c r="AR141" s="9">
        <v>284.10000000000002</v>
      </c>
      <c r="AS141" s="9">
        <v>284.11</v>
      </c>
      <c r="AT141" s="9">
        <v>284.11</v>
      </c>
      <c r="AU141" s="9">
        <v>284.10000000000002</v>
      </c>
    </row>
    <row r="142" spans="1:47" x14ac:dyDescent="0.45">
      <c r="A142" s="9" t="s">
        <v>69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1.3</v>
      </c>
      <c r="J142" s="9">
        <v>1.6</v>
      </c>
      <c r="K142" s="9">
        <v>19.850000000000001</v>
      </c>
      <c r="L142" s="9">
        <v>21</v>
      </c>
      <c r="M142" s="9">
        <v>14</v>
      </c>
      <c r="N142" s="9">
        <v>17</v>
      </c>
      <c r="O142" s="9">
        <v>18</v>
      </c>
      <c r="P142" s="9">
        <v>17</v>
      </c>
      <c r="Q142" s="9">
        <v>6.8</v>
      </c>
      <c r="R142" s="9">
        <v>6.8</v>
      </c>
      <c r="S142" s="9">
        <v>20.82</v>
      </c>
      <c r="T142" s="9">
        <v>14.02</v>
      </c>
      <c r="U142" s="9">
        <v>10.64</v>
      </c>
      <c r="V142" s="9">
        <v>13.93</v>
      </c>
      <c r="W142" s="9">
        <v>15.19</v>
      </c>
      <c r="X142" s="9">
        <v>16.39</v>
      </c>
      <c r="Y142" s="9">
        <v>16.39</v>
      </c>
      <c r="Z142" s="9">
        <v>17.13</v>
      </c>
      <c r="AA142" s="9">
        <v>17.13</v>
      </c>
      <c r="AB142" s="9">
        <v>17.13</v>
      </c>
      <c r="AC142" s="9">
        <v>17.13</v>
      </c>
      <c r="AD142" s="9">
        <v>17.13</v>
      </c>
      <c r="AE142" s="9">
        <v>17.13</v>
      </c>
      <c r="AF142" s="9">
        <v>17.13</v>
      </c>
      <c r="AG142" s="9">
        <v>17.13</v>
      </c>
      <c r="AH142" s="9">
        <v>17.13</v>
      </c>
      <c r="AI142" s="9">
        <v>17.07</v>
      </c>
      <c r="AJ142" s="9">
        <v>17.07</v>
      </c>
      <c r="AK142" s="9">
        <v>17.07</v>
      </c>
      <c r="AL142" s="9">
        <v>17.010000000000002</v>
      </c>
      <c r="AM142" s="9">
        <v>17.010000000000002</v>
      </c>
      <c r="AN142" s="9">
        <v>17.010000000000002</v>
      </c>
      <c r="AO142" s="9">
        <v>17.010000000000002</v>
      </c>
      <c r="AP142" s="9">
        <v>17.07</v>
      </c>
      <c r="AQ142" s="9">
        <v>17.07</v>
      </c>
      <c r="AR142" s="9">
        <v>17.07</v>
      </c>
      <c r="AS142" s="9">
        <v>17.07</v>
      </c>
      <c r="AT142" s="9">
        <v>17.07</v>
      </c>
      <c r="AU142" s="9">
        <v>17.07</v>
      </c>
    </row>
    <row r="143" spans="1:47" x14ac:dyDescent="0.45">
      <c r="A143" s="9" t="s">
        <v>70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0</v>
      </c>
    </row>
    <row r="144" spans="1:47" x14ac:dyDescent="0.45">
      <c r="A144" s="9" t="s">
        <v>71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0.67</v>
      </c>
      <c r="U144" s="9">
        <v>0.92</v>
      </c>
      <c r="V144" s="9">
        <v>1.67</v>
      </c>
      <c r="W144" s="9">
        <v>2.2599999999999998</v>
      </c>
      <c r="X144" s="9">
        <v>2.2799999999999998</v>
      </c>
      <c r="Y144" s="9">
        <v>2.2799999999999998</v>
      </c>
      <c r="Z144" s="9">
        <v>2.38</v>
      </c>
      <c r="AA144" s="9">
        <v>2.38</v>
      </c>
      <c r="AB144" s="9">
        <v>2.38</v>
      </c>
      <c r="AC144" s="9">
        <v>2.38</v>
      </c>
      <c r="AD144" s="9">
        <v>2.38</v>
      </c>
      <c r="AE144" s="9">
        <v>2.38</v>
      </c>
      <c r="AF144" s="9">
        <v>2.38</v>
      </c>
      <c r="AG144" s="9">
        <v>2.38</v>
      </c>
      <c r="AH144" s="9">
        <v>2.38</v>
      </c>
      <c r="AI144" s="9">
        <v>2.37</v>
      </c>
      <c r="AJ144" s="9">
        <v>2.37</v>
      </c>
      <c r="AK144" s="9">
        <v>2.37</v>
      </c>
      <c r="AL144" s="9">
        <v>2.36</v>
      </c>
      <c r="AM144" s="9">
        <v>2.36</v>
      </c>
      <c r="AN144" s="9">
        <v>2.36</v>
      </c>
      <c r="AO144" s="9">
        <v>2.36</v>
      </c>
      <c r="AP144" s="9">
        <v>2.37</v>
      </c>
      <c r="AQ144" s="9">
        <v>2.37</v>
      </c>
      <c r="AR144" s="9">
        <v>2.37</v>
      </c>
      <c r="AS144" s="9">
        <v>2.37</v>
      </c>
      <c r="AT144" s="9">
        <v>2.37</v>
      </c>
      <c r="AU144" s="9">
        <v>2.37</v>
      </c>
    </row>
    <row r="145" spans="1:47" x14ac:dyDescent="0.45">
      <c r="A145" s="9" t="s">
        <v>72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</row>
    <row r="146" spans="1:47" x14ac:dyDescent="0.45">
      <c r="A146" s="9" t="s">
        <v>73</v>
      </c>
      <c r="B146" s="9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</row>
    <row r="147" spans="1:47" x14ac:dyDescent="0.45">
      <c r="A147" s="9" t="s">
        <v>74</v>
      </c>
      <c r="B147" s="9">
        <v>162.4</v>
      </c>
      <c r="C147" s="9">
        <v>169.77</v>
      </c>
      <c r="D147" s="9">
        <v>116.92</v>
      </c>
      <c r="E147" s="9">
        <v>171.91</v>
      </c>
      <c r="F147" s="9">
        <v>191.5</v>
      </c>
      <c r="G147" s="9">
        <v>97.44</v>
      </c>
      <c r="H147" s="9">
        <v>61.32</v>
      </c>
      <c r="I147" s="9">
        <v>34.270000000000003</v>
      </c>
      <c r="J147" s="9">
        <v>151.62</v>
      </c>
      <c r="K147" s="9">
        <v>35</v>
      </c>
      <c r="L147" s="9">
        <v>125.39</v>
      </c>
      <c r="M147" s="9">
        <v>124.29</v>
      </c>
      <c r="N147" s="9">
        <v>108.51</v>
      </c>
      <c r="O147" s="9">
        <v>110.64</v>
      </c>
      <c r="P147" s="9">
        <v>98.24</v>
      </c>
      <c r="Q147" s="9">
        <v>89.41</v>
      </c>
      <c r="R147" s="9">
        <v>89.41</v>
      </c>
      <c r="S147" s="9">
        <v>89.37</v>
      </c>
      <c r="T147" s="9">
        <v>89.39</v>
      </c>
      <c r="U147" s="9">
        <v>67.400000000000006</v>
      </c>
      <c r="V147" s="9">
        <v>80.900000000000006</v>
      </c>
      <c r="W147" s="9">
        <v>81.87</v>
      </c>
      <c r="X147" s="9">
        <v>82.1</v>
      </c>
      <c r="Y147" s="9">
        <v>82.23</v>
      </c>
      <c r="Z147" s="9">
        <v>84.54</v>
      </c>
      <c r="AA147" s="9">
        <v>84.54</v>
      </c>
      <c r="AB147" s="9">
        <v>84.54</v>
      </c>
      <c r="AC147" s="9">
        <v>84.54</v>
      </c>
      <c r="AD147" s="9">
        <v>84.54</v>
      </c>
      <c r="AE147" s="9">
        <v>84.54</v>
      </c>
      <c r="AF147" s="9">
        <v>84.54</v>
      </c>
      <c r="AG147" s="9">
        <v>84.54</v>
      </c>
      <c r="AH147" s="9">
        <v>84.54</v>
      </c>
      <c r="AI147" s="9">
        <v>84.09</v>
      </c>
      <c r="AJ147" s="9">
        <v>84.09</v>
      </c>
      <c r="AK147" s="9">
        <v>83.66</v>
      </c>
      <c r="AL147" s="9">
        <v>83.65</v>
      </c>
      <c r="AM147" s="9">
        <v>83.66</v>
      </c>
      <c r="AN147" s="9">
        <v>83.57</v>
      </c>
      <c r="AO147" s="9">
        <v>83.57</v>
      </c>
      <c r="AP147" s="9">
        <v>83.57</v>
      </c>
      <c r="AQ147" s="9">
        <v>83.13</v>
      </c>
      <c r="AR147" s="9">
        <v>83.14</v>
      </c>
      <c r="AS147" s="9">
        <v>83.14</v>
      </c>
      <c r="AT147" s="9">
        <v>83.14</v>
      </c>
      <c r="AU147" s="9">
        <v>83.14</v>
      </c>
    </row>
    <row r="148" spans="1:47" x14ac:dyDescent="0.45">
      <c r="A148" s="9" t="s">
        <v>75</v>
      </c>
      <c r="B148" s="9">
        <v>71.63</v>
      </c>
      <c r="C148" s="9">
        <v>41.21</v>
      </c>
      <c r="D148" s="9">
        <v>60.64</v>
      </c>
      <c r="E148" s="9">
        <v>57.56</v>
      </c>
      <c r="F148" s="9">
        <v>61.1</v>
      </c>
      <c r="G148" s="9">
        <v>57.78</v>
      </c>
      <c r="H148" s="9">
        <v>59.13</v>
      </c>
      <c r="I148" s="9">
        <v>77.16</v>
      </c>
      <c r="J148" s="9">
        <v>78.73</v>
      </c>
      <c r="K148" s="9">
        <v>101.67</v>
      </c>
      <c r="L148" s="9">
        <v>429.61</v>
      </c>
      <c r="M148" s="9">
        <v>426.71</v>
      </c>
      <c r="N148" s="9">
        <v>373.49</v>
      </c>
      <c r="O148" s="9">
        <v>377.36</v>
      </c>
      <c r="P148" s="9">
        <v>335.76</v>
      </c>
      <c r="Q148" s="9">
        <v>270.45999999999998</v>
      </c>
      <c r="R148" s="9">
        <v>271.38</v>
      </c>
      <c r="S148" s="9">
        <v>260.49</v>
      </c>
      <c r="T148" s="9">
        <v>266.39999999999998</v>
      </c>
      <c r="U148" s="9">
        <v>190.17</v>
      </c>
      <c r="V148" s="9">
        <v>86.3</v>
      </c>
      <c r="W148" s="9">
        <v>88.16</v>
      </c>
      <c r="X148" s="9">
        <v>88.73</v>
      </c>
      <c r="Y148" s="9">
        <v>88.99</v>
      </c>
      <c r="Z148" s="9">
        <v>15.94</v>
      </c>
      <c r="AA148" s="9">
        <v>15.23</v>
      </c>
      <c r="AB148" s="9">
        <v>15.31</v>
      </c>
      <c r="AC148" s="9">
        <v>15.11</v>
      </c>
      <c r="AD148" s="9">
        <v>15.11</v>
      </c>
      <c r="AE148" s="9">
        <v>15.91</v>
      </c>
      <c r="AF148" s="9">
        <v>15.76</v>
      </c>
      <c r="AG148" s="9">
        <v>15.72</v>
      </c>
      <c r="AH148" s="9">
        <v>15.55</v>
      </c>
      <c r="AI148" s="9">
        <v>14.87</v>
      </c>
      <c r="AJ148" s="9">
        <v>14.74</v>
      </c>
      <c r="AK148" s="9">
        <v>14.74</v>
      </c>
      <c r="AL148" s="9">
        <v>14.41</v>
      </c>
      <c r="AM148" s="9">
        <v>14.45</v>
      </c>
      <c r="AN148" s="9">
        <v>14.45</v>
      </c>
      <c r="AO148" s="9">
        <v>15.01</v>
      </c>
      <c r="AP148" s="9">
        <v>15.13</v>
      </c>
      <c r="AQ148" s="9">
        <v>15.01</v>
      </c>
      <c r="AR148" s="9">
        <v>15.13</v>
      </c>
      <c r="AS148" s="9">
        <v>15.78</v>
      </c>
      <c r="AT148" s="9">
        <v>15.94</v>
      </c>
      <c r="AU148" s="9">
        <v>15.74</v>
      </c>
    </row>
    <row r="150" spans="1:47" ht="18" x14ac:dyDescent="0.55000000000000004">
      <c r="A150" s="11" t="s">
        <v>88</v>
      </c>
    </row>
    <row r="151" spans="1:47" x14ac:dyDescent="0.45">
      <c r="A151" s="9" t="s">
        <v>21</v>
      </c>
      <c r="B151" s="9" t="s">
        <v>22</v>
      </c>
      <c r="C151" s="9" t="s">
        <v>23</v>
      </c>
      <c r="D151" s="9" t="s">
        <v>24</v>
      </c>
      <c r="E151" s="9" t="s">
        <v>25</v>
      </c>
      <c r="F151" s="9" t="s">
        <v>26</v>
      </c>
      <c r="G151" s="9" t="s">
        <v>27</v>
      </c>
      <c r="H151" s="9" t="s">
        <v>28</v>
      </c>
      <c r="I151" s="9" t="s">
        <v>29</v>
      </c>
      <c r="J151" s="9" t="s">
        <v>30</v>
      </c>
      <c r="K151" s="9" t="s">
        <v>31</v>
      </c>
      <c r="L151" s="9" t="s">
        <v>32</v>
      </c>
      <c r="M151" s="9" t="s">
        <v>33</v>
      </c>
      <c r="N151" s="9" t="s">
        <v>34</v>
      </c>
      <c r="O151" s="9" t="s">
        <v>35</v>
      </c>
      <c r="P151" s="9" t="s">
        <v>36</v>
      </c>
      <c r="Q151" s="9" t="s">
        <v>37</v>
      </c>
      <c r="R151" s="9" t="s">
        <v>38</v>
      </c>
      <c r="S151" s="9" t="s">
        <v>39</v>
      </c>
      <c r="T151" s="9" t="s">
        <v>40</v>
      </c>
      <c r="U151" s="9" t="s">
        <v>41</v>
      </c>
      <c r="V151" s="9" t="s">
        <v>42</v>
      </c>
      <c r="W151" s="9" t="s">
        <v>43</v>
      </c>
      <c r="X151" s="9" t="s">
        <v>44</v>
      </c>
      <c r="Y151" s="9" t="s">
        <v>45</v>
      </c>
      <c r="Z151" s="9" t="s">
        <v>46</v>
      </c>
      <c r="AA151" s="9" t="s">
        <v>47</v>
      </c>
      <c r="AB151" s="9" t="s">
        <v>48</v>
      </c>
      <c r="AC151" s="9" t="s">
        <v>49</v>
      </c>
      <c r="AD151" s="9" t="s">
        <v>50</v>
      </c>
      <c r="AE151" s="9" t="s">
        <v>51</v>
      </c>
      <c r="AF151" s="9" t="s">
        <v>52</v>
      </c>
      <c r="AG151" s="9" t="s">
        <v>53</v>
      </c>
      <c r="AH151" s="9" t="s">
        <v>54</v>
      </c>
      <c r="AI151" s="9" t="s">
        <v>55</v>
      </c>
      <c r="AJ151" s="9" t="s">
        <v>56</v>
      </c>
      <c r="AK151" s="9" t="s">
        <v>57</v>
      </c>
      <c r="AL151" s="9" t="s">
        <v>58</v>
      </c>
      <c r="AM151" s="9" t="s">
        <v>59</v>
      </c>
      <c r="AN151" s="9" t="s">
        <v>60</v>
      </c>
      <c r="AO151" s="9" t="s">
        <v>61</v>
      </c>
      <c r="AP151" s="9" t="s">
        <v>62</v>
      </c>
      <c r="AQ151" s="9" t="s">
        <v>63</v>
      </c>
      <c r="AR151" s="9" t="s">
        <v>64</v>
      </c>
      <c r="AS151" s="9" t="s">
        <v>65</v>
      </c>
      <c r="AT151" s="9" t="s">
        <v>66</v>
      </c>
      <c r="AU151" s="9" t="s">
        <v>67</v>
      </c>
    </row>
    <row r="152" spans="1:47" x14ac:dyDescent="0.45">
      <c r="A152" s="9" t="s">
        <v>68</v>
      </c>
      <c r="B152" s="9">
        <v>0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9">
        <v>0</v>
      </c>
      <c r="AS152" s="9">
        <v>0</v>
      </c>
      <c r="AT152" s="9">
        <v>0</v>
      </c>
      <c r="AU152" s="9">
        <v>0</v>
      </c>
    </row>
    <row r="153" spans="1:47" x14ac:dyDescent="0.45">
      <c r="A153" s="9" t="s">
        <v>69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0.9</v>
      </c>
      <c r="U153" s="9">
        <v>1.82</v>
      </c>
      <c r="V153" s="9">
        <v>2.7</v>
      </c>
      <c r="W153" s="9">
        <v>3.62</v>
      </c>
      <c r="X153" s="9">
        <v>4.54</v>
      </c>
      <c r="Y153" s="9">
        <v>5.41</v>
      </c>
      <c r="Z153" s="9">
        <v>6.33</v>
      </c>
      <c r="AA153" s="9">
        <v>7.25</v>
      </c>
      <c r="AB153" s="9">
        <v>8.17</v>
      </c>
      <c r="AC153" s="9">
        <v>9.09</v>
      </c>
      <c r="AD153" s="9">
        <v>10.01</v>
      </c>
      <c r="AE153" s="9">
        <v>10.94</v>
      </c>
      <c r="AF153" s="9">
        <v>11.86</v>
      </c>
      <c r="AG153" s="9">
        <v>12.84</v>
      </c>
      <c r="AH153" s="9">
        <v>13.76</v>
      </c>
      <c r="AI153" s="9">
        <v>14.68</v>
      </c>
      <c r="AJ153" s="9">
        <v>15.66</v>
      </c>
      <c r="AK153" s="9">
        <v>16.64</v>
      </c>
      <c r="AL153" s="9">
        <v>17.559999999999999</v>
      </c>
      <c r="AM153" s="9">
        <v>18.54</v>
      </c>
      <c r="AN153" s="9">
        <v>19.52</v>
      </c>
      <c r="AO153" s="9">
        <v>20.5</v>
      </c>
      <c r="AP153" s="9">
        <v>21.54</v>
      </c>
      <c r="AQ153" s="9">
        <v>22.51</v>
      </c>
      <c r="AR153" s="9">
        <v>23.55</v>
      </c>
      <c r="AS153" s="9">
        <v>24.58</v>
      </c>
      <c r="AT153" s="9">
        <v>25.56</v>
      </c>
      <c r="AU153" s="9">
        <v>26.66</v>
      </c>
    </row>
    <row r="154" spans="1:47" x14ac:dyDescent="0.45">
      <c r="A154" s="9" t="s">
        <v>70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9">
        <v>0</v>
      </c>
      <c r="AS154" s="9">
        <v>0</v>
      </c>
      <c r="AT154" s="9">
        <v>0</v>
      </c>
      <c r="AU154" s="9">
        <v>0</v>
      </c>
    </row>
    <row r="155" spans="1:47" x14ac:dyDescent="0.45">
      <c r="A155" s="9" t="s">
        <v>71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0.44</v>
      </c>
      <c r="T155" s="9">
        <v>0.94</v>
      </c>
      <c r="U155" s="9">
        <v>1.42</v>
      </c>
      <c r="V155" s="9">
        <v>1.86</v>
      </c>
      <c r="W155" s="9">
        <v>2.34</v>
      </c>
      <c r="X155" s="9">
        <v>2.82</v>
      </c>
      <c r="Y155" s="9">
        <v>3.27</v>
      </c>
      <c r="Z155" s="9">
        <v>3.75</v>
      </c>
      <c r="AA155" s="9">
        <v>4.2300000000000004</v>
      </c>
      <c r="AB155" s="9">
        <v>4.71</v>
      </c>
      <c r="AC155" s="9">
        <v>5.19</v>
      </c>
      <c r="AD155" s="9">
        <v>5.67</v>
      </c>
      <c r="AE155" s="9">
        <v>6.15</v>
      </c>
      <c r="AF155" s="9">
        <v>6.62</v>
      </c>
      <c r="AG155" s="9">
        <v>7.13</v>
      </c>
      <c r="AH155" s="9">
        <v>7.61</v>
      </c>
      <c r="AI155" s="9">
        <v>8.09</v>
      </c>
      <c r="AJ155" s="9">
        <v>8.6</v>
      </c>
      <c r="AK155" s="9">
        <v>9.11</v>
      </c>
      <c r="AL155" s="9">
        <v>9.59</v>
      </c>
      <c r="AM155" s="9">
        <v>10.1</v>
      </c>
      <c r="AN155" s="9">
        <v>10.61</v>
      </c>
      <c r="AO155" s="9">
        <v>11.12</v>
      </c>
      <c r="AP155" s="9">
        <v>11.67</v>
      </c>
      <c r="AQ155" s="9">
        <v>12.18</v>
      </c>
      <c r="AR155" s="9">
        <v>12.72</v>
      </c>
      <c r="AS155" s="9">
        <v>13.26</v>
      </c>
      <c r="AT155" s="9">
        <v>13.77</v>
      </c>
      <c r="AU155" s="9">
        <v>14.34</v>
      </c>
    </row>
    <row r="156" spans="1:47" x14ac:dyDescent="0.45">
      <c r="A156" s="9" t="s">
        <v>72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9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9">
        <v>0</v>
      </c>
      <c r="AS156" s="9">
        <v>0</v>
      </c>
      <c r="AT156" s="9">
        <v>0</v>
      </c>
      <c r="AU156" s="9">
        <v>0</v>
      </c>
    </row>
    <row r="157" spans="1:47" x14ac:dyDescent="0.45">
      <c r="A157" s="9" t="s">
        <v>73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9">
        <v>0</v>
      </c>
      <c r="AS157" s="9">
        <v>0</v>
      </c>
      <c r="AT157" s="9">
        <v>0</v>
      </c>
      <c r="AU157" s="9">
        <v>0</v>
      </c>
    </row>
    <row r="158" spans="1:47" x14ac:dyDescent="0.45">
      <c r="A158" s="9" t="s">
        <v>74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>
        <v>0</v>
      </c>
      <c r="AM158" s="9">
        <v>0</v>
      </c>
      <c r="AN158" s="9">
        <v>0</v>
      </c>
      <c r="AO158" s="9">
        <v>0</v>
      </c>
      <c r="AP158" s="9">
        <v>0</v>
      </c>
      <c r="AQ158" s="9">
        <v>0</v>
      </c>
      <c r="AR158" s="9">
        <v>0</v>
      </c>
      <c r="AS158" s="9">
        <v>0</v>
      </c>
      <c r="AT158" s="9">
        <v>0</v>
      </c>
      <c r="AU158" s="9">
        <v>0</v>
      </c>
    </row>
    <row r="159" spans="1:47" x14ac:dyDescent="0.45">
      <c r="A159" s="9" t="s">
        <v>75</v>
      </c>
      <c r="B159" s="9">
        <v>142</v>
      </c>
      <c r="C159" s="9">
        <v>145</v>
      </c>
      <c r="D159" s="9">
        <v>149</v>
      </c>
      <c r="E159" s="9">
        <v>182</v>
      </c>
      <c r="F159" s="9">
        <v>162</v>
      </c>
      <c r="G159" s="9">
        <v>162</v>
      </c>
      <c r="H159" s="9">
        <v>98</v>
      </c>
      <c r="I159" s="9">
        <v>98</v>
      </c>
      <c r="J159" s="9">
        <v>98</v>
      </c>
      <c r="K159" s="9">
        <v>157.6</v>
      </c>
      <c r="L159" s="9">
        <v>191.06</v>
      </c>
      <c r="M159" s="9">
        <v>251.38</v>
      </c>
      <c r="N159" s="9">
        <v>252.89</v>
      </c>
      <c r="O159" s="9">
        <v>255.89</v>
      </c>
      <c r="P159" s="9">
        <v>254.39</v>
      </c>
      <c r="Q159" s="9">
        <v>265.54000000000002</v>
      </c>
      <c r="R159" s="9">
        <v>274.17</v>
      </c>
      <c r="S159" s="9">
        <v>275.39999999999998</v>
      </c>
      <c r="T159" s="9">
        <v>272.2</v>
      </c>
      <c r="U159" s="9">
        <v>265.54000000000002</v>
      </c>
      <c r="V159" s="9">
        <v>266.85000000000002</v>
      </c>
      <c r="W159" s="9">
        <v>269.70999999999998</v>
      </c>
      <c r="X159" s="9">
        <v>268.57</v>
      </c>
      <c r="Y159" s="9">
        <v>267.39</v>
      </c>
      <c r="Z159" s="9">
        <v>267.91000000000003</v>
      </c>
      <c r="AA159" s="9">
        <v>272.95</v>
      </c>
      <c r="AB159" s="9">
        <v>271.81</v>
      </c>
      <c r="AC159" s="9">
        <v>270.54000000000002</v>
      </c>
      <c r="AD159" s="9">
        <v>273.25</v>
      </c>
      <c r="AE159" s="9">
        <v>268.18</v>
      </c>
      <c r="AF159" s="9">
        <v>272.07</v>
      </c>
      <c r="AG159" s="9">
        <v>273.35000000000002</v>
      </c>
      <c r="AH159" s="9">
        <v>272.07</v>
      </c>
      <c r="AI159" s="9">
        <v>273.86</v>
      </c>
      <c r="AJ159" s="9">
        <v>277.68</v>
      </c>
      <c r="AK159" s="9">
        <v>276.32</v>
      </c>
      <c r="AL159" s="9">
        <v>278.24</v>
      </c>
      <c r="AM159" s="9">
        <v>282.19</v>
      </c>
      <c r="AN159" s="9">
        <v>281.14</v>
      </c>
      <c r="AO159" s="9">
        <v>284.77</v>
      </c>
      <c r="AP159" s="9">
        <v>286.39999999999998</v>
      </c>
      <c r="AQ159" s="9">
        <v>289.29000000000002</v>
      </c>
      <c r="AR159" s="9">
        <v>292.08999999999997</v>
      </c>
      <c r="AS159" s="9">
        <v>294.76</v>
      </c>
      <c r="AT159" s="9">
        <v>297.35000000000002</v>
      </c>
      <c r="AU159" s="9">
        <v>299.31</v>
      </c>
    </row>
  </sheetData>
  <pageMargins left="0.75" right="0.75" top="0.75" bottom="0.5" header="0.5" footer="0.75"/>
  <pageSetup orientation="portrait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FA73-5886-0047-AA43-F5E1AEF14174}">
  <sheetPr>
    <tabColor theme="0" tint="-0.14999847407452621"/>
  </sheetPr>
  <dimension ref="A1:CF3"/>
  <sheetViews>
    <sheetView workbookViewId="0">
      <selection activeCell="C3" sqref="C3"/>
    </sheetView>
  </sheetViews>
  <sheetFormatPr defaultColWidth="11.3984375" defaultRowHeight="14.25" x14ac:dyDescent="0.45"/>
  <cols>
    <col min="1" max="3" width="33.265625" customWidth="1"/>
  </cols>
  <sheetData>
    <row r="1" spans="1:84" x14ac:dyDescent="0.45">
      <c r="A1" s="6" t="s">
        <v>89</v>
      </c>
      <c r="B1" s="7" t="s">
        <v>174</v>
      </c>
      <c r="C1" s="7" t="s">
        <v>175</v>
      </c>
      <c r="D1" s="7" t="s">
        <v>90</v>
      </c>
      <c r="E1" s="7" t="s">
        <v>91</v>
      </c>
      <c r="F1" s="7" t="s">
        <v>92</v>
      </c>
      <c r="G1" s="7" t="s">
        <v>93</v>
      </c>
      <c r="H1" s="7" t="s">
        <v>94</v>
      </c>
      <c r="I1" s="7" t="s">
        <v>95</v>
      </c>
      <c r="J1" s="7" t="s">
        <v>96</v>
      </c>
      <c r="K1" s="7" t="s">
        <v>97</v>
      </c>
      <c r="L1" s="7" t="s">
        <v>98</v>
      </c>
      <c r="M1" s="7" t="s">
        <v>99</v>
      </c>
      <c r="N1" s="7" t="s">
        <v>100</v>
      </c>
      <c r="O1" s="7" t="s">
        <v>101</v>
      </c>
      <c r="P1" s="7" t="s">
        <v>102</v>
      </c>
      <c r="Q1" s="7" t="s">
        <v>103</v>
      </c>
      <c r="R1" s="7" t="s">
        <v>104</v>
      </c>
      <c r="S1" s="7" t="s">
        <v>105</v>
      </c>
      <c r="T1" s="7" t="s">
        <v>106</v>
      </c>
      <c r="U1" s="7" t="s">
        <v>107</v>
      </c>
      <c r="V1" s="7" t="s">
        <v>108</v>
      </c>
      <c r="W1" s="7" t="s">
        <v>109</v>
      </c>
      <c r="X1" s="7" t="s">
        <v>110</v>
      </c>
      <c r="Y1" s="7" t="s">
        <v>111</v>
      </c>
      <c r="Z1" s="7" t="s">
        <v>112</v>
      </c>
      <c r="AA1" s="7" t="s">
        <v>113</v>
      </c>
      <c r="AB1" s="7" t="s">
        <v>114</v>
      </c>
      <c r="AC1" s="7" t="s">
        <v>115</v>
      </c>
      <c r="AD1" s="7" t="s">
        <v>116</v>
      </c>
      <c r="AE1" s="7" t="s">
        <v>117</v>
      </c>
      <c r="AF1" s="7" t="s">
        <v>118</v>
      </c>
      <c r="AG1" s="7" t="s">
        <v>119</v>
      </c>
      <c r="AH1" s="7" t="s">
        <v>120</v>
      </c>
      <c r="AI1" s="7" t="s">
        <v>121</v>
      </c>
      <c r="AJ1" s="7" t="s">
        <v>122</v>
      </c>
      <c r="AK1" s="7" t="s">
        <v>123</v>
      </c>
      <c r="AL1" s="7" t="s">
        <v>124</v>
      </c>
      <c r="AM1" s="7" t="s">
        <v>125</v>
      </c>
      <c r="AN1" s="7" t="s">
        <v>126</v>
      </c>
      <c r="AO1" s="7" t="s">
        <v>127</v>
      </c>
      <c r="AP1" s="7" t="s">
        <v>128</v>
      </c>
      <c r="AQ1" s="7" t="s">
        <v>129</v>
      </c>
      <c r="AR1" s="7" t="s">
        <v>130</v>
      </c>
      <c r="AS1" s="7" t="s">
        <v>131</v>
      </c>
      <c r="AT1" s="7" t="s">
        <v>132</v>
      </c>
      <c r="AU1" s="7" t="s">
        <v>133</v>
      </c>
      <c r="AV1" s="7" t="s">
        <v>134</v>
      </c>
      <c r="AW1" s="7" t="s">
        <v>135</v>
      </c>
      <c r="AX1" s="7" t="s">
        <v>136</v>
      </c>
      <c r="AY1" s="7" t="s">
        <v>137</v>
      </c>
      <c r="AZ1" s="7" t="s">
        <v>138</v>
      </c>
      <c r="BA1" s="7" t="s">
        <v>139</v>
      </c>
      <c r="BB1" s="7" t="s">
        <v>140</v>
      </c>
      <c r="BC1" s="7" t="s">
        <v>141</v>
      </c>
      <c r="BD1" s="7" t="s">
        <v>142</v>
      </c>
      <c r="BE1" s="7" t="s">
        <v>143</v>
      </c>
      <c r="BF1" s="7" t="s">
        <v>144</v>
      </c>
      <c r="BG1" s="7" t="s">
        <v>145</v>
      </c>
      <c r="BH1" s="7" t="s">
        <v>146</v>
      </c>
      <c r="BI1" s="7" t="s">
        <v>147</v>
      </c>
      <c r="BJ1" s="7" t="s">
        <v>148</v>
      </c>
      <c r="BK1" s="7" t="s">
        <v>149</v>
      </c>
      <c r="BL1" s="7" t="s">
        <v>150</v>
      </c>
      <c r="BM1" s="7" t="s">
        <v>151</v>
      </c>
      <c r="BN1" s="7" t="s">
        <v>152</v>
      </c>
      <c r="BO1" s="7" t="s">
        <v>153</v>
      </c>
      <c r="BP1" s="7" t="s">
        <v>154</v>
      </c>
      <c r="BQ1" s="7" t="s">
        <v>155</v>
      </c>
      <c r="BR1" s="7" t="s">
        <v>156</v>
      </c>
      <c r="BS1" s="7" t="s">
        <v>157</v>
      </c>
      <c r="BT1" s="7" t="s">
        <v>158</v>
      </c>
      <c r="BU1" s="7" t="s">
        <v>159</v>
      </c>
      <c r="BV1" s="7" t="s">
        <v>160</v>
      </c>
      <c r="BW1" s="7" t="s">
        <v>161</v>
      </c>
      <c r="BX1" s="7" t="s">
        <v>162</v>
      </c>
      <c r="BY1" s="7" t="s">
        <v>163</v>
      </c>
      <c r="BZ1" s="7" t="s">
        <v>164</v>
      </c>
      <c r="CA1" s="7" t="s">
        <v>165</v>
      </c>
      <c r="CB1" s="7" t="s">
        <v>166</v>
      </c>
      <c r="CC1" s="7" t="s">
        <v>167</v>
      </c>
      <c r="CD1" s="7" t="s">
        <v>168</v>
      </c>
      <c r="CE1" s="7" t="s">
        <v>169</v>
      </c>
      <c r="CF1" s="7" t="s">
        <v>170</v>
      </c>
    </row>
    <row r="2" spans="1:84" x14ac:dyDescent="0.45">
      <c r="A2" t="s">
        <v>171</v>
      </c>
      <c r="B2">
        <f>SUM('CER Elec Gen current policies'!O9:O12)/SUM('CER Elec Gen current policies'!O9:O16)</f>
        <v>0.6671842719262554</v>
      </c>
      <c r="C2">
        <f>SUM('CER Elec Gen current policies'!P9:P12)/SUM('CER Elec Gen current policies'!P9:P16)</f>
        <v>0.66341821879798113</v>
      </c>
      <c r="D2" s="7">
        <f>SUM('CER Elec Gen current policies'!Q9:Q12)/SUM('CER Elec Gen current policies'!Q9:Q16)</f>
        <v>0.67522620152781787</v>
      </c>
      <c r="E2" s="7">
        <f>SUM('CER Elec Gen current policies'!R9:R12)/SUM('CER Elec Gen current policies'!R9:R16)</f>
        <v>0.67111898970700667</v>
      </c>
      <c r="F2" s="7">
        <f>SUM('CER Elec Gen current policies'!S9:S12)/SUM('CER Elec Gen current policies'!S9:S16)</f>
        <v>0.69050774860248798</v>
      </c>
      <c r="G2" s="7">
        <f>SUM('CER Elec Gen current policies'!T9:T12)/SUM('CER Elec Gen current policies'!T9:T16)</f>
        <v>0.69588902794602758</v>
      </c>
      <c r="H2" s="7">
        <f>SUM('CER Elec Gen current policies'!U9:U12)/SUM('CER Elec Gen current policies'!U9:U16)</f>
        <v>0.68912326766702758</v>
      </c>
      <c r="I2" s="7">
        <f>SUM('CER Elec Gen current policies'!V9:V12)/SUM('CER Elec Gen current policies'!V9:V16)</f>
        <v>0.69385447321091398</v>
      </c>
      <c r="J2" s="7">
        <f>SUM('CER Elec Gen current policies'!W9:W12)/SUM('CER Elec Gen current policies'!W9:W16)</f>
        <v>0.69493932641990863</v>
      </c>
      <c r="K2" s="7">
        <f>SUM('CER Elec Gen current policies'!X9:X12)/SUM('CER Elec Gen current policies'!X9:X16)</f>
        <v>0.69542612059666542</v>
      </c>
      <c r="L2" s="7">
        <f>SUM('CER Elec Gen current policies'!Y9:Y12)/SUM('CER Elec Gen current policies'!Y9:Y16)</f>
        <v>0.69525768366957308</v>
      </c>
      <c r="M2" s="7">
        <f>SUM('CER Elec Gen current policies'!Z9:Z12)/SUM('CER Elec Gen current policies'!Z9:Z16)</f>
        <v>0.69625134570739877</v>
      </c>
      <c r="N2" s="7">
        <f>SUM('CER Elec Gen current policies'!AA9:AA12)/SUM('CER Elec Gen current policies'!AA9:AA16)</f>
        <v>0.69567413022340929</v>
      </c>
      <c r="O2" s="7">
        <f>SUM('CER Elec Gen current policies'!AB9:AB12)/SUM('CER Elec Gen current policies'!AB9:AB16)</f>
        <v>0.6978454785898065</v>
      </c>
      <c r="P2" s="7">
        <f>SUM('CER Elec Gen current policies'!AC9:AC12)/SUM('CER Elec Gen current policies'!AC9:AC16)</f>
        <v>0.69801632208667774</v>
      </c>
      <c r="Q2" s="7">
        <f>SUM('CER Elec Gen current policies'!AD9:AD12)/SUM('CER Elec Gen current policies'!AD9:AD16)</f>
        <v>0.69749858097016737</v>
      </c>
      <c r="R2" s="7">
        <f>SUM('CER Elec Gen current policies'!AE9:AE12)/SUM('CER Elec Gen current policies'!AE9:AE16)</f>
        <v>0.6965649508667705</v>
      </c>
      <c r="S2" s="7">
        <f>SUM('CER Elec Gen current policies'!AF9:AF12)/SUM('CER Elec Gen current policies'!AF9:AF16)</f>
        <v>0.69999620628085157</v>
      </c>
      <c r="T2" s="7">
        <f>SUM('CER Elec Gen current policies'!AG9:AG12)/SUM('CER Elec Gen current policies'!AG9:AG16)</f>
        <v>0.70319845585019947</v>
      </c>
      <c r="U2" s="7">
        <f>SUM('CER Elec Gen current policies'!AH9:AH12)/SUM('CER Elec Gen current policies'!AH9:AH16)</f>
        <v>0.70300792247363908</v>
      </c>
      <c r="V2" s="7">
        <f>SUM('CER Elec Gen current policies'!AI9:AI12)/SUM('CER Elec Gen current policies'!AI9:AI16)</f>
        <v>0.70574431924562109</v>
      </c>
      <c r="W2" s="7">
        <f>SUM('CER Elec Gen current policies'!AJ9:AJ12)/SUM('CER Elec Gen current policies'!AJ9:AJ16)</f>
        <v>0.70707722537153095</v>
      </c>
      <c r="X2" s="7">
        <f>SUM('CER Elec Gen current policies'!AK9:AK12)/SUM('CER Elec Gen current policies'!AK9:AK16)</f>
        <v>0.70964249711461491</v>
      </c>
      <c r="Y2" s="7">
        <f>SUM('CER Elec Gen current policies'!AL9:AL12)/SUM('CER Elec Gen current policies'!AL9:AL16)</f>
        <v>0.71523443455491864</v>
      </c>
      <c r="Z2" s="7">
        <f>SUM('CER Elec Gen current policies'!AM9:AM12)/SUM('CER Elec Gen current policies'!AM9:AM16)</f>
        <v>0.71710200471821295</v>
      </c>
      <c r="AA2" s="7">
        <f>SUM('CER Elec Gen current policies'!AN9:AN12)/SUM('CER Elec Gen current policies'!AN9:AN16)</f>
        <v>0.71700782808399988</v>
      </c>
      <c r="AB2" s="7">
        <f>SUM('CER Elec Gen current policies'!AO9:AO12)/SUM('CER Elec Gen current policies'!AO9:AO16)</f>
        <v>0.71654101358855871</v>
      </c>
      <c r="AC2" s="7">
        <f>SUM('CER Elec Gen current policies'!AP9:AP12)/SUM('CER Elec Gen current policies'!AP9:AP16)</f>
        <v>0.71744802153131826</v>
      </c>
      <c r="AD2" s="7">
        <f>SUM('CER Elec Gen current policies'!AQ9:AQ12)/SUM('CER Elec Gen current policies'!AQ9:AQ16)</f>
        <v>0.7203962977509184</v>
      </c>
      <c r="AE2" s="7">
        <f>SUM('CER Elec Gen current policies'!AR9:AR12)/SUM('CER Elec Gen current policies'!AR9:AR16)</f>
        <v>0.72034094133167048</v>
      </c>
      <c r="AF2" s="7">
        <f>SUM('CER Elec Gen current policies'!AS9:AS12)/SUM('CER Elec Gen current policies'!AS9:AS16)</f>
        <v>0.72306308871206215</v>
      </c>
      <c r="AG2" s="7">
        <f>SUM('CER Elec Gen current policies'!AT9:AT12)/SUM('CER Elec Gen current policies'!AT9:AT16)</f>
        <v>0.72367099640487409</v>
      </c>
      <c r="AH2" s="7">
        <f>SUM('CER Elec Gen current policies'!AU9:AU12)/SUM('CER Elec Gen current policies'!AU9:AU16)</f>
        <v>0.72405695094477529</v>
      </c>
      <c r="AI2" s="7">
        <f>AH2</f>
        <v>0.72405695094477529</v>
      </c>
      <c r="AJ2" s="7">
        <f t="shared" ref="AJ2:CF2" si="0">AI2</f>
        <v>0.72405695094477529</v>
      </c>
      <c r="AK2" s="7">
        <f t="shared" si="0"/>
        <v>0.72405695094477529</v>
      </c>
      <c r="AL2" s="7">
        <f t="shared" si="0"/>
        <v>0.72405695094477529</v>
      </c>
      <c r="AM2" s="7">
        <f t="shared" si="0"/>
        <v>0.72405695094477529</v>
      </c>
      <c r="AN2" s="7">
        <f t="shared" si="0"/>
        <v>0.72405695094477529</v>
      </c>
      <c r="AO2" s="7">
        <f t="shared" si="0"/>
        <v>0.72405695094477529</v>
      </c>
      <c r="AP2" s="7">
        <f t="shared" si="0"/>
        <v>0.72405695094477529</v>
      </c>
      <c r="AQ2" s="7">
        <f t="shared" si="0"/>
        <v>0.72405695094477529</v>
      </c>
      <c r="AR2" s="7">
        <f t="shared" si="0"/>
        <v>0.72405695094477529</v>
      </c>
      <c r="AS2" s="7">
        <f t="shared" si="0"/>
        <v>0.72405695094477529</v>
      </c>
      <c r="AT2" s="7">
        <f t="shared" si="0"/>
        <v>0.72405695094477529</v>
      </c>
      <c r="AU2" s="7">
        <f t="shared" si="0"/>
        <v>0.72405695094477529</v>
      </c>
      <c r="AV2" s="7">
        <f t="shared" si="0"/>
        <v>0.72405695094477529</v>
      </c>
      <c r="AW2" s="7">
        <f t="shared" si="0"/>
        <v>0.72405695094477529</v>
      </c>
      <c r="AX2" s="7">
        <f t="shared" si="0"/>
        <v>0.72405695094477529</v>
      </c>
      <c r="AY2" s="7">
        <f t="shared" si="0"/>
        <v>0.72405695094477529</v>
      </c>
      <c r="AZ2" s="7">
        <f t="shared" si="0"/>
        <v>0.72405695094477529</v>
      </c>
      <c r="BA2" s="7">
        <f t="shared" si="0"/>
        <v>0.72405695094477529</v>
      </c>
      <c r="BB2" s="7">
        <f t="shared" si="0"/>
        <v>0.72405695094477529</v>
      </c>
      <c r="BC2" s="7">
        <f t="shared" si="0"/>
        <v>0.72405695094477529</v>
      </c>
      <c r="BD2" s="7">
        <f t="shared" si="0"/>
        <v>0.72405695094477529</v>
      </c>
      <c r="BE2" s="7">
        <f t="shared" si="0"/>
        <v>0.72405695094477529</v>
      </c>
      <c r="BF2" s="7">
        <f t="shared" si="0"/>
        <v>0.72405695094477529</v>
      </c>
      <c r="BG2" s="7">
        <f t="shared" si="0"/>
        <v>0.72405695094477529</v>
      </c>
      <c r="BH2" s="7">
        <f t="shared" si="0"/>
        <v>0.72405695094477529</v>
      </c>
      <c r="BI2" s="7">
        <f t="shared" si="0"/>
        <v>0.72405695094477529</v>
      </c>
      <c r="BJ2" s="7">
        <f t="shared" si="0"/>
        <v>0.72405695094477529</v>
      </c>
      <c r="BK2" s="7">
        <f t="shared" si="0"/>
        <v>0.72405695094477529</v>
      </c>
      <c r="BL2" s="7">
        <f t="shared" si="0"/>
        <v>0.72405695094477529</v>
      </c>
      <c r="BM2" s="7">
        <f t="shared" si="0"/>
        <v>0.72405695094477529</v>
      </c>
      <c r="BN2" s="7">
        <f t="shared" si="0"/>
        <v>0.72405695094477529</v>
      </c>
      <c r="BO2" s="7">
        <f t="shared" si="0"/>
        <v>0.72405695094477529</v>
      </c>
      <c r="BP2" s="7">
        <f t="shared" si="0"/>
        <v>0.72405695094477529</v>
      </c>
      <c r="BQ2" s="7">
        <f t="shared" si="0"/>
        <v>0.72405695094477529</v>
      </c>
      <c r="BR2" s="7">
        <f t="shared" si="0"/>
        <v>0.72405695094477529</v>
      </c>
      <c r="BS2" s="7">
        <f t="shared" si="0"/>
        <v>0.72405695094477529</v>
      </c>
      <c r="BT2" s="7">
        <f t="shared" si="0"/>
        <v>0.72405695094477529</v>
      </c>
      <c r="BU2" s="7">
        <f t="shared" si="0"/>
        <v>0.72405695094477529</v>
      </c>
      <c r="BV2" s="7">
        <f t="shared" si="0"/>
        <v>0.72405695094477529</v>
      </c>
      <c r="BW2" s="7">
        <f t="shared" si="0"/>
        <v>0.72405695094477529</v>
      </c>
      <c r="BX2" s="7">
        <f t="shared" si="0"/>
        <v>0.72405695094477529</v>
      </c>
      <c r="BY2" s="7">
        <f t="shared" si="0"/>
        <v>0.72405695094477529</v>
      </c>
      <c r="BZ2" s="7">
        <f t="shared" si="0"/>
        <v>0.72405695094477529</v>
      </c>
      <c r="CA2" s="7">
        <f t="shared" si="0"/>
        <v>0.72405695094477529</v>
      </c>
      <c r="CB2" s="7">
        <f t="shared" si="0"/>
        <v>0.72405695094477529</v>
      </c>
      <c r="CC2" s="7">
        <f t="shared" si="0"/>
        <v>0.72405695094477529</v>
      </c>
      <c r="CD2" s="7">
        <f t="shared" si="0"/>
        <v>0.72405695094477529</v>
      </c>
      <c r="CE2" s="7">
        <f t="shared" si="0"/>
        <v>0.72405695094477529</v>
      </c>
      <c r="CF2" s="7">
        <f t="shared" si="0"/>
        <v>0.72405695094477529</v>
      </c>
    </row>
    <row r="3" spans="1:84" x14ac:dyDescent="0.45">
      <c r="A3" s="6"/>
      <c r="B3" s="6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CF4"/>
  <sheetViews>
    <sheetView tabSelected="1" workbookViewId="0">
      <selection activeCell="D25" sqref="D25"/>
    </sheetView>
  </sheetViews>
  <sheetFormatPr defaultColWidth="8.86328125" defaultRowHeight="14.25" x14ac:dyDescent="0.45"/>
  <cols>
    <col min="1" max="1" width="19.265625" customWidth="1"/>
    <col min="2" max="2" width="11.796875" customWidth="1"/>
    <col min="3" max="3" width="10.73046875" customWidth="1"/>
    <col min="4" max="84" width="9.3984375" customWidth="1"/>
  </cols>
  <sheetData>
    <row r="1" spans="1:84" x14ac:dyDescent="0.45">
      <c r="A1" s="6" t="s">
        <v>89</v>
      </c>
      <c r="B1" s="7" t="s">
        <v>174</v>
      </c>
      <c r="C1" s="7" t="s">
        <v>175</v>
      </c>
      <c r="D1" s="7" t="s">
        <v>90</v>
      </c>
      <c r="E1" s="7" t="s">
        <v>91</v>
      </c>
      <c r="F1" s="7" t="s">
        <v>92</v>
      </c>
      <c r="G1" s="7" t="s">
        <v>93</v>
      </c>
      <c r="H1" s="7" t="s">
        <v>94</v>
      </c>
      <c r="I1" s="7" t="s">
        <v>95</v>
      </c>
      <c r="J1" s="7" t="s">
        <v>96</v>
      </c>
      <c r="K1" s="7" t="s">
        <v>97</v>
      </c>
      <c r="L1" s="7" t="s">
        <v>98</v>
      </c>
      <c r="M1" s="7" t="s">
        <v>99</v>
      </c>
      <c r="N1" s="7" t="s">
        <v>100</v>
      </c>
      <c r="O1" s="7" t="s">
        <v>101</v>
      </c>
      <c r="P1" s="7" t="s">
        <v>102</v>
      </c>
      <c r="Q1" s="7" t="s">
        <v>103</v>
      </c>
      <c r="R1" s="7" t="s">
        <v>104</v>
      </c>
      <c r="S1" s="7" t="s">
        <v>105</v>
      </c>
      <c r="T1" s="7" t="s">
        <v>106</v>
      </c>
      <c r="U1" s="7" t="s">
        <v>107</v>
      </c>
      <c r="V1" s="7" t="s">
        <v>108</v>
      </c>
      <c r="W1" s="7" t="s">
        <v>109</v>
      </c>
      <c r="X1" s="7" t="s">
        <v>110</v>
      </c>
      <c r="Y1" s="7" t="s">
        <v>111</v>
      </c>
      <c r="Z1" s="7" t="s">
        <v>112</v>
      </c>
      <c r="AA1" s="7" t="s">
        <v>113</v>
      </c>
      <c r="AB1" s="7" t="s">
        <v>114</v>
      </c>
      <c r="AC1" s="7" t="s">
        <v>115</v>
      </c>
      <c r="AD1" s="7" t="s">
        <v>116</v>
      </c>
      <c r="AE1" s="7" t="s">
        <v>117</v>
      </c>
      <c r="AF1" s="7" t="s">
        <v>118</v>
      </c>
      <c r="AG1" s="7" t="s">
        <v>119</v>
      </c>
      <c r="AH1" s="7" t="s">
        <v>120</v>
      </c>
      <c r="AI1" s="7" t="s">
        <v>121</v>
      </c>
      <c r="AJ1" s="7" t="s">
        <v>122</v>
      </c>
      <c r="AK1" s="7" t="s">
        <v>123</v>
      </c>
      <c r="AL1" s="7" t="s">
        <v>124</v>
      </c>
      <c r="AM1" s="7" t="s">
        <v>125</v>
      </c>
      <c r="AN1" s="7" t="s">
        <v>126</v>
      </c>
      <c r="AO1" s="7" t="s">
        <v>127</v>
      </c>
      <c r="AP1" s="7" t="s">
        <v>128</v>
      </c>
      <c r="AQ1" s="7" t="s">
        <v>129</v>
      </c>
      <c r="AR1" s="7" t="s">
        <v>130</v>
      </c>
      <c r="AS1" s="7" t="s">
        <v>131</v>
      </c>
      <c r="AT1" s="7" t="s">
        <v>132</v>
      </c>
      <c r="AU1" s="7" t="s">
        <v>133</v>
      </c>
      <c r="AV1" s="7" t="s">
        <v>134</v>
      </c>
      <c r="AW1" s="7" t="s">
        <v>135</v>
      </c>
      <c r="AX1" s="7" t="s">
        <v>136</v>
      </c>
      <c r="AY1" s="7" t="s">
        <v>137</v>
      </c>
      <c r="AZ1" s="7" t="s">
        <v>138</v>
      </c>
      <c r="BA1" s="7" t="s">
        <v>139</v>
      </c>
      <c r="BB1" s="7" t="s">
        <v>140</v>
      </c>
      <c r="BC1" s="7" t="s">
        <v>141</v>
      </c>
      <c r="BD1" s="7" t="s">
        <v>142</v>
      </c>
      <c r="BE1" s="7" t="s">
        <v>143</v>
      </c>
      <c r="BF1" s="7" t="s">
        <v>144</v>
      </c>
      <c r="BG1" s="7" t="s">
        <v>145</v>
      </c>
      <c r="BH1" s="7" t="s">
        <v>146</v>
      </c>
      <c r="BI1" s="7" t="s">
        <v>147</v>
      </c>
      <c r="BJ1" s="7" t="s">
        <v>148</v>
      </c>
      <c r="BK1" s="7" t="s">
        <v>149</v>
      </c>
      <c r="BL1" s="7" t="s">
        <v>150</v>
      </c>
      <c r="BM1" s="7" t="s">
        <v>151</v>
      </c>
      <c r="BN1" s="7" t="s">
        <v>152</v>
      </c>
      <c r="BO1" s="7" t="s">
        <v>153</v>
      </c>
      <c r="BP1" s="7" t="s">
        <v>154</v>
      </c>
      <c r="BQ1" s="7" t="s">
        <v>155</v>
      </c>
      <c r="BR1" s="7" t="s">
        <v>156</v>
      </c>
      <c r="BS1" s="7" t="s">
        <v>157</v>
      </c>
      <c r="BT1" s="7" t="s">
        <v>158</v>
      </c>
      <c r="BU1" s="7" t="s">
        <v>159</v>
      </c>
      <c r="BV1" s="7" t="s">
        <v>160</v>
      </c>
      <c r="BW1" s="7" t="s">
        <v>161</v>
      </c>
      <c r="BX1" s="7" t="s">
        <v>162</v>
      </c>
      <c r="BY1" s="7" t="s">
        <v>163</v>
      </c>
      <c r="BZ1" s="7" t="s">
        <v>164</v>
      </c>
      <c r="CA1" s="7" t="s">
        <v>165</v>
      </c>
      <c r="CB1" s="7" t="s">
        <v>166</v>
      </c>
      <c r="CC1" s="7" t="s">
        <v>167</v>
      </c>
      <c r="CD1" s="7" t="s">
        <v>168</v>
      </c>
      <c r="CE1" s="7" t="s">
        <v>169</v>
      </c>
      <c r="CF1" s="7" t="s">
        <v>170</v>
      </c>
    </row>
    <row r="2" spans="1:84" x14ac:dyDescent="0.45">
      <c r="A2" s="4" t="s">
        <v>172</v>
      </c>
      <c r="B2" s="5">
        <f>Calculations!B2</f>
        <v>0.6671842719262554</v>
      </c>
      <c r="C2" s="5">
        <f>Calculations!C2</f>
        <v>0.66341821879798113</v>
      </c>
      <c r="D2" s="5">
        <f>Calculations!D2</f>
        <v>0.67522620152781787</v>
      </c>
      <c r="E2" s="5">
        <f>Calculations!E2</f>
        <v>0.67111898970700667</v>
      </c>
      <c r="F2" s="5">
        <f>Calculations!F2</f>
        <v>0.69050774860248798</v>
      </c>
      <c r="G2" s="5">
        <f>Calculations!G2</f>
        <v>0.69588902794602758</v>
      </c>
      <c r="H2" s="5">
        <f>Calculations!H2</f>
        <v>0.68912326766702758</v>
      </c>
      <c r="I2" s="5">
        <f>Calculations!I2</f>
        <v>0.69385447321091398</v>
      </c>
      <c r="J2" s="5">
        <f>Calculations!J2</f>
        <v>0.69493932641990863</v>
      </c>
      <c r="K2" s="5">
        <f>Calculations!K2</f>
        <v>0.69542612059666542</v>
      </c>
      <c r="L2" s="5">
        <f>Calculations!L2</f>
        <v>0.69525768366957308</v>
      </c>
      <c r="M2" s="5">
        <f>Calculations!M2</f>
        <v>0.69625134570739877</v>
      </c>
      <c r="N2" s="5">
        <f>Calculations!N2</f>
        <v>0.69567413022340929</v>
      </c>
      <c r="O2" s="5">
        <f>Calculations!O2</f>
        <v>0.6978454785898065</v>
      </c>
      <c r="P2" s="5">
        <f>Calculations!P2</f>
        <v>0.69801632208667774</v>
      </c>
      <c r="Q2" s="5">
        <f>Calculations!Q2</f>
        <v>0.69749858097016737</v>
      </c>
      <c r="R2" s="5">
        <f>Calculations!R2</f>
        <v>0.6965649508667705</v>
      </c>
      <c r="S2" s="5">
        <f>Calculations!S2</f>
        <v>0.69999620628085157</v>
      </c>
      <c r="T2" s="5">
        <f>Calculations!T2</f>
        <v>0.70319845585019947</v>
      </c>
      <c r="U2" s="5">
        <f>Calculations!U2</f>
        <v>0.70300792247363908</v>
      </c>
      <c r="V2" s="5">
        <f>Calculations!V2</f>
        <v>0.70574431924562109</v>
      </c>
      <c r="W2" s="5">
        <f>Calculations!W2</f>
        <v>0.70707722537153095</v>
      </c>
      <c r="X2" s="5">
        <f>Calculations!X2</f>
        <v>0.70964249711461491</v>
      </c>
      <c r="Y2" s="5">
        <f>Calculations!Y2</f>
        <v>0.71523443455491864</v>
      </c>
      <c r="Z2" s="5">
        <f>Calculations!Z2</f>
        <v>0.71710200471821295</v>
      </c>
      <c r="AA2" s="5">
        <f>Calculations!AA2</f>
        <v>0.71700782808399988</v>
      </c>
      <c r="AB2" s="5">
        <f>Calculations!AB2</f>
        <v>0.71654101358855871</v>
      </c>
      <c r="AC2" s="5">
        <f>Calculations!AC2</f>
        <v>0.71744802153131826</v>
      </c>
      <c r="AD2" s="5">
        <f>Calculations!AD2</f>
        <v>0.7203962977509184</v>
      </c>
      <c r="AE2" s="5">
        <f>Calculations!AE2</f>
        <v>0.72034094133167048</v>
      </c>
      <c r="AF2" s="5">
        <f>Calculations!AF2</f>
        <v>0.72306308871206215</v>
      </c>
      <c r="AG2" s="5">
        <f>Calculations!AG2</f>
        <v>0.72367099640487409</v>
      </c>
      <c r="AH2" s="5">
        <f>Calculations!AH2</f>
        <v>0.72405695094477529</v>
      </c>
      <c r="AI2" s="5">
        <f>Calculations!AI2</f>
        <v>0.72405695094477529</v>
      </c>
      <c r="AJ2" s="5">
        <f>Calculations!AJ2</f>
        <v>0.72405695094477529</v>
      </c>
      <c r="AK2" s="5">
        <f>Calculations!AK2</f>
        <v>0.72405695094477529</v>
      </c>
      <c r="AL2" s="5">
        <f>Calculations!AL2</f>
        <v>0.72405695094477529</v>
      </c>
      <c r="AM2" s="5">
        <f>Calculations!AM2</f>
        <v>0.72405695094477529</v>
      </c>
      <c r="AN2" s="5">
        <f>Calculations!AN2</f>
        <v>0.72405695094477529</v>
      </c>
      <c r="AO2" s="5">
        <f>Calculations!AO2</f>
        <v>0.72405695094477529</v>
      </c>
      <c r="AP2" s="5">
        <f>Calculations!AP2</f>
        <v>0.72405695094477529</v>
      </c>
      <c r="AQ2" s="5">
        <f>Calculations!AQ2</f>
        <v>0.72405695094477529</v>
      </c>
      <c r="AR2" s="5">
        <f>Calculations!AR2</f>
        <v>0.72405695094477529</v>
      </c>
      <c r="AS2" s="5">
        <f>Calculations!AS2</f>
        <v>0.72405695094477529</v>
      </c>
      <c r="AT2" s="5">
        <f>Calculations!AT2</f>
        <v>0.72405695094477529</v>
      </c>
      <c r="AU2" s="5">
        <f>Calculations!AU2</f>
        <v>0.72405695094477529</v>
      </c>
      <c r="AV2" s="5">
        <f>Calculations!AV2</f>
        <v>0.72405695094477529</v>
      </c>
      <c r="AW2" s="5">
        <f>Calculations!AW2</f>
        <v>0.72405695094477529</v>
      </c>
      <c r="AX2" s="5">
        <f>Calculations!AX2</f>
        <v>0.72405695094477529</v>
      </c>
      <c r="AY2" s="5">
        <f>Calculations!AY2</f>
        <v>0.72405695094477529</v>
      </c>
      <c r="AZ2" s="5">
        <f>Calculations!AZ2</f>
        <v>0.72405695094477529</v>
      </c>
      <c r="BA2" s="5">
        <f>Calculations!BA2</f>
        <v>0.72405695094477529</v>
      </c>
      <c r="BB2" s="5">
        <f>Calculations!BB2</f>
        <v>0.72405695094477529</v>
      </c>
      <c r="BC2" s="5">
        <f>Calculations!BC2</f>
        <v>0.72405695094477529</v>
      </c>
      <c r="BD2" s="5">
        <f>Calculations!BD2</f>
        <v>0.72405695094477529</v>
      </c>
      <c r="BE2" s="5">
        <f>Calculations!BE2</f>
        <v>0.72405695094477529</v>
      </c>
      <c r="BF2" s="5">
        <f>Calculations!BF2</f>
        <v>0.72405695094477529</v>
      </c>
      <c r="BG2" s="5">
        <f>Calculations!BG2</f>
        <v>0.72405695094477529</v>
      </c>
      <c r="BH2" s="5">
        <f>Calculations!BH2</f>
        <v>0.72405695094477529</v>
      </c>
      <c r="BI2" s="5">
        <f>Calculations!BI2</f>
        <v>0.72405695094477529</v>
      </c>
      <c r="BJ2" s="5">
        <f>Calculations!BJ2</f>
        <v>0.72405695094477529</v>
      </c>
      <c r="BK2" s="5">
        <f>Calculations!BK2</f>
        <v>0.72405695094477529</v>
      </c>
      <c r="BL2" s="5">
        <f>Calculations!BL2</f>
        <v>0.72405695094477529</v>
      </c>
      <c r="BM2" s="5">
        <f>Calculations!BM2</f>
        <v>0.72405695094477529</v>
      </c>
      <c r="BN2" s="5">
        <f>Calculations!BN2</f>
        <v>0.72405695094477529</v>
      </c>
      <c r="BO2" s="5">
        <f>Calculations!BO2</f>
        <v>0.72405695094477529</v>
      </c>
      <c r="BP2" s="5">
        <f>Calculations!BP2</f>
        <v>0.72405695094477529</v>
      </c>
      <c r="BQ2" s="5">
        <f>Calculations!BQ2</f>
        <v>0.72405695094477529</v>
      </c>
      <c r="BR2" s="5">
        <f>Calculations!BR2</f>
        <v>0.72405695094477529</v>
      </c>
      <c r="BS2" s="5">
        <f>Calculations!BS2</f>
        <v>0.72405695094477529</v>
      </c>
      <c r="BT2" s="5">
        <f>Calculations!BT2</f>
        <v>0.72405695094477529</v>
      </c>
      <c r="BU2" s="5">
        <f>Calculations!BU2</f>
        <v>0.72405695094477529</v>
      </c>
      <c r="BV2" s="5">
        <f>Calculations!BV2</f>
        <v>0.72405695094477529</v>
      </c>
      <c r="BW2" s="5">
        <f>Calculations!BW2</f>
        <v>0.72405695094477529</v>
      </c>
      <c r="BX2" s="5">
        <f>Calculations!BX2</f>
        <v>0.72405695094477529</v>
      </c>
      <c r="BY2" s="5">
        <f>Calculations!BY2</f>
        <v>0.72405695094477529</v>
      </c>
      <c r="BZ2" s="5">
        <f>Calculations!BZ2</f>
        <v>0.72405695094477529</v>
      </c>
      <c r="CA2" s="5">
        <f>Calculations!CA2</f>
        <v>0.72405695094477529</v>
      </c>
      <c r="CB2" s="5">
        <f>Calculations!CB2</f>
        <v>0.72405695094477529</v>
      </c>
      <c r="CC2" s="5">
        <f>Calculations!CC2</f>
        <v>0.72405695094477529</v>
      </c>
      <c r="CD2" s="5">
        <f>Calculations!CD2</f>
        <v>0.72405695094477529</v>
      </c>
      <c r="CE2" s="5">
        <f>Calculations!CE2</f>
        <v>0.72405695094477529</v>
      </c>
      <c r="CF2" s="5">
        <f>Calculations!CF2</f>
        <v>0.72405695094477529</v>
      </c>
    </row>
    <row r="4" spans="1:84" x14ac:dyDescent="0.45">
      <c r="A4" s="1" t="s">
        <v>173</v>
      </c>
      <c r="B4" s="1"/>
      <c r="C4" s="1"/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98702B-EBA7-4E6D-9D11-80DE84C21A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0C073A-9310-4CD3-861B-6A7F717069AA}">
  <ds:schemaRefs>
    <ds:schemaRef ds:uri="http://purl.org/dc/dcmitype/"/>
    <ds:schemaRef ds:uri="http://schemas.microsoft.com/office/infopath/2007/PartnerControls"/>
    <ds:schemaRef ds:uri="http://www.w3.org/XML/1998/namespace"/>
    <ds:schemaRef ds:uri="52604411-7aeb-406e-8b34-4ce79a7293cc"/>
    <ds:schemaRef ds:uri="de340059-046a-4f1a-8b62-ade039df3700"/>
    <ds:schemaRef ds:uri="http://schemas.microsoft.com/office/2006/documentManagement/types"/>
    <ds:schemaRef ds:uri="d580559a-617d-4d7d-8fb9-71ff64b58360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0F21D11-2E9B-4B20-A9FE-E94313EEF1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CER Elec Gen current policies</vt:lpstr>
      <vt:lpstr>Calculations</vt:lpstr>
      <vt:lpstr>BRPSPTY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Sarah Brackett</cp:lastModifiedBy>
  <cp:revision/>
  <dcterms:created xsi:type="dcterms:W3CDTF">2016-01-06T02:12:13Z</dcterms:created>
  <dcterms:modified xsi:type="dcterms:W3CDTF">2022-06-14T15:38:47Z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