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BCDTRtSY\"/>
    </mc:Choice>
  </mc:AlternateContent>
  <xr:revisionPtr revIDLastSave="0" documentId="13_ncr:1_{71CD0BC7-208D-4A5B-B077-8613CCE7E88F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About" sheetId="1" r:id="rId1"/>
    <sheet name="Pop and GDP" sheetId="37" r:id="rId2"/>
    <sheet name="BCDTRtSY-psgr" sheetId="23" r:id="rId3"/>
    <sheet name="BCDTRtSY-frgt" sheetId="24" r:id="rId4"/>
  </sheets>
  <externalReferences>
    <externalReference r:id="rId5"/>
    <externalReference r:id="rId6"/>
    <externalReference r:id="rId7"/>
  </externalReferences>
  <definedNames>
    <definedName name="Eno_TM" localSheetId="3">'[1]1997  Table 1a Modified'!#REF!</definedName>
    <definedName name="Eno_TM" localSheetId="1">'[1]1997  Table 1a Modified'!#REF!</definedName>
    <definedName name="Eno_TM">'[1]1997  Table 1a Modified'!#REF!</definedName>
    <definedName name="Eno_Tons" localSheetId="3">'[1]1997  Table 1a Modified'!#REF!</definedName>
    <definedName name="Eno_Tons" localSheetId="1">'[1]1997  Table 1a Modified'!#REF!</definedName>
    <definedName name="Eno_Tons">'[1]1997  Table 1a Modified'!#REF!</definedName>
    <definedName name="km_per_mile">[2]About!#REF!</definedName>
    <definedName name="miles_per_km">[3]About!$A$85</definedName>
    <definedName name="Sum_T2" localSheetId="3">'[1]1997  Table 1a Modified'!#REF!</definedName>
    <definedName name="Sum_T2">'[1]1997  Table 1a Modified'!#REF!</definedName>
    <definedName name="Sum_TTM" localSheetId="3">'[1]1997  Table 1a Modified'!#REF!</definedName>
    <definedName name="Sum_TTM">'[1]1997  Table 1a Modified'!#REF!</definedName>
    <definedName name="ti_tbl_50" localSheetId="3">#REF!</definedName>
    <definedName name="ti_tbl_50" localSheetId="1">#REF!</definedName>
    <definedName name="ti_tbl_50">#REF!</definedName>
    <definedName name="ti_tbl_69" localSheetId="3">#REF!</definedName>
    <definedName name="ti_tbl_69" localSheetId="1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4" l="1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B7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H5" i="24"/>
  <c r="AH4" i="24"/>
  <c r="AH3" i="24"/>
  <c r="AH2" i="24"/>
  <c r="AG5" i="24"/>
  <c r="AG4" i="24"/>
  <c r="AG3" i="24"/>
  <c r="AG2" i="24"/>
  <c r="AF5" i="24"/>
  <c r="AF4" i="24"/>
  <c r="AF3" i="24"/>
  <c r="AF2" i="24"/>
  <c r="AE5" i="24"/>
  <c r="AE4" i="24"/>
  <c r="AE3" i="24"/>
  <c r="AE2" i="24"/>
  <c r="AD5" i="24"/>
  <c r="AD4" i="24"/>
  <c r="AD3" i="24"/>
  <c r="AD2" i="24"/>
  <c r="AC5" i="24"/>
  <c r="AC4" i="24"/>
  <c r="AC3" i="24"/>
  <c r="AC2" i="24"/>
  <c r="AB5" i="24"/>
  <c r="AB4" i="24"/>
  <c r="AB3" i="24"/>
  <c r="AB2" i="24"/>
  <c r="AA5" i="24"/>
  <c r="AA4" i="24"/>
  <c r="AA3" i="24"/>
  <c r="AA2" i="24"/>
  <c r="Z5" i="24"/>
  <c r="Z4" i="24"/>
  <c r="Z3" i="24"/>
  <c r="Z2" i="24"/>
  <c r="Y5" i="24"/>
  <c r="Y4" i="24"/>
  <c r="Y3" i="24"/>
  <c r="Y2" i="24"/>
  <c r="X5" i="24"/>
  <c r="X4" i="24"/>
  <c r="X3" i="24"/>
  <c r="X2" i="24"/>
  <c r="W5" i="24"/>
  <c r="W4" i="24"/>
  <c r="W3" i="24"/>
  <c r="W2" i="24"/>
  <c r="V5" i="24"/>
  <c r="V4" i="24"/>
  <c r="V3" i="24"/>
  <c r="V2" i="24"/>
  <c r="U5" i="24"/>
  <c r="U4" i="24"/>
  <c r="U3" i="24"/>
  <c r="U2" i="24"/>
  <c r="T5" i="24"/>
  <c r="T4" i="24"/>
  <c r="T3" i="24"/>
  <c r="T2" i="24"/>
  <c r="S5" i="24"/>
  <c r="S4" i="24"/>
  <c r="S3" i="24"/>
  <c r="S2" i="24"/>
  <c r="R5" i="24"/>
  <c r="R4" i="24"/>
  <c r="R3" i="24"/>
  <c r="R2" i="24"/>
  <c r="Q5" i="24"/>
  <c r="Q4" i="24"/>
  <c r="Q3" i="24"/>
  <c r="Q2" i="24"/>
  <c r="P5" i="24"/>
  <c r="P4" i="24"/>
  <c r="P3" i="24"/>
  <c r="P2" i="24"/>
  <c r="O5" i="24"/>
  <c r="O4" i="24"/>
  <c r="O3" i="24"/>
  <c r="O2" i="24"/>
  <c r="N5" i="24"/>
  <c r="N4" i="24"/>
  <c r="N3" i="24"/>
  <c r="N2" i="24"/>
  <c r="M5" i="24"/>
  <c r="M4" i="24"/>
  <c r="M3" i="24"/>
  <c r="M2" i="24"/>
  <c r="L5" i="24"/>
  <c r="L4" i="24"/>
  <c r="L3" i="24"/>
  <c r="L2" i="24"/>
  <c r="K5" i="24"/>
  <c r="K4" i="24"/>
  <c r="K3" i="24"/>
  <c r="K2" i="24"/>
  <c r="J5" i="24"/>
  <c r="J4" i="24"/>
  <c r="J3" i="24"/>
  <c r="J2" i="24"/>
  <c r="I5" i="24"/>
  <c r="I4" i="24"/>
  <c r="I3" i="24"/>
  <c r="I2" i="24"/>
  <c r="H5" i="24"/>
  <c r="H4" i="24"/>
  <c r="H3" i="24"/>
  <c r="H2" i="24"/>
  <c r="G5" i="24"/>
  <c r="G4" i="24"/>
  <c r="G3" i="24"/>
  <c r="G2" i="24"/>
  <c r="F5" i="24"/>
  <c r="F4" i="24"/>
  <c r="F3" i="24"/>
  <c r="F2" i="24"/>
  <c r="E5" i="24"/>
  <c r="E4" i="24"/>
  <c r="E3" i="24"/>
  <c r="E2" i="24"/>
  <c r="D5" i="24"/>
  <c r="D4" i="24"/>
  <c r="D3" i="24"/>
  <c r="D2" i="24"/>
  <c r="C5" i="24"/>
  <c r="C4" i="24"/>
  <c r="C3" i="24"/>
  <c r="C2" i="24"/>
  <c r="B6" i="24"/>
  <c r="B5" i="24"/>
  <c r="B4" i="24"/>
  <c r="B3" i="24"/>
  <c r="B2" i="24"/>
  <c r="AH7" i="23"/>
  <c r="AH5" i="23"/>
  <c r="AH4" i="23"/>
  <c r="AH3" i="23"/>
  <c r="AH2" i="23"/>
  <c r="AG7" i="23"/>
  <c r="AG5" i="23"/>
  <c r="AG4" i="23"/>
  <c r="AG3" i="23"/>
  <c r="AG2" i="23"/>
  <c r="AF7" i="23"/>
  <c r="AF5" i="23"/>
  <c r="AF4" i="23"/>
  <c r="AF3" i="23"/>
  <c r="AF2" i="23"/>
  <c r="AE7" i="23"/>
  <c r="AE5" i="23"/>
  <c r="AE4" i="23"/>
  <c r="AE3" i="23"/>
  <c r="AE2" i="23"/>
  <c r="AD7" i="23"/>
  <c r="AD5" i="23"/>
  <c r="AD4" i="23"/>
  <c r="AD3" i="23"/>
  <c r="AD2" i="23"/>
  <c r="AC7" i="23"/>
  <c r="AC5" i="23"/>
  <c r="AC4" i="23"/>
  <c r="AC3" i="23"/>
  <c r="AC2" i="23"/>
  <c r="AB7" i="23"/>
  <c r="AB5" i="23"/>
  <c r="AB4" i="23"/>
  <c r="AB3" i="23"/>
  <c r="AB2" i="23"/>
  <c r="AA7" i="23"/>
  <c r="AA5" i="23"/>
  <c r="AA4" i="23"/>
  <c r="AA3" i="23"/>
  <c r="AA2" i="23"/>
  <c r="Z7" i="23"/>
  <c r="Z5" i="23"/>
  <c r="Z4" i="23"/>
  <c r="Z3" i="23"/>
  <c r="Z2" i="23"/>
  <c r="Y7" i="23"/>
  <c r="Y5" i="23"/>
  <c r="Y4" i="23"/>
  <c r="Y3" i="23"/>
  <c r="Y2" i="23"/>
  <c r="X7" i="23"/>
  <c r="X5" i="23"/>
  <c r="X4" i="23"/>
  <c r="X3" i="23"/>
  <c r="X2" i="23"/>
  <c r="W7" i="23"/>
  <c r="W5" i="23"/>
  <c r="W4" i="23"/>
  <c r="W3" i="23"/>
  <c r="W2" i="23"/>
  <c r="V7" i="23"/>
  <c r="V5" i="23"/>
  <c r="V4" i="23"/>
  <c r="V3" i="23"/>
  <c r="V2" i="23"/>
  <c r="U7" i="23"/>
  <c r="U5" i="23"/>
  <c r="U4" i="23"/>
  <c r="U3" i="23"/>
  <c r="U2" i="23"/>
  <c r="T7" i="23"/>
  <c r="T5" i="23"/>
  <c r="T4" i="23"/>
  <c r="T3" i="23"/>
  <c r="T2" i="23"/>
  <c r="S7" i="23"/>
  <c r="S5" i="23"/>
  <c r="S4" i="23"/>
  <c r="S3" i="23"/>
  <c r="S2" i="23"/>
  <c r="R7" i="23"/>
  <c r="R5" i="23"/>
  <c r="R4" i="23"/>
  <c r="R3" i="23"/>
  <c r="R2" i="23"/>
  <c r="Q7" i="23"/>
  <c r="Q5" i="23"/>
  <c r="Q4" i="23"/>
  <c r="Q3" i="23"/>
  <c r="Q2" i="23"/>
  <c r="P7" i="23"/>
  <c r="P5" i="23"/>
  <c r="P4" i="23"/>
  <c r="P3" i="23"/>
  <c r="P2" i="23"/>
  <c r="O7" i="23"/>
  <c r="O5" i="23"/>
  <c r="O4" i="23"/>
  <c r="O3" i="23"/>
  <c r="O2" i="23"/>
  <c r="N7" i="23"/>
  <c r="N5" i="23"/>
  <c r="N4" i="23"/>
  <c r="N3" i="23"/>
  <c r="N2" i="23"/>
  <c r="M7" i="23"/>
  <c r="M5" i="23"/>
  <c r="M4" i="23"/>
  <c r="M3" i="23"/>
  <c r="M2" i="23"/>
  <c r="L7" i="23"/>
  <c r="L5" i="23"/>
  <c r="L4" i="23"/>
  <c r="L3" i="23"/>
  <c r="L2" i="23"/>
  <c r="K7" i="23"/>
  <c r="K5" i="23"/>
  <c r="K4" i="23"/>
  <c r="K3" i="23"/>
  <c r="K2" i="23"/>
  <c r="J7" i="23"/>
  <c r="J5" i="23"/>
  <c r="J4" i="23"/>
  <c r="J3" i="23"/>
  <c r="J2" i="23"/>
  <c r="I7" i="23"/>
  <c r="I5" i="23"/>
  <c r="I4" i="23"/>
  <c r="I3" i="23"/>
  <c r="I2" i="23"/>
  <c r="H7" i="23"/>
  <c r="H5" i="23"/>
  <c r="H4" i="23"/>
  <c r="H3" i="23"/>
  <c r="H2" i="23"/>
  <c r="G7" i="23"/>
  <c r="G5" i="23"/>
  <c r="G4" i="23"/>
  <c r="G3" i="23"/>
  <c r="G2" i="23"/>
  <c r="F7" i="23"/>
  <c r="F5" i="23"/>
  <c r="F4" i="23"/>
  <c r="F3" i="23"/>
  <c r="F2" i="23"/>
  <c r="E7" i="23"/>
  <c r="E5" i="23"/>
  <c r="E4" i="23"/>
  <c r="E3" i="23"/>
  <c r="E2" i="23"/>
  <c r="D7" i="23"/>
  <c r="D5" i="23"/>
  <c r="D4" i="23"/>
  <c r="D3" i="23"/>
  <c r="D2" i="23"/>
  <c r="C7" i="23"/>
  <c r="C5" i="23"/>
  <c r="C4" i="23"/>
  <c r="C3" i="23"/>
  <c r="C2" i="23"/>
  <c r="B7" i="23"/>
  <c r="B6" i="23"/>
  <c r="B5" i="23"/>
  <c r="B4" i="23"/>
  <c r="B3" i="23"/>
  <c r="B2" i="23"/>
</calcChain>
</file>

<file path=xl/sharedStrings.xml><?xml version="1.0" encoding="utf-8"?>
<sst xmlns="http://schemas.openxmlformats.org/spreadsheetml/2006/main" count="30" uniqueCount="23">
  <si>
    <t>BCDTRtSY BAU Cargo Dist Transported Relative to Start Year</t>
  </si>
  <si>
    <t>Sources:</t>
  </si>
  <si>
    <t>Population and GDP Scaling Factors</t>
  </si>
  <si>
    <t>See scaling-factors.xlsx</t>
  </si>
  <si>
    <t>Notes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</si>
  <si>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</si>
  <si>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</si>
  <si>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</si>
  <si>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is 2017, the start year is 2016.  The start year column does not have to be</t>
  </si>
  <si>
    <t>included in the outputs but is retained here for visual clarity.</t>
  </si>
  <si>
    <t>We use population to scale freight modes and GDP to scale passenger modes.</t>
  </si>
  <si>
    <t>Passenger distance is scaled by population.</t>
  </si>
  <si>
    <t>Year</t>
  </si>
  <si>
    <t>Population (people)</t>
  </si>
  <si>
    <t>Freight ton distance is scaled by GDP.</t>
  </si>
  <si>
    <t xml:space="preserve">Real Gross Domestic Product ($2012 Millions) </t>
  </si>
  <si>
    <t>Cargo Dist Transported Relative to Start Year (dimensionless)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</si>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</sst>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8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0" fillId="0" borderId="0" applyNumberFormat="0" applyFill="0" applyBorder="0" applyAlignment="0" applyProtection="0"/>
    <xf numFmtId="0" fontId="41" fillId="0" borderId="19" applyNumberFormat="0" applyFill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3" fillId="0" borderId="0" applyNumberFormat="0" applyFill="0" applyBorder="0" applyAlignment="0" applyProtection="0"/>
    <xf numFmtId="0" fontId="44" fillId="28" borderId="0" applyNumberFormat="0" applyBorder="0" applyAlignment="0" applyProtection="0"/>
    <xf numFmtId="0" fontId="45" fillId="29" borderId="0" applyNumberFormat="0" applyBorder="0" applyAlignment="0" applyProtection="0"/>
    <xf numFmtId="0" fontId="46" fillId="31" borderId="22" applyNumberFormat="0" applyAlignment="0" applyProtection="0"/>
    <xf numFmtId="0" fontId="47" fillId="32" borderId="23" applyNumberFormat="0" applyAlignment="0" applyProtection="0"/>
    <xf numFmtId="0" fontId="48" fillId="32" borderId="22" applyNumberFormat="0" applyAlignment="0" applyProtection="0"/>
    <xf numFmtId="0" fontId="49" fillId="0" borderId="24" applyNumberFormat="0" applyFill="0" applyAlignment="0" applyProtection="0"/>
    <xf numFmtId="0" fontId="50" fillId="33" borderId="25" applyNumberFormat="0" applyAlignment="0" applyProtection="0"/>
    <xf numFmtId="0" fontId="51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2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5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5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5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5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53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54" fillId="30" borderId="0" applyNumberFormat="0" applyBorder="0" applyAlignment="0" applyProtection="0"/>
    <xf numFmtId="0" fontId="53" fillId="37" borderId="0" applyNumberFormat="0" applyBorder="0" applyAlignment="0" applyProtection="0"/>
    <xf numFmtId="0" fontId="53" fillId="41" borderId="0" applyNumberFormat="0" applyBorder="0" applyAlignment="0" applyProtection="0"/>
    <xf numFmtId="0" fontId="53" fillId="45" borderId="0" applyNumberFormat="0" applyBorder="0" applyAlignment="0" applyProtection="0"/>
    <xf numFmtId="0" fontId="53" fillId="49" borderId="0" applyNumberFormat="0" applyBorder="0" applyAlignment="0" applyProtection="0"/>
    <xf numFmtId="0" fontId="53" fillId="53" borderId="0" applyNumberFormat="0" applyBorder="0" applyAlignment="0" applyProtection="0"/>
    <xf numFmtId="0" fontId="53" fillId="57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43" fontId="1" fillId="0" borderId="0" applyFont="0" applyFill="0" applyBorder="0" applyAlignment="0" applyProtection="0"/>
    <xf numFmtId="0" fontId="56" fillId="0" borderId="0" applyBorder="0"/>
  </cellStyleXfs>
  <cellXfs count="8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wrapText="1"/>
    </xf>
    <xf numFmtId="0" fontId="55" fillId="0" borderId="0" xfId="0" applyFont="1"/>
    <xf numFmtId="0" fontId="0" fillId="0" borderId="0" xfId="206" applyNumberFormat="1" applyFont="1"/>
    <xf numFmtId="0" fontId="56" fillId="0" borderId="0" xfId="207"/>
    <xf numFmtId="0" fontId="0" fillId="0" borderId="0" xfId="0" applyAlignment="1">
      <alignment wrapText="1"/>
    </xf>
  </cellXfs>
  <cellStyles count="208">
    <cellStyle name="20% - Accent1" xfId="170" builtinId="30" customBuiltin="1"/>
    <cellStyle name="20% - Accent1 2" xfId="8" xr:uid="{00000000-0005-0000-0000-000001000000}"/>
    <cellStyle name="20% - Accent1 2 2" xfId="194" xr:uid="{00000000-0005-0000-0000-000002000000}"/>
    <cellStyle name="20% - Accent2" xfId="173" builtinId="34" customBuiltin="1"/>
    <cellStyle name="20% - Accent2 2" xfId="9" xr:uid="{00000000-0005-0000-0000-000004000000}"/>
    <cellStyle name="20% - Accent2 2 2" xfId="196" xr:uid="{00000000-0005-0000-0000-000005000000}"/>
    <cellStyle name="20% - Accent3" xfId="176" builtinId="38" customBuiltin="1"/>
    <cellStyle name="20% - Accent3 2" xfId="10" xr:uid="{00000000-0005-0000-0000-000007000000}"/>
    <cellStyle name="20% - Accent3 2 2" xfId="198" xr:uid="{00000000-0005-0000-0000-000008000000}"/>
    <cellStyle name="20% - Accent4" xfId="179" builtinId="42" customBuiltin="1"/>
    <cellStyle name="20% - Accent4 2" xfId="11" xr:uid="{00000000-0005-0000-0000-00000A000000}"/>
    <cellStyle name="20% - Accent4 2 2" xfId="200" xr:uid="{00000000-0005-0000-0000-00000B000000}"/>
    <cellStyle name="20% - Accent5" xfId="182" builtinId="46" customBuiltin="1"/>
    <cellStyle name="20% - Accent5 2" xfId="12" xr:uid="{00000000-0005-0000-0000-00000D000000}"/>
    <cellStyle name="20% - Accent5 2 2" xfId="202" xr:uid="{00000000-0005-0000-0000-00000E000000}"/>
    <cellStyle name="20% - Accent6" xfId="185" builtinId="50" customBuiltin="1"/>
    <cellStyle name="20% - Accent6 2" xfId="13" xr:uid="{00000000-0005-0000-0000-000010000000}"/>
    <cellStyle name="20% - Accent6 2 2" xfId="204" xr:uid="{00000000-0005-0000-0000-000011000000}"/>
    <cellStyle name="40% - Accent1" xfId="171" builtinId="31" customBuiltin="1"/>
    <cellStyle name="40% - Accent1 2" xfId="14" xr:uid="{00000000-0005-0000-0000-000013000000}"/>
    <cellStyle name="40% - Accent1 2 2" xfId="195" xr:uid="{00000000-0005-0000-0000-000014000000}"/>
    <cellStyle name="40% - Accent2" xfId="174" builtinId="35" customBuiltin="1"/>
    <cellStyle name="40% - Accent2 2" xfId="15" xr:uid="{00000000-0005-0000-0000-000016000000}"/>
    <cellStyle name="40% - Accent2 2 2" xfId="197" xr:uid="{00000000-0005-0000-0000-000017000000}"/>
    <cellStyle name="40% - Accent3" xfId="177" builtinId="39" customBuiltin="1"/>
    <cellStyle name="40% - Accent3 2" xfId="16" xr:uid="{00000000-0005-0000-0000-000019000000}"/>
    <cellStyle name="40% - Accent3 2 2" xfId="199" xr:uid="{00000000-0005-0000-0000-00001A000000}"/>
    <cellStyle name="40% - Accent4" xfId="180" builtinId="43" customBuiltin="1"/>
    <cellStyle name="40% - Accent4 2" xfId="17" xr:uid="{00000000-0005-0000-0000-00001C000000}"/>
    <cellStyle name="40% - Accent4 2 2" xfId="201" xr:uid="{00000000-0005-0000-0000-00001D000000}"/>
    <cellStyle name="40% - Accent5" xfId="183" builtinId="47" customBuiltin="1"/>
    <cellStyle name="40% - Accent5 2" xfId="18" xr:uid="{00000000-0005-0000-0000-00001F000000}"/>
    <cellStyle name="40% - Accent5 2 2" xfId="203" xr:uid="{00000000-0005-0000-0000-000020000000}"/>
    <cellStyle name="40% - Accent6" xfId="186" builtinId="51" customBuiltin="1"/>
    <cellStyle name="40% - Accent6 2" xfId="19" xr:uid="{00000000-0005-0000-0000-000022000000}"/>
    <cellStyle name="40% - Accent6 2 2" xfId="205" xr:uid="{00000000-0005-0000-0000-000023000000}"/>
    <cellStyle name="60% - Accent1 2" xfId="20" xr:uid="{00000000-0005-0000-0000-000024000000}"/>
    <cellStyle name="60% - Accent1 3" xfId="188" xr:uid="{00000000-0005-0000-0000-000025000000}"/>
    <cellStyle name="60% - Accent2 2" xfId="21" xr:uid="{00000000-0005-0000-0000-000026000000}"/>
    <cellStyle name="60% - Accent2 3" xfId="189" xr:uid="{00000000-0005-0000-0000-000027000000}"/>
    <cellStyle name="60% - Accent3 2" xfId="22" xr:uid="{00000000-0005-0000-0000-000028000000}"/>
    <cellStyle name="60% - Accent3 3" xfId="190" xr:uid="{00000000-0005-0000-0000-000029000000}"/>
    <cellStyle name="60% - Accent4 2" xfId="23" xr:uid="{00000000-0005-0000-0000-00002A000000}"/>
    <cellStyle name="60% - Accent4 3" xfId="191" xr:uid="{00000000-0005-0000-0000-00002B000000}"/>
    <cellStyle name="60% - Accent5 2" xfId="24" xr:uid="{00000000-0005-0000-0000-00002C000000}"/>
    <cellStyle name="60% - Accent5 3" xfId="192" xr:uid="{00000000-0005-0000-0000-00002D000000}"/>
    <cellStyle name="60% - Accent6 2" xfId="25" xr:uid="{00000000-0005-0000-0000-00002E000000}"/>
    <cellStyle name="60% - Accent6 3" xfId="193" xr:uid="{00000000-0005-0000-0000-00002F000000}"/>
    <cellStyle name="Accent1" xfId="169" builtinId="29" customBuiltin="1"/>
    <cellStyle name="Accent1 2" xfId="26" xr:uid="{00000000-0005-0000-0000-000031000000}"/>
    <cellStyle name="Accent2" xfId="172" builtinId="33" customBuiltin="1"/>
    <cellStyle name="Accent2 2" xfId="27" xr:uid="{00000000-0005-0000-0000-000033000000}"/>
    <cellStyle name="Accent3" xfId="175" builtinId="37" customBuiltin="1"/>
    <cellStyle name="Accent3 2" xfId="28" xr:uid="{00000000-0005-0000-0000-000035000000}"/>
    <cellStyle name="Accent4" xfId="178" builtinId="41" customBuiltin="1"/>
    <cellStyle name="Accent4 2" xfId="29" xr:uid="{00000000-0005-0000-0000-000037000000}"/>
    <cellStyle name="Accent5" xfId="181" builtinId="45" customBuiltin="1"/>
    <cellStyle name="Accent5 2" xfId="30" xr:uid="{00000000-0005-0000-0000-000039000000}"/>
    <cellStyle name="Accent6" xfId="184" builtinId="49" customBuiltin="1"/>
    <cellStyle name="Accent6 2" xfId="31" xr:uid="{00000000-0005-0000-0000-00003B000000}"/>
    <cellStyle name="Bad" xfId="159" builtinId="27" customBuiltin="1"/>
    <cellStyle name="Bad 2" xfId="32" xr:uid="{00000000-0005-0000-0000-00003D000000}"/>
    <cellStyle name="Body: normal cell" xfId="4" xr:uid="{00000000-0005-0000-0000-00003E000000}"/>
    <cellStyle name="Body: normal cell 2" xfId="33" xr:uid="{00000000-0005-0000-0000-00003F000000}"/>
    <cellStyle name="Calculation" xfId="162" builtinId="22" customBuiltin="1"/>
    <cellStyle name="Calculation 2" xfId="34" xr:uid="{00000000-0005-0000-0000-000041000000}"/>
    <cellStyle name="Check Cell" xfId="164" builtinId="23" customBuiltin="1"/>
    <cellStyle name="Check Cell 2" xfId="35" xr:uid="{00000000-0005-0000-0000-000043000000}"/>
    <cellStyle name="Column heading" xfId="36" xr:uid="{00000000-0005-0000-0000-000044000000}"/>
    <cellStyle name="Comma" xfId="206" builtinId="3"/>
    <cellStyle name="Comma 2" xfId="37" xr:uid="{00000000-0005-0000-0000-000045000000}"/>
    <cellStyle name="Comma 2 2" xfId="38" xr:uid="{00000000-0005-0000-0000-000046000000}"/>
    <cellStyle name="Comma 3" xfId="39" xr:uid="{00000000-0005-0000-0000-000047000000}"/>
    <cellStyle name="Comma 4" xfId="40" xr:uid="{00000000-0005-0000-0000-000048000000}"/>
    <cellStyle name="Comma 5" xfId="41" xr:uid="{00000000-0005-0000-0000-000049000000}"/>
    <cellStyle name="Comma 6" xfId="42" xr:uid="{00000000-0005-0000-0000-00004A000000}"/>
    <cellStyle name="Comma 7" xfId="43" xr:uid="{00000000-0005-0000-0000-00004B000000}"/>
    <cellStyle name="Comma 8" xfId="44" xr:uid="{00000000-0005-0000-0000-00004C000000}"/>
    <cellStyle name="Corner heading" xfId="45" xr:uid="{00000000-0005-0000-0000-00004D000000}"/>
    <cellStyle name="Currency 2" xfId="46" xr:uid="{00000000-0005-0000-0000-00004E000000}"/>
    <cellStyle name="Currency 3" xfId="47" xr:uid="{00000000-0005-0000-0000-00004F000000}"/>
    <cellStyle name="Currency 3 2" xfId="48" xr:uid="{00000000-0005-0000-0000-000050000000}"/>
    <cellStyle name="Data" xfId="49" xr:uid="{00000000-0005-0000-0000-000051000000}"/>
    <cellStyle name="Data 2" xfId="50" xr:uid="{00000000-0005-0000-0000-000052000000}"/>
    <cellStyle name="Data no deci" xfId="51" xr:uid="{00000000-0005-0000-0000-000053000000}"/>
    <cellStyle name="Data Superscript" xfId="52" xr:uid="{00000000-0005-0000-0000-000054000000}"/>
    <cellStyle name="Data_1-1A-Regular" xfId="53" xr:uid="{00000000-0005-0000-0000-000055000000}"/>
    <cellStyle name="Explanatory Text" xfId="167" builtinId="53" customBuiltin="1"/>
    <cellStyle name="Explanatory Text 2" xfId="54" xr:uid="{00000000-0005-0000-0000-000057000000}"/>
    <cellStyle name="Font: Calibri, 9pt regular" xfId="6" xr:uid="{00000000-0005-0000-0000-000058000000}"/>
    <cellStyle name="Font: Calibri, 9pt regular 2" xfId="55" xr:uid="{00000000-0005-0000-0000-000059000000}"/>
    <cellStyle name="Footnotes: top row" xfId="2" xr:uid="{00000000-0005-0000-0000-00005A000000}"/>
    <cellStyle name="Footnotes: top row 2" xfId="56" xr:uid="{00000000-0005-0000-0000-00005B000000}"/>
    <cellStyle name="Good" xfId="158" builtinId="26" customBuiltin="1"/>
    <cellStyle name="Good 2" xfId="57" xr:uid="{00000000-0005-0000-0000-00005D000000}"/>
    <cellStyle name="Header: bottom row" xfId="5" xr:uid="{00000000-0005-0000-0000-00005E000000}"/>
    <cellStyle name="Header: bottom row 2" xfId="58" xr:uid="{00000000-0005-0000-0000-00005F000000}"/>
    <cellStyle name="Heading 1" xfId="154" builtinId="16" customBuiltin="1"/>
    <cellStyle name="Heading 1 2" xfId="59" xr:uid="{00000000-0005-0000-0000-000061000000}"/>
    <cellStyle name="Heading 2" xfId="155" builtinId="17" customBuiltin="1"/>
    <cellStyle name="Heading 2 2" xfId="60" xr:uid="{00000000-0005-0000-0000-000063000000}"/>
    <cellStyle name="Heading 3" xfId="156" builtinId="18" customBuiltin="1"/>
    <cellStyle name="Heading 3 2" xfId="61" xr:uid="{00000000-0005-0000-0000-000065000000}"/>
    <cellStyle name="Heading 4" xfId="157" builtinId="19" customBuiltin="1"/>
    <cellStyle name="Heading 4 2" xfId="62" xr:uid="{00000000-0005-0000-0000-000067000000}"/>
    <cellStyle name="Hed Side" xfId="63" xr:uid="{00000000-0005-0000-0000-000068000000}"/>
    <cellStyle name="Hed Side 2" xfId="64" xr:uid="{00000000-0005-0000-0000-000069000000}"/>
    <cellStyle name="Hed Side bold" xfId="65" xr:uid="{00000000-0005-0000-0000-00006A000000}"/>
    <cellStyle name="Hed Side Indent" xfId="66" xr:uid="{00000000-0005-0000-0000-00006B000000}"/>
    <cellStyle name="Hed Side Regular" xfId="67" xr:uid="{00000000-0005-0000-0000-00006C000000}"/>
    <cellStyle name="Hed Side_1-1A-Regular" xfId="68" xr:uid="{00000000-0005-0000-0000-00006D000000}"/>
    <cellStyle name="Hed Top" xfId="69" xr:uid="{00000000-0005-0000-0000-00006E000000}"/>
    <cellStyle name="Hed Top - SECTION" xfId="70" xr:uid="{00000000-0005-0000-0000-00006F000000}"/>
    <cellStyle name="Hed Top_3-new4" xfId="71" xr:uid="{00000000-0005-0000-0000-000070000000}"/>
    <cellStyle name="Hyperlink 2" xfId="72" xr:uid="{00000000-0005-0000-0000-000072000000}"/>
    <cellStyle name="Input" xfId="160" builtinId="20" customBuiltin="1"/>
    <cellStyle name="Input 2" xfId="73" xr:uid="{00000000-0005-0000-0000-000074000000}"/>
    <cellStyle name="Linked Cell" xfId="163" builtinId="24" customBuiltin="1"/>
    <cellStyle name="Linked Cell 2" xfId="74" xr:uid="{00000000-0005-0000-0000-000076000000}"/>
    <cellStyle name="Neutral 2" xfId="75" xr:uid="{00000000-0005-0000-0000-000077000000}"/>
    <cellStyle name="Neutral 3" xfId="187" xr:uid="{00000000-0005-0000-0000-000078000000}"/>
    <cellStyle name="Normal" xfId="0" builtinId="0"/>
    <cellStyle name="Normal 10" xfId="76" xr:uid="{00000000-0005-0000-0000-00007A000000}"/>
    <cellStyle name="Normal 11" xfId="77" xr:uid="{00000000-0005-0000-0000-00007B000000}"/>
    <cellStyle name="Normal 12" xfId="207" xr:uid="{1E52707A-8949-4956-9F50-116F0FA92BA2}"/>
    <cellStyle name="Normal 2" xfId="1" xr:uid="{00000000-0005-0000-0000-00007C000000}"/>
    <cellStyle name="Normal 2 2" xfId="78" xr:uid="{00000000-0005-0000-0000-00007D000000}"/>
    <cellStyle name="Normal 2 3" xfId="79" xr:uid="{00000000-0005-0000-0000-00007E000000}"/>
    <cellStyle name="Normal 3" xfId="80" xr:uid="{00000000-0005-0000-0000-00007F000000}"/>
    <cellStyle name="Normal 3 2" xfId="81" xr:uid="{00000000-0005-0000-0000-000080000000}"/>
    <cellStyle name="Normal 3 2 2" xfId="82" xr:uid="{00000000-0005-0000-0000-000081000000}"/>
    <cellStyle name="Normal 3 2 2 2" xfId="83" xr:uid="{00000000-0005-0000-0000-000082000000}"/>
    <cellStyle name="Normal 3 2 3" xfId="84" xr:uid="{00000000-0005-0000-0000-000083000000}"/>
    <cellStyle name="Normal 3 3" xfId="85" xr:uid="{00000000-0005-0000-0000-000084000000}"/>
    <cellStyle name="Normal 3 3 2" xfId="86" xr:uid="{00000000-0005-0000-0000-000085000000}"/>
    <cellStyle name="Normal 3 3 2 2" xfId="87" xr:uid="{00000000-0005-0000-0000-000086000000}"/>
    <cellStyle name="Normal 3 3 3" xfId="88" xr:uid="{00000000-0005-0000-0000-000087000000}"/>
    <cellStyle name="Normal 3 4" xfId="89" xr:uid="{00000000-0005-0000-0000-000088000000}"/>
    <cellStyle name="Normal 3 4 2" xfId="90" xr:uid="{00000000-0005-0000-0000-000089000000}"/>
    <cellStyle name="Normal 3 5" xfId="91" xr:uid="{00000000-0005-0000-0000-00008A000000}"/>
    <cellStyle name="Normal 3 6" xfId="92" xr:uid="{00000000-0005-0000-0000-00008B000000}"/>
    <cellStyle name="Normal 3 7" xfId="93" xr:uid="{00000000-0005-0000-0000-00008C000000}"/>
    <cellStyle name="Normal 4" xfId="94" xr:uid="{00000000-0005-0000-0000-00008D000000}"/>
    <cellStyle name="Normal 4 2" xfId="95" xr:uid="{00000000-0005-0000-0000-00008E000000}"/>
    <cellStyle name="Normal 4 2 2" xfId="96" xr:uid="{00000000-0005-0000-0000-00008F000000}"/>
    <cellStyle name="Normal 4 2 2 2" xfId="97" xr:uid="{00000000-0005-0000-0000-000090000000}"/>
    <cellStyle name="Normal 4 2 3" xfId="98" xr:uid="{00000000-0005-0000-0000-000091000000}"/>
    <cellStyle name="Normal 4 3" xfId="99" xr:uid="{00000000-0005-0000-0000-000092000000}"/>
    <cellStyle name="Normal 4 3 2" xfId="100" xr:uid="{00000000-0005-0000-0000-000093000000}"/>
    <cellStyle name="Normal 4 3 2 2" xfId="101" xr:uid="{00000000-0005-0000-0000-000094000000}"/>
    <cellStyle name="Normal 4 3 3" xfId="102" xr:uid="{00000000-0005-0000-0000-000095000000}"/>
    <cellStyle name="Normal 4 4" xfId="103" xr:uid="{00000000-0005-0000-0000-000096000000}"/>
    <cellStyle name="Normal 4 4 2" xfId="104" xr:uid="{00000000-0005-0000-0000-000097000000}"/>
    <cellStyle name="Normal 4 5" xfId="105" xr:uid="{00000000-0005-0000-0000-000098000000}"/>
    <cellStyle name="Normal 4 6" xfId="106" xr:uid="{00000000-0005-0000-0000-000099000000}"/>
    <cellStyle name="Normal 4 7" xfId="107" xr:uid="{00000000-0005-0000-0000-00009A000000}"/>
    <cellStyle name="Normal 5" xfId="108" xr:uid="{00000000-0005-0000-0000-00009B000000}"/>
    <cellStyle name="Normal 5 2" xfId="109" xr:uid="{00000000-0005-0000-0000-00009C000000}"/>
    <cellStyle name="Normal 5 3" xfId="110" xr:uid="{00000000-0005-0000-0000-00009D000000}"/>
    <cellStyle name="Normal 6" xfId="111" xr:uid="{00000000-0005-0000-0000-00009E000000}"/>
    <cellStyle name="Normal 6 2" xfId="112" xr:uid="{00000000-0005-0000-0000-00009F000000}"/>
    <cellStyle name="Normal 7" xfId="113" xr:uid="{00000000-0005-0000-0000-0000A0000000}"/>
    <cellStyle name="Normal 7 2" xfId="114" xr:uid="{00000000-0005-0000-0000-0000A1000000}"/>
    <cellStyle name="Normal 8" xfId="115" xr:uid="{00000000-0005-0000-0000-0000A2000000}"/>
    <cellStyle name="Normal 9" xfId="116" xr:uid="{00000000-0005-0000-0000-0000A3000000}"/>
    <cellStyle name="Note" xfId="166" builtinId="10" customBuiltin="1"/>
    <cellStyle name="Note 2" xfId="117" xr:uid="{00000000-0005-0000-0000-0000A5000000}"/>
    <cellStyle name="Note 2 2" xfId="118" xr:uid="{00000000-0005-0000-0000-0000A6000000}"/>
    <cellStyle name="Output" xfId="161" builtinId="21" customBuiltin="1"/>
    <cellStyle name="Output 2" xfId="119" xr:uid="{00000000-0005-0000-0000-0000A8000000}"/>
    <cellStyle name="Parent row" xfId="3" xr:uid="{00000000-0005-0000-0000-0000A9000000}"/>
    <cellStyle name="Parent row 2" xfId="120" xr:uid="{00000000-0005-0000-0000-0000AA000000}"/>
    <cellStyle name="Percent 2" xfId="121" xr:uid="{00000000-0005-0000-0000-0000AB000000}"/>
    <cellStyle name="Percent 2 2" xfId="122" xr:uid="{00000000-0005-0000-0000-0000AC000000}"/>
    <cellStyle name="Percent 3" xfId="123" xr:uid="{00000000-0005-0000-0000-0000AD000000}"/>
    <cellStyle name="Percent 3 2" xfId="124" xr:uid="{00000000-0005-0000-0000-0000AE000000}"/>
    <cellStyle name="Percent 4" xfId="125" xr:uid="{00000000-0005-0000-0000-0000AF000000}"/>
    <cellStyle name="Reference" xfId="126" xr:uid="{00000000-0005-0000-0000-0000B0000000}"/>
    <cellStyle name="Row heading" xfId="127" xr:uid="{00000000-0005-0000-0000-0000B1000000}"/>
    <cellStyle name="Source Hed" xfId="128" xr:uid="{00000000-0005-0000-0000-0000B2000000}"/>
    <cellStyle name="Source Letter" xfId="129" xr:uid="{00000000-0005-0000-0000-0000B3000000}"/>
    <cellStyle name="Source Superscript" xfId="130" xr:uid="{00000000-0005-0000-0000-0000B4000000}"/>
    <cellStyle name="Source Superscript 2" xfId="131" xr:uid="{00000000-0005-0000-0000-0000B5000000}"/>
    <cellStyle name="Source Text" xfId="132" xr:uid="{00000000-0005-0000-0000-0000B6000000}"/>
    <cellStyle name="Source Text 2" xfId="133" xr:uid="{00000000-0005-0000-0000-0000B7000000}"/>
    <cellStyle name="State" xfId="134" xr:uid="{00000000-0005-0000-0000-0000B8000000}"/>
    <cellStyle name="Superscript" xfId="135" xr:uid="{00000000-0005-0000-0000-0000B9000000}"/>
    <cellStyle name="Table Data" xfId="136" xr:uid="{00000000-0005-0000-0000-0000BA000000}"/>
    <cellStyle name="Table Head Top" xfId="137" xr:uid="{00000000-0005-0000-0000-0000BB000000}"/>
    <cellStyle name="Table Hed Side" xfId="138" xr:uid="{00000000-0005-0000-0000-0000BC000000}"/>
    <cellStyle name="Table title" xfId="7" xr:uid="{00000000-0005-0000-0000-0000BD000000}"/>
    <cellStyle name="Table title 2" xfId="139" xr:uid="{00000000-0005-0000-0000-0000BE000000}"/>
    <cellStyle name="Title" xfId="153" builtinId="15" customBuiltin="1"/>
    <cellStyle name="Title 2" xfId="140" xr:uid="{00000000-0005-0000-0000-0000C0000000}"/>
    <cellStyle name="Title Text" xfId="141" xr:uid="{00000000-0005-0000-0000-0000C1000000}"/>
    <cellStyle name="Title Text 1" xfId="142" xr:uid="{00000000-0005-0000-0000-0000C2000000}"/>
    <cellStyle name="Title Text 2" xfId="143" xr:uid="{00000000-0005-0000-0000-0000C3000000}"/>
    <cellStyle name="Title-1" xfId="144" xr:uid="{00000000-0005-0000-0000-0000C4000000}"/>
    <cellStyle name="Title-2" xfId="145" xr:uid="{00000000-0005-0000-0000-0000C5000000}"/>
    <cellStyle name="Title-3" xfId="146" xr:uid="{00000000-0005-0000-0000-0000C6000000}"/>
    <cellStyle name="Total" xfId="168" builtinId="25" customBuiltin="1"/>
    <cellStyle name="Total 2" xfId="147" xr:uid="{00000000-0005-0000-0000-0000C8000000}"/>
    <cellStyle name="Warning Text" xfId="165" builtinId="11" customBuiltin="1"/>
    <cellStyle name="Warning Text 2" xfId="148" xr:uid="{00000000-0005-0000-0000-0000CA000000}"/>
    <cellStyle name="Wrap" xfId="149" xr:uid="{00000000-0005-0000-0000-0000CB000000}"/>
    <cellStyle name="Wrap Bold" xfId="150" xr:uid="{00000000-0005-0000-0000-0000CC000000}"/>
    <cellStyle name="Wrap Title" xfId="151" xr:uid="{00000000-0005-0000-0000-0000CD000000}"/>
    <cellStyle name="Wrap_NTS99-~11" xfId="152" xr:uid="{00000000-0005-0000-0000-0000C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pembinainstitute.sharepoint.com/sites/PRO-EnergyPolicySimulator2021/Shared%20Documents/Research%20and%20Analysis/eps-canada-1.4.3/InputData/trans/BCDTRtSY/BAU%20Cargo%20Dist%20Transported%20Relative%20to%20Start%20Yr_canada_1.4.xlsx?1004FEFB" TargetMode="External"/><Relationship Id="rId1" Type="http://schemas.openxmlformats.org/officeDocument/2006/relationships/externalLinkPath" Target="file:///\\1004FEFB\BAU%20Cargo%20Dist%20Transported%20Relative%20to%20Start%20Yr_canada_1.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Users/jeff-nonadmin/Dropbox%20(Energy%20Innovation)/EI-PlcyMdl/eps-1.3.2-canada/InputData/trans/AADTbVT/Avg%20Annual%20Dist%20Traveled%20by%20Veh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Pop and GDP"/>
      <sheetName val="BCDTRtSY-psgr"/>
      <sheetName val="BCDTRtSY-frg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C Cdn Veh Registrations"/>
      <sheetName val="SC Road p-kms (405-00062)"/>
      <sheetName val="SC Road v-kms (405-00063)"/>
      <sheetName val="TC SA Road"/>
      <sheetName val="TC SA AvRaMa"/>
      <sheetName val="TC SA Rail"/>
      <sheetName val="Avg vehicle loadings"/>
      <sheetName val="AEO 49 (CAN aircraft)"/>
      <sheetName val="EUDH-TS-4"/>
      <sheetName val="EUDH-TS-7"/>
      <sheetName val="EUDH-TS-8"/>
      <sheetName val="EUDH-TS-11"/>
      <sheetName val="AADTbVT-passengers"/>
      <sheetName val="AADTbVT-frei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A18" sqref="A18"/>
    </sheetView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0</v>
      </c>
    </row>
    <row r="3" spans="1:2">
      <c r="A3" s="1" t="s">
        <v>1</v>
      </c>
      <c r="B3" s="2" t="s">
        <v>2</v>
      </c>
    </row>
    <row r="4" spans="1:2">
      <c r="B4" s="4" t="s">
        <v>3</v>
      </c>
    </row>
    <row r="6" spans="1:2">
      <c r="A6" s="1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1" spans="1:2">
      <c r="A11" t="s">
        <v>9</v>
      </c>
    </row>
    <row r="13" spans="1:2">
      <c r="A13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CD43-C627-4B93-9652-5DB618F0FB9A}">
  <dimension ref="A1:AI10"/>
  <sheetViews>
    <sheetView workbookViewId="0">
      <selection activeCell="B46" sqref="B46"/>
    </sheetView>
  </sheetViews>
  <sheetFormatPr defaultColWidth="8.85546875" defaultRowHeight="15"/>
  <cols>
    <col min="1" max="1" width="40.28515625" customWidth="1"/>
    <col min="3" max="3" width="11" bestFit="1" customWidth="1"/>
    <col min="4" max="4" width="9.85546875" bestFit="1" customWidth="1"/>
  </cols>
  <sheetData>
    <row r="1" spans="1:35">
      <c r="A1" s="1" t="s">
        <v>11</v>
      </c>
    </row>
    <row r="3" spans="1:35">
      <c r="A3" t="s">
        <v>12</v>
      </c>
      <c r="B3">
        <v>2017</v>
      </c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>
      <c r="A4" t="s">
        <v>13</v>
      </c>
      <c r="B4">
        <v>36545295</v>
      </c>
      <c r="C4" s="5">
        <v>37058900</v>
      </c>
      <c r="D4">
        <v>37466800</v>
      </c>
      <c r="E4">
        <v>37873700</v>
      </c>
      <c r="F4">
        <v>38284500</v>
      </c>
      <c r="G4">
        <v>38694300</v>
      </c>
      <c r="H4">
        <v>39102500</v>
      </c>
      <c r="I4">
        <v>39509000</v>
      </c>
      <c r="J4">
        <v>39913200</v>
      </c>
      <c r="K4">
        <v>40314900</v>
      </c>
      <c r="L4">
        <v>40713500</v>
      </c>
      <c r="M4">
        <v>41108800</v>
      </c>
      <c r="N4">
        <v>41500200</v>
      </c>
      <c r="O4">
        <v>41887500</v>
      </c>
      <c r="P4">
        <v>42270400</v>
      </c>
      <c r="Q4">
        <v>42648600</v>
      </c>
      <c r="R4">
        <v>43022100</v>
      </c>
      <c r="S4">
        <v>43390700</v>
      </c>
      <c r="T4">
        <v>43754600</v>
      </c>
      <c r="U4">
        <v>44113900</v>
      </c>
      <c r="V4">
        <v>44468500</v>
      </c>
      <c r="W4">
        <v>44818600</v>
      </c>
      <c r="X4">
        <v>45164400</v>
      </c>
      <c r="Y4">
        <v>45505800</v>
      </c>
      <c r="Z4">
        <v>45843000</v>
      </c>
      <c r="AA4">
        <v>46175900</v>
      </c>
      <c r="AB4">
        <v>46504600</v>
      </c>
      <c r="AC4">
        <v>46830800</v>
      </c>
      <c r="AD4">
        <v>47155300</v>
      </c>
      <c r="AE4">
        <v>47478200</v>
      </c>
      <c r="AF4">
        <v>47799900</v>
      </c>
      <c r="AG4">
        <v>48120800</v>
      </c>
      <c r="AH4">
        <v>48441300</v>
      </c>
      <c r="AI4">
        <v>48762100</v>
      </c>
    </row>
    <row r="7" spans="1:35">
      <c r="A7" s="1" t="s">
        <v>14</v>
      </c>
    </row>
    <row r="9" spans="1:35">
      <c r="B9">
        <v>2017</v>
      </c>
      <c r="C9">
        <v>2018</v>
      </c>
      <c r="D9">
        <v>2019</v>
      </c>
      <c r="E9">
        <v>2020</v>
      </c>
      <c r="F9">
        <v>2021</v>
      </c>
      <c r="G9">
        <v>2022</v>
      </c>
      <c r="H9">
        <v>2023</v>
      </c>
      <c r="I9">
        <v>2024</v>
      </c>
      <c r="J9">
        <v>2025</v>
      </c>
      <c r="K9">
        <v>2026</v>
      </c>
      <c r="L9">
        <v>2027</v>
      </c>
      <c r="M9">
        <v>2028</v>
      </c>
      <c r="N9">
        <v>2029</v>
      </c>
      <c r="O9">
        <v>2030</v>
      </c>
      <c r="P9">
        <v>2031</v>
      </c>
      <c r="Q9">
        <v>2032</v>
      </c>
      <c r="R9">
        <v>2033</v>
      </c>
      <c r="S9">
        <v>2034</v>
      </c>
      <c r="T9">
        <v>2035</v>
      </c>
      <c r="U9">
        <v>2036</v>
      </c>
      <c r="V9">
        <v>2037</v>
      </c>
      <c r="W9">
        <v>2038</v>
      </c>
      <c r="X9">
        <v>2039</v>
      </c>
      <c r="Y9">
        <v>2040</v>
      </c>
      <c r="Z9">
        <v>2041</v>
      </c>
      <c r="AA9">
        <v>2042</v>
      </c>
      <c r="AB9">
        <v>2043</v>
      </c>
      <c r="AC9">
        <v>2044</v>
      </c>
      <c r="AD9">
        <v>2045</v>
      </c>
      <c r="AE9">
        <v>2046</v>
      </c>
      <c r="AF9">
        <v>2047</v>
      </c>
      <c r="AG9">
        <v>2048</v>
      </c>
      <c r="AH9">
        <v>2049</v>
      </c>
      <c r="AI9">
        <v>2050</v>
      </c>
    </row>
    <row r="10" spans="1:35">
      <c r="A10" t="s">
        <v>15</v>
      </c>
      <c r="B10" s="6">
        <v>2017492</v>
      </c>
      <c r="C10" s="6">
        <v>2058116</v>
      </c>
      <c r="D10" s="6">
        <v>2091793</v>
      </c>
      <c r="E10" s="6">
        <v>1967255</v>
      </c>
      <c r="F10" s="6">
        <v>2053704</v>
      </c>
      <c r="G10" s="6">
        <v>2115756</v>
      </c>
      <c r="H10" s="6">
        <v>2156568</v>
      </c>
      <c r="I10" s="6">
        <v>2199761</v>
      </c>
      <c r="J10" s="6">
        <v>2241548</v>
      </c>
      <c r="K10" s="6">
        <v>2290109</v>
      </c>
      <c r="L10" s="6">
        <v>2338655</v>
      </c>
      <c r="M10" s="6">
        <v>2383377</v>
      </c>
      <c r="N10" s="6">
        <v>2421450</v>
      </c>
      <c r="O10" s="6">
        <v>2455391</v>
      </c>
      <c r="P10" s="6">
        <v>2492954</v>
      </c>
      <c r="Q10" s="6">
        <v>2534932</v>
      </c>
      <c r="R10" s="6">
        <v>2571957</v>
      </c>
      <c r="S10" s="6">
        <v>2604714</v>
      </c>
      <c r="T10" s="6">
        <v>2638464</v>
      </c>
      <c r="U10" s="6">
        <v>2670704</v>
      </c>
      <c r="V10" s="6">
        <v>2704475</v>
      </c>
      <c r="W10" s="6">
        <v>2742491</v>
      </c>
      <c r="X10" s="6">
        <v>2783571</v>
      </c>
      <c r="Y10" s="6">
        <v>2824928</v>
      </c>
      <c r="Z10" s="6">
        <v>2866111</v>
      </c>
      <c r="AA10" s="6">
        <v>2906519</v>
      </c>
      <c r="AB10" s="6">
        <v>2946820</v>
      </c>
      <c r="AC10" s="6">
        <v>2988032</v>
      </c>
      <c r="AD10" s="6">
        <v>3028848</v>
      </c>
      <c r="AE10" s="6">
        <v>3068835</v>
      </c>
      <c r="AF10" s="6">
        <v>3108706</v>
      </c>
      <c r="AG10" s="6">
        <v>3148230</v>
      </c>
      <c r="AH10" s="6">
        <v>3188787</v>
      </c>
      <c r="AI10" s="6">
        <v>3229641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A6" sqref="A6"/>
    </sheetView>
  </sheetViews>
  <sheetFormatPr defaultRowHeight="15"/>
  <cols>
    <col min="1" max="1" width="16.5703125" customWidth="1"/>
    <col min="2" max="2" width="8.85546875" customWidth="1"/>
  </cols>
  <sheetData>
    <row r="1" spans="1:34" ht="75">
      <c r="A1" s="3" t="s">
        <v>16</v>
      </c>
      <c r="B1" s="7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17</v>
      </c>
      <c r="B2">
        <f>'Pop and GDP'!C4/'Pop and GDP'!C4</f>
        <v>1</v>
      </c>
      <c r="C2">
        <f>'Pop and GDP'!D4/'Pop and GDP'!C4</f>
        <v>1.0110068026843755</v>
      </c>
      <c r="D2">
        <f>'Pop and GDP'!E4/'Pop and GDP'!C4</f>
        <v>1.0219866212974482</v>
      </c>
      <c r="E2">
        <f>'Pop and GDP'!F4/'Pop and GDP'!C4</f>
        <v>1.0330716777886013</v>
      </c>
      <c r="F2">
        <f>'Pop and GDP'!G4/'Pop and GDP'!C4</f>
        <v>1.0441297502084519</v>
      </c>
      <c r="G2">
        <f>'Pop and GDP'!H4/'Pop and GDP'!C4</f>
        <v>1.0551446481142182</v>
      </c>
      <c r="H2">
        <f>'Pop and GDP'!I4/'Pop and GDP'!C4</f>
        <v>1.0661136730987697</v>
      </c>
      <c r="I2">
        <f>'Pop and GDP'!J4/'Pop and GDP'!C4</f>
        <v>1.0770206347193252</v>
      </c>
      <c r="J2">
        <f>'Pop and GDP'!K4/'Pop and GDP'!C4</f>
        <v>1.0878601361616238</v>
      </c>
      <c r="K2">
        <f>'Pop and GDP'!L4/'Pop and GDP'!C4</f>
        <v>1.098615986982884</v>
      </c>
      <c r="L2">
        <f>'Pop and GDP'!M4/'Pop and GDP'!C4</f>
        <v>1.1092827903688454</v>
      </c>
      <c r="M2">
        <f>'Pop and GDP'!N4/'Pop and GDP'!C4</f>
        <v>1.1198443558767259</v>
      </c>
      <c r="N2">
        <f>'Pop and GDP'!O4/'Pop and GDP'!C4</f>
        <v>1.1302952866922655</v>
      </c>
      <c r="O2">
        <f>'Pop and GDP'!P4/'Pop and GDP'!C4</f>
        <v>1.1406274875940732</v>
      </c>
      <c r="P2">
        <f>'Pop and GDP'!Q4/'Pop and GDP'!C4</f>
        <v>1.1508328633607581</v>
      </c>
      <c r="Q2">
        <f>'Pop and GDP'!R4/'Pop and GDP'!C4</f>
        <v>1.1609114139923202</v>
      </c>
      <c r="R2">
        <f>'Pop and GDP'!S4/'Pop and GDP'!C4</f>
        <v>1.1708577426744993</v>
      </c>
      <c r="S2">
        <f>'Pop and GDP'!T4/'Pop and GDP'!C4</f>
        <v>1.1806772462215553</v>
      </c>
      <c r="T2">
        <f>'Pop and GDP'!U4/'Pop and GDP'!C4</f>
        <v>1.1903726230406191</v>
      </c>
      <c r="U2">
        <f>'Pop and GDP'!V4/'Pop and GDP'!C4</f>
        <v>1.1999411747245601</v>
      </c>
      <c r="V2">
        <f>'Pop and GDP'!W4/'Pop and GDP'!C4</f>
        <v>1.2093882980876389</v>
      </c>
      <c r="W2">
        <f>'Pop and GDP'!X4/'Pop and GDP'!C4</f>
        <v>1.218719389944116</v>
      </c>
      <c r="X2">
        <f>'Pop and GDP'!Y4/'Pop and GDP'!C4</f>
        <v>1.2279317518868611</v>
      </c>
      <c r="Y2">
        <f>'Pop and GDP'!Z4/'Pop and GDP'!C4</f>
        <v>1.2370307807301351</v>
      </c>
      <c r="Z2">
        <f>'Pop and GDP'!AA4/'Pop and GDP'!C4</f>
        <v>1.2460137780668072</v>
      </c>
      <c r="AA2">
        <f>'Pop and GDP'!AB4/'Pop and GDP'!C4</f>
        <v>1.2548834423040078</v>
      </c>
      <c r="AB2">
        <f>'Pop and GDP'!AC4/'Pop and GDP'!C4</f>
        <v>1.263685646362952</v>
      </c>
      <c r="AC2">
        <f>'Pop and GDP'!AD4/'Pop and GDP'!C4</f>
        <v>1.2724419775006814</v>
      </c>
      <c r="AD2">
        <f>'Pop and GDP'!AE4/'Pop and GDP'!C4</f>
        <v>1.2811551341243264</v>
      </c>
      <c r="AE2">
        <f>'Pop and GDP'!AF4/'Pop and GDP'!C4</f>
        <v>1.2898359098624081</v>
      </c>
      <c r="AF2">
        <f>'Pop and GDP'!AG4/'Pop and GDP'!C4</f>
        <v>1.2984950983434478</v>
      </c>
      <c r="AG2">
        <f>'Pop and GDP'!AH4/'Pop and GDP'!C4</f>
        <v>1.3071434931959665</v>
      </c>
      <c r="AH2">
        <f>'Pop and GDP'!AI4/'Pop and GDP'!C4</f>
        <v>1.3157999832698757</v>
      </c>
    </row>
    <row r="3" spans="1:34">
      <c r="A3" t="s">
        <v>18</v>
      </c>
      <c r="B3">
        <f>'Pop and GDP'!C4/'Pop and GDP'!C4</f>
        <v>1</v>
      </c>
      <c r="C3">
        <f>'Pop and GDP'!D4/'Pop and GDP'!C4</f>
        <v>1.0110068026843755</v>
      </c>
      <c r="D3">
        <f>'Pop and GDP'!E4/'Pop and GDP'!C4</f>
        <v>1.0219866212974482</v>
      </c>
      <c r="E3">
        <f>'Pop and GDP'!F4/'Pop and GDP'!C4</f>
        <v>1.0330716777886013</v>
      </c>
      <c r="F3">
        <f>'Pop and GDP'!G4/'Pop and GDP'!C4</f>
        <v>1.0441297502084519</v>
      </c>
      <c r="G3">
        <f>'Pop and GDP'!H4/'Pop and GDP'!C4</f>
        <v>1.0551446481142182</v>
      </c>
      <c r="H3">
        <f>'Pop and GDP'!I4/'Pop and GDP'!C4</f>
        <v>1.0661136730987697</v>
      </c>
      <c r="I3">
        <f>'Pop and GDP'!J4/'Pop and GDP'!C4</f>
        <v>1.0770206347193252</v>
      </c>
      <c r="J3">
        <f>'Pop and GDP'!K4/'Pop and GDP'!C4</f>
        <v>1.0878601361616238</v>
      </c>
      <c r="K3">
        <f>'Pop and GDP'!L4/'Pop and GDP'!C4</f>
        <v>1.098615986982884</v>
      </c>
      <c r="L3">
        <f>'Pop and GDP'!M4/'Pop and GDP'!C4</f>
        <v>1.1092827903688454</v>
      </c>
      <c r="M3">
        <f>'Pop and GDP'!N4/'Pop and GDP'!C4</f>
        <v>1.1198443558767259</v>
      </c>
      <c r="N3">
        <f>'Pop and GDP'!O4/'Pop and GDP'!C4</f>
        <v>1.1302952866922655</v>
      </c>
      <c r="O3">
        <f>'Pop and GDP'!P4/'Pop and GDP'!C4</f>
        <v>1.1406274875940732</v>
      </c>
      <c r="P3">
        <f>'Pop and GDP'!Q4/'Pop and GDP'!C4</f>
        <v>1.1508328633607581</v>
      </c>
      <c r="Q3">
        <f>'Pop and GDP'!R4/'Pop and GDP'!C4</f>
        <v>1.1609114139923202</v>
      </c>
      <c r="R3">
        <f>'Pop and GDP'!S4/'Pop and GDP'!C4</f>
        <v>1.1708577426744993</v>
      </c>
      <c r="S3">
        <f>'Pop and GDP'!T4/'Pop and GDP'!C4</f>
        <v>1.1806772462215553</v>
      </c>
      <c r="T3">
        <f>'Pop and GDP'!U4/'Pop and GDP'!C4</f>
        <v>1.1903726230406191</v>
      </c>
      <c r="U3">
        <f>'Pop and GDP'!V4/'Pop and GDP'!C4</f>
        <v>1.1999411747245601</v>
      </c>
      <c r="V3">
        <f>'Pop and GDP'!W4/'Pop and GDP'!C4</f>
        <v>1.2093882980876389</v>
      </c>
      <c r="W3">
        <f>'Pop and GDP'!X4/'Pop and GDP'!C4</f>
        <v>1.218719389944116</v>
      </c>
      <c r="X3">
        <f>'Pop and GDP'!Y4/'Pop and GDP'!C4</f>
        <v>1.2279317518868611</v>
      </c>
      <c r="Y3">
        <f>'Pop and GDP'!Z4/'Pop and GDP'!C4</f>
        <v>1.2370307807301351</v>
      </c>
      <c r="Z3">
        <f>'Pop and GDP'!AA4/'Pop and GDP'!C4</f>
        <v>1.2460137780668072</v>
      </c>
      <c r="AA3">
        <f>'Pop and GDP'!AB4/'Pop and GDP'!C4</f>
        <v>1.2548834423040078</v>
      </c>
      <c r="AB3">
        <f>'Pop and GDP'!AC4/'Pop and GDP'!C4</f>
        <v>1.263685646362952</v>
      </c>
      <c r="AC3">
        <f>'Pop and GDP'!AD4/'Pop and GDP'!C4</f>
        <v>1.2724419775006814</v>
      </c>
      <c r="AD3">
        <f>'Pop and GDP'!AE4/'Pop and GDP'!C4</f>
        <v>1.2811551341243264</v>
      </c>
      <c r="AE3">
        <f>'Pop and GDP'!AF4/'Pop and GDP'!C4</f>
        <v>1.2898359098624081</v>
      </c>
      <c r="AF3">
        <f>'Pop and GDP'!AG4/'Pop and GDP'!C4</f>
        <v>1.2984950983434478</v>
      </c>
      <c r="AG3">
        <f>'Pop and GDP'!AH4/'Pop and GDP'!C4</f>
        <v>1.3071434931959665</v>
      </c>
      <c r="AH3">
        <f>'Pop and GDP'!AI4/'Pop and GDP'!C4</f>
        <v>1.3157999832698757</v>
      </c>
    </row>
    <row r="4" spans="1:34">
      <c r="A4" t="s">
        <v>19</v>
      </c>
      <c r="B4">
        <f>'Pop and GDP'!C4/'Pop and GDP'!C4</f>
        <v>1</v>
      </c>
      <c r="C4">
        <f>'Pop and GDP'!D4/'Pop and GDP'!C4</f>
        <v>1.0110068026843755</v>
      </c>
      <c r="D4">
        <f>'Pop and GDP'!E4/'Pop and GDP'!C4</f>
        <v>1.0219866212974482</v>
      </c>
      <c r="E4">
        <f>'Pop and GDP'!F4/'Pop and GDP'!C4</f>
        <v>1.0330716777886013</v>
      </c>
      <c r="F4">
        <f>'Pop and GDP'!G4/'Pop and GDP'!C4</f>
        <v>1.0441297502084519</v>
      </c>
      <c r="G4">
        <f>'Pop and GDP'!H4/'Pop and GDP'!C4</f>
        <v>1.0551446481142182</v>
      </c>
      <c r="H4">
        <f>'Pop and GDP'!I4/'Pop and GDP'!C4</f>
        <v>1.0661136730987697</v>
      </c>
      <c r="I4">
        <f>'Pop and GDP'!J4/'Pop and GDP'!C4</f>
        <v>1.0770206347193252</v>
      </c>
      <c r="J4">
        <f>'Pop and GDP'!K4/'Pop and GDP'!C4</f>
        <v>1.0878601361616238</v>
      </c>
      <c r="K4">
        <f>'Pop and GDP'!L4/'Pop and GDP'!C4</f>
        <v>1.098615986982884</v>
      </c>
      <c r="L4">
        <f>'Pop and GDP'!M4/'Pop and GDP'!C4</f>
        <v>1.1092827903688454</v>
      </c>
      <c r="M4">
        <f>'Pop and GDP'!N4/'Pop and GDP'!C4</f>
        <v>1.1198443558767259</v>
      </c>
      <c r="N4">
        <f>'Pop and GDP'!O4/'Pop and GDP'!C4</f>
        <v>1.1302952866922655</v>
      </c>
      <c r="O4">
        <f>'Pop and GDP'!P4/'Pop and GDP'!C4</f>
        <v>1.1406274875940732</v>
      </c>
      <c r="P4">
        <f>'Pop and GDP'!Q4/'Pop and GDP'!C4</f>
        <v>1.1508328633607581</v>
      </c>
      <c r="Q4">
        <f>'Pop and GDP'!R4/'Pop and GDP'!C4</f>
        <v>1.1609114139923202</v>
      </c>
      <c r="R4">
        <f>'Pop and GDP'!S4/'Pop and GDP'!C4</f>
        <v>1.1708577426744993</v>
      </c>
      <c r="S4">
        <f>'Pop and GDP'!T4/'Pop and GDP'!C4</f>
        <v>1.1806772462215553</v>
      </c>
      <c r="T4">
        <f>'Pop and GDP'!U4/'Pop and GDP'!C4</f>
        <v>1.1903726230406191</v>
      </c>
      <c r="U4">
        <f>'Pop and GDP'!V4/'Pop and GDP'!C4</f>
        <v>1.1999411747245601</v>
      </c>
      <c r="V4">
        <f>'Pop and GDP'!W4/'Pop and GDP'!C4</f>
        <v>1.2093882980876389</v>
      </c>
      <c r="W4">
        <f>'Pop and GDP'!X4/'Pop and GDP'!C4</f>
        <v>1.218719389944116</v>
      </c>
      <c r="X4">
        <f>'Pop and GDP'!Y4/'Pop and GDP'!C4</f>
        <v>1.2279317518868611</v>
      </c>
      <c r="Y4">
        <f>'Pop and GDP'!Z4/'Pop and GDP'!C4</f>
        <v>1.2370307807301351</v>
      </c>
      <c r="Z4">
        <f>'Pop and GDP'!AA4/'Pop and GDP'!C4</f>
        <v>1.2460137780668072</v>
      </c>
      <c r="AA4">
        <f>'Pop and GDP'!AB4/'Pop and GDP'!C4</f>
        <v>1.2548834423040078</v>
      </c>
      <c r="AB4">
        <f>'Pop and GDP'!AC4/'Pop and GDP'!C4</f>
        <v>1.263685646362952</v>
      </c>
      <c r="AC4">
        <f>'Pop and GDP'!AD4/'Pop and GDP'!C4</f>
        <v>1.2724419775006814</v>
      </c>
      <c r="AD4">
        <f>'Pop and GDP'!AE4/'Pop and GDP'!C4</f>
        <v>1.2811551341243264</v>
      </c>
      <c r="AE4">
        <f>'Pop and GDP'!AF4/'Pop and GDP'!C4</f>
        <v>1.2898359098624081</v>
      </c>
      <c r="AF4">
        <f>'Pop and GDP'!AG4/'Pop and GDP'!C4</f>
        <v>1.2984950983434478</v>
      </c>
      <c r="AG4">
        <f>'Pop and GDP'!AH4/'Pop and GDP'!C4</f>
        <v>1.3071434931959665</v>
      </c>
      <c r="AH4">
        <f>'Pop and GDP'!AI4/'Pop and GDP'!C4</f>
        <v>1.3157999832698757</v>
      </c>
    </row>
    <row r="5" spans="1:34">
      <c r="A5" t="s">
        <v>20</v>
      </c>
      <c r="B5">
        <f>'Pop and GDP'!C4/'Pop and GDP'!C4</f>
        <v>1</v>
      </c>
      <c r="C5">
        <f>'Pop and GDP'!D4/'Pop and GDP'!C4</f>
        <v>1.0110068026843755</v>
      </c>
      <c r="D5">
        <f>'Pop and GDP'!E4/'Pop and GDP'!C4</f>
        <v>1.0219866212974482</v>
      </c>
      <c r="E5">
        <f>'Pop and GDP'!F4/'Pop and GDP'!C4</f>
        <v>1.0330716777886013</v>
      </c>
      <c r="F5">
        <f>'Pop and GDP'!G4/'Pop and GDP'!C4</f>
        <v>1.0441297502084519</v>
      </c>
      <c r="G5">
        <f>'Pop and GDP'!H4/'Pop and GDP'!C4</f>
        <v>1.0551446481142182</v>
      </c>
      <c r="H5">
        <f>'Pop and GDP'!I4/'Pop and GDP'!C4</f>
        <v>1.0661136730987697</v>
      </c>
      <c r="I5">
        <f>'Pop and GDP'!J4/'Pop and GDP'!C4</f>
        <v>1.0770206347193252</v>
      </c>
      <c r="J5">
        <f>'Pop and GDP'!K4/'Pop and GDP'!C4</f>
        <v>1.0878601361616238</v>
      </c>
      <c r="K5">
        <f>'Pop and GDP'!L4/'Pop and GDP'!C4</f>
        <v>1.098615986982884</v>
      </c>
      <c r="L5">
        <f>'Pop and GDP'!M4/'Pop and GDP'!C4</f>
        <v>1.1092827903688454</v>
      </c>
      <c r="M5">
        <f>'Pop and GDP'!N4/'Pop and GDP'!C4</f>
        <v>1.1198443558767259</v>
      </c>
      <c r="N5">
        <f>'Pop and GDP'!O4/'Pop and GDP'!C4</f>
        <v>1.1302952866922655</v>
      </c>
      <c r="O5">
        <f>'Pop and GDP'!P4/'Pop and GDP'!C4</f>
        <v>1.1406274875940732</v>
      </c>
      <c r="P5">
        <f>'Pop and GDP'!Q4/'Pop and GDP'!C4</f>
        <v>1.1508328633607581</v>
      </c>
      <c r="Q5">
        <f>'Pop and GDP'!R4/'Pop and GDP'!C4</f>
        <v>1.1609114139923202</v>
      </c>
      <c r="R5">
        <f>'Pop and GDP'!S4/'Pop and GDP'!C4</f>
        <v>1.1708577426744993</v>
      </c>
      <c r="S5">
        <f>'Pop and GDP'!T4/'Pop and GDP'!C4</f>
        <v>1.1806772462215553</v>
      </c>
      <c r="T5">
        <f>'Pop and GDP'!U4/'Pop and GDP'!C4</f>
        <v>1.1903726230406191</v>
      </c>
      <c r="U5">
        <f>'Pop and GDP'!V4/'Pop and GDP'!C4</f>
        <v>1.1999411747245601</v>
      </c>
      <c r="V5">
        <f>'Pop and GDP'!W4/'Pop and GDP'!C4</f>
        <v>1.2093882980876389</v>
      </c>
      <c r="W5">
        <f>'Pop and GDP'!X4/'Pop and GDP'!C4</f>
        <v>1.218719389944116</v>
      </c>
      <c r="X5">
        <f>'Pop and GDP'!Y4/'Pop and GDP'!C4</f>
        <v>1.2279317518868611</v>
      </c>
      <c r="Y5">
        <f>'Pop and GDP'!Z4/'Pop and GDP'!C4</f>
        <v>1.2370307807301351</v>
      </c>
      <c r="Z5">
        <f>'Pop and GDP'!AA4/'Pop and GDP'!C4</f>
        <v>1.2460137780668072</v>
      </c>
      <c r="AA5">
        <f>'Pop and GDP'!AB4/'Pop and GDP'!C4</f>
        <v>1.2548834423040078</v>
      </c>
      <c r="AB5">
        <f>'Pop and GDP'!AC4/'Pop and GDP'!C4</f>
        <v>1.263685646362952</v>
      </c>
      <c r="AC5">
        <f>'Pop and GDP'!AD4/'Pop and GDP'!C4</f>
        <v>1.2724419775006814</v>
      </c>
      <c r="AD5">
        <f>'Pop and GDP'!AE4/'Pop and GDP'!C4</f>
        <v>1.2811551341243264</v>
      </c>
      <c r="AE5">
        <f>'Pop and GDP'!AF4/'Pop and GDP'!C4</f>
        <v>1.2898359098624081</v>
      </c>
      <c r="AF5">
        <f>'Pop and GDP'!AG4/'Pop and GDP'!C4</f>
        <v>1.2984950983434478</v>
      </c>
      <c r="AG5">
        <f>'Pop and GDP'!AH4/'Pop and GDP'!C4</f>
        <v>1.3071434931959665</v>
      </c>
      <c r="AH5">
        <f>'Pop and GDP'!AI4/'Pop and GDP'!C4</f>
        <v>1.3157999832698757</v>
      </c>
    </row>
    <row r="6" spans="1:34">
      <c r="A6" t="s">
        <v>21</v>
      </c>
      <c r="B6">
        <f>'Pop and GDP'!C4/'Pop and GDP'!C4</f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>
      <c r="A7" t="s">
        <v>22</v>
      </c>
      <c r="B7">
        <f>'Pop and GDP'!C4/'Pop and GDP'!C4</f>
        <v>1</v>
      </c>
      <c r="C7">
        <f>'Pop and GDP'!D4/'Pop and GDP'!C4</f>
        <v>1.0110068026843755</v>
      </c>
      <c r="D7">
        <f>'Pop and GDP'!E4/'Pop and GDP'!C4</f>
        <v>1.0219866212974482</v>
      </c>
      <c r="E7">
        <f>'Pop and GDP'!F4/'Pop and GDP'!C4</f>
        <v>1.0330716777886013</v>
      </c>
      <c r="F7">
        <f>'Pop and GDP'!G4/'Pop and GDP'!C4</f>
        <v>1.0441297502084519</v>
      </c>
      <c r="G7">
        <f>'Pop and GDP'!H4/'Pop and GDP'!C4</f>
        <v>1.0551446481142182</v>
      </c>
      <c r="H7">
        <f>'Pop and GDP'!I4/'Pop and GDP'!C4</f>
        <v>1.0661136730987697</v>
      </c>
      <c r="I7">
        <f>'Pop and GDP'!J4/'Pop and GDP'!C4</f>
        <v>1.0770206347193252</v>
      </c>
      <c r="J7">
        <f>'Pop and GDP'!K4/'Pop and GDP'!C4</f>
        <v>1.0878601361616238</v>
      </c>
      <c r="K7">
        <f>'Pop and GDP'!L4/'Pop and GDP'!C4</f>
        <v>1.098615986982884</v>
      </c>
      <c r="L7">
        <f>'Pop and GDP'!M4/'Pop and GDP'!C4</f>
        <v>1.1092827903688454</v>
      </c>
      <c r="M7">
        <f>'Pop and GDP'!N4/'Pop and GDP'!C4</f>
        <v>1.1198443558767259</v>
      </c>
      <c r="N7">
        <f>'Pop and GDP'!O4/'Pop and GDP'!C4</f>
        <v>1.1302952866922655</v>
      </c>
      <c r="O7">
        <f>'Pop and GDP'!P4/'Pop and GDP'!C4</f>
        <v>1.1406274875940732</v>
      </c>
      <c r="P7">
        <f>'Pop and GDP'!Q4/'Pop and GDP'!C4</f>
        <v>1.1508328633607581</v>
      </c>
      <c r="Q7">
        <f>'Pop and GDP'!R4/'Pop and GDP'!C4</f>
        <v>1.1609114139923202</v>
      </c>
      <c r="R7">
        <f>'Pop and GDP'!S4/'Pop and GDP'!C4</f>
        <v>1.1708577426744993</v>
      </c>
      <c r="S7">
        <f>'Pop and GDP'!T4/'Pop and GDP'!C4</f>
        <v>1.1806772462215553</v>
      </c>
      <c r="T7">
        <f>'Pop and GDP'!U4/'Pop and GDP'!C4</f>
        <v>1.1903726230406191</v>
      </c>
      <c r="U7">
        <f>'Pop and GDP'!V4/'Pop and GDP'!C4</f>
        <v>1.1999411747245601</v>
      </c>
      <c r="V7">
        <f>'Pop and GDP'!W4/'Pop and GDP'!C4</f>
        <v>1.2093882980876389</v>
      </c>
      <c r="W7">
        <f>'Pop and GDP'!X4/'Pop and GDP'!C4</f>
        <v>1.218719389944116</v>
      </c>
      <c r="X7">
        <f>'Pop and GDP'!Y4/'Pop and GDP'!C4</f>
        <v>1.2279317518868611</v>
      </c>
      <c r="Y7">
        <f>'Pop and GDP'!Z4/'Pop and GDP'!C4</f>
        <v>1.2370307807301351</v>
      </c>
      <c r="Z7">
        <f>'Pop and GDP'!AA4/'Pop and GDP'!C4</f>
        <v>1.2460137780668072</v>
      </c>
      <c r="AA7">
        <f>'Pop and GDP'!AB4/'Pop and GDP'!C4</f>
        <v>1.2548834423040078</v>
      </c>
      <c r="AB7">
        <f>'Pop and GDP'!AC4/'Pop and GDP'!C4</f>
        <v>1.263685646362952</v>
      </c>
      <c r="AC7">
        <f>'Pop and GDP'!AD4/'Pop and GDP'!C4</f>
        <v>1.2724419775006814</v>
      </c>
      <c r="AD7">
        <f>'Pop and GDP'!AE4/'Pop and GDP'!C4</f>
        <v>1.2811551341243264</v>
      </c>
      <c r="AE7">
        <f>'Pop and GDP'!AF4/'Pop and GDP'!C4</f>
        <v>1.2898359098624081</v>
      </c>
      <c r="AF7">
        <f>'Pop and GDP'!AG4/'Pop and GDP'!C4</f>
        <v>1.2984950983434478</v>
      </c>
      <c r="AG7">
        <f>'Pop and GDP'!AH4/'Pop and GDP'!C4</f>
        <v>1.3071434931959665</v>
      </c>
      <c r="AH7">
        <f>'Pop and GDP'!AI4/'Pop and GDP'!C4</f>
        <v>1.3157999832698757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7"/>
  <sheetViews>
    <sheetView tabSelected="1" topLeftCell="G1" workbookViewId="0">
      <selection activeCell="B7" sqref="B7:AH7"/>
    </sheetView>
  </sheetViews>
  <sheetFormatPr defaultRowHeight="15"/>
  <cols>
    <col min="1" max="1" width="16.5703125" customWidth="1"/>
  </cols>
  <sheetData>
    <row r="1" spans="1:34" ht="75">
      <c r="A1" s="3" t="s">
        <v>16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17</v>
      </c>
      <c r="B2">
        <f>'Pop and GDP'!C10/'Pop and GDP'!C10</f>
        <v>1</v>
      </c>
      <c r="C2">
        <f>'Pop and GDP'!D10/'Pop and GDP'!C10</f>
        <v>1.0163630232698253</v>
      </c>
      <c r="D2">
        <f>'Pop and GDP'!E10/'Pop and GDP'!C10</f>
        <v>0.95585234262791796</v>
      </c>
      <c r="E2">
        <f>'Pop and GDP'!F10/'Pop and GDP'!C10</f>
        <v>0.99785629187081781</v>
      </c>
      <c r="F2">
        <f>'Pop and GDP'!G10/'Pop and GDP'!C10</f>
        <v>1.0280061959578566</v>
      </c>
      <c r="G2">
        <f>'Pop and GDP'!H10/'Pop and GDP'!C10</f>
        <v>1.0478359820340544</v>
      </c>
      <c r="H2">
        <f>'Pop and GDP'!I10/'Pop and GDP'!C10</f>
        <v>1.0688226513957426</v>
      </c>
      <c r="I2">
        <f>'Pop and GDP'!J10/'Pop and GDP'!C10</f>
        <v>1.0891261717026639</v>
      </c>
      <c r="J2">
        <f>'Pop and GDP'!K10/'Pop and GDP'!C10</f>
        <v>1.1127210516802746</v>
      </c>
      <c r="K2">
        <f>'Pop and GDP'!L10/'Pop and GDP'!C10</f>
        <v>1.1363086434389509</v>
      </c>
      <c r="L2">
        <f>'Pop and GDP'!M10/'Pop and GDP'!C10</f>
        <v>1.1580382252506662</v>
      </c>
      <c r="M2">
        <f>'Pop and GDP'!N10/'Pop and GDP'!C10</f>
        <v>1.1765371825494773</v>
      </c>
      <c r="N2">
        <f>'Pop and GDP'!O10/'Pop and GDP'!C10</f>
        <v>1.1930284784725449</v>
      </c>
      <c r="O2">
        <f>'Pop and GDP'!P10/'Pop and GDP'!C10</f>
        <v>1.2112796363275928</v>
      </c>
      <c r="P2">
        <f>'Pop and GDP'!Q10/'Pop and GDP'!C10</f>
        <v>1.23167595995561</v>
      </c>
      <c r="Q2">
        <f>'Pop and GDP'!R10/'Pop and GDP'!C10</f>
        <v>1.249665713691551</v>
      </c>
      <c r="R2">
        <f>'Pop and GDP'!S10/'Pop and GDP'!C10</f>
        <v>1.2655817262000781</v>
      </c>
      <c r="S2">
        <f>'Pop and GDP'!T10/'Pop and GDP'!C10</f>
        <v>1.2819802188020499</v>
      </c>
      <c r="T2">
        <f>'Pop and GDP'!U10/'Pop and GDP'!C10</f>
        <v>1.2976450306979781</v>
      </c>
      <c r="U2">
        <f>'Pop and GDP'!V10/'Pop and GDP'!C10</f>
        <v>1.314053726806458</v>
      </c>
      <c r="V2">
        <f>'Pop and GDP'!W10/'Pop and GDP'!C10</f>
        <v>1.332524988873319</v>
      </c>
      <c r="W2">
        <f>'Pop and GDP'!X10/'Pop and GDP'!C10</f>
        <v>1.3524849911278081</v>
      </c>
      <c r="X2">
        <f>'Pop and GDP'!Y10/'Pop and GDP'!C10</f>
        <v>1.3725795824919489</v>
      </c>
      <c r="Y2">
        <f>'Pop and GDP'!Z10/'Pop and GDP'!C10</f>
        <v>1.3925896305164529</v>
      </c>
      <c r="Z2">
        <f>'Pop and GDP'!AA10/'Pop and GDP'!C10</f>
        <v>1.4122231205626894</v>
      </c>
      <c r="AA2">
        <f>'Pop and GDP'!AB10/'Pop and GDP'!C10</f>
        <v>1.4318046213138618</v>
      </c>
      <c r="AB2">
        <f>'Pop and GDP'!AC10/'Pop and GDP'!C10</f>
        <v>1.451828759894972</v>
      </c>
      <c r="AC2">
        <f>'Pop and GDP'!AD10/'Pop and GDP'!C10</f>
        <v>1.4716604894962189</v>
      </c>
      <c r="AD2">
        <f>'Pop and GDP'!AE10/'Pop and GDP'!C10</f>
        <v>1.4910894235310352</v>
      </c>
      <c r="AE2">
        <f>'Pop and GDP'!AF10/'Pop and GDP'!C10</f>
        <v>1.5104619953394269</v>
      </c>
      <c r="AF2">
        <f>'Pop and GDP'!AG10/'Pop and GDP'!C10</f>
        <v>1.5296659663498073</v>
      </c>
      <c r="AG2">
        <f>'Pop and GDP'!AH10/'Pop and GDP'!C10</f>
        <v>1.5493718527041236</v>
      </c>
      <c r="AH2">
        <f>'Pop and GDP'!AI10/'Pop and GDP'!C10</f>
        <v>1.5692220457933372</v>
      </c>
    </row>
    <row r="3" spans="1:34">
      <c r="A3" t="s">
        <v>18</v>
      </c>
      <c r="B3">
        <f>'Pop and GDP'!C10/'Pop and GDP'!C10</f>
        <v>1</v>
      </c>
      <c r="C3">
        <f>'Pop and GDP'!D10/'Pop and GDP'!C10</f>
        <v>1.0163630232698253</v>
      </c>
      <c r="D3">
        <f>'Pop and GDP'!E10/'Pop and GDP'!C10</f>
        <v>0.95585234262791796</v>
      </c>
      <c r="E3">
        <f>'Pop and GDP'!F10/'Pop and GDP'!C10</f>
        <v>0.99785629187081781</v>
      </c>
      <c r="F3">
        <f>'Pop and GDP'!G10/'Pop and GDP'!C10</f>
        <v>1.0280061959578566</v>
      </c>
      <c r="G3">
        <f>'Pop and GDP'!H10/'Pop and GDP'!C10</f>
        <v>1.0478359820340544</v>
      </c>
      <c r="H3">
        <f>'Pop and GDP'!I10/'Pop and GDP'!C10</f>
        <v>1.0688226513957426</v>
      </c>
      <c r="I3">
        <f>'Pop and GDP'!J10/'Pop and GDP'!C10</f>
        <v>1.0891261717026639</v>
      </c>
      <c r="J3">
        <f>'Pop and GDP'!K10/'Pop and GDP'!C10</f>
        <v>1.1127210516802746</v>
      </c>
      <c r="K3">
        <f>'Pop and GDP'!L10/'Pop and GDP'!C10</f>
        <v>1.1363086434389509</v>
      </c>
      <c r="L3">
        <f>'Pop and GDP'!M10/'Pop and GDP'!C10</f>
        <v>1.1580382252506662</v>
      </c>
      <c r="M3">
        <f>'Pop and GDP'!N10/'Pop and GDP'!C10</f>
        <v>1.1765371825494773</v>
      </c>
      <c r="N3">
        <f>'Pop and GDP'!O10/'Pop and GDP'!C10</f>
        <v>1.1930284784725449</v>
      </c>
      <c r="O3">
        <f>'Pop and GDP'!P10/'Pop and GDP'!C10</f>
        <v>1.2112796363275928</v>
      </c>
      <c r="P3">
        <f>'Pop and GDP'!Q10/'Pop and GDP'!C10</f>
        <v>1.23167595995561</v>
      </c>
      <c r="Q3">
        <f>'Pop and GDP'!R10/'Pop and GDP'!C10</f>
        <v>1.249665713691551</v>
      </c>
      <c r="R3">
        <f>'Pop and GDP'!S10/'Pop and GDP'!C10</f>
        <v>1.2655817262000781</v>
      </c>
      <c r="S3">
        <f>'Pop and GDP'!T10/'Pop and GDP'!C10</f>
        <v>1.2819802188020499</v>
      </c>
      <c r="T3">
        <f>'Pop and GDP'!U10/'Pop and GDP'!C10</f>
        <v>1.2976450306979781</v>
      </c>
      <c r="U3">
        <f>'Pop and GDP'!V10/'Pop and GDP'!C10</f>
        <v>1.314053726806458</v>
      </c>
      <c r="V3">
        <f>'Pop and GDP'!W10/'Pop and GDP'!C10</f>
        <v>1.332524988873319</v>
      </c>
      <c r="W3">
        <f>'Pop and GDP'!X10/'Pop and GDP'!C10</f>
        <v>1.3524849911278081</v>
      </c>
      <c r="X3">
        <f>'Pop and GDP'!Y10/'Pop and GDP'!C10</f>
        <v>1.3725795824919489</v>
      </c>
      <c r="Y3">
        <f>'Pop and GDP'!Z10/'Pop and GDP'!C10</f>
        <v>1.3925896305164529</v>
      </c>
      <c r="Z3">
        <f>'Pop and GDP'!AA10/'Pop and GDP'!C10</f>
        <v>1.4122231205626894</v>
      </c>
      <c r="AA3">
        <f>'Pop and GDP'!AB10/'Pop and GDP'!C10</f>
        <v>1.4318046213138618</v>
      </c>
      <c r="AB3">
        <f>'Pop and GDP'!AC10/'Pop and GDP'!C10</f>
        <v>1.451828759894972</v>
      </c>
      <c r="AC3">
        <f>'Pop and GDP'!AD10/'Pop and GDP'!C10</f>
        <v>1.4716604894962189</v>
      </c>
      <c r="AD3">
        <f>'Pop and GDP'!AE10/'Pop and GDP'!C10</f>
        <v>1.4910894235310352</v>
      </c>
      <c r="AE3">
        <f>'Pop and GDP'!AF10/'Pop and GDP'!C10</f>
        <v>1.5104619953394269</v>
      </c>
      <c r="AF3">
        <f>'Pop and GDP'!AG10/'Pop and GDP'!C10</f>
        <v>1.5296659663498073</v>
      </c>
      <c r="AG3">
        <f>'Pop and GDP'!AH10/'Pop and GDP'!C10</f>
        <v>1.5493718527041236</v>
      </c>
      <c r="AH3">
        <f>'Pop and GDP'!AI10/'Pop and GDP'!C10</f>
        <v>1.5692220457933372</v>
      </c>
    </row>
    <row r="4" spans="1:34">
      <c r="A4" t="s">
        <v>19</v>
      </c>
      <c r="B4">
        <f>'Pop and GDP'!C10/'Pop and GDP'!C10</f>
        <v>1</v>
      </c>
      <c r="C4">
        <f>'Pop and GDP'!D10/'Pop and GDP'!C10</f>
        <v>1.0163630232698253</v>
      </c>
      <c r="D4">
        <f>'Pop and GDP'!E10/'Pop and GDP'!C10</f>
        <v>0.95585234262791796</v>
      </c>
      <c r="E4">
        <f>'Pop and GDP'!F10/'Pop and GDP'!C10</f>
        <v>0.99785629187081781</v>
      </c>
      <c r="F4">
        <f>'Pop and GDP'!G10/'Pop and GDP'!C10</f>
        <v>1.0280061959578566</v>
      </c>
      <c r="G4">
        <f>'Pop and GDP'!H10/'Pop and GDP'!C10</f>
        <v>1.0478359820340544</v>
      </c>
      <c r="H4">
        <f>'Pop and GDP'!I10/'Pop and GDP'!C10</f>
        <v>1.0688226513957426</v>
      </c>
      <c r="I4">
        <f>'Pop and GDP'!J10/'Pop and GDP'!C10</f>
        <v>1.0891261717026639</v>
      </c>
      <c r="J4">
        <f>'Pop and GDP'!K10/'Pop and GDP'!C10</f>
        <v>1.1127210516802746</v>
      </c>
      <c r="K4">
        <f>'Pop and GDP'!L10/'Pop and GDP'!C10</f>
        <v>1.1363086434389509</v>
      </c>
      <c r="L4">
        <f>'Pop and GDP'!M10/'Pop and GDP'!C10</f>
        <v>1.1580382252506662</v>
      </c>
      <c r="M4">
        <f>'Pop and GDP'!N10/'Pop and GDP'!C10</f>
        <v>1.1765371825494773</v>
      </c>
      <c r="N4">
        <f>'Pop and GDP'!O10/'Pop and GDP'!C10</f>
        <v>1.1930284784725449</v>
      </c>
      <c r="O4">
        <f>'Pop and GDP'!P10/'Pop and GDP'!C10</f>
        <v>1.2112796363275928</v>
      </c>
      <c r="P4">
        <f>'Pop and GDP'!Q10/'Pop and GDP'!C10</f>
        <v>1.23167595995561</v>
      </c>
      <c r="Q4">
        <f>'Pop and GDP'!R10/'Pop and GDP'!C10</f>
        <v>1.249665713691551</v>
      </c>
      <c r="R4">
        <f>'Pop and GDP'!S10/'Pop and GDP'!C10</f>
        <v>1.2655817262000781</v>
      </c>
      <c r="S4">
        <f>'Pop and GDP'!T10/'Pop and GDP'!C10</f>
        <v>1.2819802188020499</v>
      </c>
      <c r="T4">
        <f>'Pop and GDP'!U10/'Pop and GDP'!C10</f>
        <v>1.2976450306979781</v>
      </c>
      <c r="U4">
        <f>'Pop and GDP'!V10/'Pop and GDP'!C10</f>
        <v>1.314053726806458</v>
      </c>
      <c r="V4">
        <f>'Pop and GDP'!W10/'Pop and GDP'!C10</f>
        <v>1.332524988873319</v>
      </c>
      <c r="W4">
        <f>'Pop and GDP'!X10/'Pop and GDP'!C10</f>
        <v>1.3524849911278081</v>
      </c>
      <c r="X4">
        <f>'Pop and GDP'!Y10/'Pop and GDP'!C10</f>
        <v>1.3725795824919489</v>
      </c>
      <c r="Y4">
        <f>'Pop and GDP'!Z10/'Pop and GDP'!C10</f>
        <v>1.3925896305164529</v>
      </c>
      <c r="Z4">
        <f>'Pop and GDP'!AA10/'Pop and GDP'!C10</f>
        <v>1.4122231205626894</v>
      </c>
      <c r="AA4">
        <f>'Pop and GDP'!AB10/'Pop and GDP'!C10</f>
        <v>1.4318046213138618</v>
      </c>
      <c r="AB4">
        <f>'Pop and GDP'!AC10/'Pop and GDP'!C10</f>
        <v>1.451828759894972</v>
      </c>
      <c r="AC4">
        <f>'Pop and GDP'!AD10/'Pop and GDP'!C10</f>
        <v>1.4716604894962189</v>
      </c>
      <c r="AD4">
        <f>'Pop and GDP'!AE10/'Pop and GDP'!C10</f>
        <v>1.4910894235310352</v>
      </c>
      <c r="AE4">
        <f>'Pop and GDP'!AF10/'Pop and GDP'!C10</f>
        <v>1.5104619953394269</v>
      </c>
      <c r="AF4">
        <f>'Pop and GDP'!AG10/'Pop and GDP'!C10</f>
        <v>1.5296659663498073</v>
      </c>
      <c r="AG4">
        <f>'Pop and GDP'!AH10/'Pop and GDP'!C10</f>
        <v>1.5493718527041236</v>
      </c>
      <c r="AH4">
        <f>'Pop and GDP'!AI10/'Pop and GDP'!C10</f>
        <v>1.5692220457933372</v>
      </c>
    </row>
    <row r="5" spans="1:34">
      <c r="A5" t="s">
        <v>20</v>
      </c>
      <c r="B5">
        <f>'Pop and GDP'!C10/'Pop and GDP'!C10</f>
        <v>1</v>
      </c>
      <c r="C5">
        <f>'Pop and GDP'!D10/'Pop and GDP'!C10</f>
        <v>1.0163630232698253</v>
      </c>
      <c r="D5">
        <f>'Pop and GDP'!E10/'Pop and GDP'!C10</f>
        <v>0.95585234262791796</v>
      </c>
      <c r="E5">
        <f>'Pop and GDP'!F10/'Pop and GDP'!C10</f>
        <v>0.99785629187081781</v>
      </c>
      <c r="F5">
        <f>'Pop and GDP'!G10/'Pop and GDP'!C10</f>
        <v>1.0280061959578566</v>
      </c>
      <c r="G5">
        <f>'Pop and GDP'!H10/'Pop and GDP'!C10</f>
        <v>1.0478359820340544</v>
      </c>
      <c r="H5">
        <f>'Pop and GDP'!I10/'Pop and GDP'!C10</f>
        <v>1.0688226513957426</v>
      </c>
      <c r="I5">
        <f>'Pop and GDP'!J10/'Pop and GDP'!C10</f>
        <v>1.0891261717026639</v>
      </c>
      <c r="J5">
        <f>'Pop and GDP'!K10/'Pop and GDP'!C10</f>
        <v>1.1127210516802746</v>
      </c>
      <c r="K5">
        <f>'Pop and GDP'!L10/'Pop and GDP'!C10</f>
        <v>1.1363086434389509</v>
      </c>
      <c r="L5">
        <f>'Pop and GDP'!M10/'Pop and GDP'!C10</f>
        <v>1.1580382252506662</v>
      </c>
      <c r="M5">
        <f>'Pop and GDP'!N10/'Pop and GDP'!C10</f>
        <v>1.1765371825494773</v>
      </c>
      <c r="N5">
        <f>'Pop and GDP'!O10/'Pop and GDP'!C10</f>
        <v>1.1930284784725449</v>
      </c>
      <c r="O5">
        <f>'Pop and GDP'!P10/'Pop and GDP'!C10</f>
        <v>1.2112796363275928</v>
      </c>
      <c r="P5">
        <f>'Pop and GDP'!Q10/'Pop and GDP'!C10</f>
        <v>1.23167595995561</v>
      </c>
      <c r="Q5">
        <f>'Pop and GDP'!R10/'Pop and GDP'!C10</f>
        <v>1.249665713691551</v>
      </c>
      <c r="R5">
        <f>'Pop and GDP'!S10/'Pop and GDP'!C10</f>
        <v>1.2655817262000781</v>
      </c>
      <c r="S5">
        <f>'Pop and GDP'!T10/'Pop and GDP'!C10</f>
        <v>1.2819802188020499</v>
      </c>
      <c r="T5">
        <f>'Pop and GDP'!U10/'Pop and GDP'!C10</f>
        <v>1.2976450306979781</v>
      </c>
      <c r="U5">
        <f>'Pop and GDP'!V10/'Pop and GDP'!C10</f>
        <v>1.314053726806458</v>
      </c>
      <c r="V5">
        <f>'Pop and GDP'!W10/'Pop and GDP'!C10</f>
        <v>1.332524988873319</v>
      </c>
      <c r="W5">
        <f>'Pop and GDP'!X10/'Pop and GDP'!C10</f>
        <v>1.3524849911278081</v>
      </c>
      <c r="X5">
        <f>'Pop and GDP'!Y10/'Pop and GDP'!C10</f>
        <v>1.3725795824919489</v>
      </c>
      <c r="Y5">
        <f>'Pop and GDP'!Z10/'Pop and GDP'!C10</f>
        <v>1.3925896305164529</v>
      </c>
      <c r="Z5">
        <f>'Pop and GDP'!AA10/'Pop and GDP'!C10</f>
        <v>1.4122231205626894</v>
      </c>
      <c r="AA5">
        <f>'Pop and GDP'!AB10/'Pop and GDP'!C10</f>
        <v>1.4318046213138618</v>
      </c>
      <c r="AB5">
        <f>'Pop and GDP'!AC10/'Pop and GDP'!C10</f>
        <v>1.451828759894972</v>
      </c>
      <c r="AC5">
        <f>'Pop and GDP'!AD10/'Pop and GDP'!C10</f>
        <v>1.4716604894962189</v>
      </c>
      <c r="AD5">
        <f>'Pop and GDP'!AE10/'Pop and GDP'!C10</f>
        <v>1.4910894235310352</v>
      </c>
      <c r="AE5">
        <f>'Pop and GDP'!AF10/'Pop and GDP'!C10</f>
        <v>1.5104619953394269</v>
      </c>
      <c r="AF5">
        <f>'Pop and GDP'!AG10/'Pop and GDP'!C10</f>
        <v>1.5296659663498073</v>
      </c>
      <c r="AG5">
        <f>'Pop and GDP'!AH10/'Pop and GDP'!C10</f>
        <v>1.5493718527041236</v>
      </c>
      <c r="AH5">
        <f>'Pop and GDP'!AI10/'Pop and GDP'!C10</f>
        <v>1.5692220457933372</v>
      </c>
    </row>
    <row r="6" spans="1:34">
      <c r="A6" t="s">
        <v>21</v>
      </c>
      <c r="B6">
        <f>'Pop and GDP'!C10/'Pop and GDP'!C10</f>
        <v>1</v>
      </c>
      <c r="C6">
        <f>'Pop and GDP'!D10/'Pop and GDP'!D10</f>
        <v>1</v>
      </c>
      <c r="D6">
        <f>'Pop and GDP'!E10/'Pop and GDP'!E10</f>
        <v>1</v>
      </c>
      <c r="E6">
        <f>'Pop and GDP'!F10/'Pop and GDP'!F10</f>
        <v>1</v>
      </c>
      <c r="F6">
        <f>'Pop and GDP'!G10/'Pop and GDP'!G10</f>
        <v>1</v>
      </c>
      <c r="G6">
        <f>'Pop and GDP'!H10/'Pop and GDP'!H10</f>
        <v>1</v>
      </c>
      <c r="H6">
        <f>'Pop and GDP'!I10/'Pop and GDP'!I10</f>
        <v>1</v>
      </c>
      <c r="I6">
        <f>'Pop and GDP'!J10/'Pop and GDP'!J10</f>
        <v>1</v>
      </c>
      <c r="J6">
        <f>'Pop and GDP'!K10/'Pop and GDP'!K10</f>
        <v>1</v>
      </c>
      <c r="K6">
        <f>'Pop and GDP'!L10/'Pop and GDP'!L10</f>
        <v>1</v>
      </c>
      <c r="L6">
        <f>'Pop and GDP'!M10/'Pop and GDP'!M10</f>
        <v>1</v>
      </c>
      <c r="M6">
        <f>'Pop and GDP'!N10/'Pop and GDP'!N10</f>
        <v>1</v>
      </c>
      <c r="N6">
        <f>'Pop and GDP'!O10/'Pop and GDP'!O10</f>
        <v>1</v>
      </c>
      <c r="O6">
        <f>'Pop and GDP'!P10/'Pop and GDP'!P10</f>
        <v>1</v>
      </c>
      <c r="P6">
        <f>'Pop and GDP'!Q10/'Pop and GDP'!Q10</f>
        <v>1</v>
      </c>
      <c r="Q6">
        <f>'Pop and GDP'!R10/'Pop and GDP'!R10</f>
        <v>1</v>
      </c>
      <c r="R6">
        <f>'Pop and GDP'!S10/'Pop and GDP'!S10</f>
        <v>1</v>
      </c>
      <c r="S6">
        <f>'Pop and GDP'!T10/'Pop and GDP'!T10</f>
        <v>1</v>
      </c>
      <c r="T6">
        <f>'Pop and GDP'!U10/'Pop and GDP'!U10</f>
        <v>1</v>
      </c>
      <c r="U6">
        <f>'Pop and GDP'!V10/'Pop and GDP'!V10</f>
        <v>1</v>
      </c>
      <c r="V6">
        <f>'Pop and GDP'!W10/'Pop and GDP'!W10</f>
        <v>1</v>
      </c>
      <c r="W6">
        <f>'Pop and GDP'!X10/'Pop and GDP'!X10</f>
        <v>1</v>
      </c>
      <c r="X6">
        <f>'Pop and GDP'!Y10/'Pop and GDP'!Y10</f>
        <v>1</v>
      </c>
      <c r="Y6">
        <f>'Pop and GDP'!Z10/'Pop and GDP'!Z10</f>
        <v>1</v>
      </c>
      <c r="Z6">
        <f>'Pop and GDP'!AA10/'Pop and GDP'!AA10</f>
        <v>1</v>
      </c>
      <c r="AA6">
        <f>'Pop and GDP'!AB10/'Pop and GDP'!AB10</f>
        <v>1</v>
      </c>
      <c r="AB6">
        <f>'Pop and GDP'!AC10/'Pop and GDP'!AC10</f>
        <v>1</v>
      </c>
      <c r="AC6">
        <f>'Pop and GDP'!AD10/'Pop and GDP'!AD10</f>
        <v>1</v>
      </c>
      <c r="AD6">
        <f>'Pop and GDP'!AE10/'Pop and GDP'!AE10</f>
        <v>1</v>
      </c>
      <c r="AE6">
        <f>'Pop and GDP'!AF10/'Pop and GDP'!AF10</f>
        <v>1</v>
      </c>
      <c r="AF6">
        <f>'Pop and GDP'!AG10/'Pop and GDP'!AG10</f>
        <v>1</v>
      </c>
      <c r="AG6">
        <f>'Pop and GDP'!AH10/'Pop and GDP'!AH10</f>
        <v>1</v>
      </c>
      <c r="AH6">
        <f>'Pop and GDP'!AI10/'Pop and GDP'!AI10</f>
        <v>1</v>
      </c>
    </row>
    <row r="7" spans="1:34">
      <c r="A7" t="s">
        <v>22</v>
      </c>
      <c r="B7">
        <f>B3</f>
        <v>1</v>
      </c>
      <c r="C7">
        <f t="shared" ref="C7:AH7" si="0">C3</f>
        <v>1.0163630232698253</v>
      </c>
      <c r="D7">
        <f t="shared" si="0"/>
        <v>0.95585234262791796</v>
      </c>
      <c r="E7">
        <f t="shared" si="0"/>
        <v>0.99785629187081781</v>
      </c>
      <c r="F7">
        <f t="shared" si="0"/>
        <v>1.0280061959578566</v>
      </c>
      <c r="G7">
        <f t="shared" si="0"/>
        <v>1.0478359820340544</v>
      </c>
      <c r="H7">
        <f t="shared" si="0"/>
        <v>1.0688226513957426</v>
      </c>
      <c r="I7">
        <f t="shared" si="0"/>
        <v>1.0891261717026639</v>
      </c>
      <c r="J7">
        <f t="shared" si="0"/>
        <v>1.1127210516802746</v>
      </c>
      <c r="K7">
        <f t="shared" si="0"/>
        <v>1.1363086434389509</v>
      </c>
      <c r="L7">
        <f t="shared" si="0"/>
        <v>1.1580382252506662</v>
      </c>
      <c r="M7">
        <f t="shared" si="0"/>
        <v>1.1765371825494773</v>
      </c>
      <c r="N7">
        <f t="shared" si="0"/>
        <v>1.1930284784725449</v>
      </c>
      <c r="O7">
        <f t="shared" si="0"/>
        <v>1.2112796363275928</v>
      </c>
      <c r="P7">
        <f t="shared" si="0"/>
        <v>1.23167595995561</v>
      </c>
      <c r="Q7">
        <f t="shared" si="0"/>
        <v>1.249665713691551</v>
      </c>
      <c r="R7">
        <f t="shared" si="0"/>
        <v>1.2655817262000781</v>
      </c>
      <c r="S7">
        <f t="shared" si="0"/>
        <v>1.2819802188020499</v>
      </c>
      <c r="T7">
        <f t="shared" si="0"/>
        <v>1.2976450306979781</v>
      </c>
      <c r="U7">
        <f t="shared" si="0"/>
        <v>1.314053726806458</v>
      </c>
      <c r="V7">
        <f t="shared" si="0"/>
        <v>1.332524988873319</v>
      </c>
      <c r="W7">
        <f t="shared" si="0"/>
        <v>1.3524849911278081</v>
      </c>
      <c r="X7">
        <f t="shared" si="0"/>
        <v>1.3725795824919489</v>
      </c>
      <c r="Y7">
        <f t="shared" si="0"/>
        <v>1.3925896305164529</v>
      </c>
      <c r="Z7">
        <f t="shared" si="0"/>
        <v>1.4122231205626894</v>
      </c>
      <c r="AA7">
        <f t="shared" si="0"/>
        <v>1.4318046213138618</v>
      </c>
      <c r="AB7">
        <f t="shared" si="0"/>
        <v>1.451828759894972</v>
      </c>
      <c r="AC7">
        <f t="shared" si="0"/>
        <v>1.4716604894962189</v>
      </c>
      <c r="AD7">
        <f t="shared" si="0"/>
        <v>1.4910894235310352</v>
      </c>
      <c r="AE7">
        <f t="shared" si="0"/>
        <v>1.5104619953394269</v>
      </c>
      <c r="AF7">
        <f t="shared" si="0"/>
        <v>1.5296659663498073</v>
      </c>
      <c r="AG7">
        <f t="shared" si="0"/>
        <v>1.5493718527041236</v>
      </c>
      <c r="AH7">
        <f t="shared" si="0"/>
        <v>1.5692220457933372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4BCD1D9-CA3E-4BE7-8557-D799A8B6D1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AAB6C8-1A92-4888-B785-3702AD1811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3C6202-EFF2-4EBD-9A40-DFA7A47121EB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Pop and GDP</vt:lpstr>
      <vt:lpstr>BCDTRtSY-psgr</vt:lpstr>
      <vt:lpstr>BCDTRtSY-frgt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2017-06-26T22:04:22Z</dcterms:created>
  <dcterms:modified xsi:type="dcterms:W3CDTF">2022-10-17T22:17:36Z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