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Canada\canada-eps\InputData\elec\BGDPbES\"/>
    </mc:Choice>
  </mc:AlternateContent>
  <xr:revisionPtr revIDLastSave="0" documentId="13_ncr:1_{961EB8B9-DC61-441C-B68B-619384BE9024}" xr6:coauthVersionLast="47" xr6:coauthVersionMax="47" xr10:uidLastSave="{00000000-0000-0000-0000-000000000000}"/>
  <bookViews>
    <workbookView xWindow="-120" yWindow="-120" windowWidth="29040" windowHeight="17640" activeTab="4" xr2:uid="{00000000-000D-0000-FFFF-FFFF00000000}"/>
  </bookViews>
  <sheets>
    <sheet name="About" sheetId="1" r:id="rId1"/>
    <sheet name="Capacity" sheetId="3" r:id="rId2"/>
    <sheet name="2510001901-eng" sheetId="4" r:id="rId3"/>
    <sheet name="calcs" sheetId="5" r:id="rId4"/>
    <sheet name="BGDPbES"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 l="1"/>
  <c r="H2" i="2"/>
  <c r="G3" i="2"/>
  <c r="H3" i="2"/>
  <c r="F3" i="2"/>
  <c r="F2" i="2"/>
  <c r="C29" i="5"/>
  <c r="D29" i="5"/>
  <c r="E29" i="5"/>
  <c r="F29" i="5"/>
  <c r="D28" i="5"/>
  <c r="E28" i="5"/>
  <c r="F28" i="5"/>
  <c r="C28" i="5"/>
  <c r="C25" i="5"/>
  <c r="D25" i="5"/>
  <c r="E25" i="5"/>
  <c r="F25" i="5"/>
  <c r="D24" i="5"/>
  <c r="E24" i="5"/>
  <c r="F24" i="5"/>
  <c r="C24" i="5"/>
  <c r="D23" i="5"/>
  <c r="E23" i="5"/>
  <c r="F23" i="5"/>
  <c r="C23" i="5"/>
  <c r="D21" i="5"/>
  <c r="E21" i="5"/>
  <c r="C21" i="5"/>
  <c r="D20" i="5"/>
  <c r="E20" i="5"/>
  <c r="C20" i="5"/>
  <c r="D19" i="5"/>
  <c r="E19" i="5"/>
  <c r="F19" i="5"/>
  <c r="C19" i="5"/>
  <c r="D2" i="5"/>
  <c r="E2" i="5"/>
  <c r="F2" i="5"/>
  <c r="D3" i="5"/>
  <c r="E3" i="5"/>
  <c r="F3" i="5"/>
  <c r="D4" i="5"/>
  <c r="E4" i="5"/>
  <c r="F4" i="5"/>
  <c r="D5" i="5"/>
  <c r="E5" i="5"/>
  <c r="F5" i="5"/>
  <c r="D6" i="5"/>
  <c r="E6" i="5"/>
  <c r="F6" i="5"/>
  <c r="D7" i="5"/>
  <c r="E7" i="5"/>
  <c r="F7" i="5"/>
  <c r="D8" i="5"/>
  <c r="E8" i="5"/>
  <c r="F8" i="5"/>
  <c r="D9" i="5"/>
  <c r="E9" i="5"/>
  <c r="F9" i="5"/>
  <c r="D10" i="5"/>
  <c r="E10" i="5"/>
  <c r="F10" i="5"/>
  <c r="D11" i="5"/>
  <c r="E11" i="5"/>
  <c r="F11" i="5"/>
  <c r="D12" i="5"/>
  <c r="E12" i="5"/>
  <c r="F12" i="5"/>
  <c r="D13" i="5"/>
  <c r="E13" i="5"/>
  <c r="F13" i="5"/>
  <c r="D14" i="5"/>
  <c r="E14" i="5"/>
  <c r="F14" i="5"/>
  <c r="D15" i="5"/>
  <c r="E15" i="5"/>
  <c r="F15" i="5"/>
  <c r="D16" i="5"/>
  <c r="E16" i="5"/>
  <c r="F16" i="5"/>
  <c r="D17" i="5"/>
  <c r="E17" i="5"/>
  <c r="F17" i="5"/>
  <c r="C3" i="5"/>
  <c r="C4" i="5"/>
  <c r="C5" i="5"/>
  <c r="C6" i="5"/>
  <c r="C7" i="5"/>
  <c r="C8" i="5"/>
  <c r="C9" i="5"/>
  <c r="C10" i="5"/>
  <c r="C11" i="5"/>
  <c r="C12" i="5"/>
  <c r="C13" i="5"/>
  <c r="C14" i="5"/>
  <c r="C15" i="5"/>
  <c r="C16" i="5"/>
  <c r="C17" i="5"/>
  <c r="C2" i="5"/>
  <c r="E17" i="2"/>
  <c r="F17" i="2" s="1"/>
  <c r="G17" i="2" s="1"/>
  <c r="H17" i="2" s="1"/>
  <c r="I17" i="2" s="1"/>
  <c r="J17" i="2" s="1"/>
  <c r="K17" i="2" s="1"/>
  <c r="L17" i="2" s="1"/>
  <c r="M17" i="2" s="1"/>
  <c r="N17" i="2" s="1"/>
  <c r="O17" i="2" s="1"/>
  <c r="P17" i="2" s="1"/>
  <c r="Q17" i="2" s="1"/>
  <c r="R17" i="2" s="1"/>
  <c r="S17" i="2" s="1"/>
  <c r="T17" i="2" s="1"/>
  <c r="U17" i="2" s="1"/>
  <c r="V17" i="2" s="1"/>
  <c r="W17" i="2" s="1"/>
  <c r="X17" i="2" s="1"/>
  <c r="Y17" i="2" s="1"/>
  <c r="Z17" i="2" s="1"/>
  <c r="AA17" i="2" s="1"/>
  <c r="AB17" i="2" s="1"/>
  <c r="AC17" i="2" s="1"/>
  <c r="AD17" i="2" s="1"/>
  <c r="AE17" i="2" s="1"/>
  <c r="AF17" i="2" s="1"/>
  <c r="AG17" i="2" s="1"/>
  <c r="AH17" i="2" s="1"/>
  <c r="AI17" i="2" s="1"/>
  <c r="AJ17" i="2" s="1"/>
  <c r="AK17" i="2" s="1"/>
  <c r="D17" i="2"/>
  <c r="C17"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K13" i="2" l="1"/>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D2" i="2" l="1"/>
  <c r="E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D3" i="2"/>
  <c r="E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C3" i="2"/>
  <c r="C4" i="2"/>
  <c r="C5" i="2"/>
  <c r="C6" i="2"/>
  <c r="C7" i="2"/>
  <c r="C8" i="2"/>
  <c r="C9" i="2"/>
  <c r="C10" i="2"/>
  <c r="C11" i="2"/>
  <c r="C12" i="2"/>
  <c r="C2" i="2"/>
</calcChain>
</file>

<file path=xl/sharedStrings.xml><?xml version="1.0" encoding="utf-8"?>
<sst xmlns="http://schemas.openxmlformats.org/spreadsheetml/2006/main" count="134" uniqueCount="93">
  <si>
    <t>Notes:</t>
  </si>
  <si>
    <t>nuclear</t>
  </si>
  <si>
    <t>hydro</t>
  </si>
  <si>
    <t>solar PV</t>
  </si>
  <si>
    <t>solar thermal</t>
  </si>
  <si>
    <t>biomass</t>
  </si>
  <si>
    <t>This variable is used to specify the percentage of potential electricity output from each</t>
  </si>
  <si>
    <t>geothermal</t>
  </si>
  <si>
    <t>petroleum</t>
  </si>
  <si>
    <t>natural gas peaker</t>
  </si>
  <si>
    <t>natural gas nonpeaker</t>
  </si>
  <si>
    <t>BGDPbES BAU Guaranteed Dispatch Percentage by Electricity Source</t>
  </si>
  <si>
    <t>source that is guaranteed (e.g. dispatched before any least-cost dispatching</t>
  </si>
  <si>
    <t>begins) in the BAU case.</t>
  </si>
  <si>
    <t>Some dispatch from peaking plants (natural gas peakers and petroleum-fired plants)</t>
  </si>
  <si>
    <t>is guaranteed in the model, to provide for grid stability and regulation needs.</t>
  </si>
  <si>
    <t>The model will disatch these plants in the guaranteed dispatch section by the larger</t>
  </si>
  <si>
    <t>of the default amount or the amount specified here by the user.</t>
  </si>
  <si>
    <t>lignite</t>
  </si>
  <si>
    <t>hard coal</t>
  </si>
  <si>
    <t>onshore wind</t>
  </si>
  <si>
    <t>offshore wind</t>
  </si>
  <si>
    <t>crude oil</t>
  </si>
  <si>
    <t>heavy or residual fuel oil</t>
  </si>
  <si>
    <t>municipal solid waste</t>
  </si>
  <si>
    <t>BAU Guaranteed Dispatch (dimensionless)</t>
  </si>
  <si>
    <t>Time (Time)</t>
  </si>
  <si>
    <t>Output Electricity Generation Capacity[hard coal es] : MostRecentRun</t>
  </si>
  <si>
    <t>Output Electricity Generation Capacity[natural gas nonpeaker es] : MostRecentRun</t>
  </si>
  <si>
    <t>Output Electricity Generation Capacity[nuclear es] : MostRecentRun</t>
  </si>
  <si>
    <t>Output Electricity Generation Capacity[hydro es] : MostRecentRun</t>
  </si>
  <si>
    <t>Output Electricity Generation Capacity[onshore wind es] : MostRecentRun</t>
  </si>
  <si>
    <t>Output Electricity Generation Capacity[solar PV es] : MostRecentRun</t>
  </si>
  <si>
    <t>Output Electricity Generation Capacity[solar thermal es] : MostRecentRun</t>
  </si>
  <si>
    <t>Output Electricity Generation Capacity[biomass es] : MostRecentRun</t>
  </si>
  <si>
    <t>Output Electricity Generation Capacity[geothermal es] : MostRecentRun</t>
  </si>
  <si>
    <t>Output Electricity Generation Capacity[petroleum es] : MostRecentRun</t>
  </si>
  <si>
    <t>Output Electricity Generation Capacity[natural gas peaker es] : MostRecentRun</t>
  </si>
  <si>
    <t>Output Electricity Generation Capacity[lignite es] : MostRecentRun</t>
  </si>
  <si>
    <t>Output Electricity Generation Capacity[offshore wind es] : MostRecentRun</t>
  </si>
  <si>
    <t>Output Electricity Generation Capacity[crude oil es] : MostRecentRun</t>
  </si>
  <si>
    <t>Output Electricity Generation Capacity[heavy or residual fuel oil es] : MostRecentRun</t>
  </si>
  <si>
    <t>Output Electricity Generation Capacity[municipal solid waste es] : MostRecentRun</t>
  </si>
  <si>
    <t>GW</t>
  </si>
  <si>
    <t>https://www150.statcan.gc.ca/t1/tbl1/en/tv.action?pid=2510001901</t>
  </si>
  <si>
    <t>How to cite: Statistics Canada. Table 25-10-0019-01  Electricity from fuels, annual generation by electric utility thermal plants</t>
  </si>
  <si>
    <t>The amount of electricity generated when waste heat is recaptured to run a steam generator.</t>
  </si>
  <si>
    <t>Other gaseous fuels types include refinery fuel gas and any other fuels not specified above.</t>
  </si>
  <si>
    <t>A mixture of hydrocarbons (principally methane) and small quantities of various hydrocarbons existing in the gaseous phase or in solution with crude oil in underground reservoirs.</t>
  </si>
  <si>
    <t>Total gas include natural gas, coke oven gas, methane and other gaseous fuels.</t>
  </si>
  <si>
    <t>Other liquid fuels types include biodiesel, ethanol and other biofuel and any other fuels not specified above.</t>
  </si>
  <si>
    <t>Total petroleum products include light fuel oil, total heavy fuel oil and diesel.</t>
  </si>
  <si>
    <t>Total liquids include total petroleum products, propane, spent pulping liquor and other liquid fuels.</t>
  </si>
  <si>
    <t>Other solid fuels include agriculture biomass, other biomass (food processing), other biomass (type unknown) and municipal and other waste and any other fuels not specified above.</t>
  </si>
  <si>
    <t>Wood and wood energy used as fuel, including round wood (cord wood), lignin, wood scraps from furniture and window frame manufacturing, wood chips, bark, sawdust, forest residues, charcoal and pulp waste.</t>
  </si>
  <si>
    <t>On March 21st 2016, provincial and territorial values for fuel types were corrected for reference years 2011 to 2014.</t>
  </si>
  <si>
    <t>Total solids include total bituminous coal, total subbituminous coal, lignite, wood, petroleum coke and other solid fuels.</t>
  </si>
  <si>
    <t>Footnotes:</t>
  </si>
  <si>
    <t>Note</t>
  </si>
  <si>
    <t>Date</t>
  </si>
  <si>
    <t>Table Corrections:</t>
  </si>
  <si>
    <t>Steam from waste heat 11</t>
  </si>
  <si>
    <t>Uranium</t>
  </si>
  <si>
    <t>Other gaseous fuels 10</t>
  </si>
  <si>
    <t>Methane</t>
  </si>
  <si>
    <t>Coke oven gas</t>
  </si>
  <si>
    <t>Natural gas 9</t>
  </si>
  <si>
    <t>Total gas 8</t>
  </si>
  <si>
    <t>Other liquid fuels 7</t>
  </si>
  <si>
    <t>Spent pulping liquor</t>
  </si>
  <si>
    <t>Propane</t>
  </si>
  <si>
    <t>Total petroleum products 6</t>
  </si>
  <si>
    <t>Total liquids 5</t>
  </si>
  <si>
    <t>Other solid fuels 4</t>
  </si>
  <si>
    <t>Petroleum coke</t>
  </si>
  <si>
    <t>Wood 3</t>
  </si>
  <si>
    <t>Total coal</t>
  </si>
  <si>
    <t>Total solids 1</t>
  </si>
  <si>
    <t>Megawatt hours</t>
  </si>
  <si>
    <t>Electricity generated from fuels</t>
  </si>
  <si>
    <t>Canada</t>
  </si>
  <si>
    <t>Geography</t>
  </si>
  <si>
    <t>Geography: Canada, Province or territory</t>
  </si>
  <si>
    <t>Release date: 2022-11-16</t>
  </si>
  <si>
    <t>Table: 25-10-0019-01 (formerly CANSIM 127-0006)</t>
  </si>
  <si>
    <t>Frequency: Annual</t>
  </si>
  <si>
    <t>Electricity from fuels, annual generation by electric utility thermal plants c 1 2</t>
  </si>
  <si>
    <t>MWHS</t>
  </si>
  <si>
    <t>Calc CF</t>
  </si>
  <si>
    <t>Calc total potential gen</t>
  </si>
  <si>
    <t>Unit: dimensionless (peak time capacity factors)</t>
  </si>
  <si>
    <t>summer</t>
  </si>
  <si>
    <t>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</si>
</sst>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0">
    <xf numFmtId="0" fontId="0" fillId="0" borderId="0" xfId="0"/>
    <xf numFmtId="0" fontId="1" fillId="0" borderId="0" xfId="0" applyFont="1"/>
    <xf numFmtId="0" fontId="0" fillId="0" borderId="0" xfId="0" applyAlignment="1">
      <alignment horizontal="right"/>
    </xf>
    <xf numFmtId="0" fontId="1" fillId="0" borderId="0" xfId="0" applyFont="1" applyAlignment="1">
      <alignment wrapText="1"/>
    </xf>
    <xf numFmtId="14" fontId="0" fillId="0" borderId="0" xfId="0" applyNumberFormat="1"/>
    <xf numFmtId="3" fontId="0" fillId="0" borderId="0" xfId="0" applyNumberFormat="1"/>
    <xf numFmtId="3" fontId="0" fillId="2" borderId="0" xfId="0" applyNumberFormat="1" applyFill="1"/>
    <xf numFmtId="0" fontId="0" fillId="2" borderId="0" xfId="0" applyFill="1"/>
    <xf numFmtId="165" fontId="0" fillId="0" borderId="0" xfId="1" applyNumberFormat="1" applyFont="1"/>
    <xf numFmtId="43"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C45" sqref="C45"/>
    </sheetView>
  </sheetViews>
  <sheetFormatPr defaultRowHeight="15" x14ac:dyDescent="0.25"/>
  <sheetData>
    <row r="1" spans="1:1" x14ac:dyDescent="0.25">
      <c r="A1" s="1" t="s">
        <v>11</v>
      </c>
    </row>
    <row r="3" spans="1:1" x14ac:dyDescent="0.25">
      <c r="A3" s="1" t="s">
        <v>0</v>
      </c>
    </row>
    <row r="4" spans="1:1" x14ac:dyDescent="0.25">
      <c r="A4" t="s">
        <v>6</v>
      </c>
    </row>
    <row r="5" spans="1:1" x14ac:dyDescent="0.25">
      <c r="A5" t="s">
        <v>12</v>
      </c>
    </row>
    <row r="6" spans="1:1" x14ac:dyDescent="0.25">
      <c r="A6" t="s">
        <v>13</v>
      </c>
    </row>
    <row r="8" spans="1:1" x14ac:dyDescent="0.25">
      <c r="A8" t="s">
        <v>14</v>
      </c>
    </row>
    <row r="9" spans="1:1" x14ac:dyDescent="0.25">
      <c r="A9" t="s">
        <v>15</v>
      </c>
    </row>
    <row r="10" spans="1:1" x14ac:dyDescent="0.25">
      <c r="A10" t="s">
        <v>16</v>
      </c>
    </row>
    <row r="11" spans="1:1" x14ac:dyDescent="0.25">
      <c r="A11" t="s">
        <v>17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878E-859D-404C-82D3-4A081656B3BA}">
  <dimension ref="A1:AH17"/>
  <sheetViews>
    <sheetView workbookViewId="0">
      <selection activeCell="A2" sqref="A2:A17"/>
    </sheetView>
  </sheetViews>
  <sheetFormatPr defaultRowHeight="15" x14ac:dyDescent="0.25"/>
  <cols>
    <col min="2" max="2" width="58.140625" customWidth="1"/>
  </cols>
  <sheetData>
    <row r="1" spans="1:34" x14ac:dyDescent="0.25">
      <c r="B1" t="s">
        <v>26</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43</v>
      </c>
      <c r="B2" t="s">
        <v>27</v>
      </c>
      <c r="C2">
        <v>8.9290000000000003</v>
      </c>
      <c r="D2">
        <v>8.5289999999999999</v>
      </c>
      <c r="E2">
        <v>7.3789999999999996</v>
      </c>
      <c r="F2">
        <v>6.0789999999999997</v>
      </c>
      <c r="G2">
        <v>3.0289999999999999</v>
      </c>
      <c r="H2">
        <v>3.0790000000000002</v>
      </c>
      <c r="I2">
        <v>3.1789999999999998</v>
      </c>
      <c r="J2">
        <v>2.9790000000000001</v>
      </c>
      <c r="K2">
        <v>2.9790000000000001</v>
      </c>
      <c r="L2">
        <v>2.4289999999999998</v>
      </c>
      <c r="M2">
        <v>2.4289999999999998</v>
      </c>
      <c r="N2">
        <v>2.4289999999999998</v>
      </c>
      <c r="O2">
        <v>2.4289999999999998</v>
      </c>
      <c r="P2">
        <v>2.4289999999999998</v>
      </c>
      <c r="Q2">
        <v>2.4289999999999998</v>
      </c>
      <c r="R2">
        <v>2.4289999999999998</v>
      </c>
      <c r="S2">
        <v>2.2789999999999999</v>
      </c>
      <c r="T2">
        <v>2.2789999999999999</v>
      </c>
      <c r="U2">
        <v>2.0289999999999999</v>
      </c>
      <c r="V2">
        <v>2.0289999999999999</v>
      </c>
      <c r="W2">
        <v>1.879</v>
      </c>
      <c r="X2">
        <v>1.879</v>
      </c>
      <c r="Y2">
        <v>1.2789999999999999</v>
      </c>
      <c r="Z2">
        <v>1.2789999999999999</v>
      </c>
      <c r="AA2">
        <v>1.2789999999999999</v>
      </c>
      <c r="AB2">
        <v>1.2789999999999999</v>
      </c>
      <c r="AC2">
        <v>1.2789999999999999</v>
      </c>
      <c r="AD2">
        <v>1.2789999999999999</v>
      </c>
      <c r="AE2">
        <v>1.2789999999999999</v>
      </c>
      <c r="AF2">
        <v>1.2789999999999999</v>
      </c>
      <c r="AG2">
        <v>1.2789999999999999</v>
      </c>
      <c r="AH2">
        <v>1.2789999999999999</v>
      </c>
    </row>
    <row r="3" spans="1:34" x14ac:dyDescent="0.25">
      <c r="A3" t="s">
        <v>43</v>
      </c>
      <c r="B3" t="s">
        <v>28</v>
      </c>
      <c r="C3">
        <v>15.648999999999999</v>
      </c>
      <c r="D3">
        <v>15.648999999999999</v>
      </c>
      <c r="E3">
        <v>15.648999999999999</v>
      </c>
      <c r="F3">
        <v>15.648999999999999</v>
      </c>
      <c r="G3">
        <v>17.998999999999999</v>
      </c>
      <c r="H3">
        <v>18.899000000000001</v>
      </c>
      <c r="I3">
        <v>20.349</v>
      </c>
      <c r="J3">
        <v>21.248999999999999</v>
      </c>
      <c r="K3">
        <v>21.699000000000002</v>
      </c>
      <c r="L3">
        <v>22.149000000000001</v>
      </c>
      <c r="M3">
        <v>22.349</v>
      </c>
      <c r="N3">
        <v>22.599</v>
      </c>
      <c r="O3">
        <v>22.899000000000001</v>
      </c>
      <c r="P3">
        <v>22.899000000000001</v>
      </c>
      <c r="Q3">
        <v>22.649000000000001</v>
      </c>
      <c r="R3">
        <v>22.649000000000001</v>
      </c>
      <c r="S3">
        <v>22.649000000000001</v>
      </c>
      <c r="T3">
        <v>22.649000000000001</v>
      </c>
      <c r="U3">
        <v>22.349</v>
      </c>
      <c r="V3">
        <v>22.349</v>
      </c>
      <c r="W3">
        <v>22.048999999999999</v>
      </c>
      <c r="X3">
        <v>22.199000000000002</v>
      </c>
      <c r="Y3">
        <v>22.199000000000002</v>
      </c>
      <c r="Z3">
        <v>22.199000000000002</v>
      </c>
      <c r="AA3">
        <v>22.199000000000002</v>
      </c>
      <c r="AB3">
        <v>22.199000000000002</v>
      </c>
      <c r="AC3">
        <v>22.199000000000002</v>
      </c>
      <c r="AD3">
        <v>22.199000000000002</v>
      </c>
      <c r="AE3">
        <v>22.199000000000002</v>
      </c>
      <c r="AF3">
        <v>22.199000000000002</v>
      </c>
      <c r="AG3">
        <v>22.199000000000002</v>
      </c>
      <c r="AH3">
        <v>22.199000000000002</v>
      </c>
    </row>
    <row r="4" spans="1:34" x14ac:dyDescent="0.25">
      <c r="A4" t="s">
        <v>43</v>
      </c>
      <c r="B4" t="s">
        <v>29</v>
      </c>
      <c r="C4">
        <v>13.337999999999999</v>
      </c>
      <c r="D4">
        <v>12.837999999999999</v>
      </c>
      <c r="E4">
        <v>12.837999999999999</v>
      </c>
      <c r="F4">
        <v>12.337999999999999</v>
      </c>
      <c r="G4">
        <v>10.837999999999999</v>
      </c>
      <c r="H4">
        <v>10.837999999999999</v>
      </c>
      <c r="I4">
        <v>9.3379999999999992</v>
      </c>
      <c r="J4">
        <v>8.3379999999999992</v>
      </c>
      <c r="K4">
        <v>8.3379999999999992</v>
      </c>
      <c r="L4">
        <v>8.3379999999999992</v>
      </c>
      <c r="M4">
        <v>7.8380000000000001</v>
      </c>
      <c r="N4">
        <v>7.8380000000000001</v>
      </c>
      <c r="O4">
        <v>7.3380000000000001</v>
      </c>
      <c r="P4">
        <v>7.3380000000000001</v>
      </c>
      <c r="Q4">
        <v>7.3380000000000001</v>
      </c>
      <c r="R4">
        <v>7.3380000000000001</v>
      </c>
      <c r="S4">
        <v>7.3380000000000001</v>
      </c>
      <c r="T4">
        <v>7.3380000000000001</v>
      </c>
      <c r="U4">
        <v>7.3380000000000001</v>
      </c>
      <c r="V4">
        <v>7.3380000000000001</v>
      </c>
      <c r="W4">
        <v>7.3380000000000001</v>
      </c>
      <c r="X4">
        <v>7.3380000000000001</v>
      </c>
      <c r="Y4">
        <v>6.8380000000000001</v>
      </c>
      <c r="Z4">
        <v>6.8380000000000001</v>
      </c>
      <c r="AA4">
        <v>6.8380000000000001</v>
      </c>
      <c r="AB4">
        <v>6.8380000000000001</v>
      </c>
      <c r="AC4">
        <v>6.8380000000000001</v>
      </c>
      <c r="AD4">
        <v>6.8380000000000001</v>
      </c>
      <c r="AE4">
        <v>6.8380000000000001</v>
      </c>
      <c r="AF4">
        <v>6.8380000000000001</v>
      </c>
      <c r="AG4">
        <v>6.8380000000000001</v>
      </c>
      <c r="AH4">
        <v>6.8380000000000001</v>
      </c>
    </row>
    <row r="5" spans="1:34" x14ac:dyDescent="0.25">
      <c r="A5" t="s">
        <v>43</v>
      </c>
      <c r="B5" t="s">
        <v>30</v>
      </c>
      <c r="C5">
        <v>81.382999999999996</v>
      </c>
      <c r="D5">
        <v>81.382999999999996</v>
      </c>
      <c r="E5">
        <v>81.382999999999996</v>
      </c>
      <c r="F5">
        <v>81.382999999999996</v>
      </c>
      <c r="G5">
        <v>81.382999999999996</v>
      </c>
      <c r="H5">
        <v>81.382999999999996</v>
      </c>
      <c r="I5">
        <v>81.382999999999996</v>
      </c>
      <c r="J5">
        <v>81.382999999999996</v>
      </c>
      <c r="K5">
        <v>81.382999999999996</v>
      </c>
      <c r="L5">
        <v>81.382999999999996</v>
      </c>
      <c r="M5">
        <v>81.382999999999996</v>
      </c>
      <c r="N5">
        <v>81.382999999999996</v>
      </c>
      <c r="O5">
        <v>81.382999999999996</v>
      </c>
      <c r="P5">
        <v>81.382999999999996</v>
      </c>
      <c r="Q5">
        <v>81.382999999999996</v>
      </c>
      <c r="R5">
        <v>81.382999999999996</v>
      </c>
      <c r="S5">
        <v>81.382999999999996</v>
      </c>
      <c r="T5">
        <v>81.382999999999996</v>
      </c>
      <c r="U5">
        <v>81.382999999999996</v>
      </c>
      <c r="V5">
        <v>81.382999999999996</v>
      </c>
      <c r="W5">
        <v>81.382999999999996</v>
      </c>
      <c r="X5">
        <v>81.382999999999996</v>
      </c>
      <c r="Y5">
        <v>81.382999999999996</v>
      </c>
      <c r="Z5">
        <v>81.382999999999996</v>
      </c>
      <c r="AA5">
        <v>81.382999999999996</v>
      </c>
      <c r="AB5">
        <v>81.382999999999996</v>
      </c>
      <c r="AC5">
        <v>81.382999999999996</v>
      </c>
      <c r="AD5">
        <v>81.382999999999996</v>
      </c>
      <c r="AE5">
        <v>81.382999999999996</v>
      </c>
      <c r="AF5">
        <v>81.382999999999996</v>
      </c>
      <c r="AG5">
        <v>81.382999999999996</v>
      </c>
      <c r="AH5">
        <v>81.382999999999996</v>
      </c>
    </row>
    <row r="6" spans="1:34" x14ac:dyDescent="0.25">
      <c r="A6" t="s">
        <v>43</v>
      </c>
      <c r="B6" t="s">
        <v>31</v>
      </c>
      <c r="C6">
        <v>12.782</v>
      </c>
      <c r="D6">
        <v>12.782</v>
      </c>
      <c r="E6">
        <v>12.782</v>
      </c>
      <c r="F6">
        <v>12.782</v>
      </c>
      <c r="G6">
        <v>15.686999999999999</v>
      </c>
      <c r="H6">
        <v>17.297000000000001</v>
      </c>
      <c r="I6">
        <v>20.611999999999998</v>
      </c>
      <c r="J6">
        <v>23.132000000000001</v>
      </c>
      <c r="K6">
        <v>24.887</v>
      </c>
      <c r="L6">
        <v>27.036999999999999</v>
      </c>
      <c r="M6">
        <v>28.282</v>
      </c>
      <c r="N6">
        <v>30.532</v>
      </c>
      <c r="O6">
        <v>33.722000000000001</v>
      </c>
      <c r="P6">
        <v>33.722000000000001</v>
      </c>
      <c r="Q6">
        <v>35.171999999999997</v>
      </c>
      <c r="R6">
        <v>35.171999999999997</v>
      </c>
      <c r="S6">
        <v>35.307000000000002</v>
      </c>
      <c r="T6">
        <v>35.307000000000002</v>
      </c>
      <c r="U6">
        <v>37.372</v>
      </c>
      <c r="V6">
        <v>38.146999999999998</v>
      </c>
      <c r="W6">
        <v>38.712000000000003</v>
      </c>
      <c r="X6">
        <v>42.862000000000002</v>
      </c>
      <c r="Y6">
        <v>45.207000000000001</v>
      </c>
      <c r="Z6">
        <v>45.207000000000001</v>
      </c>
      <c r="AA6">
        <v>45.207000000000001</v>
      </c>
      <c r="AB6">
        <v>45.207000000000001</v>
      </c>
      <c r="AC6">
        <v>45.207000000000001</v>
      </c>
      <c r="AD6">
        <v>45.207000000000001</v>
      </c>
      <c r="AE6">
        <v>45.536999999999999</v>
      </c>
      <c r="AF6">
        <v>47.031999999999996</v>
      </c>
      <c r="AG6">
        <v>47.896999999999998</v>
      </c>
      <c r="AH6">
        <v>49.127000000000002</v>
      </c>
    </row>
    <row r="7" spans="1:34" x14ac:dyDescent="0.25">
      <c r="A7" t="s">
        <v>43</v>
      </c>
      <c r="B7" t="s">
        <v>32</v>
      </c>
      <c r="C7">
        <v>2.7189999999999999</v>
      </c>
      <c r="D7">
        <v>2.7189999999999999</v>
      </c>
      <c r="E7">
        <v>2.7189999999999999</v>
      </c>
      <c r="F7">
        <v>2.7189999999999999</v>
      </c>
      <c r="G7">
        <v>3.9740000000000002</v>
      </c>
      <c r="H7">
        <v>4.6840000000000002</v>
      </c>
      <c r="I7">
        <v>6.2789999999999999</v>
      </c>
      <c r="J7">
        <v>7.6390000000000002</v>
      </c>
      <c r="K7">
        <v>8.6289999999999996</v>
      </c>
      <c r="L7">
        <v>9.9390000000000001</v>
      </c>
      <c r="M7">
        <v>10.763999999999999</v>
      </c>
      <c r="N7">
        <v>12.194000000000001</v>
      </c>
      <c r="O7">
        <v>14.089</v>
      </c>
      <c r="P7">
        <v>14.089</v>
      </c>
      <c r="Q7">
        <v>14.874000000000001</v>
      </c>
      <c r="R7">
        <v>14.874000000000001</v>
      </c>
      <c r="S7">
        <v>14.944000000000001</v>
      </c>
      <c r="T7">
        <v>14.944000000000001</v>
      </c>
      <c r="U7">
        <v>16.059000000000001</v>
      </c>
      <c r="V7">
        <v>16.474</v>
      </c>
      <c r="W7">
        <v>16.774000000000001</v>
      </c>
      <c r="X7">
        <v>18.949000000000002</v>
      </c>
      <c r="Y7">
        <v>20.169</v>
      </c>
      <c r="Z7">
        <v>20.169</v>
      </c>
      <c r="AA7">
        <v>20.169</v>
      </c>
      <c r="AB7">
        <v>20.169</v>
      </c>
      <c r="AC7">
        <v>20.169</v>
      </c>
      <c r="AD7">
        <v>20.169</v>
      </c>
      <c r="AE7">
        <v>20.318999999999999</v>
      </c>
      <c r="AF7">
        <v>20.978999999999999</v>
      </c>
      <c r="AG7">
        <v>21.353999999999999</v>
      </c>
      <c r="AH7">
        <v>21.879000000000001</v>
      </c>
    </row>
    <row r="8" spans="1:34" x14ac:dyDescent="0.25">
      <c r="A8" t="s">
        <v>43</v>
      </c>
      <c r="B8" t="s">
        <v>33</v>
      </c>
      <c r="C8">
        <v>1E-3</v>
      </c>
      <c r="D8">
        <v>1E-3</v>
      </c>
      <c r="E8">
        <v>1E-3</v>
      </c>
      <c r="F8">
        <v>1E-3</v>
      </c>
      <c r="G8">
        <v>1E-3</v>
      </c>
      <c r="H8">
        <v>1E-3</v>
      </c>
      <c r="I8">
        <v>1E-3</v>
      </c>
      <c r="J8">
        <v>1E-3</v>
      </c>
      <c r="K8">
        <v>1E-3</v>
      </c>
      <c r="L8">
        <v>1E-3</v>
      </c>
      <c r="M8">
        <v>1E-3</v>
      </c>
      <c r="N8">
        <v>1E-3</v>
      </c>
      <c r="O8">
        <v>1E-3</v>
      </c>
      <c r="P8">
        <v>1E-3</v>
      </c>
      <c r="Q8">
        <v>1E-3</v>
      </c>
      <c r="R8">
        <v>1E-3</v>
      </c>
      <c r="S8">
        <v>1E-3</v>
      </c>
      <c r="T8">
        <v>1E-3</v>
      </c>
      <c r="U8">
        <v>1E-3</v>
      </c>
      <c r="V8">
        <v>1E-3</v>
      </c>
      <c r="W8">
        <v>1E-3</v>
      </c>
      <c r="X8">
        <v>1E-3</v>
      </c>
      <c r="Y8">
        <v>1E-3</v>
      </c>
      <c r="Z8">
        <v>1E-3</v>
      </c>
      <c r="AA8">
        <v>1E-3</v>
      </c>
      <c r="AB8">
        <v>1E-3</v>
      </c>
      <c r="AC8">
        <v>1E-3</v>
      </c>
      <c r="AD8">
        <v>1E-3</v>
      </c>
      <c r="AE8">
        <v>1E-3</v>
      </c>
      <c r="AF8">
        <v>1E-3</v>
      </c>
      <c r="AG8">
        <v>1E-3</v>
      </c>
      <c r="AH8">
        <v>1E-3</v>
      </c>
    </row>
    <row r="9" spans="1:34" x14ac:dyDescent="0.25">
      <c r="A9" t="s">
        <v>43</v>
      </c>
      <c r="B9" t="s">
        <v>34</v>
      </c>
      <c r="C9">
        <v>2.2599999999999998</v>
      </c>
      <c r="D9">
        <v>2.2599999999999998</v>
      </c>
      <c r="E9">
        <v>2.2599999999999998</v>
      </c>
      <c r="F9">
        <v>2.2599999999999998</v>
      </c>
      <c r="G9">
        <v>2.2799999999999998</v>
      </c>
      <c r="H9">
        <v>2.29</v>
      </c>
      <c r="I9">
        <v>2.31</v>
      </c>
      <c r="J9">
        <v>2.3199999999999998</v>
      </c>
      <c r="K9">
        <v>2.3199999999999998</v>
      </c>
      <c r="L9">
        <v>2.3199999999999998</v>
      </c>
      <c r="M9">
        <v>2.3199999999999998</v>
      </c>
      <c r="N9">
        <v>2.3199999999999998</v>
      </c>
      <c r="O9">
        <v>2.3199999999999998</v>
      </c>
      <c r="P9">
        <v>2.3199999999999998</v>
      </c>
      <c r="Q9">
        <v>2.3199999999999998</v>
      </c>
      <c r="R9">
        <v>2.3199999999999998</v>
      </c>
      <c r="S9">
        <v>2.3199999999999998</v>
      </c>
      <c r="T9">
        <v>2.3199999999999998</v>
      </c>
      <c r="U9">
        <v>2.3199999999999998</v>
      </c>
      <c r="V9">
        <v>2.3199999999999998</v>
      </c>
      <c r="W9">
        <v>2.3199999999999998</v>
      </c>
      <c r="X9">
        <v>2.3199999999999998</v>
      </c>
      <c r="Y9">
        <v>2.3199999999999998</v>
      </c>
      <c r="Z9">
        <v>2.3199999999999998</v>
      </c>
      <c r="AA9">
        <v>2.3199999999999998</v>
      </c>
      <c r="AB9">
        <v>2.3199999999999998</v>
      </c>
      <c r="AC9">
        <v>2.3199999999999998</v>
      </c>
      <c r="AD9">
        <v>2.3199999999999998</v>
      </c>
      <c r="AE9">
        <v>2.3199999999999998</v>
      </c>
      <c r="AF9">
        <v>2.3199999999999998</v>
      </c>
      <c r="AG9">
        <v>2.3199999999999998</v>
      </c>
      <c r="AH9">
        <v>2.3199999999999998</v>
      </c>
    </row>
    <row r="10" spans="1:34" x14ac:dyDescent="0.25">
      <c r="A10" t="s">
        <v>43</v>
      </c>
      <c r="B10" t="s">
        <v>35</v>
      </c>
      <c r="C10">
        <v>0</v>
      </c>
      <c r="D10">
        <v>0</v>
      </c>
      <c r="E10">
        <v>0</v>
      </c>
      <c r="F10">
        <v>0</v>
      </c>
      <c r="G10">
        <v>0.02</v>
      </c>
      <c r="H10">
        <v>0.03</v>
      </c>
      <c r="I10">
        <v>0.05</v>
      </c>
      <c r="J10">
        <v>0.06</v>
      </c>
      <c r="K10">
        <v>7.0000000000000007E-2</v>
      </c>
      <c r="L10">
        <v>0.08</v>
      </c>
      <c r="M10">
        <v>0.08</v>
      </c>
      <c r="N10">
        <v>0.08</v>
      </c>
      <c r="O10">
        <v>0.09</v>
      </c>
      <c r="P10">
        <v>0.09</v>
      </c>
      <c r="Q10">
        <v>0.09</v>
      </c>
      <c r="R10">
        <v>0.09</v>
      </c>
      <c r="S10">
        <v>0.09</v>
      </c>
      <c r="T10">
        <v>0.09</v>
      </c>
      <c r="U10">
        <v>0.09</v>
      </c>
      <c r="V10">
        <v>0.09</v>
      </c>
      <c r="W10">
        <v>0.09</v>
      </c>
      <c r="X10">
        <v>0.09</v>
      </c>
      <c r="Y10">
        <v>0.09</v>
      </c>
      <c r="Z10">
        <v>0.09</v>
      </c>
      <c r="AA10">
        <v>0.09</v>
      </c>
      <c r="AB10">
        <v>0.09</v>
      </c>
      <c r="AC10">
        <v>0.09</v>
      </c>
      <c r="AD10">
        <v>0.09</v>
      </c>
      <c r="AE10">
        <v>0.09</v>
      </c>
      <c r="AF10">
        <v>0.09</v>
      </c>
      <c r="AG10">
        <v>0.09</v>
      </c>
      <c r="AH10">
        <v>0.09</v>
      </c>
    </row>
    <row r="11" spans="1:34" x14ac:dyDescent="0.25">
      <c r="A11" t="s">
        <v>43</v>
      </c>
      <c r="B11" t="s">
        <v>36</v>
      </c>
      <c r="C11">
        <v>3.6150000000000002</v>
      </c>
      <c r="D11">
        <v>3.6150000000000002</v>
      </c>
      <c r="E11">
        <v>3.6150000000000002</v>
      </c>
      <c r="F11">
        <v>3.165</v>
      </c>
      <c r="G11">
        <v>3.165</v>
      </c>
      <c r="H11">
        <v>3.165</v>
      </c>
      <c r="I11">
        <v>3.165</v>
      </c>
      <c r="J11">
        <v>3.165</v>
      </c>
      <c r="K11">
        <v>3.165</v>
      </c>
      <c r="L11">
        <v>3.165</v>
      </c>
      <c r="M11">
        <v>3.165</v>
      </c>
      <c r="N11">
        <v>3.165</v>
      </c>
      <c r="O11">
        <v>3.165</v>
      </c>
      <c r="P11">
        <v>3.165</v>
      </c>
      <c r="Q11">
        <v>3.165</v>
      </c>
      <c r="R11">
        <v>3.165</v>
      </c>
      <c r="S11">
        <v>3.1150000000000002</v>
      </c>
      <c r="T11">
        <v>3.1150000000000002</v>
      </c>
      <c r="U11">
        <v>3.1150000000000002</v>
      </c>
      <c r="V11">
        <v>3.1150000000000002</v>
      </c>
      <c r="W11">
        <v>3.1150000000000002</v>
      </c>
      <c r="X11">
        <v>3.1150000000000002</v>
      </c>
      <c r="Y11">
        <v>2.0649999999999999</v>
      </c>
      <c r="Z11">
        <v>2.0649999999999999</v>
      </c>
      <c r="AA11">
        <v>2.0649999999999999</v>
      </c>
      <c r="AB11">
        <v>2.0649999999999999</v>
      </c>
      <c r="AC11">
        <v>2.0649999999999999</v>
      </c>
      <c r="AD11">
        <v>2.0649999999999999</v>
      </c>
      <c r="AE11">
        <v>2.0649999999999999</v>
      </c>
      <c r="AF11">
        <v>2.0649999999999999</v>
      </c>
      <c r="AG11">
        <v>2.0649999999999999</v>
      </c>
      <c r="AH11">
        <v>2.0649999999999999</v>
      </c>
    </row>
    <row r="12" spans="1:34" x14ac:dyDescent="0.25">
      <c r="A12" t="s">
        <v>43</v>
      </c>
      <c r="B12" t="s">
        <v>37</v>
      </c>
      <c r="C12">
        <v>6.9279999999999999</v>
      </c>
      <c r="D12">
        <v>6.9279999999999999</v>
      </c>
      <c r="E12">
        <v>6.9279999999999999</v>
      </c>
      <c r="F12">
        <v>6.9279999999999999</v>
      </c>
      <c r="G12">
        <v>7.2779999999999996</v>
      </c>
      <c r="H12">
        <v>7.3780000000000001</v>
      </c>
      <c r="I12">
        <v>7.5780000000000003</v>
      </c>
      <c r="J12">
        <v>7.6779999999999999</v>
      </c>
      <c r="K12">
        <v>7.8280000000000003</v>
      </c>
      <c r="L12">
        <v>9.4779999999999998</v>
      </c>
      <c r="M12">
        <v>11.678000000000001</v>
      </c>
      <c r="N12">
        <v>12.827999999999999</v>
      </c>
      <c r="O12">
        <v>14.077999999999999</v>
      </c>
      <c r="P12">
        <v>15.077999999999999</v>
      </c>
      <c r="Q12">
        <v>15.978</v>
      </c>
      <c r="R12">
        <v>16.777999999999999</v>
      </c>
      <c r="S12">
        <v>17.728000000000002</v>
      </c>
      <c r="T12">
        <v>18.478000000000002</v>
      </c>
      <c r="U12">
        <v>20.077999999999999</v>
      </c>
      <c r="V12">
        <v>20.777999999999999</v>
      </c>
      <c r="W12">
        <v>21.728000000000002</v>
      </c>
      <c r="X12">
        <v>21.728000000000002</v>
      </c>
      <c r="Y12">
        <v>21.978000000000002</v>
      </c>
      <c r="Z12">
        <v>21.978000000000002</v>
      </c>
      <c r="AA12">
        <v>22.777999999999999</v>
      </c>
      <c r="AB12">
        <v>23.928000000000001</v>
      </c>
      <c r="AC12">
        <v>24.527999999999999</v>
      </c>
      <c r="AD12">
        <v>25.027999999999999</v>
      </c>
      <c r="AE12">
        <v>25.728000000000002</v>
      </c>
      <c r="AF12">
        <v>25.827999999999999</v>
      </c>
      <c r="AG12">
        <v>26.378</v>
      </c>
      <c r="AH12">
        <v>26.678000000000001</v>
      </c>
    </row>
    <row r="13" spans="1:34" x14ac:dyDescent="0.25">
      <c r="A13" t="s">
        <v>43</v>
      </c>
      <c r="B13" t="s">
        <v>38</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row>
    <row r="14" spans="1:34" x14ac:dyDescent="0.25">
      <c r="A14" t="s">
        <v>43</v>
      </c>
      <c r="B14" t="s">
        <v>39</v>
      </c>
      <c r="C14">
        <v>0</v>
      </c>
      <c r="D14">
        <v>0</v>
      </c>
      <c r="E14">
        <v>0</v>
      </c>
      <c r="F14">
        <v>0</v>
      </c>
      <c r="G14">
        <v>0.06</v>
      </c>
      <c r="H14">
        <v>0.09</v>
      </c>
      <c r="I14">
        <v>0.155</v>
      </c>
      <c r="J14">
        <v>0.20499999999999999</v>
      </c>
      <c r="K14">
        <v>0.24</v>
      </c>
      <c r="L14">
        <v>0.28499999999999998</v>
      </c>
      <c r="M14">
        <v>0.31</v>
      </c>
      <c r="N14">
        <v>0.35</v>
      </c>
      <c r="O14">
        <v>0.40500000000000003</v>
      </c>
      <c r="P14">
        <v>0.40500000000000003</v>
      </c>
      <c r="Q14">
        <v>0.43</v>
      </c>
      <c r="R14">
        <v>0.43</v>
      </c>
      <c r="S14">
        <v>0.43</v>
      </c>
      <c r="T14">
        <v>0.43</v>
      </c>
      <c r="U14">
        <v>0.46500000000000002</v>
      </c>
      <c r="V14">
        <v>0.48</v>
      </c>
      <c r="W14">
        <v>0.49</v>
      </c>
      <c r="X14">
        <v>0.56999999999999995</v>
      </c>
      <c r="Y14">
        <v>0.61499999999999999</v>
      </c>
      <c r="Z14">
        <v>0.61499999999999999</v>
      </c>
      <c r="AA14">
        <v>0.61499999999999999</v>
      </c>
      <c r="AB14">
        <v>0.61499999999999999</v>
      </c>
      <c r="AC14">
        <v>0.61499999999999999</v>
      </c>
      <c r="AD14">
        <v>0.61499999999999999</v>
      </c>
      <c r="AE14">
        <v>0.62</v>
      </c>
      <c r="AF14">
        <v>0.65</v>
      </c>
      <c r="AG14">
        <v>0.66500000000000004</v>
      </c>
      <c r="AH14">
        <v>0.69</v>
      </c>
    </row>
    <row r="15" spans="1:34" x14ac:dyDescent="0.25">
      <c r="A15" t="s">
        <v>43</v>
      </c>
      <c r="B15" t="s">
        <v>40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43</v>
      </c>
      <c r="B16" t="s">
        <v>41</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43</v>
      </c>
      <c r="B17" t="s">
        <v>42</v>
      </c>
      <c r="C17">
        <v>0</v>
      </c>
      <c r="D17">
        <v>0</v>
      </c>
      <c r="E17">
        <v>0</v>
      </c>
      <c r="F17">
        <v>0</v>
      </c>
      <c r="G17">
        <v>0.08</v>
      </c>
      <c r="H17">
        <v>0.15</v>
      </c>
      <c r="I17">
        <v>0.21</v>
      </c>
      <c r="J17">
        <v>0.26</v>
      </c>
      <c r="K17">
        <v>0.31</v>
      </c>
      <c r="L17">
        <v>0.35</v>
      </c>
      <c r="M17">
        <v>0.38</v>
      </c>
      <c r="N17">
        <v>0.4</v>
      </c>
      <c r="O17">
        <v>0.42</v>
      </c>
      <c r="P17">
        <v>0.42</v>
      </c>
      <c r="Q17">
        <v>0.44</v>
      </c>
      <c r="R17">
        <v>0.44</v>
      </c>
      <c r="S17">
        <v>0.44</v>
      </c>
      <c r="T17">
        <v>0.44</v>
      </c>
      <c r="U17">
        <v>0.45</v>
      </c>
      <c r="V17">
        <v>0.46</v>
      </c>
      <c r="W17">
        <v>0.46</v>
      </c>
      <c r="X17">
        <v>0.47</v>
      </c>
      <c r="Y17">
        <v>0.48</v>
      </c>
      <c r="Z17">
        <v>0.48</v>
      </c>
      <c r="AA17">
        <v>0.48</v>
      </c>
      <c r="AB17">
        <v>0.48</v>
      </c>
      <c r="AC17">
        <v>0.48</v>
      </c>
      <c r="AD17">
        <v>0.48</v>
      </c>
      <c r="AE17">
        <v>0.48</v>
      </c>
      <c r="AF17">
        <v>0.48</v>
      </c>
      <c r="AG17">
        <v>0.48</v>
      </c>
      <c r="AH17">
        <v>0.48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1E322-D67D-43E7-8FAF-738EF6A1F9B9}">
  <dimension ref="A1:F53"/>
  <sheetViews>
    <sheetView workbookViewId="0">
      <selection activeCell="G13" sqref="G13"/>
    </sheetView>
  </sheetViews>
  <sheetFormatPr defaultRowHeight="15" x14ac:dyDescent="0.25"/>
  <cols>
    <col min="1" max="1" width="28.42578125" customWidth="1"/>
    <col min="2" max="6" width="12.85546875" customWidth="1"/>
  </cols>
  <sheetData>
    <row r="1" spans="1:6" x14ac:dyDescent="0.25">
      <c r="A1" t="s">
        <v>86</v>
      </c>
    </row>
    <row r="2" spans="1:6" x14ac:dyDescent="0.25">
      <c r="A2" t="s">
        <v>85</v>
      </c>
    </row>
    <row r="3" spans="1:6" x14ac:dyDescent="0.25">
      <c r="A3" t="s">
        <v>84</v>
      </c>
    </row>
    <row r="4" spans="1:6" x14ac:dyDescent="0.25">
      <c r="A4" t="s">
        <v>83</v>
      </c>
    </row>
    <row r="5" spans="1:6" x14ac:dyDescent="0.25">
      <c r="A5" t="s">
        <v>82</v>
      </c>
    </row>
    <row r="9" spans="1:6" x14ac:dyDescent="0.25">
      <c r="A9" t="s">
        <v>81</v>
      </c>
      <c r="B9" t="s">
        <v>80</v>
      </c>
    </row>
    <row r="10" spans="1:6" x14ac:dyDescent="0.25">
      <c r="A10" t="s">
        <v>79</v>
      </c>
      <c r="B10">
        <v>2017</v>
      </c>
      <c r="C10">
        <v>2018</v>
      </c>
      <c r="D10">
        <v>2019</v>
      </c>
      <c r="E10">
        <v>2020</v>
      </c>
      <c r="F10">
        <v>2021</v>
      </c>
    </row>
    <row r="11" spans="1:6" x14ac:dyDescent="0.25">
      <c r="B11" t="s">
        <v>78</v>
      </c>
    </row>
    <row r="12" spans="1:6" x14ac:dyDescent="0.25">
      <c r="A12" t="s">
        <v>77</v>
      </c>
      <c r="B12" s="5">
        <v>59831365</v>
      </c>
      <c r="C12" s="5">
        <v>51561428</v>
      </c>
      <c r="D12" s="5">
        <v>48458262</v>
      </c>
      <c r="E12" s="5">
        <v>39626710</v>
      </c>
      <c r="F12" s="5">
        <v>35567978</v>
      </c>
    </row>
    <row r="13" spans="1:6" x14ac:dyDescent="0.25">
      <c r="A13" s="7" t="s">
        <v>76</v>
      </c>
      <c r="B13" s="6">
        <v>55617792</v>
      </c>
      <c r="C13" s="6">
        <v>47040108</v>
      </c>
      <c r="D13" s="6">
        <v>44534666</v>
      </c>
      <c r="E13" s="6">
        <v>35903677</v>
      </c>
      <c r="F13" s="6">
        <v>32019134</v>
      </c>
    </row>
    <row r="14" spans="1:6" x14ac:dyDescent="0.25">
      <c r="A14" t="s">
        <v>75</v>
      </c>
      <c r="B14" s="5">
        <v>2166853</v>
      </c>
      <c r="C14" s="5">
        <v>2206768</v>
      </c>
      <c r="D14" s="5">
        <v>1884173</v>
      </c>
      <c r="E14" s="5">
        <v>2108402</v>
      </c>
      <c r="F14" s="5">
        <v>2307444</v>
      </c>
    </row>
    <row r="15" spans="1:6" x14ac:dyDescent="0.25">
      <c r="A15" t="s">
        <v>74</v>
      </c>
      <c r="B15" s="5">
        <v>1834116</v>
      </c>
      <c r="C15" s="5">
        <v>2135103</v>
      </c>
      <c r="D15" s="5">
        <v>1846248</v>
      </c>
      <c r="E15" s="5">
        <v>1415622</v>
      </c>
      <c r="F15" s="5">
        <v>1043835</v>
      </c>
    </row>
    <row r="16" spans="1:6" x14ac:dyDescent="0.25">
      <c r="A16" t="s">
        <v>73</v>
      </c>
      <c r="B16" s="5">
        <v>212604</v>
      </c>
      <c r="C16" s="5">
        <v>179449</v>
      </c>
      <c r="D16" s="5">
        <v>193175</v>
      </c>
      <c r="E16" s="5">
        <v>199009</v>
      </c>
      <c r="F16" s="5">
        <v>197565</v>
      </c>
    </row>
    <row r="17" spans="1:6" x14ac:dyDescent="0.25">
      <c r="A17" t="s">
        <v>72</v>
      </c>
      <c r="B17" s="5">
        <v>3053163</v>
      </c>
      <c r="C17" s="5">
        <v>2747470</v>
      </c>
      <c r="D17" s="5">
        <v>2398291</v>
      </c>
      <c r="E17" s="5">
        <v>2136066</v>
      </c>
      <c r="F17" s="5">
        <v>2063452</v>
      </c>
    </row>
    <row r="18" spans="1:6" x14ac:dyDescent="0.25">
      <c r="A18" t="s">
        <v>71</v>
      </c>
      <c r="B18" s="5">
        <v>3053163</v>
      </c>
      <c r="C18" s="5">
        <v>2747470</v>
      </c>
      <c r="D18" s="5">
        <v>2398291</v>
      </c>
      <c r="E18" s="5">
        <v>2135995</v>
      </c>
      <c r="F18" s="5">
        <v>2063400</v>
      </c>
    </row>
    <row r="19" spans="1:6" x14ac:dyDescent="0.25">
      <c r="A19" t="s">
        <v>70</v>
      </c>
      <c r="B19">
        <v>0</v>
      </c>
      <c r="C19">
        <v>0</v>
      </c>
      <c r="D19">
        <v>0</v>
      </c>
      <c r="E19">
        <v>71</v>
      </c>
      <c r="F19">
        <v>52</v>
      </c>
    </row>
    <row r="20" spans="1:6" x14ac:dyDescent="0.25">
      <c r="A20" t="s">
        <v>69</v>
      </c>
      <c r="B20">
        <v>0</v>
      </c>
      <c r="C20">
        <v>0</v>
      </c>
      <c r="D20">
        <v>0</v>
      </c>
      <c r="E20">
        <v>0</v>
      </c>
      <c r="F20">
        <v>0</v>
      </c>
    </row>
    <row r="21" spans="1:6" x14ac:dyDescent="0.25">
      <c r="A21" t="s">
        <v>68</v>
      </c>
      <c r="B21">
        <v>0</v>
      </c>
      <c r="C21">
        <v>0</v>
      </c>
      <c r="D21">
        <v>0</v>
      </c>
      <c r="E21">
        <v>0</v>
      </c>
      <c r="F21">
        <v>0</v>
      </c>
    </row>
    <row r="22" spans="1:6" x14ac:dyDescent="0.25">
      <c r="A22" t="s">
        <v>67</v>
      </c>
      <c r="B22" s="5">
        <v>36224505</v>
      </c>
      <c r="C22" s="5">
        <v>44428371</v>
      </c>
      <c r="D22" s="5">
        <v>46817110</v>
      </c>
      <c r="E22" s="5">
        <v>48753828</v>
      </c>
      <c r="F22" s="5">
        <v>55389088</v>
      </c>
    </row>
    <row r="23" spans="1:6" x14ac:dyDescent="0.25">
      <c r="A23" s="7" t="s">
        <v>66</v>
      </c>
      <c r="B23" s="6">
        <v>35241667</v>
      </c>
      <c r="C23" s="6">
        <v>43484153</v>
      </c>
      <c r="D23" s="6">
        <v>45776117</v>
      </c>
      <c r="E23" s="6">
        <v>47775694</v>
      </c>
      <c r="F23" s="6">
        <v>54390507</v>
      </c>
    </row>
    <row r="24" spans="1:6" x14ac:dyDescent="0.25">
      <c r="A24" t="s">
        <v>65</v>
      </c>
      <c r="B24">
        <v>0</v>
      </c>
      <c r="C24">
        <v>0</v>
      </c>
      <c r="D24">
        <v>0</v>
      </c>
      <c r="E24">
        <v>0</v>
      </c>
      <c r="F24">
        <v>0</v>
      </c>
    </row>
    <row r="25" spans="1:6" x14ac:dyDescent="0.25">
      <c r="A25" t="s">
        <v>64</v>
      </c>
      <c r="B25" s="5">
        <v>357984</v>
      </c>
      <c r="C25" s="5">
        <v>307647</v>
      </c>
      <c r="D25" s="5">
        <v>297153</v>
      </c>
      <c r="E25" s="5">
        <v>278550</v>
      </c>
      <c r="F25" s="5">
        <v>278410</v>
      </c>
    </row>
    <row r="26" spans="1:6" x14ac:dyDescent="0.25">
      <c r="A26" t="s">
        <v>63</v>
      </c>
      <c r="B26" s="5">
        <v>624854</v>
      </c>
      <c r="C26" s="5">
        <v>636571</v>
      </c>
      <c r="D26" s="5">
        <v>743840</v>
      </c>
      <c r="E26" s="5">
        <v>699584</v>
      </c>
      <c r="F26" s="5">
        <v>720171</v>
      </c>
    </row>
    <row r="27" spans="1:6" x14ac:dyDescent="0.25">
      <c r="A27" t="s">
        <v>62</v>
      </c>
      <c r="B27" s="5">
        <v>95565022</v>
      </c>
      <c r="C27" s="5">
        <v>95029596</v>
      </c>
      <c r="D27" s="5">
        <v>95469256</v>
      </c>
      <c r="E27" s="5">
        <v>91796149</v>
      </c>
      <c r="F27" s="5">
        <v>87385631</v>
      </c>
    </row>
    <row r="28" spans="1:6" x14ac:dyDescent="0.25">
      <c r="A28" t="s">
        <v>61</v>
      </c>
      <c r="B28" s="5">
        <v>202863</v>
      </c>
      <c r="C28" s="5">
        <v>133800</v>
      </c>
      <c r="D28" s="5">
        <v>165656</v>
      </c>
      <c r="E28" s="5">
        <v>140459</v>
      </c>
      <c r="F28" s="5">
        <v>192841</v>
      </c>
    </row>
    <row r="31" spans="1:6" x14ac:dyDescent="0.25">
      <c r="A31" t="s">
        <v>60</v>
      </c>
    </row>
    <row r="32" spans="1:6" x14ac:dyDescent="0.25">
      <c r="A32" t="s">
        <v>59</v>
      </c>
      <c r="B32" t="s">
        <v>58</v>
      </c>
    </row>
    <row r="33" spans="1:2" x14ac:dyDescent="0.25">
      <c r="A33" s="4">
        <v>42450</v>
      </c>
      <c r="B33" t="s">
        <v>55</v>
      </c>
    </row>
    <row r="37" spans="1:2" x14ac:dyDescent="0.25">
      <c r="A37" t="s">
        <v>57</v>
      </c>
    </row>
    <row r="38" spans="1:2" x14ac:dyDescent="0.25">
      <c r="A38">
        <v>1</v>
      </c>
      <c r="B38" t="s">
        <v>56</v>
      </c>
    </row>
    <row r="39" spans="1:2" x14ac:dyDescent="0.25">
      <c r="A39">
        <v>2</v>
      </c>
      <c r="B39" t="s">
        <v>55</v>
      </c>
    </row>
    <row r="40" spans="1:2" x14ac:dyDescent="0.25">
      <c r="A40">
        <v>3</v>
      </c>
      <c r="B40" t="s">
        <v>54</v>
      </c>
    </row>
    <row r="41" spans="1:2" x14ac:dyDescent="0.25">
      <c r="A41">
        <v>4</v>
      </c>
      <c r="B41" t="s">
        <v>53</v>
      </c>
    </row>
    <row r="42" spans="1:2" x14ac:dyDescent="0.25">
      <c r="A42">
        <v>5</v>
      </c>
      <c r="B42" t="s">
        <v>52</v>
      </c>
    </row>
    <row r="43" spans="1:2" x14ac:dyDescent="0.25">
      <c r="A43">
        <v>6</v>
      </c>
      <c r="B43" t="s">
        <v>51</v>
      </c>
    </row>
    <row r="44" spans="1:2" x14ac:dyDescent="0.25">
      <c r="A44">
        <v>7</v>
      </c>
      <c r="B44" t="s">
        <v>50</v>
      </c>
    </row>
    <row r="45" spans="1:2" x14ac:dyDescent="0.25">
      <c r="A45">
        <v>8</v>
      </c>
      <c r="B45" t="s">
        <v>49</v>
      </c>
    </row>
    <row r="46" spans="1:2" x14ac:dyDescent="0.25">
      <c r="A46">
        <v>9</v>
      </c>
      <c r="B46" t="s">
        <v>48</v>
      </c>
    </row>
    <row r="47" spans="1:2" x14ac:dyDescent="0.25">
      <c r="A47">
        <v>10</v>
      </c>
      <c r="B47" t="s">
        <v>47</v>
      </c>
    </row>
    <row r="48" spans="1:2" x14ac:dyDescent="0.25">
      <c r="A48">
        <v>11</v>
      </c>
      <c r="B48" t="s">
        <v>46</v>
      </c>
    </row>
    <row r="52" spans="1:1" x14ac:dyDescent="0.25">
      <c r="A52" t="s">
        <v>45</v>
      </c>
    </row>
    <row r="53" spans="1:1" x14ac:dyDescent="0.25">
      <c r="A53"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0D4CA-7A38-45A2-9AC3-490C45B17354}">
  <dimension ref="B1:F33"/>
  <sheetViews>
    <sheetView workbookViewId="0">
      <selection activeCell="C29" sqref="C29"/>
    </sheetView>
  </sheetViews>
  <sheetFormatPr defaultRowHeight="15" x14ac:dyDescent="0.25"/>
  <cols>
    <col min="2" max="2" width="28" customWidth="1"/>
    <col min="3" max="3" width="14.28515625" bestFit="1" customWidth="1"/>
    <col min="4" max="5" width="10.140625" bestFit="1" customWidth="1"/>
    <col min="6" max="6" width="7" bestFit="1" customWidth="1"/>
  </cols>
  <sheetData>
    <row r="1" spans="2:6" x14ac:dyDescent="0.25">
      <c r="B1" s="1" t="s">
        <v>43</v>
      </c>
      <c r="C1" s="1">
        <v>2019</v>
      </c>
      <c r="D1" s="1">
        <v>2020</v>
      </c>
      <c r="E1" s="1">
        <v>2021</v>
      </c>
      <c r="F1" s="1">
        <v>2022</v>
      </c>
    </row>
    <row r="2" spans="2:6" x14ac:dyDescent="0.25">
      <c r="B2" t="s">
        <v>19</v>
      </c>
      <c r="C2">
        <f>Capacity!C2</f>
        <v>8.9290000000000003</v>
      </c>
      <c r="D2">
        <f>Capacity!D2</f>
        <v>8.5289999999999999</v>
      </c>
      <c r="E2">
        <f>Capacity!E2</f>
        <v>7.3789999999999996</v>
      </c>
      <c r="F2">
        <f>Capacity!F2</f>
        <v>6.0789999999999997</v>
      </c>
    </row>
    <row r="3" spans="2:6" x14ac:dyDescent="0.25">
      <c r="B3" t="s">
        <v>10</v>
      </c>
      <c r="C3">
        <f>Capacity!C3</f>
        <v>15.648999999999999</v>
      </c>
      <c r="D3">
        <f>Capacity!D3</f>
        <v>15.648999999999999</v>
      </c>
      <c r="E3">
        <f>Capacity!E3</f>
        <v>15.648999999999999</v>
      </c>
      <c r="F3">
        <f>Capacity!F3</f>
        <v>15.648999999999999</v>
      </c>
    </row>
    <row r="4" spans="2:6" x14ac:dyDescent="0.25">
      <c r="B4" t="s">
        <v>1</v>
      </c>
      <c r="C4">
        <f>Capacity!C4</f>
        <v>13.337999999999999</v>
      </c>
      <c r="D4">
        <f>Capacity!D4</f>
        <v>12.837999999999999</v>
      </c>
      <c r="E4">
        <f>Capacity!E4</f>
        <v>12.837999999999999</v>
      </c>
      <c r="F4">
        <f>Capacity!F4</f>
        <v>12.337999999999999</v>
      </c>
    </row>
    <row r="5" spans="2:6" x14ac:dyDescent="0.25">
      <c r="B5" t="s">
        <v>2</v>
      </c>
      <c r="C5">
        <f>Capacity!C5</f>
        <v>81.382999999999996</v>
      </c>
      <c r="D5">
        <f>Capacity!D5</f>
        <v>81.382999999999996</v>
      </c>
      <c r="E5">
        <f>Capacity!E5</f>
        <v>81.382999999999996</v>
      </c>
      <c r="F5">
        <f>Capacity!F5</f>
        <v>81.382999999999996</v>
      </c>
    </row>
    <row r="6" spans="2:6" x14ac:dyDescent="0.25">
      <c r="B6" t="s">
        <v>20</v>
      </c>
      <c r="C6">
        <f>Capacity!C6</f>
        <v>12.782</v>
      </c>
      <c r="D6">
        <f>Capacity!D6</f>
        <v>12.782</v>
      </c>
      <c r="E6">
        <f>Capacity!E6</f>
        <v>12.782</v>
      </c>
      <c r="F6">
        <f>Capacity!F6</f>
        <v>12.782</v>
      </c>
    </row>
    <row r="7" spans="2:6" x14ac:dyDescent="0.25">
      <c r="B7" t="s">
        <v>3</v>
      </c>
      <c r="C7">
        <f>Capacity!C7</f>
        <v>2.7189999999999999</v>
      </c>
      <c r="D7">
        <f>Capacity!D7</f>
        <v>2.7189999999999999</v>
      </c>
      <c r="E7">
        <f>Capacity!E7</f>
        <v>2.7189999999999999</v>
      </c>
      <c r="F7">
        <f>Capacity!F7</f>
        <v>2.7189999999999999</v>
      </c>
    </row>
    <row r="8" spans="2:6" x14ac:dyDescent="0.25">
      <c r="B8" t="s">
        <v>4</v>
      </c>
      <c r="C8">
        <f>Capacity!C8</f>
        <v>1E-3</v>
      </c>
      <c r="D8">
        <f>Capacity!D8</f>
        <v>1E-3</v>
      </c>
      <c r="E8">
        <f>Capacity!E8</f>
        <v>1E-3</v>
      </c>
      <c r="F8">
        <f>Capacity!F8</f>
        <v>1E-3</v>
      </c>
    </row>
    <row r="9" spans="2:6" x14ac:dyDescent="0.25">
      <c r="B9" t="s">
        <v>5</v>
      </c>
      <c r="C9">
        <f>Capacity!C9</f>
        <v>2.2599999999999998</v>
      </c>
      <c r="D9">
        <f>Capacity!D9</f>
        <v>2.2599999999999998</v>
      </c>
      <c r="E9">
        <f>Capacity!E9</f>
        <v>2.2599999999999998</v>
      </c>
      <c r="F9">
        <f>Capacity!F9</f>
        <v>2.2599999999999998</v>
      </c>
    </row>
    <row r="10" spans="2:6" x14ac:dyDescent="0.25">
      <c r="B10" t="s">
        <v>7</v>
      </c>
      <c r="C10">
        <f>Capacity!C10</f>
        <v>0</v>
      </c>
      <c r="D10">
        <f>Capacity!D10</f>
        <v>0</v>
      </c>
      <c r="E10">
        <f>Capacity!E10</f>
        <v>0</v>
      </c>
      <c r="F10">
        <f>Capacity!F10</f>
        <v>0</v>
      </c>
    </row>
    <row r="11" spans="2:6" x14ac:dyDescent="0.25">
      <c r="B11" t="s">
        <v>8</v>
      </c>
      <c r="C11">
        <f>Capacity!C11</f>
        <v>3.6150000000000002</v>
      </c>
      <c r="D11">
        <f>Capacity!D11</f>
        <v>3.6150000000000002</v>
      </c>
      <c r="E11">
        <f>Capacity!E11</f>
        <v>3.6150000000000002</v>
      </c>
      <c r="F11">
        <f>Capacity!F11</f>
        <v>3.165</v>
      </c>
    </row>
    <row r="12" spans="2:6" x14ac:dyDescent="0.25">
      <c r="B12" t="s">
        <v>9</v>
      </c>
      <c r="C12">
        <f>Capacity!C12</f>
        <v>6.9279999999999999</v>
      </c>
      <c r="D12">
        <f>Capacity!D12</f>
        <v>6.9279999999999999</v>
      </c>
      <c r="E12">
        <f>Capacity!E12</f>
        <v>6.9279999999999999</v>
      </c>
      <c r="F12">
        <f>Capacity!F12</f>
        <v>6.9279999999999999</v>
      </c>
    </row>
    <row r="13" spans="2:6" x14ac:dyDescent="0.25">
      <c r="B13" t="s">
        <v>18</v>
      </c>
      <c r="C13">
        <f>Capacity!C13</f>
        <v>0</v>
      </c>
      <c r="D13">
        <f>Capacity!D13</f>
        <v>0</v>
      </c>
      <c r="E13">
        <f>Capacity!E13</f>
        <v>0</v>
      </c>
      <c r="F13">
        <f>Capacity!F13</f>
        <v>0</v>
      </c>
    </row>
    <row r="14" spans="2:6" x14ac:dyDescent="0.25">
      <c r="B14" t="s">
        <v>21</v>
      </c>
      <c r="C14">
        <f>Capacity!C14</f>
        <v>0</v>
      </c>
      <c r="D14">
        <f>Capacity!D14</f>
        <v>0</v>
      </c>
      <c r="E14">
        <f>Capacity!E14</f>
        <v>0</v>
      </c>
      <c r="F14">
        <f>Capacity!F14</f>
        <v>0</v>
      </c>
    </row>
    <row r="15" spans="2:6" x14ac:dyDescent="0.25">
      <c r="B15" t="s">
        <v>22</v>
      </c>
      <c r="C15">
        <f>Capacity!C15</f>
        <v>0</v>
      </c>
      <c r="D15">
        <f>Capacity!D15</f>
        <v>0</v>
      </c>
      <c r="E15">
        <f>Capacity!E15</f>
        <v>0</v>
      </c>
      <c r="F15">
        <f>Capacity!F15</f>
        <v>0</v>
      </c>
    </row>
    <row r="16" spans="2:6" x14ac:dyDescent="0.25">
      <c r="B16" t="s">
        <v>23</v>
      </c>
      <c r="C16">
        <f>Capacity!C16</f>
        <v>0</v>
      </c>
      <c r="D16">
        <f>Capacity!D16</f>
        <v>0</v>
      </c>
      <c r="E16">
        <f>Capacity!E16</f>
        <v>0</v>
      </c>
      <c r="F16">
        <f>Capacity!F16</f>
        <v>0</v>
      </c>
    </row>
    <row r="17" spans="2:6" x14ac:dyDescent="0.25">
      <c r="B17" t="s">
        <v>24</v>
      </c>
      <c r="C17">
        <f>Capacity!C17</f>
        <v>0</v>
      </c>
      <c r="D17">
        <f>Capacity!D17</f>
        <v>0</v>
      </c>
      <c r="E17">
        <f>Capacity!E17</f>
        <v>0</v>
      </c>
      <c r="F17">
        <f>Capacity!F17</f>
        <v>0</v>
      </c>
    </row>
    <row r="19" spans="2:6" x14ac:dyDescent="0.25">
      <c r="B19" s="1" t="s">
        <v>87</v>
      </c>
      <c r="C19" s="1">
        <f>C1</f>
        <v>2019</v>
      </c>
      <c r="D19" s="1">
        <f t="shared" ref="D19:F19" si="0">D1</f>
        <v>2020</v>
      </c>
      <c r="E19" s="1">
        <f t="shared" si="0"/>
        <v>2021</v>
      </c>
      <c r="F19" s="1">
        <f t="shared" si="0"/>
        <v>2022</v>
      </c>
    </row>
    <row r="20" spans="2:6" x14ac:dyDescent="0.25">
      <c r="B20" t="s">
        <v>19</v>
      </c>
      <c r="C20" s="5">
        <f>'2510001901-eng'!D13</f>
        <v>44534666</v>
      </c>
      <c r="D20" s="5">
        <f>'2510001901-eng'!E13</f>
        <v>35903677</v>
      </c>
      <c r="E20" s="5">
        <f>'2510001901-eng'!F13</f>
        <v>32019134</v>
      </c>
    </row>
    <row r="21" spans="2:6" x14ac:dyDescent="0.25">
      <c r="B21" t="s">
        <v>10</v>
      </c>
      <c r="C21" s="5">
        <f>'2510001901-eng'!B23</f>
        <v>35241667</v>
      </c>
      <c r="D21" s="5">
        <f>'2510001901-eng'!C23</f>
        <v>43484153</v>
      </c>
      <c r="E21" s="5">
        <f>'2510001901-eng'!D23</f>
        <v>45776117</v>
      </c>
    </row>
    <row r="23" spans="2:6" x14ac:dyDescent="0.25">
      <c r="B23" s="1" t="s">
        <v>89</v>
      </c>
      <c r="C23" s="1">
        <f>C1</f>
        <v>2019</v>
      </c>
      <c r="D23" s="1">
        <f t="shared" ref="D23:F23" si="1">D1</f>
        <v>2020</v>
      </c>
      <c r="E23" s="1">
        <f t="shared" si="1"/>
        <v>2021</v>
      </c>
      <c r="F23" s="1">
        <f t="shared" si="1"/>
        <v>2022</v>
      </c>
    </row>
    <row r="24" spans="2:6" x14ac:dyDescent="0.25">
      <c r="B24" t="s">
        <v>19</v>
      </c>
      <c r="C24" s="8">
        <f>C2*1000*8760</f>
        <v>78218040</v>
      </c>
      <c r="D24" s="8">
        <f t="shared" ref="D24:F25" si="2">D2*1000*8760</f>
        <v>74714040</v>
      </c>
      <c r="E24" s="8">
        <f t="shared" si="2"/>
        <v>64640040</v>
      </c>
      <c r="F24" s="8">
        <f t="shared" si="2"/>
        <v>53252040</v>
      </c>
    </row>
    <row r="25" spans="2:6" x14ac:dyDescent="0.25">
      <c r="B25" t="s">
        <v>10</v>
      </c>
      <c r="C25" s="8">
        <f>C3*1000*8760</f>
        <v>137085240</v>
      </c>
      <c r="D25" s="8">
        <f t="shared" si="2"/>
        <v>137085240</v>
      </c>
      <c r="E25" s="8">
        <f t="shared" si="2"/>
        <v>137085240</v>
      </c>
      <c r="F25" s="8">
        <f t="shared" si="2"/>
        <v>137085240</v>
      </c>
    </row>
    <row r="27" spans="2:6" x14ac:dyDescent="0.25">
      <c r="B27" s="1" t="s">
        <v>88</v>
      </c>
      <c r="C27" s="1">
        <v>2019</v>
      </c>
      <c r="D27" s="1">
        <v>2020</v>
      </c>
      <c r="E27" s="1">
        <v>2021</v>
      </c>
      <c r="F27" s="1">
        <v>2022</v>
      </c>
    </row>
    <row r="28" spans="2:6" x14ac:dyDescent="0.25">
      <c r="B28" t="s">
        <v>19</v>
      </c>
      <c r="C28" s="9">
        <f>C20/C24/$C32</f>
        <v>0.63262851155848732</v>
      </c>
      <c r="D28" s="9">
        <f t="shared" ref="D28:F29" si="3">D20/D24/$C32</f>
        <v>0.53394214051929789</v>
      </c>
      <c r="E28" s="9">
        <f t="shared" si="3"/>
        <v>0.55038356343151329</v>
      </c>
      <c r="F28" s="9">
        <f t="shared" si="3"/>
        <v>0</v>
      </c>
    </row>
    <row r="29" spans="2:6" x14ac:dyDescent="0.25">
      <c r="B29" t="s">
        <v>10</v>
      </c>
      <c r="C29" s="9">
        <f>C21/C25/$C33</f>
        <v>0.28564277071534305</v>
      </c>
      <c r="D29" s="9">
        <f t="shared" si="3"/>
        <v>0.35245023866577868</v>
      </c>
      <c r="E29" s="9">
        <f t="shared" si="3"/>
        <v>0.37102719608779339</v>
      </c>
      <c r="F29" s="9">
        <f t="shared" si="3"/>
        <v>0</v>
      </c>
    </row>
    <row r="31" spans="2:6" x14ac:dyDescent="0.25">
      <c r="B31" t="s">
        <v>90</v>
      </c>
      <c r="C31" t="s">
        <v>91</v>
      </c>
      <c r="D31" t="s">
        <v>92</v>
      </c>
    </row>
    <row r="32" spans="2:6" x14ac:dyDescent="0.25">
      <c r="B32" t="s">
        <v>19</v>
      </c>
      <c r="C32">
        <v>0.9</v>
      </c>
      <c r="D32">
        <v>0.9</v>
      </c>
    </row>
    <row r="33" spans="2:4" x14ac:dyDescent="0.25">
      <c r="B33" t="s">
        <v>10</v>
      </c>
      <c r="C33">
        <v>0.9</v>
      </c>
      <c r="D33">
        <v>0.9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K17"/>
  <sheetViews>
    <sheetView tabSelected="1" workbookViewId="0">
      <selection activeCell="E2" sqref="E2"/>
    </sheetView>
  </sheetViews>
  <sheetFormatPr defaultRowHeight="15" x14ac:dyDescent="0.25"/>
  <cols>
    <col min="1" max="1" width="23.5703125" customWidth="1"/>
    <col min="2" max="2" width="11.28515625" customWidth="1"/>
  </cols>
  <sheetData>
    <row r="1" spans="1:37" ht="45" x14ac:dyDescent="0.25">
      <c r="A1" s="3" t="s">
        <v>25</v>
      </c>
      <c r="B1" s="2">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19</v>
      </c>
      <c r="B2">
        <v>0</v>
      </c>
      <c r="C2">
        <f>$B2</f>
        <v>0</v>
      </c>
      <c r="D2">
        <f t="shared" ref="D2:AK9" si="0">$B2</f>
        <v>0</v>
      </c>
      <c r="E2">
        <f t="shared" si="0"/>
        <v>0</v>
      </c>
      <c r="F2" s="9">
        <f>calcs!C28</f>
        <v>0.63262851155848732</v>
      </c>
      <c r="G2" s="9">
        <f>calcs!D28</f>
        <v>0.53394214051929789</v>
      </c>
      <c r="H2" s="9">
        <f>calcs!E28</f>
        <v>0.55038356343151329</v>
      </c>
      <c r="I2">
        <f t="shared" si="0"/>
        <v>0</v>
      </c>
      <c r="J2">
        <f t="shared" si="0"/>
        <v>0</v>
      </c>
      <c r="K2">
        <f t="shared" si="0"/>
        <v>0</v>
      </c>
      <c r="L2">
        <f t="shared" si="0"/>
        <v>0</v>
      </c>
      <c r="M2">
        <f t="shared" si="0"/>
        <v>0</v>
      </c>
      <c r="N2">
        <f t="shared" si="0"/>
        <v>0</v>
      </c>
      <c r="O2">
        <f t="shared" si="0"/>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si="0"/>
        <v>0</v>
      </c>
      <c r="AF2">
        <f t="shared" si="0"/>
        <v>0</v>
      </c>
      <c r="AG2">
        <f t="shared" si="0"/>
        <v>0</v>
      </c>
      <c r="AH2">
        <f t="shared" si="0"/>
        <v>0</v>
      </c>
      <c r="AI2">
        <f t="shared" si="0"/>
        <v>0</v>
      </c>
      <c r="AJ2">
        <f t="shared" si="0"/>
        <v>0</v>
      </c>
      <c r="AK2">
        <f t="shared" si="0"/>
        <v>0</v>
      </c>
    </row>
    <row r="3" spans="1:37" x14ac:dyDescent="0.25">
      <c r="A3" t="s">
        <v>10</v>
      </c>
      <c r="B3">
        <v>0</v>
      </c>
      <c r="C3">
        <f t="shared" ref="C3:R12" si="1">$B3</f>
        <v>0</v>
      </c>
      <c r="D3">
        <f t="shared" si="1"/>
        <v>0</v>
      </c>
      <c r="E3">
        <f t="shared" si="1"/>
        <v>0</v>
      </c>
      <c r="F3" s="9">
        <f>calcs!C29</f>
        <v>0.28564277071534305</v>
      </c>
      <c r="G3" s="9">
        <f>calcs!D29</f>
        <v>0.35245023866577868</v>
      </c>
      <c r="H3" s="9">
        <f>calcs!E29</f>
        <v>0.37102719608779339</v>
      </c>
      <c r="I3">
        <f t="shared" si="1"/>
        <v>0</v>
      </c>
      <c r="J3">
        <f t="shared" si="1"/>
        <v>0</v>
      </c>
      <c r="K3">
        <f t="shared" si="1"/>
        <v>0</v>
      </c>
      <c r="L3">
        <f t="shared" si="1"/>
        <v>0</v>
      </c>
      <c r="M3">
        <f t="shared" si="1"/>
        <v>0</v>
      </c>
      <c r="N3">
        <f t="shared" si="1"/>
        <v>0</v>
      </c>
      <c r="O3">
        <f t="shared" si="1"/>
        <v>0</v>
      </c>
      <c r="P3">
        <f t="shared" si="1"/>
        <v>0</v>
      </c>
      <c r="Q3">
        <f t="shared" si="1"/>
        <v>0</v>
      </c>
      <c r="R3">
        <f t="shared" si="1"/>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0"/>
        <v>0</v>
      </c>
      <c r="AF3">
        <f t="shared" si="0"/>
        <v>0</v>
      </c>
      <c r="AG3">
        <f t="shared" si="0"/>
        <v>0</v>
      </c>
      <c r="AH3">
        <f t="shared" si="0"/>
        <v>0</v>
      </c>
      <c r="AI3">
        <f t="shared" si="0"/>
        <v>0</v>
      </c>
      <c r="AJ3">
        <f t="shared" si="0"/>
        <v>0</v>
      </c>
      <c r="AK3">
        <f t="shared" si="0"/>
        <v>0</v>
      </c>
    </row>
    <row r="4" spans="1:37" x14ac:dyDescent="0.25">
      <c r="A4" t="s">
        <v>1</v>
      </c>
      <c r="B4">
        <v>1</v>
      </c>
      <c r="C4">
        <f t="shared" si="1"/>
        <v>1</v>
      </c>
      <c r="D4">
        <f t="shared" si="0"/>
        <v>1</v>
      </c>
      <c r="E4">
        <f t="shared" si="0"/>
        <v>1</v>
      </c>
      <c r="F4">
        <f t="shared" si="0"/>
        <v>1</v>
      </c>
      <c r="G4">
        <f t="shared" si="0"/>
        <v>1</v>
      </c>
      <c r="H4">
        <f t="shared" si="0"/>
        <v>1</v>
      </c>
      <c r="I4">
        <f t="shared" si="0"/>
        <v>1</v>
      </c>
      <c r="J4">
        <f t="shared" si="0"/>
        <v>1</v>
      </c>
      <c r="K4">
        <f t="shared" si="0"/>
        <v>1</v>
      </c>
      <c r="L4">
        <f t="shared" si="0"/>
        <v>1</v>
      </c>
      <c r="M4">
        <f t="shared" si="0"/>
        <v>1</v>
      </c>
      <c r="N4">
        <f t="shared" si="0"/>
        <v>1</v>
      </c>
      <c r="O4">
        <f t="shared" si="0"/>
        <v>1</v>
      </c>
      <c r="P4">
        <f t="shared" si="0"/>
        <v>1</v>
      </c>
      <c r="Q4">
        <f t="shared" si="0"/>
        <v>1</v>
      </c>
      <c r="R4">
        <f t="shared" si="0"/>
        <v>1</v>
      </c>
      <c r="S4">
        <f t="shared" si="0"/>
        <v>1</v>
      </c>
      <c r="T4">
        <f t="shared" si="0"/>
        <v>1</v>
      </c>
      <c r="U4">
        <f t="shared" si="0"/>
        <v>1</v>
      </c>
      <c r="V4">
        <f t="shared" si="0"/>
        <v>1</v>
      </c>
      <c r="W4">
        <f t="shared" si="0"/>
        <v>1</v>
      </c>
      <c r="X4">
        <f t="shared" si="0"/>
        <v>1</v>
      </c>
      <c r="Y4">
        <f t="shared" si="0"/>
        <v>1</v>
      </c>
      <c r="Z4">
        <f t="shared" si="0"/>
        <v>1</v>
      </c>
      <c r="AA4">
        <f t="shared" si="0"/>
        <v>1</v>
      </c>
      <c r="AB4">
        <f t="shared" si="0"/>
        <v>1</v>
      </c>
      <c r="AC4">
        <f t="shared" si="0"/>
        <v>1</v>
      </c>
      <c r="AD4">
        <f t="shared" si="0"/>
        <v>1</v>
      </c>
      <c r="AE4">
        <f t="shared" si="0"/>
        <v>1</v>
      </c>
      <c r="AF4">
        <f t="shared" si="0"/>
        <v>1</v>
      </c>
      <c r="AG4">
        <f t="shared" si="0"/>
        <v>1</v>
      </c>
      <c r="AH4">
        <f t="shared" si="0"/>
        <v>1</v>
      </c>
      <c r="AI4">
        <f t="shared" si="0"/>
        <v>1</v>
      </c>
      <c r="AJ4">
        <f t="shared" si="0"/>
        <v>1</v>
      </c>
      <c r="AK4">
        <f t="shared" si="0"/>
        <v>1</v>
      </c>
    </row>
    <row r="5" spans="1:37" x14ac:dyDescent="0.25">
      <c r="A5" t="s">
        <v>2</v>
      </c>
      <c r="B5">
        <v>1</v>
      </c>
      <c r="C5">
        <f t="shared" si="1"/>
        <v>1</v>
      </c>
      <c r="D5">
        <f t="shared" si="0"/>
        <v>1</v>
      </c>
      <c r="E5">
        <f t="shared" si="0"/>
        <v>1</v>
      </c>
      <c r="F5">
        <f t="shared" si="0"/>
        <v>1</v>
      </c>
      <c r="G5">
        <f t="shared" si="0"/>
        <v>1</v>
      </c>
      <c r="H5">
        <f t="shared" si="0"/>
        <v>1</v>
      </c>
      <c r="I5">
        <f t="shared" si="0"/>
        <v>1</v>
      </c>
      <c r="J5">
        <f t="shared" si="0"/>
        <v>1</v>
      </c>
      <c r="K5">
        <f t="shared" si="0"/>
        <v>1</v>
      </c>
      <c r="L5">
        <f t="shared" si="0"/>
        <v>1</v>
      </c>
      <c r="M5">
        <f t="shared" si="0"/>
        <v>1</v>
      </c>
      <c r="N5">
        <f t="shared" si="0"/>
        <v>1</v>
      </c>
      <c r="O5">
        <f t="shared" si="0"/>
        <v>1</v>
      </c>
      <c r="P5">
        <f t="shared" si="0"/>
        <v>1</v>
      </c>
      <c r="Q5">
        <f t="shared" si="0"/>
        <v>1</v>
      </c>
      <c r="R5">
        <f t="shared" si="0"/>
        <v>1</v>
      </c>
      <c r="S5">
        <f t="shared" si="0"/>
        <v>1</v>
      </c>
      <c r="T5">
        <f t="shared" si="0"/>
        <v>1</v>
      </c>
      <c r="U5">
        <f t="shared" si="0"/>
        <v>1</v>
      </c>
      <c r="V5">
        <f t="shared" si="0"/>
        <v>1</v>
      </c>
      <c r="W5">
        <f t="shared" si="0"/>
        <v>1</v>
      </c>
      <c r="X5">
        <f t="shared" si="0"/>
        <v>1</v>
      </c>
      <c r="Y5">
        <f t="shared" si="0"/>
        <v>1</v>
      </c>
      <c r="Z5">
        <f t="shared" si="0"/>
        <v>1</v>
      </c>
      <c r="AA5">
        <f t="shared" si="0"/>
        <v>1</v>
      </c>
      <c r="AB5">
        <f t="shared" si="0"/>
        <v>1</v>
      </c>
      <c r="AC5">
        <f t="shared" si="0"/>
        <v>1</v>
      </c>
      <c r="AD5">
        <f t="shared" si="0"/>
        <v>1</v>
      </c>
      <c r="AE5">
        <f t="shared" si="0"/>
        <v>1</v>
      </c>
      <c r="AF5">
        <f t="shared" si="0"/>
        <v>1</v>
      </c>
      <c r="AG5">
        <f t="shared" si="0"/>
        <v>1</v>
      </c>
      <c r="AH5">
        <f t="shared" si="0"/>
        <v>1</v>
      </c>
      <c r="AI5">
        <f t="shared" si="0"/>
        <v>1</v>
      </c>
      <c r="AJ5">
        <f t="shared" si="0"/>
        <v>1</v>
      </c>
      <c r="AK5">
        <f t="shared" si="0"/>
        <v>1</v>
      </c>
    </row>
    <row r="6" spans="1:37" x14ac:dyDescent="0.25">
      <c r="A6" t="s">
        <v>20</v>
      </c>
      <c r="B6">
        <v>1</v>
      </c>
      <c r="C6">
        <f t="shared" si="1"/>
        <v>1</v>
      </c>
      <c r="D6">
        <f t="shared" si="0"/>
        <v>1</v>
      </c>
      <c r="E6">
        <f t="shared" si="0"/>
        <v>1</v>
      </c>
      <c r="F6">
        <f t="shared" si="0"/>
        <v>1</v>
      </c>
      <c r="G6">
        <f t="shared" si="0"/>
        <v>1</v>
      </c>
      <c r="H6">
        <f t="shared" si="0"/>
        <v>1</v>
      </c>
      <c r="I6">
        <f t="shared" si="0"/>
        <v>1</v>
      </c>
      <c r="J6">
        <f t="shared" si="0"/>
        <v>1</v>
      </c>
      <c r="K6">
        <f t="shared" si="0"/>
        <v>1</v>
      </c>
      <c r="L6">
        <f t="shared" si="0"/>
        <v>1</v>
      </c>
      <c r="M6">
        <f t="shared" si="0"/>
        <v>1</v>
      </c>
      <c r="N6">
        <f t="shared" si="0"/>
        <v>1</v>
      </c>
      <c r="O6">
        <f t="shared" si="0"/>
        <v>1</v>
      </c>
      <c r="P6">
        <f t="shared" si="0"/>
        <v>1</v>
      </c>
      <c r="Q6">
        <f t="shared" si="0"/>
        <v>1</v>
      </c>
      <c r="R6">
        <f t="shared" si="0"/>
        <v>1</v>
      </c>
      <c r="S6">
        <f t="shared" si="0"/>
        <v>1</v>
      </c>
      <c r="T6">
        <f t="shared" si="0"/>
        <v>1</v>
      </c>
      <c r="U6">
        <f t="shared" si="0"/>
        <v>1</v>
      </c>
      <c r="V6">
        <f t="shared" si="0"/>
        <v>1</v>
      </c>
      <c r="W6">
        <f t="shared" si="0"/>
        <v>1</v>
      </c>
      <c r="X6">
        <f t="shared" si="0"/>
        <v>1</v>
      </c>
      <c r="Y6">
        <f t="shared" si="0"/>
        <v>1</v>
      </c>
      <c r="Z6">
        <f t="shared" si="0"/>
        <v>1</v>
      </c>
      <c r="AA6">
        <f t="shared" si="0"/>
        <v>1</v>
      </c>
      <c r="AB6">
        <f t="shared" si="0"/>
        <v>1</v>
      </c>
      <c r="AC6">
        <f t="shared" si="0"/>
        <v>1</v>
      </c>
      <c r="AD6">
        <f t="shared" si="0"/>
        <v>1</v>
      </c>
      <c r="AE6">
        <f t="shared" si="0"/>
        <v>1</v>
      </c>
      <c r="AF6">
        <f t="shared" si="0"/>
        <v>1</v>
      </c>
      <c r="AG6">
        <f t="shared" si="0"/>
        <v>1</v>
      </c>
      <c r="AH6">
        <f t="shared" si="0"/>
        <v>1</v>
      </c>
      <c r="AI6">
        <f t="shared" si="0"/>
        <v>1</v>
      </c>
      <c r="AJ6">
        <f t="shared" si="0"/>
        <v>1</v>
      </c>
      <c r="AK6">
        <f t="shared" si="0"/>
        <v>1</v>
      </c>
    </row>
    <row r="7" spans="1:37" x14ac:dyDescent="0.25">
      <c r="A7" t="s">
        <v>3</v>
      </c>
      <c r="B7">
        <v>1</v>
      </c>
      <c r="C7">
        <f t="shared" si="1"/>
        <v>1</v>
      </c>
      <c r="D7">
        <f t="shared" si="0"/>
        <v>1</v>
      </c>
      <c r="E7">
        <f t="shared" si="0"/>
        <v>1</v>
      </c>
      <c r="F7">
        <f t="shared" si="0"/>
        <v>1</v>
      </c>
      <c r="G7">
        <f t="shared" si="0"/>
        <v>1</v>
      </c>
      <c r="H7">
        <f t="shared" si="0"/>
        <v>1</v>
      </c>
      <c r="I7">
        <f t="shared" si="0"/>
        <v>1</v>
      </c>
      <c r="J7">
        <f t="shared" si="0"/>
        <v>1</v>
      </c>
      <c r="K7">
        <f t="shared" si="0"/>
        <v>1</v>
      </c>
      <c r="L7">
        <f t="shared" si="0"/>
        <v>1</v>
      </c>
      <c r="M7">
        <f t="shared" si="0"/>
        <v>1</v>
      </c>
      <c r="N7">
        <f t="shared" si="0"/>
        <v>1</v>
      </c>
      <c r="O7">
        <f t="shared" si="0"/>
        <v>1</v>
      </c>
      <c r="P7">
        <f t="shared" si="0"/>
        <v>1</v>
      </c>
      <c r="Q7">
        <f t="shared" si="0"/>
        <v>1</v>
      </c>
      <c r="R7">
        <f t="shared" si="0"/>
        <v>1</v>
      </c>
      <c r="S7">
        <f t="shared" si="0"/>
        <v>1</v>
      </c>
      <c r="T7">
        <f t="shared" si="0"/>
        <v>1</v>
      </c>
      <c r="U7">
        <f t="shared" si="0"/>
        <v>1</v>
      </c>
      <c r="V7">
        <f t="shared" si="0"/>
        <v>1</v>
      </c>
      <c r="W7">
        <f t="shared" si="0"/>
        <v>1</v>
      </c>
      <c r="X7">
        <f t="shared" si="0"/>
        <v>1</v>
      </c>
      <c r="Y7">
        <f t="shared" si="0"/>
        <v>1</v>
      </c>
      <c r="Z7">
        <f t="shared" si="0"/>
        <v>1</v>
      </c>
      <c r="AA7">
        <f t="shared" si="0"/>
        <v>1</v>
      </c>
      <c r="AB7">
        <f t="shared" si="0"/>
        <v>1</v>
      </c>
      <c r="AC7">
        <f t="shared" si="0"/>
        <v>1</v>
      </c>
      <c r="AD7">
        <f t="shared" si="0"/>
        <v>1</v>
      </c>
      <c r="AE7">
        <f t="shared" si="0"/>
        <v>1</v>
      </c>
      <c r="AF7">
        <f t="shared" si="0"/>
        <v>1</v>
      </c>
      <c r="AG7">
        <f t="shared" si="0"/>
        <v>1</v>
      </c>
      <c r="AH7">
        <f t="shared" si="0"/>
        <v>1</v>
      </c>
      <c r="AI7">
        <f t="shared" si="0"/>
        <v>1</v>
      </c>
      <c r="AJ7">
        <f t="shared" si="0"/>
        <v>1</v>
      </c>
      <c r="AK7">
        <f t="shared" si="0"/>
        <v>1</v>
      </c>
    </row>
    <row r="8" spans="1:37" x14ac:dyDescent="0.25">
      <c r="A8" t="s">
        <v>4</v>
      </c>
      <c r="B8">
        <v>1</v>
      </c>
      <c r="C8">
        <f t="shared" si="1"/>
        <v>1</v>
      </c>
      <c r="D8">
        <f t="shared" si="0"/>
        <v>1</v>
      </c>
      <c r="E8">
        <f t="shared" si="0"/>
        <v>1</v>
      </c>
      <c r="F8">
        <f t="shared" si="0"/>
        <v>1</v>
      </c>
      <c r="G8">
        <f t="shared" si="0"/>
        <v>1</v>
      </c>
      <c r="H8">
        <f t="shared" si="0"/>
        <v>1</v>
      </c>
      <c r="I8">
        <f t="shared" si="0"/>
        <v>1</v>
      </c>
      <c r="J8">
        <f t="shared" si="0"/>
        <v>1</v>
      </c>
      <c r="K8">
        <f t="shared" si="0"/>
        <v>1</v>
      </c>
      <c r="L8">
        <f t="shared" si="0"/>
        <v>1</v>
      </c>
      <c r="M8">
        <f t="shared" si="0"/>
        <v>1</v>
      </c>
      <c r="N8">
        <f t="shared" si="0"/>
        <v>1</v>
      </c>
      <c r="O8">
        <f t="shared" si="0"/>
        <v>1</v>
      </c>
      <c r="P8">
        <f t="shared" si="0"/>
        <v>1</v>
      </c>
      <c r="Q8">
        <f t="shared" si="0"/>
        <v>1</v>
      </c>
      <c r="R8">
        <f t="shared" si="0"/>
        <v>1</v>
      </c>
      <c r="S8">
        <f t="shared" si="0"/>
        <v>1</v>
      </c>
      <c r="T8">
        <f t="shared" si="0"/>
        <v>1</v>
      </c>
      <c r="U8">
        <f t="shared" si="0"/>
        <v>1</v>
      </c>
      <c r="V8">
        <f t="shared" si="0"/>
        <v>1</v>
      </c>
      <c r="W8">
        <f t="shared" si="0"/>
        <v>1</v>
      </c>
      <c r="X8">
        <f t="shared" si="0"/>
        <v>1</v>
      </c>
      <c r="Y8">
        <f t="shared" si="0"/>
        <v>1</v>
      </c>
      <c r="Z8">
        <f t="shared" si="0"/>
        <v>1</v>
      </c>
      <c r="AA8">
        <f t="shared" si="0"/>
        <v>1</v>
      </c>
      <c r="AB8">
        <f t="shared" si="0"/>
        <v>1</v>
      </c>
      <c r="AC8">
        <f t="shared" si="0"/>
        <v>1</v>
      </c>
      <c r="AD8">
        <f t="shared" si="0"/>
        <v>1</v>
      </c>
      <c r="AE8">
        <f t="shared" si="0"/>
        <v>1</v>
      </c>
      <c r="AF8">
        <f t="shared" si="0"/>
        <v>1</v>
      </c>
      <c r="AG8">
        <f t="shared" si="0"/>
        <v>1</v>
      </c>
      <c r="AH8">
        <f t="shared" si="0"/>
        <v>1</v>
      </c>
      <c r="AI8">
        <f t="shared" si="0"/>
        <v>1</v>
      </c>
      <c r="AJ8">
        <f t="shared" si="0"/>
        <v>1</v>
      </c>
      <c r="AK8">
        <f t="shared" si="0"/>
        <v>1</v>
      </c>
    </row>
    <row r="9" spans="1:37" x14ac:dyDescent="0.25">
      <c r="A9" t="s">
        <v>5</v>
      </c>
      <c r="B9">
        <v>1</v>
      </c>
      <c r="C9">
        <f t="shared" si="1"/>
        <v>1</v>
      </c>
      <c r="D9">
        <f t="shared" si="0"/>
        <v>1</v>
      </c>
      <c r="E9">
        <f t="shared" si="0"/>
        <v>1</v>
      </c>
      <c r="F9">
        <f t="shared" si="0"/>
        <v>1</v>
      </c>
      <c r="G9">
        <f t="shared" si="0"/>
        <v>1</v>
      </c>
      <c r="H9">
        <f t="shared" si="0"/>
        <v>1</v>
      </c>
      <c r="I9">
        <f t="shared" si="0"/>
        <v>1</v>
      </c>
      <c r="J9">
        <f t="shared" si="0"/>
        <v>1</v>
      </c>
      <c r="K9">
        <f t="shared" si="0"/>
        <v>1</v>
      </c>
      <c r="L9">
        <f t="shared" si="0"/>
        <v>1</v>
      </c>
      <c r="M9">
        <f t="shared" si="0"/>
        <v>1</v>
      </c>
      <c r="N9">
        <f t="shared" si="0"/>
        <v>1</v>
      </c>
      <c r="O9">
        <f t="shared" si="0"/>
        <v>1</v>
      </c>
      <c r="P9">
        <f t="shared" si="0"/>
        <v>1</v>
      </c>
      <c r="Q9">
        <f t="shared" si="0"/>
        <v>1</v>
      </c>
      <c r="R9">
        <f t="shared" si="0"/>
        <v>1</v>
      </c>
      <c r="S9">
        <f t="shared" si="0"/>
        <v>1</v>
      </c>
      <c r="T9">
        <f t="shared" si="0"/>
        <v>1</v>
      </c>
      <c r="U9">
        <f t="shared" si="0"/>
        <v>1</v>
      </c>
      <c r="V9">
        <f t="shared" si="0"/>
        <v>1</v>
      </c>
      <c r="W9">
        <f t="shared" si="0"/>
        <v>1</v>
      </c>
      <c r="X9">
        <f t="shared" si="0"/>
        <v>1</v>
      </c>
      <c r="Y9">
        <f t="shared" si="0"/>
        <v>1</v>
      </c>
      <c r="Z9">
        <f t="shared" si="0"/>
        <v>1</v>
      </c>
      <c r="AA9">
        <f t="shared" si="0"/>
        <v>1</v>
      </c>
      <c r="AB9">
        <f t="shared" si="0"/>
        <v>1</v>
      </c>
      <c r="AC9">
        <f t="shared" si="0"/>
        <v>1</v>
      </c>
      <c r="AD9">
        <f t="shared" si="0"/>
        <v>1</v>
      </c>
      <c r="AE9">
        <f t="shared" si="0"/>
        <v>1</v>
      </c>
      <c r="AF9">
        <f t="shared" si="0"/>
        <v>1</v>
      </c>
      <c r="AG9">
        <f t="shared" si="0"/>
        <v>1</v>
      </c>
      <c r="AH9">
        <f t="shared" si="0"/>
        <v>1</v>
      </c>
      <c r="AI9">
        <f t="shared" si="0"/>
        <v>1</v>
      </c>
      <c r="AJ9">
        <f t="shared" ref="D9:AK14" si="2">$B9</f>
        <v>1</v>
      </c>
      <c r="AK9">
        <f t="shared" si="2"/>
        <v>1</v>
      </c>
    </row>
    <row r="10" spans="1:37" x14ac:dyDescent="0.25">
      <c r="A10" t="s">
        <v>7</v>
      </c>
      <c r="B10">
        <v>1</v>
      </c>
      <c r="C10">
        <f t="shared" si="1"/>
        <v>1</v>
      </c>
      <c r="D10">
        <f t="shared" si="2"/>
        <v>1</v>
      </c>
      <c r="E10">
        <f t="shared" si="2"/>
        <v>1</v>
      </c>
      <c r="F10">
        <f t="shared" si="2"/>
        <v>1</v>
      </c>
      <c r="G10">
        <f t="shared" si="2"/>
        <v>1</v>
      </c>
      <c r="H10">
        <f t="shared" si="2"/>
        <v>1</v>
      </c>
      <c r="I10">
        <f t="shared" si="2"/>
        <v>1</v>
      </c>
      <c r="J10">
        <f t="shared" si="2"/>
        <v>1</v>
      </c>
      <c r="K10">
        <f t="shared" si="2"/>
        <v>1</v>
      </c>
      <c r="L10">
        <f t="shared" si="2"/>
        <v>1</v>
      </c>
      <c r="M10">
        <f t="shared" si="2"/>
        <v>1</v>
      </c>
      <c r="N10">
        <f t="shared" si="2"/>
        <v>1</v>
      </c>
      <c r="O10">
        <f t="shared" si="2"/>
        <v>1</v>
      </c>
      <c r="P10">
        <f t="shared" si="2"/>
        <v>1</v>
      </c>
      <c r="Q10">
        <f t="shared" si="2"/>
        <v>1</v>
      </c>
      <c r="R10">
        <f t="shared" si="2"/>
        <v>1</v>
      </c>
      <c r="S10">
        <f t="shared" si="2"/>
        <v>1</v>
      </c>
      <c r="T10">
        <f t="shared" si="2"/>
        <v>1</v>
      </c>
      <c r="U10">
        <f t="shared" si="2"/>
        <v>1</v>
      </c>
      <c r="V10">
        <f t="shared" si="2"/>
        <v>1</v>
      </c>
      <c r="W10">
        <f t="shared" si="2"/>
        <v>1</v>
      </c>
      <c r="X10">
        <f t="shared" si="2"/>
        <v>1</v>
      </c>
      <c r="Y10">
        <f t="shared" si="2"/>
        <v>1</v>
      </c>
      <c r="Z10">
        <f t="shared" si="2"/>
        <v>1</v>
      </c>
      <c r="AA10">
        <f t="shared" si="2"/>
        <v>1</v>
      </c>
      <c r="AB10">
        <f t="shared" si="2"/>
        <v>1</v>
      </c>
      <c r="AC10">
        <f t="shared" si="2"/>
        <v>1</v>
      </c>
      <c r="AD10">
        <f t="shared" si="2"/>
        <v>1</v>
      </c>
      <c r="AE10">
        <f t="shared" si="2"/>
        <v>1</v>
      </c>
      <c r="AF10">
        <f t="shared" si="2"/>
        <v>1</v>
      </c>
      <c r="AG10">
        <f t="shared" si="2"/>
        <v>1</v>
      </c>
      <c r="AH10">
        <f t="shared" si="2"/>
        <v>1</v>
      </c>
      <c r="AI10">
        <f t="shared" si="2"/>
        <v>1</v>
      </c>
      <c r="AJ10">
        <f t="shared" si="2"/>
        <v>1</v>
      </c>
      <c r="AK10">
        <f t="shared" si="2"/>
        <v>1</v>
      </c>
    </row>
    <row r="11" spans="1:37" x14ac:dyDescent="0.25">
      <c r="A11" t="s">
        <v>8</v>
      </c>
      <c r="B11">
        <v>0</v>
      </c>
      <c r="C11">
        <f t="shared" si="1"/>
        <v>0</v>
      </c>
      <c r="D11">
        <f t="shared" si="2"/>
        <v>0</v>
      </c>
      <c r="E11">
        <f t="shared" si="2"/>
        <v>0</v>
      </c>
      <c r="F11">
        <f t="shared" si="2"/>
        <v>0</v>
      </c>
      <c r="G11">
        <f t="shared" si="2"/>
        <v>0</v>
      </c>
      <c r="H11">
        <f t="shared" si="2"/>
        <v>0</v>
      </c>
      <c r="I11">
        <f t="shared" si="2"/>
        <v>0</v>
      </c>
      <c r="J11">
        <f t="shared" si="2"/>
        <v>0</v>
      </c>
      <c r="K11">
        <f t="shared" si="2"/>
        <v>0</v>
      </c>
      <c r="L11">
        <f t="shared" si="2"/>
        <v>0</v>
      </c>
      <c r="M11">
        <f t="shared" si="2"/>
        <v>0</v>
      </c>
      <c r="N11">
        <f t="shared" si="2"/>
        <v>0</v>
      </c>
      <c r="O11">
        <f t="shared" si="2"/>
        <v>0</v>
      </c>
      <c r="P11">
        <f t="shared" si="2"/>
        <v>0</v>
      </c>
      <c r="Q11">
        <f t="shared" si="2"/>
        <v>0</v>
      </c>
      <c r="R11">
        <f t="shared" si="2"/>
        <v>0</v>
      </c>
      <c r="S11">
        <f t="shared" si="2"/>
        <v>0</v>
      </c>
      <c r="T11">
        <f t="shared" si="2"/>
        <v>0</v>
      </c>
      <c r="U11">
        <f t="shared" si="2"/>
        <v>0</v>
      </c>
      <c r="V11">
        <f t="shared" si="2"/>
        <v>0</v>
      </c>
      <c r="W11">
        <f t="shared" si="2"/>
        <v>0</v>
      </c>
      <c r="X11">
        <f t="shared" si="2"/>
        <v>0</v>
      </c>
      <c r="Y11">
        <f t="shared" si="2"/>
        <v>0</v>
      </c>
      <c r="Z11">
        <f t="shared" si="2"/>
        <v>0</v>
      </c>
      <c r="AA11">
        <f t="shared" si="2"/>
        <v>0</v>
      </c>
      <c r="AB11">
        <f t="shared" si="2"/>
        <v>0</v>
      </c>
      <c r="AC11">
        <f t="shared" si="2"/>
        <v>0</v>
      </c>
      <c r="AD11">
        <f t="shared" si="2"/>
        <v>0</v>
      </c>
      <c r="AE11">
        <f t="shared" si="2"/>
        <v>0</v>
      </c>
      <c r="AF11">
        <f t="shared" si="2"/>
        <v>0</v>
      </c>
      <c r="AG11">
        <f t="shared" si="2"/>
        <v>0</v>
      </c>
      <c r="AH11">
        <f t="shared" si="2"/>
        <v>0</v>
      </c>
      <c r="AI11">
        <f t="shared" si="2"/>
        <v>0</v>
      </c>
      <c r="AJ11">
        <f t="shared" si="2"/>
        <v>0</v>
      </c>
      <c r="AK11">
        <f t="shared" si="2"/>
        <v>0</v>
      </c>
    </row>
    <row r="12" spans="1:37" x14ac:dyDescent="0.25">
      <c r="A12" t="s">
        <v>9</v>
      </c>
      <c r="B12">
        <v>0</v>
      </c>
      <c r="C12">
        <f t="shared" si="1"/>
        <v>0</v>
      </c>
      <c r="D12">
        <f t="shared" si="2"/>
        <v>0</v>
      </c>
      <c r="E12">
        <f t="shared" si="2"/>
        <v>0</v>
      </c>
      <c r="F12">
        <f t="shared" si="2"/>
        <v>0</v>
      </c>
      <c r="G12">
        <f t="shared" si="2"/>
        <v>0</v>
      </c>
      <c r="H12">
        <f t="shared" si="2"/>
        <v>0</v>
      </c>
      <c r="I12">
        <f t="shared" si="2"/>
        <v>0</v>
      </c>
      <c r="J12">
        <f t="shared" si="2"/>
        <v>0</v>
      </c>
      <c r="K12">
        <f t="shared" si="2"/>
        <v>0</v>
      </c>
      <c r="L12">
        <f t="shared" si="2"/>
        <v>0</v>
      </c>
      <c r="M12">
        <f t="shared" si="2"/>
        <v>0</v>
      </c>
      <c r="N12">
        <f t="shared" si="2"/>
        <v>0</v>
      </c>
      <c r="O12">
        <f t="shared" si="2"/>
        <v>0</v>
      </c>
      <c r="P12">
        <f t="shared" si="2"/>
        <v>0</v>
      </c>
      <c r="Q12">
        <f t="shared" si="2"/>
        <v>0</v>
      </c>
      <c r="R12">
        <f t="shared" si="2"/>
        <v>0</v>
      </c>
      <c r="S12">
        <f t="shared" si="2"/>
        <v>0</v>
      </c>
      <c r="T12">
        <f t="shared" si="2"/>
        <v>0</v>
      </c>
      <c r="U12">
        <f t="shared" si="2"/>
        <v>0</v>
      </c>
      <c r="V12">
        <f t="shared" si="2"/>
        <v>0</v>
      </c>
      <c r="W12">
        <f t="shared" si="2"/>
        <v>0</v>
      </c>
      <c r="X12">
        <f t="shared" si="2"/>
        <v>0</v>
      </c>
      <c r="Y12">
        <f t="shared" si="2"/>
        <v>0</v>
      </c>
      <c r="Z12">
        <f t="shared" si="2"/>
        <v>0</v>
      </c>
      <c r="AA12">
        <f t="shared" si="2"/>
        <v>0</v>
      </c>
      <c r="AB12">
        <f t="shared" si="2"/>
        <v>0</v>
      </c>
      <c r="AC12">
        <f t="shared" si="2"/>
        <v>0</v>
      </c>
      <c r="AD12">
        <f t="shared" si="2"/>
        <v>0</v>
      </c>
      <c r="AE12">
        <f t="shared" si="2"/>
        <v>0</v>
      </c>
      <c r="AF12">
        <f t="shared" si="2"/>
        <v>0</v>
      </c>
      <c r="AG12">
        <f t="shared" si="2"/>
        <v>0</v>
      </c>
      <c r="AH12">
        <f t="shared" si="2"/>
        <v>0</v>
      </c>
      <c r="AI12">
        <f t="shared" si="2"/>
        <v>0</v>
      </c>
      <c r="AJ12">
        <f t="shared" si="2"/>
        <v>0</v>
      </c>
      <c r="AK12">
        <f t="shared" si="2"/>
        <v>0</v>
      </c>
    </row>
    <row r="13" spans="1:37" x14ac:dyDescent="0.25">
      <c r="A13" t="s">
        <v>18</v>
      </c>
      <c r="B13">
        <v>0</v>
      </c>
      <c r="C13">
        <f>$B13</f>
        <v>0</v>
      </c>
      <c r="D13">
        <f t="shared" si="2"/>
        <v>0</v>
      </c>
      <c r="E13">
        <f t="shared" si="2"/>
        <v>0</v>
      </c>
      <c r="F13">
        <f t="shared" si="2"/>
        <v>0</v>
      </c>
      <c r="G13">
        <f t="shared" si="2"/>
        <v>0</v>
      </c>
      <c r="H13">
        <f t="shared" si="2"/>
        <v>0</v>
      </c>
      <c r="I13">
        <f t="shared" si="2"/>
        <v>0</v>
      </c>
      <c r="J13">
        <f t="shared" si="2"/>
        <v>0</v>
      </c>
      <c r="K13">
        <f t="shared" si="2"/>
        <v>0</v>
      </c>
      <c r="L13">
        <f t="shared" si="2"/>
        <v>0</v>
      </c>
      <c r="M13">
        <f t="shared" si="2"/>
        <v>0</v>
      </c>
      <c r="N13">
        <f t="shared" si="2"/>
        <v>0</v>
      </c>
      <c r="O13">
        <f t="shared" si="2"/>
        <v>0</v>
      </c>
      <c r="P13">
        <f t="shared" si="2"/>
        <v>0</v>
      </c>
      <c r="Q13">
        <f t="shared" si="2"/>
        <v>0</v>
      </c>
      <c r="R13">
        <f t="shared" si="2"/>
        <v>0</v>
      </c>
      <c r="S13">
        <f t="shared" si="2"/>
        <v>0</v>
      </c>
      <c r="T13">
        <f t="shared" si="2"/>
        <v>0</v>
      </c>
      <c r="U13">
        <f t="shared" si="2"/>
        <v>0</v>
      </c>
      <c r="V13">
        <f t="shared" si="2"/>
        <v>0</v>
      </c>
      <c r="W13">
        <f t="shared" si="2"/>
        <v>0</v>
      </c>
      <c r="X13">
        <f t="shared" si="2"/>
        <v>0</v>
      </c>
      <c r="Y13">
        <f t="shared" si="2"/>
        <v>0</v>
      </c>
      <c r="Z13">
        <f t="shared" si="2"/>
        <v>0</v>
      </c>
      <c r="AA13">
        <f t="shared" si="2"/>
        <v>0</v>
      </c>
      <c r="AB13">
        <f t="shared" si="2"/>
        <v>0</v>
      </c>
      <c r="AC13">
        <f t="shared" si="2"/>
        <v>0</v>
      </c>
      <c r="AD13">
        <f t="shared" si="2"/>
        <v>0</v>
      </c>
      <c r="AE13">
        <f t="shared" si="2"/>
        <v>0</v>
      </c>
      <c r="AF13">
        <f t="shared" si="2"/>
        <v>0</v>
      </c>
      <c r="AG13">
        <f t="shared" si="2"/>
        <v>0</v>
      </c>
      <c r="AH13">
        <f t="shared" si="2"/>
        <v>0</v>
      </c>
      <c r="AI13">
        <f t="shared" si="2"/>
        <v>0</v>
      </c>
      <c r="AJ13">
        <f t="shared" si="2"/>
        <v>0</v>
      </c>
      <c r="AK13">
        <f t="shared" si="2"/>
        <v>0</v>
      </c>
    </row>
    <row r="14" spans="1:37" x14ac:dyDescent="0.25">
      <c r="A14" t="s">
        <v>21</v>
      </c>
      <c r="B14">
        <v>1</v>
      </c>
      <c r="C14">
        <f>$B14</f>
        <v>1</v>
      </c>
      <c r="D14">
        <f t="shared" si="2"/>
        <v>1</v>
      </c>
      <c r="E14">
        <f t="shared" si="2"/>
        <v>1</v>
      </c>
      <c r="F14">
        <f t="shared" si="2"/>
        <v>1</v>
      </c>
      <c r="G14">
        <f t="shared" si="2"/>
        <v>1</v>
      </c>
      <c r="H14">
        <f t="shared" si="2"/>
        <v>1</v>
      </c>
      <c r="I14">
        <f t="shared" si="2"/>
        <v>1</v>
      </c>
      <c r="J14">
        <f t="shared" si="2"/>
        <v>1</v>
      </c>
      <c r="K14">
        <f t="shared" si="2"/>
        <v>1</v>
      </c>
      <c r="L14">
        <f t="shared" si="2"/>
        <v>1</v>
      </c>
      <c r="M14">
        <f t="shared" si="2"/>
        <v>1</v>
      </c>
      <c r="N14">
        <f t="shared" si="2"/>
        <v>1</v>
      </c>
      <c r="O14">
        <f t="shared" si="2"/>
        <v>1</v>
      </c>
      <c r="P14">
        <f t="shared" si="2"/>
        <v>1</v>
      </c>
      <c r="Q14">
        <f t="shared" si="2"/>
        <v>1</v>
      </c>
      <c r="R14">
        <f t="shared" si="2"/>
        <v>1</v>
      </c>
      <c r="S14">
        <f t="shared" si="2"/>
        <v>1</v>
      </c>
      <c r="T14">
        <f t="shared" si="2"/>
        <v>1</v>
      </c>
      <c r="U14">
        <f t="shared" si="2"/>
        <v>1</v>
      </c>
      <c r="V14">
        <f t="shared" si="2"/>
        <v>1</v>
      </c>
      <c r="W14">
        <f t="shared" si="2"/>
        <v>1</v>
      </c>
      <c r="X14">
        <f t="shared" si="2"/>
        <v>1</v>
      </c>
      <c r="Y14">
        <f t="shared" si="2"/>
        <v>1</v>
      </c>
      <c r="Z14">
        <f t="shared" si="2"/>
        <v>1</v>
      </c>
      <c r="AA14">
        <f t="shared" si="2"/>
        <v>1</v>
      </c>
      <c r="AB14">
        <f t="shared" si="2"/>
        <v>1</v>
      </c>
      <c r="AC14">
        <f t="shared" si="2"/>
        <v>1</v>
      </c>
      <c r="AD14">
        <f t="shared" si="2"/>
        <v>1</v>
      </c>
      <c r="AE14">
        <f t="shared" si="2"/>
        <v>1</v>
      </c>
      <c r="AF14">
        <f t="shared" si="2"/>
        <v>1</v>
      </c>
      <c r="AG14">
        <f t="shared" si="2"/>
        <v>1</v>
      </c>
      <c r="AH14">
        <f t="shared" si="2"/>
        <v>1</v>
      </c>
      <c r="AI14">
        <f t="shared" si="2"/>
        <v>1</v>
      </c>
      <c r="AJ14">
        <f t="shared" si="2"/>
        <v>1</v>
      </c>
      <c r="AK14">
        <f t="shared" si="2"/>
        <v>1</v>
      </c>
    </row>
    <row r="15" spans="1:37" x14ac:dyDescent="0.25">
      <c r="A15" t="s">
        <v>22</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x14ac:dyDescent="0.25">
      <c r="A16" t="s">
        <v>23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row>
    <row r="17" spans="1:37" x14ac:dyDescent="0.25">
      <c r="A17" t="s">
        <v>24</v>
      </c>
      <c r="B17">
        <v>1</v>
      </c>
      <c r="C17">
        <f>B17</f>
        <v>1</v>
      </c>
      <c r="D17">
        <f t="shared" ref="D17:AK17" si="3">C17</f>
        <v>1</v>
      </c>
      <c r="E17">
        <f t="shared" si="3"/>
        <v>1</v>
      </c>
      <c r="F17">
        <f t="shared" si="3"/>
        <v>1</v>
      </c>
      <c r="G17">
        <f t="shared" si="3"/>
        <v>1</v>
      </c>
      <c r="H17">
        <f t="shared" si="3"/>
        <v>1</v>
      </c>
      <c r="I17">
        <f t="shared" si="3"/>
        <v>1</v>
      </c>
      <c r="J17">
        <f t="shared" si="3"/>
        <v>1</v>
      </c>
      <c r="K17">
        <f t="shared" si="3"/>
        <v>1</v>
      </c>
      <c r="L17">
        <f t="shared" si="3"/>
        <v>1</v>
      </c>
      <c r="M17">
        <f t="shared" si="3"/>
        <v>1</v>
      </c>
      <c r="N17">
        <f t="shared" si="3"/>
        <v>1</v>
      </c>
      <c r="O17">
        <f t="shared" si="3"/>
        <v>1</v>
      </c>
      <c r="P17">
        <f t="shared" si="3"/>
        <v>1</v>
      </c>
      <c r="Q17">
        <f t="shared" si="3"/>
        <v>1</v>
      </c>
      <c r="R17">
        <f t="shared" si="3"/>
        <v>1</v>
      </c>
      <c r="S17">
        <f t="shared" si="3"/>
        <v>1</v>
      </c>
      <c r="T17">
        <f t="shared" si="3"/>
        <v>1</v>
      </c>
      <c r="U17">
        <f t="shared" si="3"/>
        <v>1</v>
      </c>
      <c r="V17">
        <f t="shared" si="3"/>
        <v>1</v>
      </c>
      <c r="W17">
        <f t="shared" si="3"/>
        <v>1</v>
      </c>
      <c r="X17">
        <f t="shared" si="3"/>
        <v>1</v>
      </c>
      <c r="Y17">
        <f t="shared" si="3"/>
        <v>1</v>
      </c>
      <c r="Z17">
        <f t="shared" si="3"/>
        <v>1</v>
      </c>
      <c r="AA17">
        <f t="shared" si="3"/>
        <v>1</v>
      </c>
      <c r="AB17">
        <f t="shared" si="3"/>
        <v>1</v>
      </c>
      <c r="AC17">
        <f t="shared" si="3"/>
        <v>1</v>
      </c>
      <c r="AD17">
        <f t="shared" si="3"/>
        <v>1</v>
      </c>
      <c r="AE17">
        <f t="shared" si="3"/>
        <v>1</v>
      </c>
      <c r="AF17">
        <f t="shared" si="3"/>
        <v>1</v>
      </c>
      <c r="AG17">
        <f t="shared" si="3"/>
        <v>1</v>
      </c>
      <c r="AH17">
        <f t="shared" si="3"/>
        <v>1</v>
      </c>
      <c r="AI17">
        <f t="shared" si="3"/>
        <v>1</v>
      </c>
      <c r="AJ17">
        <f t="shared" si="3"/>
        <v>1</v>
      </c>
      <c r="AK17">
        <f t="shared" si="3"/>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Capacity</vt:lpstr>
      <vt:lpstr>2510001901-eng</vt:lpstr>
      <vt:lpstr>calcs</vt:lpstr>
      <vt:lpstr>BGDPbES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2015-06-13T01:30:20Z</dcterms:created>
  <dcterms:modified xsi:type="dcterms:W3CDTF">2022-12-08T17:41:39Z</dcterms:modified>
</cp:coreProperties>
</file>