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OIpTP\"/>
    </mc:Choice>
  </mc:AlternateContent>
  <xr:revisionPtr revIDLastSave="44" documentId="13_ncr:1_{DFC156A8-FA75-4A47-ABD5-FD9A05AE12CC}" xr6:coauthVersionLast="47" xr6:coauthVersionMax="47" xr10:uidLastSave="{4E618284-F55B-4BCD-AC7B-EE6D89491A1D}"/>
  <bookViews>
    <workbookView xWindow="2490" yWindow="210" windowWidth="24765" windowHeight="16080" firstSheet="2" xr2:uid="{86292C8D-3CA1-4858-AA87-6B74F5B88277}"/>
  </bookViews>
  <sheets>
    <sheet name="About" sheetId="1" r:id="rId1"/>
    <sheet name="Mappings" sheetId="70" r:id="rId2"/>
    <sheet name="HOIpTP-transport-PM25" sheetId="71" r:id="rId3"/>
    <sheet name="HOIpTP-transport-NOx" sheetId="73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A27" i="1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B2" i="73" s="1" a="1"/>
  <c r="B2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F12" i="78"/>
  <c r="B12" i="85"/>
  <c r="B12" i="82"/>
  <c r="F12" i="84"/>
  <c r="B12" i="84"/>
  <c r="K12" i="84"/>
  <c r="B12" i="79"/>
  <c r="B12" i="73"/>
  <c r="B3" i="73" a="1"/>
  <c r="K12" i="85"/>
  <c r="F12" i="85"/>
  <c r="F12" i="77"/>
  <c r="K12" i="79"/>
  <c r="B12" i="77"/>
  <c r="F12" i="83"/>
  <c r="K12" i="78"/>
  <c r="F12" i="79"/>
  <c r="B12" i="78"/>
  <c r="B12" i="83"/>
  <c r="F12" i="74"/>
  <c r="F12" i="75"/>
  <c r="B12" i="75"/>
  <c r="K12" i="71"/>
  <c r="B12" i="74"/>
  <c r="B12" i="71"/>
  <c r="B12" i="81"/>
  <c r="F12" i="86"/>
  <c r="K12" i="83"/>
  <c r="F12" i="71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P7" i="86" a="1"/>
  <c r="B2" i="86" a="1"/>
  <c r="P8" i="86" a="1"/>
  <c r="F10" i="85" a="1"/>
  <c r="K2" i="85" a="1"/>
  <c r="P3" i="85" a="1"/>
  <c r="P4" i="84" a="1"/>
  <c r="K8" i="84" a="1"/>
  <c r="B4" i="83" a="1"/>
  <c r="F11" i="83" a="1"/>
  <c r="P8" i="83" a="1"/>
  <c r="F3" i="82" a="1"/>
  <c r="P3" i="82" a="1"/>
  <c r="F7" i="81" a="1"/>
  <c r="P7" i="81" a="1"/>
  <c r="F11" i="81" a="1"/>
  <c r="K8" i="80" a="1"/>
  <c r="B11" i="80" a="1"/>
  <c r="F10" i="80" a="1"/>
  <c r="K7" i="79" a="1"/>
  <c r="B11" i="79" a="1"/>
  <c r="P7" i="78" a="1"/>
  <c r="F2" i="78" a="1"/>
  <c r="B5" i="78" a="1"/>
  <c r="B5" i="77" a="1"/>
  <c r="F5" i="77" a="1"/>
  <c r="B10" i="77" a="1"/>
  <c r="B9" i="75" a="1"/>
  <c r="K5" i="75" a="1"/>
  <c r="P7" i="76" a="1"/>
  <c r="K8" i="76" a="1"/>
  <c r="F7" i="76" a="1"/>
  <c r="B6" i="86" a="1"/>
  <c r="P6" i="86" a="1"/>
  <c r="B11" i="86" a="1"/>
  <c r="P2" i="85" a="1"/>
  <c r="B5" i="85" a="1"/>
  <c r="F2" i="84" a="1"/>
  <c r="K6" i="84" a="1"/>
  <c r="P2" i="84" a="1"/>
  <c r="F10" i="83" a="1"/>
  <c r="P5" i="83" a="1"/>
  <c r="F7" i="82" a="1"/>
  <c r="P7" i="82" a="1"/>
  <c r="F11" i="82" a="1"/>
  <c r="P11" i="81" a="1"/>
  <c r="P12" i="81"/>
  <c r="F12" i="81"/>
  <c r="F2" i="80" a="1"/>
  <c r="K2" i="80" a="1"/>
  <c r="B3" i="80" a="1"/>
  <c r="B8" i="79" a="1"/>
  <c r="P8" i="79" a="1"/>
  <c r="F7" i="78" a="1"/>
  <c r="P4" i="78" a="1"/>
  <c r="K4" i="78" a="1"/>
  <c r="B7" i="77" a="1"/>
  <c r="K5" i="77" a="1"/>
  <c r="P10" i="75" a="1"/>
  <c r="K6" i="75" a="1"/>
  <c r="F11" i="75" a="1"/>
  <c r="B12" i="76"/>
  <c r="B8" i="76" a="1"/>
  <c r="B6" i="76" a="1"/>
  <c r="P12" i="86"/>
  <c r="B5" i="86" a="1"/>
  <c r="B6" i="85" a="1"/>
  <c r="P11" i="85" a="1"/>
  <c r="F8" i="85" a="1"/>
  <c r="B4" i="84" a="1"/>
  <c r="P6" i="84" a="1"/>
  <c r="F7" i="85" a="1"/>
  <c r="K2" i="84" a="1"/>
  <c r="K2" i="83" a="1"/>
  <c r="B5" i="82" a="1"/>
  <c r="B9" i="82" a="1"/>
  <c r="B4" i="81" a="1"/>
  <c r="K12" i="80"/>
  <c r="K6" i="79" a="1"/>
  <c r="K10" i="79" a="1"/>
  <c r="B4" i="78" a="1"/>
  <c r="F8" i="77" a="1"/>
  <c r="B10" i="75" a="1"/>
  <c r="K4" i="76" a="1"/>
  <c r="B5" i="76" a="1"/>
  <c r="K4" i="74" a="1"/>
  <c r="P2" i="74" a="1"/>
  <c r="F10" i="71" a="1"/>
  <c r="K2" i="71" a="1"/>
  <c r="B9" i="71" a="1"/>
  <c r="P7" i="73" a="1"/>
  <c r="F8" i="73" a="1"/>
  <c r="B7" i="75" a="1"/>
  <c r="F6" i="74" a="1"/>
  <c r="B10" i="71" a="1"/>
  <c r="K11" i="73" a="1"/>
  <c r="K11" i="82" a="1"/>
  <c r="P11" i="79" a="1"/>
  <c r="F4" i="75" a="1"/>
  <c r="K8" i="74" a="1"/>
  <c r="K2" i="73" a="1"/>
  <c r="K7" i="86" a="1"/>
  <c r="B9" i="84" a="1"/>
  <c r="P9" i="83" a="1"/>
  <c r="P11" i="82" a="1"/>
  <c r="F12" i="82"/>
  <c r="K4" i="81" a="1"/>
  <c r="P7" i="80" a="1"/>
  <c r="F8" i="79" a="1"/>
  <c r="B10" i="79" a="1"/>
  <c r="K10" i="78" a="1"/>
  <c r="K2" i="77" a="1"/>
  <c r="B5" i="75" a="1"/>
  <c r="K11" i="75" a="1"/>
  <c r="K7" i="76" a="1"/>
  <c r="F9" i="74" a="1"/>
  <c r="P10" i="74" a="1"/>
  <c r="F7" i="74" a="1"/>
  <c r="P3" i="71" a="1"/>
  <c r="F2" i="71" a="1"/>
  <c r="P9" i="73" a="1"/>
  <c r="F10" i="73" a="1"/>
  <c r="B8" i="73" a="1"/>
  <c r="P12" i="74"/>
  <c r="F7" i="71" a="1"/>
  <c r="P11" i="73" a="1"/>
  <c r="B9" i="73" a="1"/>
  <c r="K3" i="86" a="1"/>
  <c r="F5" i="86" a="1"/>
  <c r="B10" i="86" a="1"/>
  <c r="B11" i="85" a="1"/>
  <c r="P12" i="85"/>
  <c r="F10" i="84" a="1"/>
  <c r="K9" i="84" a="1"/>
  <c r="P3" i="84" a="1"/>
  <c r="F8" i="83" a="1"/>
  <c r="F5" i="83" a="1"/>
  <c r="P12" i="83"/>
  <c r="K8" i="82" a="1"/>
  <c r="B4" i="82" a="1"/>
  <c r="K3" i="81" a="1"/>
  <c r="B8" i="81" a="1"/>
  <c r="K7" i="81" a="1"/>
  <c r="F8" i="80" a="1"/>
  <c r="F9" i="80" a="1"/>
  <c r="K3" i="80" a="1"/>
  <c r="B2" i="79" a="1"/>
  <c r="F2" i="79" a="1"/>
  <c r="B3" i="78" a="1"/>
  <c r="P11" i="78" a="1"/>
  <c r="K2" i="78" a="1"/>
  <c r="P5" i="77" a="1"/>
  <c r="P9" i="77" a="1"/>
  <c r="P4" i="75" a="1"/>
  <c r="K9" i="75" a="1"/>
  <c r="B4" i="75" a="1"/>
  <c r="B3" i="76" a="1"/>
  <c r="B4" i="76" a="1"/>
  <c r="P2" i="76" a="1"/>
  <c r="F9" i="86" a="1"/>
  <c r="K4" i="86" a="1"/>
  <c r="F6" i="86" a="1"/>
  <c r="B3" i="85" a="1"/>
  <c r="P10" i="85" a="1"/>
  <c r="B3" i="84" a="1"/>
  <c r="P7" i="84" a="1"/>
  <c r="K4" i="84" a="1"/>
  <c r="P3" i="83" a="1"/>
  <c r="B9" i="83" a="1"/>
  <c r="K3" i="82" a="1"/>
  <c r="B8" i="82" a="1"/>
  <c r="K7" i="82" a="1"/>
  <c r="B3" i="81" a="1"/>
  <c r="K11" i="81" a="1"/>
  <c r="B7" i="81" a="1"/>
  <c r="F12" i="80"/>
  <c r="P12" i="80"/>
  <c r="B5" i="79" a="1"/>
  <c r="P3" i="79" a="1"/>
  <c r="K8" i="79" a="1"/>
  <c r="K3" i="78" a="1"/>
  <c r="F6" i="78" a="1"/>
  <c r="P7" i="77" a="1"/>
  <c r="K9" i="77" a="1"/>
  <c r="B8" i="77" a="1"/>
  <c r="B3" i="75" a="1"/>
  <c r="K12" i="75"/>
  <c r="P8" i="75" a="1"/>
  <c r="F9" i="76" a="1"/>
  <c r="K10" i="76" a="1"/>
  <c r="P7" i="74" a="1"/>
  <c r="K2" i="86" a="1"/>
  <c r="F10" i="86" a="1"/>
  <c r="P9" i="85" a="1"/>
  <c r="F9" i="85" a="1"/>
  <c r="K3" i="85" a="1"/>
  <c r="F9" i="84" a="1"/>
  <c r="K5" i="84" a="1"/>
  <c r="K9" i="85" a="1"/>
  <c r="B7" i="84" a="1"/>
  <c r="B6" i="83" a="1"/>
  <c r="P2" i="82" a="1"/>
  <c r="P6" i="81" a="1"/>
  <c r="P10" i="81" a="1"/>
  <c r="P3" i="80" a="1"/>
  <c r="F4" i="79" a="1"/>
  <c r="F10" i="78" a="1"/>
  <c r="F4" i="78" a="1"/>
  <c r="K8" i="77" a="1"/>
  <c r="B2" i="75" a="1"/>
  <c r="F6" i="76" a="1"/>
  <c r="F5" i="76" a="1"/>
  <c r="P9" i="74" a="1"/>
  <c r="K3" i="74" a="1"/>
  <c r="P9" i="71" a="1"/>
  <c r="B6" i="71" a="1"/>
  <c r="K10" i="71" a="1"/>
  <c r="K5" i="73" a="1"/>
  <c r="F9" i="73" a="1"/>
  <c r="P8" i="76" a="1"/>
  <c r="K12" i="74"/>
  <c r="F6" i="71" a="1"/>
  <c r="F3" i="73" a="1"/>
  <c r="F8" i="81" a="1"/>
  <c r="B9" i="78" a="1"/>
  <c r="K5" i="76" a="1"/>
  <c r="F8" i="71" a="1"/>
  <c r="F6" i="73" a="1"/>
  <c r="K11" i="85" a="1"/>
  <c r="F4" i="84" a="1"/>
  <c r="F6" i="83" a="1"/>
  <c r="K9" i="82" a="1"/>
  <c r="F2" i="81" a="1"/>
  <c r="F6" i="81" a="1"/>
  <c r="F11" i="80" a="1"/>
  <c r="P6" i="79" a="1"/>
  <c r="P2" i="78" a="1"/>
  <c r="F5" i="78" a="1"/>
  <c r="F7" i="77" a="1"/>
  <c r="P3" i="75" a="1"/>
  <c r="P6" i="76" a="1"/>
  <c r="K3" i="76" a="1"/>
  <c r="B11" i="74" a="1"/>
  <c r="P5" i="74" a="1"/>
  <c r="B11" i="71" a="1"/>
  <c r="K3" i="71" a="1"/>
  <c r="P11" i="71" a="1"/>
  <c r="P5" i="73" a="1"/>
  <c r="F11" i="73" a="1"/>
  <c r="B2" i="76" a="1"/>
  <c r="K2" i="74" a="1"/>
  <c r="P5" i="71" a="1"/>
  <c r="K10" i="73" a="1"/>
  <c r="F2" i="83" a="1"/>
  <c r="F3" i="86" a="1"/>
  <c r="K11" i="86" a="1"/>
  <c r="F4" i="86" a="1"/>
  <c r="B2" i="85" a="1"/>
  <c r="P6" i="85" a="1"/>
  <c r="B6" i="84" a="1"/>
  <c r="F5" i="84" a="1"/>
  <c r="B8" i="84" a="1"/>
  <c r="F3" i="83" a="1"/>
  <c r="B3" i="83" a="1"/>
  <c r="K6" i="82" a="1"/>
  <c r="B2" i="82" a="1"/>
  <c r="K10" i="82" a="1"/>
  <c r="B6" i="81" a="1"/>
  <c r="K5" i="81" a="1"/>
  <c r="B10" i="81" a="1"/>
  <c r="B5" i="80" a="1"/>
  <c r="P5" i="80" a="1"/>
  <c r="B3" i="79" a="1"/>
  <c r="F6" i="79" a="1"/>
  <c r="K4" i="79" a="1"/>
  <c r="K6" i="78" a="1"/>
  <c r="F11" i="78" a="1"/>
  <c r="K7" i="78" a="1"/>
  <c r="P4" i="77" a="1"/>
  <c r="B11" i="77" a="1"/>
  <c r="B6" i="75" a="1"/>
  <c r="B8" i="75" a="1"/>
  <c r="P11" i="75" a="1"/>
  <c r="P10" i="76" a="1"/>
  <c r="F10" i="76" a="1"/>
  <c r="F12" i="76"/>
  <c r="K9" i="86" a="1"/>
  <c r="F8" i="86" a="1"/>
  <c r="P8" i="85" a="1"/>
  <c r="F3" i="85" a="1"/>
  <c r="K8" i="85" a="1"/>
  <c r="F3" i="84" a="1"/>
  <c r="B5" i="84" a="1"/>
  <c r="P4" i="83" a="1"/>
  <c r="B5" i="83" a="1"/>
  <c r="F9" i="83" a="1"/>
  <c r="B6" i="82" a="1"/>
  <c r="K5" i="82" a="1"/>
  <c r="B10" i="82" a="1"/>
  <c r="K9" i="81" a="1"/>
  <c r="K12" i="81"/>
  <c r="P6" i="80" a="1"/>
  <c r="K10" i="80" a="1"/>
  <c r="B7" i="80" a="1"/>
  <c r="P9" i="79" a="1"/>
  <c r="K3" i="79" a="1"/>
  <c r="F5" i="79" a="1"/>
  <c r="B11" i="78" a="1"/>
  <c r="P5" i="78" a="1"/>
  <c r="K7" i="77" a="1"/>
  <c r="B9" i="77" a="1"/>
  <c r="P11" i="77" a="1"/>
  <c r="P12" i="75"/>
  <c r="F9" i="75" a="1"/>
  <c r="K9" i="76" a="1"/>
  <c r="F3" i="76" a="1"/>
  <c r="B10" i="76" a="1"/>
  <c r="P2" i="86" a="1"/>
  <c r="K12" i="86"/>
  <c r="K10" i="86" a="1"/>
  <c r="K6" i="85" a="1"/>
  <c r="B4" i="85" a="1"/>
  <c r="K10" i="85" a="1"/>
  <c r="B2" i="84" a="1"/>
  <c r="K8" i="86" a="1"/>
  <c r="B10" i="85" a="1"/>
  <c r="B11" i="83" a="1"/>
  <c r="P11" i="83" a="1"/>
  <c r="K4" i="82" a="1"/>
  <c r="K8" i="81" a="1"/>
  <c r="K4" i="80" a="1"/>
  <c r="F7" i="80" a="1"/>
  <c r="P12" i="79"/>
  <c r="F8" i="78" a="1"/>
  <c r="B3" i="77" a="1"/>
  <c r="K11" i="77" a="1"/>
  <c r="P9" i="75" a="1"/>
  <c r="K11" i="76" a="1"/>
  <c r="K11" i="74" a="1"/>
  <c r="B2" i="74" a="1"/>
  <c r="F4" i="74" a="1"/>
  <c r="F3" i="71" a="1"/>
  <c r="P10" i="71" a="1"/>
  <c r="P2" i="73" a="1"/>
  <c r="K6" i="73" a="1"/>
  <c r="B4" i="73" a="1"/>
  <c r="K12" i="76"/>
  <c r="P5" i="85" a="1"/>
  <c r="P7" i="83" a="1"/>
  <c r="F10" i="82" a="1"/>
  <c r="P4" i="80" a="1"/>
  <c r="K2" i="79" a="1"/>
  <c r="K6" i="77" a="1"/>
  <c r="K4" i="75" a="1"/>
  <c r="P4" i="86" a="1"/>
  <c r="K7" i="85" a="1"/>
  <c r="K5" i="83" a="1"/>
  <c r="P5" i="82" a="1"/>
  <c r="B2" i="80" a="1"/>
  <c r="B4" i="79" a="1"/>
  <c r="F3" i="77" a="1"/>
  <c r="K2" i="75" a="1"/>
  <c r="B7" i="86" a="1"/>
  <c r="B8" i="85" a="1"/>
  <c r="P11" i="84" a="1"/>
  <c r="F10" i="81" a="1"/>
  <c r="B7" i="78" a="1"/>
  <c r="F4" i="76" a="1"/>
  <c r="B4" i="71" a="1"/>
  <c r="B7" i="73" a="1"/>
  <c r="P4" i="71" a="1"/>
  <c r="K9" i="80" a="1"/>
  <c r="K6" i="74" a="1"/>
  <c r="K6" i="86" a="1"/>
  <c r="K11" i="84" a="1"/>
  <c r="P12" i="82"/>
  <c r="B9" i="81" a="1"/>
  <c r="P5" i="79" a="1"/>
  <c r="P8" i="77" a="1"/>
  <c r="F8" i="75" a="1"/>
  <c r="P4" i="74" a="1"/>
  <c r="B5" i="74" a="1"/>
  <c r="B3" i="71" a="1"/>
  <c r="K8" i="73" a="1"/>
  <c r="P12" i="76"/>
  <c r="B5" i="71" a="1"/>
  <c r="F4" i="82" a="1"/>
  <c r="P10" i="79" a="1"/>
  <c r="P6" i="75" a="1"/>
  <c r="K10" i="74" a="1"/>
  <c r="P4" i="73" a="1"/>
  <c r="K5" i="86" a="1"/>
  <c r="P9" i="84" a="1"/>
  <c r="K4" i="83" a="1"/>
  <c r="K8" i="83" a="1"/>
  <c r="B11" i="82" a="1"/>
  <c r="B2" i="81" a="1"/>
  <c r="B12" i="80"/>
  <c r="P10" i="80" a="1"/>
  <c r="F9" i="79" a="1"/>
  <c r="K8" i="78" a="1"/>
  <c r="P12" i="77"/>
  <c r="P7" i="75" a="1"/>
  <c r="B11" i="75" a="1"/>
  <c r="K4" i="71" a="1"/>
  <c r="P4" i="81" a="1"/>
  <c r="P4" i="79" a="1"/>
  <c r="K2" i="76" a="1"/>
  <c r="B7" i="71" a="1"/>
  <c r="F7" i="73" a="1"/>
  <c r="P4" i="85" a="1"/>
  <c r="B10" i="84" a="1"/>
  <c r="B3" i="82" a="1"/>
  <c r="K11" i="80" a="1"/>
  <c r="K12" i="77"/>
  <c r="P8" i="74" a="1"/>
  <c r="P3" i="73" a="1"/>
  <c r="F3" i="80" a="1"/>
  <c r="P3" i="74" a="1"/>
  <c r="B8" i="86" a="1"/>
  <c r="F9" i="78" a="1"/>
  <c r="P7" i="71" a="1"/>
  <c r="B11" i="84" a="1"/>
  <c r="P6" i="82" a="1"/>
  <c r="F5" i="75" a="1"/>
  <c r="P5" i="76" a="1"/>
  <c r="F4" i="81" a="1"/>
  <c r="F3" i="78" a="1"/>
  <c r="F6" i="85" a="1"/>
  <c r="F6" i="82" a="1"/>
  <c r="B10" i="74" a="1"/>
  <c r="B8" i="71" a="1"/>
  <c r="P2" i="77" a="1"/>
  <c r="P2" i="81" a="1"/>
  <c r="K11" i="78" a="1"/>
  <c r="P9" i="76" a="1"/>
  <c r="P8" i="73" a="1"/>
  <c r="F4" i="73" a="1"/>
  <c r="K10" i="75" a="1"/>
  <c r="B9" i="86" a="1"/>
  <c r="F8" i="82" a="1"/>
  <c r="P11" i="80" a="1"/>
  <c r="K9" i="79" a="1"/>
  <c r="P10" i="77" a="1"/>
  <c r="P10" i="83" a="1"/>
  <c r="P5" i="75" a="1"/>
  <c r="B7" i="85" a="1"/>
  <c r="B11" i="81" a="1"/>
  <c r="B9" i="76" a="1"/>
  <c r="P9" i="86" a="1"/>
  <c r="K5" i="85" a="1"/>
  <c r="B7" i="83" a="1"/>
  <c r="P10" i="82" a="1"/>
  <c r="P2" i="80" a="1"/>
  <c r="B9" i="79" a="1"/>
  <c r="B2" i="77" a="1"/>
  <c r="F7" i="75" a="1"/>
  <c r="B3" i="86" a="1"/>
  <c r="F11" i="85" a="1"/>
  <c r="F4" i="83" a="1"/>
  <c r="F9" i="81" a="1"/>
  <c r="B8" i="80" a="1"/>
  <c r="P9" i="78" a="1"/>
  <c r="K10" i="77" a="1"/>
  <c r="P4" i="76" a="1"/>
  <c r="P5" i="86" a="1"/>
  <c r="P8" i="84" a="1"/>
  <c r="K10" i="83" a="1"/>
  <c r="B6" i="80" a="1"/>
  <c r="P3" i="77" a="1"/>
  <c r="F3" i="74" a="1"/>
  <c r="F11" i="71" a="1"/>
  <c r="B7" i="74" a="1"/>
  <c r="P12" i="73"/>
  <c r="F6" i="80" a="1"/>
  <c r="K7" i="74" a="1"/>
  <c r="F2" i="86" a="1"/>
  <c r="K6" i="83" a="1"/>
  <c r="K12" i="82"/>
  <c r="B9" i="80" a="1"/>
  <c r="F7" i="79" a="1"/>
  <c r="F9" i="77" a="1"/>
  <c r="K8" i="75" a="1"/>
  <c r="B6" i="74" a="1"/>
  <c r="F10" i="74" a="1"/>
  <c r="K5" i="71" a="1"/>
  <c r="K9" i="73" a="1"/>
  <c r="P11" i="76" a="1"/>
  <c r="F5" i="71" a="1"/>
  <c r="K2" i="81" a="1"/>
  <c r="B2" i="78" a="1"/>
  <c r="F11" i="76" a="1"/>
  <c r="K7" i="71" a="1"/>
  <c r="F5" i="73" a="1"/>
  <c r="F7" i="86" a="1"/>
  <c r="F8" i="84" a="1"/>
  <c r="B10" i="83" a="1"/>
  <c r="P4" i="82" a="1"/>
  <c r="P8" i="82" a="1"/>
  <c r="P3" i="81" a="1"/>
  <c r="P9" i="80" a="1"/>
  <c r="F10" i="79" a="1"/>
  <c r="B7" i="79" a="1"/>
  <c r="P12" i="78"/>
  <c r="K3" i="77" a="1"/>
  <c r="F3" i="75" a="1"/>
  <c r="P6" i="74" a="1"/>
  <c r="P12" i="71"/>
  <c r="P8" i="81" a="1"/>
  <c r="B10" i="78" a="1"/>
  <c r="B11" i="76" a="1"/>
  <c r="K8" i="71" a="1"/>
  <c r="P3" i="86" a="1"/>
  <c r="F5" i="85" a="1"/>
  <c r="P2" i="83" a="1"/>
  <c r="P9" i="82" a="1"/>
  <c r="F11" i="79" a="1"/>
  <c r="K3" i="75" a="1"/>
  <c r="F2" i="74" a="1"/>
  <c r="K4" i="73" a="1"/>
  <c r="F6" i="84" a="1"/>
  <c r="K2" i="82" a="1"/>
  <c r="K10" i="81" a="1"/>
  <c r="F4" i="80" a="1"/>
  <c r="B8" i="78" a="1"/>
  <c r="K9" i="78" a="1"/>
  <c r="P2" i="75" a="1"/>
  <c r="K5" i="74" a="1"/>
  <c r="K4" i="77" a="1"/>
  <c r="P10" i="73" a="1"/>
  <c r="K10" i="84" a="1"/>
  <c r="B7" i="82" a="1"/>
  <c r="F8" i="76" a="1"/>
  <c r="B9" i="85" a="1"/>
  <c r="P5" i="81" a="1"/>
  <c r="P3" i="78" a="1"/>
  <c r="F2" i="85" a="1"/>
  <c r="F5" i="82" a="1"/>
  <c r="F3" i="79" a="1"/>
  <c r="F2" i="76" a="1"/>
  <c r="P11" i="86" a="1"/>
  <c r="F6" i="75" a="1"/>
  <c r="K7" i="83" a="1"/>
  <c r="P6" i="71" a="1"/>
  <c r="K9" i="83" a="1"/>
  <c r="P8" i="80" a="1"/>
  <c r="B3" i="74" a="1"/>
  <c r="B5" i="73" a="1"/>
  <c r="B8" i="74" a="1"/>
  <c r="F8" i="74" a="1"/>
  <c r="P7" i="85" a="1"/>
  <c r="K11" i="83" a="1"/>
  <c r="F3" i="81" a="1"/>
  <c r="K7" i="80" a="1"/>
  <c r="F4" i="77" a="1"/>
  <c r="K6" i="71" a="1"/>
  <c r="P2" i="79" a="1"/>
  <c r="K3" i="73" a="1"/>
  <c r="F9" i="82" a="1"/>
  <c r="P8" i="71" a="1"/>
  <c r="F11" i="86" a="1"/>
  <c r="K7" i="84" a="1"/>
  <c r="F7" i="83" a="1"/>
  <c r="F5" i="81" a="1"/>
  <c r="B10" i="80" a="1"/>
  <c r="B6" i="78" a="1"/>
  <c r="F10" i="77" a="1"/>
  <c r="B7" i="76" a="1"/>
  <c r="P10" i="86" a="1"/>
  <c r="P5" i="84" a="1"/>
  <c r="P6" i="83" a="1"/>
  <c r="P9" i="81" a="1"/>
  <c r="F5" i="80" a="1"/>
  <c r="K5" i="78" a="1"/>
  <c r="B4" i="77" a="1"/>
  <c r="P3" i="76" a="1"/>
  <c r="B4" i="86" a="1"/>
  <c r="K3" i="84" a="1"/>
  <c r="F2" i="82" a="1"/>
  <c r="B6" i="79" a="1"/>
  <c r="K7" i="75" a="1"/>
  <c r="F5" i="74" a="1"/>
  <c r="P6" i="73" a="1"/>
  <c r="P11" i="74" a="1"/>
  <c r="B11" i="73" a="1"/>
  <c r="B6" i="77" a="1"/>
  <c r="K9" i="71" a="1"/>
  <c r="F4" i="85" a="1"/>
  <c r="K3" i="83" a="1"/>
  <c r="B5" i="81" a="1"/>
  <c r="K6" i="80" a="1"/>
  <c r="P8" i="78" a="1"/>
  <c r="F11" i="77" a="1"/>
  <c r="K6" i="76" a="1"/>
  <c r="K9" i="74" a="1"/>
  <c r="P2" i="71" a="1"/>
  <c r="K11" i="71" a="1"/>
  <c r="F12" i="73"/>
  <c r="B4" i="74" a="1"/>
  <c r="F2" i="73" a="1"/>
  <c r="K5" i="80" a="1"/>
  <c r="F6" i="77" a="1"/>
  <c r="B9" i="74" a="1"/>
  <c r="F9" i="71" a="1"/>
  <c r="B10" i="73" a="1"/>
  <c r="K4" i="85" a="1"/>
  <c r="B8" i="83" a="1"/>
  <c r="K6" i="81" a="1"/>
  <c r="K11" i="79" a="1"/>
  <c r="P6" i="77" a="1"/>
  <c r="K12" i="73"/>
  <c r="B2" i="83" a="1"/>
  <c r="B6" i="73" a="1"/>
  <c r="P7" i="79" a="1"/>
  <c r="F11" i="84" a="1"/>
  <c r="F2" i="75" a="1"/>
  <c r="K5" i="79" a="1"/>
  <c r="K7" i="73" a="1"/>
  <c r="F7" i="84" a="1"/>
  <c r="F2" i="77" a="1"/>
  <c r="F4" i="71" a="1"/>
  <c r="B4" i="80" a="1"/>
  <c r="B2" i="71" a="1"/>
  <c r="P12" i="84"/>
  <c r="P10" i="78" a="1"/>
  <c r="F10" i="75" a="1"/>
  <c r="F11" i="74" a="1"/>
  <c r="P10" i="84" a="1"/>
  <c r="P6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AG12" i="83" s="1" a="1"/>
  <c r="AG12" i="83" s="1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AG12" i="82" s="1" a="1"/>
  <c r="AG12" i="82" s="1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AD12" i="81" s="1" a="1"/>
  <c r="AD12" i="81" s="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AG12" i="75" s="1" a="1"/>
  <c r="AG12" i="75" s="1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I3" i="86" l="1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<sst xmlns="http://schemas.openxmlformats.org/spreadsheetml/2006/main" count="1827" uniqueCount="178">
  <si>
    <t>HOIpTP Health Outcome Incidence per Ton Pollutant</t>
  </si>
  <si>
    <t>Source:</t>
  </si>
  <si>
    <t>U.S. Environmental Protection Agency</t>
  </si>
  <si>
    <t>Technical Support Document: Estimating the Benefit per Ton of Reducing PM2.5 Precursors from 17 Sectors</t>
  </si>
  <si>
    <t>https://www.epa.gov/sites/production/files/2018-02/documents/sourceapportionmentbpttsd_2018.pdf</t>
  </si>
  <si>
    <t>Appendix, Even-Numbered Tables 2 through 136</t>
  </si>
  <si>
    <t>Notes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</si>
  <si>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</si>
  <si>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</si>
  <si>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</si>
  <si>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</si>
  <si>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Population Exposure Multiplier</t>
  </si>
  <si>
    <t>If you are modeling a non-U.S. region but wish to keep U.S. data for</t>
  </si>
  <si>
    <t>this variable, you may adjust the following population exposure multiplier</t>
  </si>
  <si>
    <t>to reflect differences in population exposure between the modeled</t>
  </si>
  <si>
    <t>region and the U.S.  Regions with lower population also tend to have</t>
  </si>
  <si>
    <t>less land area in which emissions and people are concentrated, so simply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</si>
  <si>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</si>
  <si>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</si>
  <si>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</si>
  <si>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</si>
  <si>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</si>
  <si>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If you are uncertain what to put here, you may leave it at 1.</t>
  </si>
  <si>
    <t>ratio of modeled region's population exposure to U.S. population exposure per ton of pollutant</t>
  </si>
  <si>
    <t>Other Notes</t>
  </si>
  <si>
    <t>This variable is designed to look up data from any of 68 tables from the EPA source.</t>
  </si>
  <si>
    <t>The blue tabs' names determine which data (sector and pollutant) to retrieve.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</si>
  <si>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</si>
  <si>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</si>
  <si>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</si>
  <si>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</si>
  <si>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</si>
  <si>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</si>
  <si>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</si>
  <si>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</si>
  <si>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Do not reduce the number of significant figures used in the blue tabs of this file.</t>
  </si>
  <si>
    <t>The incidence calculations are rounded in the EPS.</t>
  </si>
  <si>
    <t xml:space="preserve">update for Canadian model: </t>
  </si>
  <si>
    <t>Scaled effects by modyfying A27</t>
  </si>
  <si>
    <t xml:space="preserve">Multiplier calculated from exposure to PM </t>
  </si>
  <si>
    <t>PM data from WHO 2016</t>
  </si>
  <si>
    <t>PM data was used as it is the most influential pollutant on health outcomes</t>
  </si>
  <si>
    <t>source</t>
  </si>
  <si>
    <t>Concentrations of fine particulate matter (PM2.5)</t>
  </si>
  <si>
    <t>Total</t>
  </si>
  <si>
    <t>Canada</t>
  </si>
  <si>
    <t>United States of America</t>
  </si>
  <si>
    <t>Canada total PM2.5 emissions 2017</t>
  </si>
  <si>
    <t>Canada PM2.5 premature deaths 2016</t>
  </si>
  <si>
    <t xml:space="preserve">deatsh per tonne 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</si>
  <si>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</si>
  <si>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</si>
  <si>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</si>
  <si>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</si>
  <si>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</si>
  <si>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</si>
  <si>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</si>
  <si>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</si>
  <si>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</si>
  <si>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</si>
  <si>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</si>
  <si>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</si>
  <si>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</si>
  <si>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</si>
  <si>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</si>
  <si>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</si>
  <si>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</si>
  <si>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</si>
  <si>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</si>
  <si>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Sheet Name Sector Assignments Map</t>
  </si>
  <si>
    <t>transport</t>
  </si>
  <si>
    <t>electricity</t>
  </si>
  <si>
    <t>buildings</t>
  </si>
  <si>
    <t>industry</t>
  </si>
  <si>
    <t>LULUCF</t>
  </si>
  <si>
    <t>Pollutant Column Map</t>
  </si>
  <si>
    <t>NOx</t>
  </si>
  <si>
    <t>B</t>
  </si>
  <si>
    <t>PM25</t>
  </si>
  <si>
    <t>D</t>
  </si>
  <si>
    <t>SO2</t>
  </si>
  <si>
    <t>C</t>
  </si>
  <si>
    <t>Unit: incidents / ton pollutant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</si>
  <si>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</si>
  <si>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</si>
  <si>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</si>
  <si>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</si>
  <si>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</si>
  <si>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</si>
  <si>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</si>
  <si>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</si>
  <si>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</si>
  <si>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</si>
  <si>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</si>
  <si>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Data for lookup functions (based on sheet name)</t>
  </si>
  <si>
    <t>sheet name</t>
  </si>
  <si>
    <t>remove prefix</t>
  </si>
  <si>
    <t>sector</t>
  </si>
  <si>
    <t>EPA source category</t>
  </si>
  <si>
    <t>table number</t>
  </si>
  <si>
    <t>pollutant</t>
  </si>
  <si>
    <t>pollutant column number</t>
  </si>
  <si>
    <t>Table 2: Incidence of avoided mortalities and morbidities per ton of directly emitted PM2.5 and PM2.5 precursors reduced in 2016 from the cement kilns sector</t>
  </si>
  <si>
    <t>Pollutant emitted</t>
  </si>
  <si>
    <t>Health Endpoint</t>
  </si>
  <si>
    <r>
      <rPr>
        <i/>
        <sz val="11"/>
        <rFont val="Calibri"/>
        <family val="2"/>
        <scheme val="minor"/>
      </rPr>
      <t>Directly emitted PM2.5</t>
    </r>
  </si>
  <si>
    <t>Krewski et al. (2009)</t>
  </si>
  <si>
    <t>Lepeule et al. (2012)</t>
  </si>
  <si>
    <t>Morbidity</t>
  </si>
  <si>
    <t>Non-fatal heart attacks (Peters)</t>
  </si>
  <si>
    <t>Non-fatal heart attacks (All others)</t>
  </si>
  <si>
    <t>Table 4: Incidence of avoided mortalities and morbidities per ton of directly emitted PM2.5 and PM2.5 precursors reduced in 2016 from the pulp and paper facilities sector</t>
  </si>
  <si>
    <t>Table 6: Incidence of avoided mortalities and morbidities per ton of directly emitted PM2.5 and PM2.5 precursors reduced in 2016 from the refineries sector</t>
  </si>
  <si>
    <t>Table 8: Incidence of avoided mortalities and morbidities per ton of directly emitted PM2.5 and PM2.5 precursors reduced in 2016 from the coke ovens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</si>
  <si>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</si>
  <si>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</si>
  <si>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</si>
  <si>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</si>
  <si>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</si>
  <si>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</si>
  <si>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</si>
  <si>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</si>
  <si>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</si>
  <si>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</si>
  <si>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</si>
  <si>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</si>
  <si>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</si>
  <si>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</si>
  <si>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</si>
  <si>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40: Incidence of avoided mortalities and morbidities per ton of directly emitted PM2.5 and PM2.5 precursors reduced in 2020 from the refineries sector</t>
  </si>
  <si>
    <t>Table 42: Incidence of avoided mortalities and morbidities per ton of directly emitted PM2.5 and PM2.5 precursors reduced in 2020 from the coke ovens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</si>
  <si>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</si>
  <si>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</si>
  <si>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</si>
  <si>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</si>
  <si>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</si>
  <si>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</si>
  <si>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</si>
  <si>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</si>
  <si>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</si>
  <si>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</si>
  <si>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</si>
  <si>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</si>
  <si>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</si>
  <si>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</si>
  <si>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</si>
  <si>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74: Incidence of avoided mortalities and morbidities per ton of directly emitted PM2.5 and PM2.5 precursors reduced in 2025 from the refineries sector</t>
  </si>
  <si>
    <t>Table 76: Incidence of avoided mortalities and morbidities per ton of directly emitted PM2.5 and PM2.5 precursors reduced in 2025 from the coke ovens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</si>
  <si>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</si>
  <si>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</si>
  <si>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</si>
  <si>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</si>
  <si>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</si>
  <si>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</si>
  <si>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</si>
  <si>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</si>
  <si>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</si>
  <si>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</si>
  <si>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</si>
  <si>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</si>
  <si>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</si>
  <si>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</si>
  <si>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</si>
  <si>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108: Incidence of avoided mortalities and morbidities per ton of directly emitted PM2.5 and PM2.5 precursors reduced in 2030 from the refineries sector</t>
  </si>
  <si>
    <t>Table 110: Incidence of avoided mortalities and morbidities per ton of directly emitted PM2.5 and PM2.5 precursors reduced in 2030 from the coke ovens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</si>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</sst>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5" fillId="0" borderId="0" xfId="1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gc.ca/collections/collection_2019/eccc/En81-30-2017-eng.pdf" TargetMode="External"/><Relationship Id="rId2" Type="http://schemas.openxmlformats.org/officeDocument/2006/relationships/hyperlink" Target="http://https:/www.who.int/data/gho/data/themes/air-pollution/modelled-exposure-of-pm-air-pollution-exposure" TargetMode="External"/><Relationship Id="rId1" Type="http://schemas.openxmlformats.org/officeDocument/2006/relationships/hyperlink" Target="https://www.epa.gov/sites/production/files/2018-02/documents/sourceapportionmentbpttsd_2018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nada.ca/en/health-canada/services/publications/healthy-living/2021-health-effects-indoor-air-pollu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62"/>
  <sheetViews>
    <sheetView topLeftCell="A48" workbookViewId="0">
      <selection activeCell="B63" sqref="B63"/>
    </sheetView>
  </sheetViews>
  <sheetFormatPr defaultRowHeight="15"/>
  <cols>
    <col min="1" max="1" width="32.5703125" customWidth="1"/>
    <col min="2" max="2" width="12" bestFit="1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">
        <v>2018</v>
      </c>
    </row>
    <row r="5" spans="1:4">
      <c r="B5" t="s">
        <v>3</v>
      </c>
    </row>
    <row r="6" spans="1:4">
      <c r="B6" s="3" t="s">
        <v>4</v>
      </c>
    </row>
    <row r="7" spans="1:4">
      <c r="B7" t="s">
        <v>5</v>
      </c>
    </row>
    <row r="9" spans="1:4">
      <c r="A9" s="1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5" spans="1:4">
      <c r="A15" s="35" t="s">
        <v>11</v>
      </c>
      <c r="B15" s="36"/>
      <c r="C15" s="36"/>
      <c r="D15" s="36"/>
    </row>
    <row r="16" spans="1:4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 ht="15.75" thickBot="1">
      <c r="A26" t="s">
        <v>22</v>
      </c>
    </row>
    <row r="27" spans="1:2" ht="15.75" thickBot="1">
      <c r="A27" s="34">
        <f>B56/B57</f>
        <v>0.86271870794078065</v>
      </c>
      <c r="B27" t="s">
        <v>23</v>
      </c>
    </row>
    <row r="29" spans="1:2">
      <c r="A29" s="37" t="s">
        <v>24</v>
      </c>
      <c r="B29" s="38"/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1">
      <c r="A33" s="1" t="s">
        <v>28</v>
      </c>
    </row>
    <row r="34" spans="1:1">
      <c r="A34" s="1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s="1" t="s">
        <v>35</v>
      </c>
    </row>
    <row r="43" spans="1:1">
      <c r="A43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3">
      <c r="A49" t="s">
        <v>41</v>
      </c>
    </row>
    <row r="50" spans="1:3">
      <c r="A50" s="3" t="s">
        <v>42</v>
      </c>
    </row>
    <row r="53" spans="1:3">
      <c r="B53" t="s">
        <v>43</v>
      </c>
    </row>
    <row r="54" spans="1:3">
      <c r="B54">
        <v>2016</v>
      </c>
    </row>
    <row r="55" spans="1:3">
      <c r="B55" t="s">
        <v>44</v>
      </c>
    </row>
    <row r="56" spans="1:3">
      <c r="A56" s="39" t="s">
        <v>45</v>
      </c>
      <c r="B56">
        <v>6.41</v>
      </c>
    </row>
    <row r="57" spans="1:3">
      <c r="A57" t="s">
        <v>46</v>
      </c>
      <c r="B57">
        <v>7.43</v>
      </c>
    </row>
    <row r="60" spans="1:3">
      <c r="A60" t="s">
        <v>47</v>
      </c>
      <c r="B60">
        <v>7500000000</v>
      </c>
      <c r="C60" s="3" t="s">
        <v>42</v>
      </c>
    </row>
    <row r="61" spans="1:3">
      <c r="A61" t="s">
        <v>48</v>
      </c>
      <c r="B61">
        <v>10000</v>
      </c>
      <c r="C61" s="3" t="s">
        <v>42</v>
      </c>
    </row>
    <row r="62" spans="1:3">
      <c r="A62" t="s">
        <v>49</v>
      </c>
      <c r="B62">
        <f>B61/B60</f>
        <v>1.3333333333333334E-6</v>
      </c>
    </row>
  </sheetData>
  <hyperlinks>
    <hyperlink ref="B6" r:id="rId1" xr:uid="{CEFE1835-A0BF-43D4-BBCD-8BA6A95E4DB2}"/>
    <hyperlink ref="A50" r:id="rId2" xr:uid="{59CFBCB3-795F-417B-8599-44CB8080DCA2}"/>
    <hyperlink ref="C60" r:id="rId3" xr:uid="{958269F9-29BE-4D6A-B14C-6CFE3653D90E}"/>
    <hyperlink ref="C61" r:id="rId4" location="a3.2" xr:uid="{C06854EF-A71C-4AD5-A3C2-336585EF6BB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5"/>
  <cols>
    <col min="1" max="1" width="39.85546875" customWidth="1"/>
  </cols>
  <sheetData>
    <row r="1" spans="1:5">
      <c r="A1" s="20" t="s">
        <v>50</v>
      </c>
      <c r="B1" s="21"/>
      <c r="C1" s="21"/>
      <c r="D1" s="21"/>
      <c r="E1" s="21"/>
    </row>
    <row r="2" spans="1:5">
      <c r="A2" s="1" t="s">
        <v>51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52</v>
      </c>
      <c r="B3">
        <v>1</v>
      </c>
      <c r="C3">
        <v>18</v>
      </c>
      <c r="D3">
        <v>35</v>
      </c>
      <c r="E3">
        <v>52</v>
      </c>
    </row>
    <row r="4" spans="1:5">
      <c r="A4" t="s">
        <v>53</v>
      </c>
      <c r="B4">
        <v>2</v>
      </c>
      <c r="C4">
        <v>19</v>
      </c>
      <c r="D4">
        <v>36</v>
      </c>
      <c r="E4">
        <v>53</v>
      </c>
    </row>
    <row r="5" spans="1:5">
      <c r="A5" t="s">
        <v>54</v>
      </c>
      <c r="B5">
        <v>3</v>
      </c>
      <c r="C5">
        <v>20</v>
      </c>
      <c r="D5">
        <v>37</v>
      </c>
      <c r="E5">
        <v>54</v>
      </c>
    </row>
    <row r="6" spans="1:5">
      <c r="A6" t="s">
        <v>55</v>
      </c>
      <c r="B6">
        <v>4</v>
      </c>
      <c r="C6">
        <v>21</v>
      </c>
      <c r="D6">
        <v>38</v>
      </c>
      <c r="E6">
        <v>55</v>
      </c>
    </row>
    <row r="7" spans="1:5">
      <c r="A7" t="s">
        <v>56</v>
      </c>
      <c r="B7">
        <v>5</v>
      </c>
      <c r="C7">
        <v>22</v>
      </c>
      <c r="D7">
        <v>39</v>
      </c>
      <c r="E7">
        <v>56</v>
      </c>
    </row>
    <row r="8" spans="1:5">
      <c r="A8" t="s">
        <v>57</v>
      </c>
      <c r="B8">
        <v>6</v>
      </c>
      <c r="C8">
        <v>23</v>
      </c>
      <c r="D8">
        <v>40</v>
      </c>
      <c r="E8">
        <v>57</v>
      </c>
    </row>
    <row r="9" spans="1:5">
      <c r="A9" t="s">
        <v>58</v>
      </c>
      <c r="B9">
        <v>7</v>
      </c>
      <c r="C9">
        <v>24</v>
      </c>
      <c r="D9">
        <v>41</v>
      </c>
      <c r="E9">
        <v>58</v>
      </c>
    </row>
    <row r="10" spans="1:5">
      <c r="A10" t="s">
        <v>59</v>
      </c>
      <c r="B10">
        <v>8</v>
      </c>
      <c r="C10">
        <v>25</v>
      </c>
      <c r="D10">
        <v>42</v>
      </c>
      <c r="E10">
        <v>59</v>
      </c>
    </row>
    <row r="11" spans="1:5">
      <c r="A11" t="s">
        <v>60</v>
      </c>
      <c r="B11">
        <v>9</v>
      </c>
      <c r="C11">
        <v>26</v>
      </c>
      <c r="D11">
        <v>43</v>
      </c>
      <c r="E11">
        <v>60</v>
      </c>
    </row>
    <row r="12" spans="1:5">
      <c r="A12" t="s">
        <v>61</v>
      </c>
      <c r="B12">
        <v>10</v>
      </c>
      <c r="C12">
        <v>27</v>
      </c>
      <c r="D12">
        <v>44</v>
      </c>
      <c r="E12">
        <v>61</v>
      </c>
    </row>
    <row r="13" spans="1:5">
      <c r="A13" t="s">
        <v>62</v>
      </c>
      <c r="B13">
        <v>11</v>
      </c>
      <c r="C13">
        <v>28</v>
      </c>
      <c r="D13">
        <v>45</v>
      </c>
      <c r="E13">
        <v>62</v>
      </c>
    </row>
    <row r="14" spans="1:5">
      <c r="A14" t="s">
        <v>63</v>
      </c>
      <c r="B14">
        <v>12</v>
      </c>
      <c r="C14">
        <v>29</v>
      </c>
      <c r="D14">
        <v>46</v>
      </c>
      <c r="E14">
        <v>63</v>
      </c>
    </row>
    <row r="15" spans="1:5">
      <c r="A15" t="s">
        <v>64</v>
      </c>
      <c r="B15">
        <v>13</v>
      </c>
      <c r="C15">
        <v>30</v>
      </c>
      <c r="D15">
        <v>47</v>
      </c>
      <c r="E15">
        <v>64</v>
      </c>
    </row>
    <row r="16" spans="1:5">
      <c r="A16" t="s">
        <v>65</v>
      </c>
      <c r="B16">
        <v>14</v>
      </c>
      <c r="C16">
        <v>31</v>
      </c>
      <c r="D16">
        <v>48</v>
      </c>
      <c r="E16">
        <v>65</v>
      </c>
    </row>
    <row r="17" spans="1:5">
      <c r="A17" t="s">
        <v>66</v>
      </c>
      <c r="B17">
        <v>15</v>
      </c>
      <c r="C17">
        <v>32</v>
      </c>
      <c r="D17">
        <v>49</v>
      </c>
      <c r="E17">
        <v>66</v>
      </c>
    </row>
    <row r="18" spans="1:5">
      <c r="A18" t="s">
        <v>67</v>
      </c>
      <c r="B18">
        <v>16</v>
      </c>
      <c r="C18">
        <v>33</v>
      </c>
      <c r="D18">
        <v>50</v>
      </c>
      <c r="E18">
        <v>67</v>
      </c>
    </row>
    <row r="19" spans="1:5">
      <c r="A19" t="s">
        <v>68</v>
      </c>
      <c r="B19">
        <v>17</v>
      </c>
      <c r="C19">
        <v>34</v>
      </c>
      <c r="D19">
        <v>51</v>
      </c>
      <c r="E19">
        <v>68</v>
      </c>
    </row>
    <row r="21" spans="1:5">
      <c r="A21" s="20" t="s">
        <v>69</v>
      </c>
      <c r="B21" s="21"/>
      <c r="C21" s="21"/>
      <c r="D21" s="21"/>
    </row>
    <row r="22" spans="1:5">
      <c r="A22" t="s">
        <v>70</v>
      </c>
      <c r="B22" t="str">
        <f>A17</f>
        <v>on-road mobile sources</v>
      </c>
    </row>
    <row r="23" spans="1:5">
      <c r="A23" t="s">
        <v>71</v>
      </c>
      <c r="B23" t="str">
        <f>A18</f>
        <v>electricity generating units</v>
      </c>
    </row>
    <row r="24" spans="1:5">
      <c r="A24" t="s">
        <v>72</v>
      </c>
      <c r="B24" t="str">
        <f>A13</f>
        <v>area sources</v>
      </c>
    </row>
    <row r="25" spans="1:5">
      <c r="A25" t="s">
        <v>73</v>
      </c>
      <c r="B25" t="str">
        <f>A14</f>
        <v>industrial point sources</v>
      </c>
    </row>
    <row r="26" spans="1:5">
      <c r="A26" t="s">
        <v>74</v>
      </c>
      <c r="B26" t="str">
        <f>A17</f>
        <v>on-road mobile sources</v>
      </c>
    </row>
    <row r="28" spans="1:5">
      <c r="A28" s="20" t="s">
        <v>75</v>
      </c>
      <c r="B28" s="20"/>
    </row>
    <row r="29" spans="1:5">
      <c r="A29" t="s">
        <v>76</v>
      </c>
      <c r="B29" t="s">
        <v>77</v>
      </c>
    </row>
    <row r="30" spans="1:5">
      <c r="A30" t="s">
        <v>78</v>
      </c>
      <c r="B30" t="s">
        <v>79</v>
      </c>
    </row>
    <row r="31" spans="1:5">
      <c r="A31" t="s">
        <v>80</v>
      </c>
      <c r="B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topLeftCell="A9"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1" sqref="B1:B1048576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102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107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0.51</v>
      </c>
      <c r="C12" s="10">
        <v>3.7</v>
      </c>
      <c r="D12" s="10">
        <v>33</v>
      </c>
    </row>
    <row r="13" spans="1:4" ht="15" customHeight="1">
      <c r="A13" s="9" t="s">
        <v>89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9" t="s">
        <v>92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9" t="s">
        <v>109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16" t="s">
        <v>110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107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85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88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89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92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109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6" t="s">
        <v>110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112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107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87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88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92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109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6" t="s">
        <v>110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113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107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86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109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6" t="s">
        <v>110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107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92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109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6" t="s">
        <v>110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87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92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109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107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90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92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107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85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88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92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109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6" t="s">
        <v>110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107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92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109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6" t="s">
        <v>110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119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107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85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92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109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9" t="s">
        <v>107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1" t="s">
        <v>108</v>
      </c>
      <c r="B7" s="15"/>
      <c r="C7" s="18"/>
      <c r="D7" s="14"/>
    </row>
    <row r="8" spans="1:4" ht="15" customHeight="1">
      <c r="A8" s="9" t="s">
        <v>84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85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88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109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92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109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6" t="s">
        <v>110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107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88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91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92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109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6" t="s">
        <v>110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107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88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90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109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6" t="s">
        <v>110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107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85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87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88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89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90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91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92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109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6" t="s">
        <v>110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85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91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92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109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6" t="s">
        <v>110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107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85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86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87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88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90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91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92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109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6" t="s">
        <v>110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107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89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109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6" t="s">
        <v>110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128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107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85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92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109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6" t="s">
        <v>110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129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107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87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88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92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109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6" t="s">
        <v>110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130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107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6" t="s">
        <v>110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107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92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109</v>
      </c>
      <c r="B17" s="10">
        <v>2E-3</v>
      </c>
      <c r="C17" s="10">
        <v>0.05</v>
      </c>
      <c r="D17" s="10">
        <v>6.3E-2</v>
      </c>
    </row>
    <row r="18" spans="1:4" ht="15" customHeight="1">
      <c r="A18" s="16" t="s">
        <v>110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109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107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85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92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109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6" t="s">
        <v>110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92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109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6" t="s">
        <v>110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107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85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92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109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107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85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6" t="s">
        <v>110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107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92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109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6" t="s">
        <v>110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139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107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88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91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92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109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6" t="s">
        <v>110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85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88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90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92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109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6" t="s">
        <v>110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85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87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90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91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109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6" t="s">
        <v>110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85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91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92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109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6" t="s">
        <v>110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107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85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86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87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90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91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92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109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6" t="s">
        <v>110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107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85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86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87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89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90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91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109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6" t="s">
        <v>110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107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85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86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90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91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92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109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6" t="s">
        <v>110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146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85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87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88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89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90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91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92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109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6" t="s">
        <v>110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147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107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86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91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92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109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6" t="s">
        <v>110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107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85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86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87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90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91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92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109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6" t="s">
        <v>110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149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107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86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87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91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109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6" t="s">
        <v>110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107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85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86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87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88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91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109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6" t="s">
        <v>110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85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86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87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109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6" t="s">
        <v>110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86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91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92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6" t="s">
        <v>110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107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85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86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87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88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90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91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92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109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6" t="s">
        <v>110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107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86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87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89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90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91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92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109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6" t="s">
        <v>110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85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86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90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91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109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107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85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86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87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88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90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91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92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109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6" t="s">
        <v>110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85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86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87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88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90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91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109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6" t="s">
        <v>110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107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85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86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87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90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109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6" t="s">
        <v>110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159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107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85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86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90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92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109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6" t="s">
        <v>110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107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85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86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87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89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90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91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92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109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6" t="s">
        <v>110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107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85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86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87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88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89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90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91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109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6" t="s">
        <v>110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107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85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86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87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88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89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90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91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92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109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6" t="s">
        <v>110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163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86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87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88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89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90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109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6" t="s">
        <v>110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164</v>
      </c>
      <c r="B1" s="42"/>
      <c r="C1" s="42"/>
      <c r="D1" s="42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107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85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86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87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91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92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109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6" t="s">
        <v>110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107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85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86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87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89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90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91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92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109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6" t="s">
        <v>110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107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85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86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87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91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92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109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85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86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90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109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168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107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85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86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87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90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92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109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6" t="s">
        <v>110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169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107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86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87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88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90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91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92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109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6" t="s">
        <v>110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170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107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85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86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87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88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89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90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91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92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109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6" t="s">
        <v>110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171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107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85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87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88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89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90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92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6" t="s">
        <v>110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172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85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86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87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90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91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109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6" t="s">
        <v>110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173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107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85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86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87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88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89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90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91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92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109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6" t="s">
        <v>110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174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85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86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87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88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89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90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91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109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6" t="s">
        <v>110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175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107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85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86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87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88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89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90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91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92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109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6" t="s">
        <v>110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176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85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86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87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88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89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90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91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92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109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6" t="s">
        <v>110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1" t="s">
        <v>177</v>
      </c>
      <c r="B1" s="41"/>
      <c r="C1" s="41"/>
      <c r="D1" s="41"/>
    </row>
    <row r="2" spans="1:4" ht="15" customHeight="1">
      <c r="A2" s="19"/>
      <c r="B2" s="40" t="s">
        <v>103</v>
      </c>
      <c r="C2" s="40"/>
      <c r="D2" s="40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107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85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86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87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88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89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90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91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92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109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6" t="s">
        <v>110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E571F-AB10-406F-B00C-FF8E75968080}"/>
</file>

<file path=customXml/itemProps2.xml><?xml version="1.0" encoding="utf-8"?>
<ds:datastoreItem xmlns:ds="http://schemas.openxmlformats.org/officeDocument/2006/customXml" ds:itemID="{4DC88D51-A406-4757-BFF1-69F778ADAC30}"/>
</file>

<file path=customXml/itemProps3.xml><?xml version="1.0" encoding="utf-8"?>
<ds:datastoreItem xmlns:ds="http://schemas.openxmlformats.org/officeDocument/2006/customXml" ds:itemID="{AF1F1E3D-E4DE-4476-A614-AA3AB65BE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2020-07-06T23:53:13Z</dcterms:created>
  <dcterms:modified xsi:type="dcterms:W3CDTF">2022-05-10T20:48:01Z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