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fuels\BFPIaE\"/>
    </mc:Choice>
  </mc:AlternateContent>
  <xr:revisionPtr revIDLastSave="349" documentId="13_ncr:1_{6EC290A8-4F7E-478E-AE8A-DDAE381592F7}" xr6:coauthVersionLast="47" xr6:coauthVersionMax="47" xr10:uidLastSave="{19E4AAAF-C941-40DA-AB45-A75961029207}"/>
  <bookViews>
    <workbookView xWindow="1290" yWindow="900" windowWidth="20265" windowHeight="15810" tabRatio="684" activeTab="6" xr2:uid="{00000000-000D-0000-FFFF-FFFF00000000}"/>
  </bookViews>
  <sheets>
    <sheet name="About" sheetId="20" r:id="rId1"/>
    <sheet name="Crude Oil Data" sheetId="21" r:id="rId2"/>
    <sheet name="Petroleum Based Products" sheetId="22" r:id="rId3"/>
    <sheet name="Petroleum Products Analysis" sheetId="24" r:id="rId4"/>
    <sheet name="Coal Data" sheetId="23" r:id="rId5"/>
    <sheet name="Natural Gas Data" sheetId="25" r:id="rId6"/>
    <sheet name="Start Year Data" sheetId="9" r:id="rId7"/>
    <sheet name="Time Series Scaling Factors" sheetId="18" r:id="rId8"/>
    <sheet name="BFPIaE-production" sheetId="12" r:id="rId9"/>
    <sheet name="BFPIaE-imports" sheetId="19" r:id="rId10"/>
    <sheet name="BFPIaE-exports" sheetId="13" r:id="rId11"/>
  </sheets>
  <externalReferences>
    <externalReference r:id="rId12"/>
  </externalReferences>
  <definedNames>
    <definedName name="gal_per_barrel">[1]About!$A$63</definedName>
  </definedNames>
  <calcPr calcId="191028"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9" i="25" l="1"/>
  <c r="D4" i="9" s="1"/>
  <c r="O8" i="25"/>
  <c r="C4" i="9" s="1"/>
  <c r="O5" i="25"/>
  <c r="B4" i="9" s="1"/>
  <c r="D17" i="9"/>
  <c r="D3" i="9"/>
  <c r="C3" i="9"/>
  <c r="C17" i="9"/>
  <c r="B17" i="9"/>
  <c r="E17" i="9" s="1"/>
  <c r="B3" i="9"/>
  <c r="E3" i="9" s="1"/>
  <c r="C11" i="24"/>
  <c r="E13" i="24"/>
  <c r="E12" i="24"/>
  <c r="E11" i="24"/>
  <c r="D19" i="9" s="1"/>
  <c r="E10" i="24"/>
  <c r="E9" i="24"/>
  <c r="D14" i="9" s="1"/>
  <c r="E8" i="24"/>
  <c r="E7" i="24"/>
  <c r="D10" i="9" s="1"/>
  <c r="E6" i="24"/>
  <c r="E5" i="24"/>
  <c r="D12" i="9" s="1"/>
  <c r="E4" i="24"/>
  <c r="E3" i="24"/>
  <c r="E2" i="24"/>
  <c r="D20" i="9" s="1"/>
  <c r="D13" i="24"/>
  <c r="D12" i="24"/>
  <c r="D11" i="24"/>
  <c r="C19" i="9" s="1"/>
  <c r="D9" i="24"/>
  <c r="C14" i="9" s="1"/>
  <c r="D8" i="24"/>
  <c r="D7" i="24"/>
  <c r="C10" i="9" s="1"/>
  <c r="D6" i="24"/>
  <c r="D5" i="24"/>
  <c r="C12" i="9" s="1"/>
  <c r="D4" i="24"/>
  <c r="D3" i="24"/>
  <c r="D2" i="24"/>
  <c r="C20" i="9" s="1"/>
  <c r="D10" i="24"/>
  <c r="C13" i="24"/>
  <c r="C12" i="24"/>
  <c r="C10" i="24"/>
  <c r="C9" i="24"/>
  <c r="B14" i="9" s="1"/>
  <c r="E14" i="9" s="1"/>
  <c r="C8" i="24"/>
  <c r="C7" i="24"/>
  <c r="B10" i="9" s="1"/>
  <c r="E10" i="9" s="1"/>
  <c r="C6" i="24"/>
  <c r="C5" i="24"/>
  <c r="B12" i="9" s="1"/>
  <c r="E12" i="9" s="1"/>
  <c r="C4" i="24"/>
  <c r="C3" i="24"/>
  <c r="C2" i="24"/>
  <c r="B20" i="9" s="1"/>
  <c r="E20" i="9" s="1"/>
  <c r="E4" i="9"/>
  <c r="E5" i="9"/>
  <c r="E9" i="9"/>
  <c r="E11" i="9"/>
  <c r="E13" i="9"/>
  <c r="E21" i="9"/>
  <c r="E27" i="9"/>
  <c r="E28" i="9"/>
  <c r="E29" i="9"/>
  <c r="E33" i="9"/>
  <c r="E34" i="9"/>
  <c r="E35" i="9"/>
  <c r="E36" i="9"/>
  <c r="E37" i="9"/>
  <c r="E38" i="9"/>
  <c r="E41" i="9"/>
  <c r="E42" i="9"/>
  <c r="E43" i="9"/>
  <c r="E44" i="9"/>
  <c r="E45" i="9"/>
  <c r="E46" i="9"/>
  <c r="O14" i="21"/>
  <c r="C18" i="9" s="1"/>
  <c r="O15" i="21"/>
  <c r="O16" i="21"/>
  <c r="D18" i="9" s="1"/>
  <c r="O13" i="21"/>
  <c r="O12" i="21"/>
  <c r="B18" i="9" s="1"/>
  <c r="E18" i="9" s="1"/>
  <c r="O11" i="21"/>
  <c r="C4" i="18"/>
  <c r="C52" i="18"/>
  <c r="D52" i="18"/>
  <c r="E52" i="18"/>
  <c r="F52" i="18"/>
  <c r="G52" i="18"/>
  <c r="H52" i="18"/>
  <c r="I52" i="18"/>
  <c r="J52" i="18"/>
  <c r="K52" i="18"/>
  <c r="L52" i="18"/>
  <c r="M52" i="18"/>
  <c r="N52" i="18"/>
  <c r="O52" i="18"/>
  <c r="P52" i="18"/>
  <c r="Q52" i="18"/>
  <c r="R52" i="18"/>
  <c r="S52" i="18"/>
  <c r="T52" i="18"/>
  <c r="U52" i="18"/>
  <c r="V52" i="18"/>
  <c r="W52" i="18"/>
  <c r="X52" i="18"/>
  <c r="Y52" i="18"/>
  <c r="Z52" i="18"/>
  <c r="AA52" i="18"/>
  <c r="AB52" i="18"/>
  <c r="AC52" i="18"/>
  <c r="AD52" i="18"/>
  <c r="AE52" i="18"/>
  <c r="AF52" i="18"/>
  <c r="AG52" i="18"/>
  <c r="B52" i="18"/>
  <c r="C27" i="18"/>
  <c r="D27" i="18"/>
  <c r="E27" i="18"/>
  <c r="F27" i="18"/>
  <c r="G27" i="18"/>
  <c r="H27" i="18"/>
  <c r="I27" i="18"/>
  <c r="J27" i="18"/>
  <c r="K27" i="18"/>
  <c r="L27" i="18"/>
  <c r="M27" i="18"/>
  <c r="N27" i="18"/>
  <c r="O27" i="18"/>
  <c r="P27" i="18"/>
  <c r="Q27" i="18"/>
  <c r="R27" i="18"/>
  <c r="S27" i="18"/>
  <c r="T27" i="18"/>
  <c r="U27" i="18"/>
  <c r="V27" i="18"/>
  <c r="W27" i="18"/>
  <c r="X27" i="18"/>
  <c r="Y27" i="18"/>
  <c r="Z27" i="18"/>
  <c r="AA27" i="18"/>
  <c r="AB27" i="18"/>
  <c r="AC27" i="18"/>
  <c r="AD27" i="18"/>
  <c r="AE27" i="18"/>
  <c r="AF27" i="18"/>
  <c r="AG27" i="18"/>
  <c r="B27" i="18"/>
  <c r="H46" i="9"/>
  <c r="H45" i="9"/>
  <c r="H44" i="9"/>
  <c r="H41" i="9"/>
  <c r="H33" i="9"/>
  <c r="B19" i="9" l="1"/>
  <c r="E19" i="9" s="1"/>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C40" i="18"/>
  <c r="B40" i="18"/>
  <c r="AG39" i="18"/>
  <c r="AF39" i="18"/>
  <c r="AE39" i="18"/>
  <c r="AD39" i="18"/>
  <c r="AC39" i="18"/>
  <c r="AB39" i="18"/>
  <c r="AA39" i="18"/>
  <c r="Z39" i="18"/>
  <c r="Y39" i="18"/>
  <c r="X39" i="18"/>
  <c r="W39" i="18"/>
  <c r="V39" i="18"/>
  <c r="U39" i="18"/>
  <c r="T39" i="18"/>
  <c r="S39" i="18"/>
  <c r="R39" i="18"/>
  <c r="Q39" i="18"/>
  <c r="P39" i="18"/>
  <c r="O39" i="18"/>
  <c r="N39" i="18"/>
  <c r="M39" i="18"/>
  <c r="L39" i="18"/>
  <c r="K39" i="18"/>
  <c r="J39" i="18"/>
  <c r="I39" i="18"/>
  <c r="H39" i="18"/>
  <c r="G39" i="18"/>
  <c r="F39" i="18"/>
  <c r="E39" i="18"/>
  <c r="D39" i="18"/>
  <c r="C39" i="18"/>
  <c r="B39"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B38" i="18"/>
  <c r="AG37" i="18"/>
  <c r="AF37" i="18"/>
  <c r="AE37" i="18"/>
  <c r="AD37" i="18"/>
  <c r="AC37" i="18"/>
  <c r="AB37" i="18"/>
  <c r="AA37" i="18"/>
  <c r="Z37" i="18"/>
  <c r="Y37" i="18"/>
  <c r="X37" i="18"/>
  <c r="W37" i="18"/>
  <c r="V37" i="18"/>
  <c r="U37" i="18"/>
  <c r="T37" i="18"/>
  <c r="S37" i="18"/>
  <c r="R37" i="18"/>
  <c r="Q37" i="18"/>
  <c r="P37" i="18"/>
  <c r="O37" i="18"/>
  <c r="N37" i="18"/>
  <c r="M37" i="18"/>
  <c r="L37" i="18"/>
  <c r="K37" i="18"/>
  <c r="J37" i="18"/>
  <c r="I37" i="18"/>
  <c r="H37" i="18"/>
  <c r="G37" i="18"/>
  <c r="F37" i="18"/>
  <c r="E37" i="18"/>
  <c r="D37" i="18"/>
  <c r="C37" i="18"/>
  <c r="B37" i="18"/>
  <c r="AG36" i="18"/>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G36" i="18"/>
  <c r="F36" i="18"/>
  <c r="E36" i="18"/>
  <c r="D36" i="18"/>
  <c r="C36" i="18"/>
  <c r="B36" i="18"/>
  <c r="AG46" i="18"/>
  <c r="AF46" i="18"/>
  <c r="AE46" i="18"/>
  <c r="AD46" i="18"/>
  <c r="AC46" i="18"/>
  <c r="AB46" i="18"/>
  <c r="AA46" i="18"/>
  <c r="Z46" i="18"/>
  <c r="Y46" i="18"/>
  <c r="X46" i="18"/>
  <c r="W46" i="18"/>
  <c r="V46" i="18"/>
  <c r="U46" i="18"/>
  <c r="T46" i="18"/>
  <c r="S46" i="18"/>
  <c r="R46" i="18"/>
  <c r="Q46" i="18"/>
  <c r="P46" i="18"/>
  <c r="O46" i="18"/>
  <c r="N46" i="18"/>
  <c r="M46" i="18"/>
  <c r="L46" i="18"/>
  <c r="K46" i="18"/>
  <c r="J46" i="18"/>
  <c r="I46" i="18"/>
  <c r="H46" i="18"/>
  <c r="G46" i="18"/>
  <c r="F46" i="18"/>
  <c r="E46" i="18"/>
  <c r="D46" i="18"/>
  <c r="C46" i="18"/>
  <c r="B46" i="18"/>
  <c r="AG45" i="18"/>
  <c r="AF45" i="18"/>
  <c r="AE45" i="18"/>
  <c r="AD45" i="18"/>
  <c r="AC45" i="18"/>
  <c r="AB45" i="18"/>
  <c r="AA45" i="18"/>
  <c r="Z45" i="18"/>
  <c r="Y45" i="18"/>
  <c r="X45" i="18"/>
  <c r="W45" i="18"/>
  <c r="V45" i="18"/>
  <c r="U45" i="18"/>
  <c r="T45" i="18"/>
  <c r="S45" i="18"/>
  <c r="R45" i="18"/>
  <c r="Q45" i="18"/>
  <c r="P45" i="18"/>
  <c r="O45" i="18"/>
  <c r="N45" i="18"/>
  <c r="M45" i="18"/>
  <c r="L45" i="18"/>
  <c r="K45" i="18"/>
  <c r="J45" i="18"/>
  <c r="I45" i="18"/>
  <c r="H45" i="18"/>
  <c r="G45" i="18"/>
  <c r="F45" i="18"/>
  <c r="E45" i="18"/>
  <c r="D45" i="18"/>
  <c r="C45" i="18"/>
  <c r="B45" i="18"/>
  <c r="C44"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B44" i="18"/>
  <c r="C30"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B30" i="18"/>
  <c r="AG43" i="18"/>
  <c r="AF43" i="18"/>
  <c r="AE43" i="18"/>
  <c r="AD43" i="18"/>
  <c r="AC43" i="18"/>
  <c r="AB43" i="18"/>
  <c r="AA43" i="18"/>
  <c r="Z43" i="18"/>
  <c r="Y43" i="18"/>
  <c r="X43" i="18"/>
  <c r="W43" i="18"/>
  <c r="V43" i="18"/>
  <c r="U43" i="18"/>
  <c r="T43" i="18"/>
  <c r="S43" i="18"/>
  <c r="R43" i="18"/>
  <c r="Q43" i="18"/>
  <c r="P43" i="18"/>
  <c r="O43" i="18"/>
  <c r="N43" i="18"/>
  <c r="M43" i="18"/>
  <c r="L43" i="18"/>
  <c r="K43" i="18"/>
  <c r="J43" i="18"/>
  <c r="I43" i="18"/>
  <c r="H43" i="18"/>
  <c r="G43" i="18"/>
  <c r="F43" i="18"/>
  <c r="E43" i="18"/>
  <c r="D43" i="18"/>
  <c r="C43" i="18"/>
  <c r="B43" i="18"/>
  <c r="P29" i="18"/>
  <c r="Q29" i="18"/>
  <c r="R29" i="18"/>
  <c r="S29" i="18"/>
  <c r="T29" i="18"/>
  <c r="U29" i="18"/>
  <c r="V29" i="18"/>
  <c r="W29" i="18"/>
  <c r="X29" i="18"/>
  <c r="Y29" i="18"/>
  <c r="Z29" i="18"/>
  <c r="AA29" i="18"/>
  <c r="AB29" i="18"/>
  <c r="AC29" i="18"/>
  <c r="AD29" i="18"/>
  <c r="AE29" i="18"/>
  <c r="AF29" i="18"/>
  <c r="AG29" i="18"/>
  <c r="C29" i="18"/>
  <c r="D29" i="18"/>
  <c r="E29" i="18"/>
  <c r="F29" i="18"/>
  <c r="G29" i="18"/>
  <c r="H29" i="18"/>
  <c r="I29" i="18"/>
  <c r="J29" i="18"/>
  <c r="K29" i="18"/>
  <c r="L29" i="18"/>
  <c r="M29" i="18"/>
  <c r="N29" i="18"/>
  <c r="O29" i="18"/>
  <c r="B29" i="18"/>
  <c r="AG71" i="18"/>
  <c r="AF71" i="18"/>
  <c r="AE71" i="18"/>
  <c r="AD71" i="18"/>
  <c r="AC71" i="18"/>
  <c r="AB71" i="18"/>
  <c r="AA71" i="18"/>
  <c r="Z71" i="18"/>
  <c r="Y71" i="18"/>
  <c r="X71" i="18"/>
  <c r="W71" i="18"/>
  <c r="V71" i="18"/>
  <c r="U71" i="18"/>
  <c r="T71" i="18"/>
  <c r="S71" i="18"/>
  <c r="R71" i="18"/>
  <c r="Q71" i="18"/>
  <c r="P71" i="18"/>
  <c r="O71" i="18"/>
  <c r="N71" i="18"/>
  <c r="M71" i="18"/>
  <c r="L71" i="18"/>
  <c r="K71" i="18"/>
  <c r="J71" i="18"/>
  <c r="I71" i="18"/>
  <c r="H71" i="18"/>
  <c r="G71" i="18"/>
  <c r="F71" i="18"/>
  <c r="E71" i="18"/>
  <c r="D71" i="18"/>
  <c r="C71" i="18"/>
  <c r="B71" i="18"/>
  <c r="B6" i="19"/>
  <c r="B7" i="19"/>
  <c r="B8" i="19"/>
  <c r="B15" i="19"/>
  <c r="B16" i="19"/>
  <c r="B2" i="19"/>
  <c r="AE2" i="19" l="1"/>
  <c r="AC2" i="19"/>
  <c r="Z2" i="19"/>
  <c r="W2" i="19"/>
  <c r="U2" i="19"/>
  <c r="R2" i="19"/>
  <c r="O2" i="19"/>
  <c r="M2" i="19"/>
  <c r="J2" i="19"/>
  <c r="G2" i="19"/>
  <c r="E2" i="19"/>
  <c r="C2" i="19"/>
  <c r="AC16" i="19"/>
  <c r="Z16" i="19"/>
  <c r="U16" i="19"/>
  <c r="R16" i="19"/>
  <c r="M16" i="19"/>
  <c r="J16" i="19"/>
  <c r="E16" i="19"/>
  <c r="C16" i="19"/>
  <c r="Z15" i="19"/>
  <c r="R15" i="19"/>
  <c r="M15" i="19"/>
  <c r="J15" i="19"/>
  <c r="E15" i="19"/>
  <c r="J8" i="19"/>
  <c r="Z8" i="19"/>
  <c r="AC7" i="19"/>
  <c r="Z7" i="19"/>
  <c r="U7" i="19"/>
  <c r="R7" i="19"/>
  <c r="M7" i="19"/>
  <c r="J7" i="19"/>
  <c r="E7" i="19"/>
  <c r="C7" i="19"/>
  <c r="AC6" i="19"/>
  <c r="Z6" i="19"/>
  <c r="U6" i="19"/>
  <c r="R6" i="19"/>
  <c r="M6" i="19"/>
  <c r="J6" i="19"/>
  <c r="E6" i="19"/>
  <c r="R8" i="19"/>
  <c r="U8" i="19"/>
  <c r="AC8" i="19"/>
  <c r="E8" i="19"/>
  <c r="AA8" i="19"/>
  <c r="S8" i="19"/>
  <c r="K8" i="19"/>
  <c r="AG8" i="19"/>
  <c r="Y8" i="19"/>
  <c r="Q8" i="19"/>
  <c r="I8" i="19"/>
  <c r="AF8" i="19"/>
  <c r="X8" i="19"/>
  <c r="P8" i="19"/>
  <c r="H8" i="19"/>
  <c r="AE8" i="19"/>
  <c r="W8" i="19"/>
  <c r="O8" i="19"/>
  <c r="G8" i="19"/>
  <c r="AD8" i="19"/>
  <c r="V8" i="19"/>
  <c r="N8" i="19"/>
  <c r="F8" i="19"/>
  <c r="C8" i="19"/>
  <c r="AB8" i="19"/>
  <c r="T8" i="19"/>
  <c r="L8" i="19"/>
  <c r="D8" i="19"/>
  <c r="M8" i="19"/>
  <c r="D2" i="19"/>
  <c r="L2" i="19"/>
  <c r="T2" i="19"/>
  <c r="AB2" i="19"/>
  <c r="D6" i="19"/>
  <c r="L6" i="19"/>
  <c r="T6" i="19"/>
  <c r="AB6" i="19"/>
  <c r="D7" i="19"/>
  <c r="L7" i="19"/>
  <c r="T7" i="19"/>
  <c r="AB7" i="19"/>
  <c r="D15" i="19"/>
  <c r="L15" i="19"/>
  <c r="T15" i="19"/>
  <c r="AB15" i="19"/>
  <c r="D16" i="19"/>
  <c r="L16" i="19"/>
  <c r="T16" i="19"/>
  <c r="AB16" i="19"/>
  <c r="U15" i="19"/>
  <c r="AC15" i="19"/>
  <c r="F2" i="19"/>
  <c r="N2" i="19"/>
  <c r="V2" i="19"/>
  <c r="AD2" i="19"/>
  <c r="F6" i="19"/>
  <c r="N6" i="19"/>
  <c r="V6" i="19"/>
  <c r="AD6" i="19"/>
  <c r="F7" i="19"/>
  <c r="N7" i="19"/>
  <c r="V7" i="19"/>
  <c r="AD7" i="19"/>
  <c r="F15" i="19"/>
  <c r="N15" i="19"/>
  <c r="V15" i="19"/>
  <c r="AD15" i="19"/>
  <c r="F16" i="19"/>
  <c r="N16" i="19"/>
  <c r="V16" i="19"/>
  <c r="AD16" i="19"/>
  <c r="G6" i="19"/>
  <c r="O6" i="19"/>
  <c r="W6" i="19"/>
  <c r="AE6" i="19"/>
  <c r="G7" i="19"/>
  <c r="O7" i="19"/>
  <c r="W7" i="19"/>
  <c r="AE7" i="19"/>
  <c r="G15" i="19"/>
  <c r="O15" i="19"/>
  <c r="W15" i="19"/>
  <c r="AE15" i="19"/>
  <c r="G16" i="19"/>
  <c r="O16" i="19"/>
  <c r="W16" i="19"/>
  <c r="AE16" i="19"/>
  <c r="C15" i="19"/>
  <c r="C6" i="19"/>
  <c r="H2" i="19"/>
  <c r="P2" i="19"/>
  <c r="X2" i="19"/>
  <c r="AF2" i="19"/>
  <c r="H6" i="19"/>
  <c r="P6" i="19"/>
  <c r="X6" i="19"/>
  <c r="AF6" i="19"/>
  <c r="H7" i="19"/>
  <c r="P7" i="19"/>
  <c r="X7" i="19"/>
  <c r="AF7" i="19"/>
  <c r="H15" i="19"/>
  <c r="P15" i="19"/>
  <c r="X15" i="19"/>
  <c r="AF15" i="19"/>
  <c r="H16" i="19"/>
  <c r="P16" i="19"/>
  <c r="X16" i="19"/>
  <c r="AF16" i="19"/>
  <c r="I2" i="19"/>
  <c r="Q2" i="19"/>
  <c r="Y2" i="19"/>
  <c r="AG2" i="19"/>
  <c r="I6" i="19"/>
  <c r="Q6" i="19"/>
  <c r="Y6" i="19"/>
  <c r="AG6" i="19"/>
  <c r="I7" i="19"/>
  <c r="Q7" i="19"/>
  <c r="Y7" i="19"/>
  <c r="AG7" i="19"/>
  <c r="I15" i="19"/>
  <c r="Q15" i="19"/>
  <c r="Y15" i="19"/>
  <c r="AG15" i="19"/>
  <c r="I16" i="19"/>
  <c r="Q16" i="19"/>
  <c r="Y16" i="19"/>
  <c r="AG16" i="19"/>
  <c r="K2" i="19"/>
  <c r="S2" i="19"/>
  <c r="AA2" i="19"/>
  <c r="K6" i="19"/>
  <c r="S6" i="19"/>
  <c r="AA6" i="19"/>
  <c r="K7" i="19"/>
  <c r="S7" i="19"/>
  <c r="AA7" i="19"/>
  <c r="K15" i="19"/>
  <c r="S15" i="19"/>
  <c r="AA15" i="19"/>
  <c r="K16" i="19"/>
  <c r="S16" i="19"/>
  <c r="AA16" i="19"/>
  <c r="AG70" i="18" l="1"/>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AG62" i="18"/>
  <c r="AF62" i="18"/>
  <c r="AE62" i="18"/>
  <c r="AD62" i="18"/>
  <c r="AC62" i="18"/>
  <c r="AB62" i="18"/>
  <c r="AA62" i="18"/>
  <c r="Z62" i="18"/>
  <c r="Y62" i="18"/>
  <c r="X62" i="18"/>
  <c r="W62" i="18"/>
  <c r="V62" i="18"/>
  <c r="U62" i="18"/>
  <c r="T62" i="18"/>
  <c r="S62" i="18"/>
  <c r="R62" i="18"/>
  <c r="Q62" i="18"/>
  <c r="P62" i="18"/>
  <c r="O62" i="18"/>
  <c r="N62" i="18"/>
  <c r="M62" i="18"/>
  <c r="L62" i="18"/>
  <c r="K62" i="18"/>
  <c r="J62" i="18"/>
  <c r="I62" i="18"/>
  <c r="H62" i="18"/>
  <c r="G62" i="18"/>
  <c r="F62" i="18"/>
  <c r="E62" i="18"/>
  <c r="D62" i="18"/>
  <c r="AG61" i="18"/>
  <c r="AF61" i="18"/>
  <c r="AE61" i="18"/>
  <c r="AD61" i="18"/>
  <c r="AC61" i="18"/>
  <c r="AB61" i="18"/>
  <c r="AA61" i="18"/>
  <c r="Z61" i="18"/>
  <c r="Y61" i="18"/>
  <c r="X61" i="18"/>
  <c r="W61" i="18"/>
  <c r="V61" i="18"/>
  <c r="U61" i="18"/>
  <c r="T61" i="18"/>
  <c r="S61" i="18"/>
  <c r="R61" i="18"/>
  <c r="Q61" i="18"/>
  <c r="P61" i="18"/>
  <c r="O61" i="18"/>
  <c r="N61" i="18"/>
  <c r="M61" i="18"/>
  <c r="L61" i="18"/>
  <c r="K61" i="18"/>
  <c r="J61" i="18"/>
  <c r="I61" i="18"/>
  <c r="H61" i="18"/>
  <c r="G61" i="18"/>
  <c r="F61" i="18"/>
  <c r="E61" i="18"/>
  <c r="D61" i="18"/>
  <c r="AG55" i="18"/>
  <c r="AF55" i="18"/>
  <c r="AE55" i="18"/>
  <c r="AD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C55" i="18"/>
  <c r="C61" i="18"/>
  <c r="C62" i="18"/>
  <c r="C63" i="18"/>
  <c r="C64" i="18"/>
  <c r="C65" i="18"/>
  <c r="C68" i="18"/>
  <c r="C69" i="18"/>
  <c r="C70" i="18"/>
  <c r="B70" i="18"/>
  <c r="B69" i="18"/>
  <c r="B68" i="18"/>
  <c r="B65" i="18"/>
  <c r="B64" i="18"/>
  <c r="B63" i="18"/>
  <c r="B62" i="18"/>
  <c r="B61" i="18"/>
  <c r="B55" i="18"/>
  <c r="B5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D12"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AF12" i="18"/>
  <c r="AG12"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D14"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AF14" i="18"/>
  <c r="AG14" i="18"/>
  <c r="D15"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AF15" i="18"/>
  <c r="AG15"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AF19" i="18"/>
  <c r="AG19" i="18"/>
  <c r="D20"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AF20" i="18"/>
  <c r="AG20" i="18"/>
  <c r="D21"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AF21" i="18"/>
  <c r="AG21"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AG22" i="18"/>
  <c r="C5" i="18"/>
  <c r="C6" i="18"/>
  <c r="C10" i="18"/>
  <c r="C11" i="18"/>
  <c r="C12" i="18"/>
  <c r="C13" i="18"/>
  <c r="C14" i="18"/>
  <c r="C15" i="18"/>
  <c r="C18" i="18"/>
  <c r="C19" i="18"/>
  <c r="C20" i="18"/>
  <c r="C21" i="18"/>
  <c r="C22" i="18"/>
  <c r="B22" i="18"/>
  <c r="B21" i="18"/>
  <c r="B20" i="18"/>
  <c r="B19" i="18"/>
  <c r="B18" i="18"/>
  <c r="B15" i="18"/>
  <c r="B14" i="18"/>
  <c r="B13" i="18"/>
  <c r="B12" i="18"/>
  <c r="B11" i="18"/>
  <c r="B10" i="18"/>
  <c r="B6" i="18"/>
  <c r="B5" i="18"/>
  <c r="B4" i="18"/>
  <c r="B6" i="13" l="1"/>
  <c r="B7" i="13"/>
  <c r="B8" i="13"/>
  <c r="B15" i="13"/>
  <c r="B16" i="13"/>
  <c r="B2" i="13"/>
  <c r="B6" i="12"/>
  <c r="B7" i="12"/>
  <c r="B8" i="12"/>
  <c r="B15" i="12"/>
  <c r="B16" i="12"/>
  <c r="B2" i="12"/>
  <c r="B21" i="19"/>
  <c r="B22" i="19"/>
  <c r="H43" i="9"/>
  <c r="H42" i="9"/>
  <c r="H38" i="9"/>
  <c r="H37" i="9"/>
  <c r="H36" i="9"/>
  <c r="H35" i="9"/>
  <c r="H34" i="9"/>
  <c r="H29" i="9"/>
  <c r="H28" i="9"/>
  <c r="H27" i="9"/>
  <c r="J16" i="13" l="1"/>
  <c r="R16" i="13"/>
  <c r="Z16" i="13"/>
  <c r="K16" i="13"/>
  <c r="S16" i="13"/>
  <c r="AA16" i="13"/>
  <c r="D16" i="13"/>
  <c r="L16" i="13"/>
  <c r="T16" i="13"/>
  <c r="AB16" i="13"/>
  <c r="E16" i="13"/>
  <c r="M16" i="13"/>
  <c r="U16" i="13"/>
  <c r="AC16" i="13"/>
  <c r="O16" i="13"/>
  <c r="F16" i="13"/>
  <c r="N16" i="13"/>
  <c r="V16" i="13"/>
  <c r="AD16" i="13"/>
  <c r="H16" i="13"/>
  <c r="P16" i="13"/>
  <c r="X16" i="13"/>
  <c r="AF16" i="13"/>
  <c r="W16" i="13"/>
  <c r="I16" i="13"/>
  <c r="Q16" i="13"/>
  <c r="Y16" i="13"/>
  <c r="AG16" i="13"/>
  <c r="C16" i="13"/>
  <c r="G16" i="13"/>
  <c r="AE16" i="13"/>
  <c r="R2" i="12"/>
  <c r="Z2" i="12"/>
  <c r="E2" i="12"/>
  <c r="K2" i="12"/>
  <c r="S2" i="12"/>
  <c r="AA2" i="12"/>
  <c r="F2" i="12"/>
  <c r="L2" i="12"/>
  <c r="T2" i="12"/>
  <c r="AB2" i="12"/>
  <c r="G2" i="12"/>
  <c r="W2" i="12"/>
  <c r="M2" i="12"/>
  <c r="U2" i="12"/>
  <c r="AC2" i="12"/>
  <c r="H2" i="12"/>
  <c r="J2" i="12"/>
  <c r="N2" i="12"/>
  <c r="V2" i="12"/>
  <c r="AD2" i="12"/>
  <c r="I2" i="12"/>
  <c r="O2" i="12"/>
  <c r="P2" i="12"/>
  <c r="X2" i="12"/>
  <c r="AF2" i="12"/>
  <c r="C2" i="12"/>
  <c r="AE2" i="12"/>
  <c r="Q2" i="12"/>
  <c r="Y2" i="12"/>
  <c r="AG2" i="12"/>
  <c r="D2" i="12"/>
  <c r="J15" i="13"/>
  <c r="R15" i="13"/>
  <c r="Z15" i="13"/>
  <c r="O15" i="13"/>
  <c r="K15" i="13"/>
  <c r="S15" i="13"/>
  <c r="AA15" i="13"/>
  <c r="D15" i="13"/>
  <c r="L15" i="13"/>
  <c r="T15" i="13"/>
  <c r="AB15" i="13"/>
  <c r="W15" i="13"/>
  <c r="E15" i="13"/>
  <c r="M15" i="13"/>
  <c r="U15" i="13"/>
  <c r="AC15" i="13"/>
  <c r="F15" i="13"/>
  <c r="N15" i="13"/>
  <c r="V15" i="13"/>
  <c r="AD15" i="13"/>
  <c r="H15" i="13"/>
  <c r="P15" i="13"/>
  <c r="X15" i="13"/>
  <c r="AF15" i="13"/>
  <c r="C15" i="13"/>
  <c r="AE15" i="13"/>
  <c r="I15" i="13"/>
  <c r="Q15" i="13"/>
  <c r="Y15" i="13"/>
  <c r="AG15" i="13"/>
  <c r="G15" i="13"/>
  <c r="Q6" i="12"/>
  <c r="Y6" i="12"/>
  <c r="AG6" i="12"/>
  <c r="F6" i="12"/>
  <c r="N6" i="12"/>
  <c r="R6" i="12"/>
  <c r="Z6" i="12"/>
  <c r="G6" i="12"/>
  <c r="C6" i="12"/>
  <c r="K6" i="12"/>
  <c r="S6" i="12"/>
  <c r="AA6" i="12"/>
  <c r="H6" i="12"/>
  <c r="L6" i="12"/>
  <c r="T6" i="12"/>
  <c r="AB6" i="12"/>
  <c r="I6" i="12"/>
  <c r="AD6" i="12"/>
  <c r="M6" i="12"/>
  <c r="U6" i="12"/>
  <c r="AC6" i="12"/>
  <c r="J6" i="12"/>
  <c r="O6" i="12"/>
  <c r="W6" i="12"/>
  <c r="AE6" i="12"/>
  <c r="D6" i="12"/>
  <c r="P6" i="12"/>
  <c r="X6" i="12"/>
  <c r="AF6" i="12"/>
  <c r="E6" i="12"/>
  <c r="V6" i="12"/>
  <c r="J2" i="13"/>
  <c r="R2" i="13"/>
  <c r="Z2" i="13"/>
  <c r="C2" i="13"/>
  <c r="K2" i="13"/>
  <c r="S2" i="13"/>
  <c r="AA2" i="13"/>
  <c r="D2" i="13"/>
  <c r="L2" i="13"/>
  <c r="T2" i="13"/>
  <c r="AB2" i="13"/>
  <c r="E2" i="13"/>
  <c r="M2" i="13"/>
  <c r="U2" i="13"/>
  <c r="AC2" i="13"/>
  <c r="O2" i="13"/>
  <c r="F2" i="13"/>
  <c r="N2" i="13"/>
  <c r="V2" i="13"/>
  <c r="AD2" i="13"/>
  <c r="H2" i="13"/>
  <c r="P2" i="13"/>
  <c r="X2" i="13"/>
  <c r="AF2" i="13"/>
  <c r="G2" i="13"/>
  <c r="AE2" i="13"/>
  <c r="I2" i="13"/>
  <c r="Q2" i="13"/>
  <c r="Y2" i="13"/>
  <c r="AG2" i="13"/>
  <c r="W2" i="13"/>
  <c r="J8" i="13"/>
  <c r="R8" i="13"/>
  <c r="Z8" i="13"/>
  <c r="K8" i="13"/>
  <c r="S8" i="13"/>
  <c r="AA8" i="13"/>
  <c r="O8" i="13"/>
  <c r="C8" i="13"/>
  <c r="D8" i="13"/>
  <c r="L8" i="13"/>
  <c r="T8" i="13"/>
  <c r="AB8" i="13"/>
  <c r="E8" i="13"/>
  <c r="M8" i="13"/>
  <c r="U8" i="13"/>
  <c r="AC8" i="13"/>
  <c r="F8" i="13"/>
  <c r="N8" i="13"/>
  <c r="V8" i="13"/>
  <c r="AD8" i="13"/>
  <c r="W8" i="13"/>
  <c r="H8" i="13"/>
  <c r="P8" i="13"/>
  <c r="X8" i="13"/>
  <c r="AF8" i="13"/>
  <c r="G8" i="13"/>
  <c r="AE8" i="13"/>
  <c r="I8" i="13"/>
  <c r="Q8" i="13"/>
  <c r="Y8" i="13"/>
  <c r="AG8" i="13"/>
  <c r="M16" i="12"/>
  <c r="U16" i="12"/>
  <c r="AC16" i="12"/>
  <c r="J16" i="12"/>
  <c r="N16" i="12"/>
  <c r="V16" i="12"/>
  <c r="AD16" i="12"/>
  <c r="G16" i="12"/>
  <c r="O16" i="12"/>
  <c r="W16" i="12"/>
  <c r="AE16" i="12"/>
  <c r="D16" i="12"/>
  <c r="Z16" i="12"/>
  <c r="P16" i="12"/>
  <c r="X16" i="12"/>
  <c r="AF16" i="12"/>
  <c r="E16" i="12"/>
  <c r="Q16" i="12"/>
  <c r="Y16" i="12"/>
  <c r="AG16" i="12"/>
  <c r="F16" i="12"/>
  <c r="C16" i="12"/>
  <c r="K16" i="12"/>
  <c r="S16" i="12"/>
  <c r="AA16" i="12"/>
  <c r="H16" i="12"/>
  <c r="R16" i="12"/>
  <c r="L16" i="12"/>
  <c r="T16" i="12"/>
  <c r="AB16" i="12"/>
  <c r="I16" i="12"/>
  <c r="N15" i="12"/>
  <c r="V15" i="12"/>
  <c r="AD15" i="12"/>
  <c r="I15" i="12"/>
  <c r="O15" i="12"/>
  <c r="W15" i="12"/>
  <c r="AE15" i="12"/>
  <c r="J15" i="12"/>
  <c r="P15" i="12"/>
  <c r="X15" i="12"/>
  <c r="AF15" i="12"/>
  <c r="Q15" i="12"/>
  <c r="Y15" i="12"/>
  <c r="AG15" i="12"/>
  <c r="D15" i="12"/>
  <c r="R15" i="12"/>
  <c r="Z15" i="12"/>
  <c r="E15" i="12"/>
  <c r="C15" i="12"/>
  <c r="AA15" i="12"/>
  <c r="L15" i="12"/>
  <c r="T15" i="12"/>
  <c r="AB15" i="12"/>
  <c r="G15" i="12"/>
  <c r="K15" i="12"/>
  <c r="M15" i="12"/>
  <c r="U15" i="12"/>
  <c r="AC15" i="12"/>
  <c r="H15" i="12"/>
  <c r="S15" i="12"/>
  <c r="F15" i="12"/>
  <c r="J7" i="13"/>
  <c r="R7" i="13"/>
  <c r="Z7" i="13"/>
  <c r="G7" i="13"/>
  <c r="K7" i="13"/>
  <c r="S7" i="13"/>
  <c r="AA7" i="13"/>
  <c r="D7" i="13"/>
  <c r="L7" i="13"/>
  <c r="T7" i="13"/>
  <c r="AB7" i="13"/>
  <c r="O7" i="13"/>
  <c r="E7" i="13"/>
  <c r="M7" i="13"/>
  <c r="U7" i="13"/>
  <c r="AC7" i="13"/>
  <c r="W7" i="13"/>
  <c r="F7" i="13"/>
  <c r="N7" i="13"/>
  <c r="V7" i="13"/>
  <c r="AD7" i="13"/>
  <c r="C7" i="13"/>
  <c r="H7" i="13"/>
  <c r="P7" i="13"/>
  <c r="X7" i="13"/>
  <c r="AF7" i="13"/>
  <c r="I7" i="13"/>
  <c r="Q7" i="13"/>
  <c r="Y7" i="13"/>
  <c r="AG7" i="13"/>
  <c r="AE7" i="13"/>
  <c r="O8" i="12"/>
  <c r="W8" i="12"/>
  <c r="AE8" i="12"/>
  <c r="H8" i="12"/>
  <c r="AB8" i="12"/>
  <c r="P8" i="12"/>
  <c r="X8" i="12"/>
  <c r="AF8" i="12"/>
  <c r="I8" i="12"/>
  <c r="Q8" i="12"/>
  <c r="Y8" i="12"/>
  <c r="AG8" i="12"/>
  <c r="J8" i="12"/>
  <c r="T8" i="12"/>
  <c r="R8" i="12"/>
  <c r="Z8" i="12"/>
  <c r="C8" i="12"/>
  <c r="K8" i="12"/>
  <c r="S8" i="12"/>
  <c r="AA8" i="12"/>
  <c r="D8" i="12"/>
  <c r="M8" i="12"/>
  <c r="U8" i="12"/>
  <c r="AC8" i="12"/>
  <c r="F8" i="12"/>
  <c r="E8" i="12"/>
  <c r="N8" i="12"/>
  <c r="V8" i="12"/>
  <c r="AD8" i="12"/>
  <c r="G8" i="12"/>
  <c r="L8" i="12"/>
  <c r="J6" i="13"/>
  <c r="R6" i="13"/>
  <c r="Z6" i="13"/>
  <c r="K6" i="13"/>
  <c r="S6" i="13"/>
  <c r="AA6" i="13"/>
  <c r="D6" i="13"/>
  <c r="L6" i="13"/>
  <c r="T6" i="13"/>
  <c r="AB6" i="13"/>
  <c r="E6" i="13"/>
  <c r="M6" i="13"/>
  <c r="U6" i="13"/>
  <c r="AC6" i="13"/>
  <c r="C6" i="13"/>
  <c r="F6" i="13"/>
  <c r="N6" i="13"/>
  <c r="V6" i="13"/>
  <c r="AD6" i="13"/>
  <c r="O6" i="13"/>
  <c r="H6" i="13"/>
  <c r="P6" i="13"/>
  <c r="X6" i="13"/>
  <c r="AF6" i="13"/>
  <c r="G6" i="13"/>
  <c r="W6" i="13"/>
  <c r="I6" i="13"/>
  <c r="Q6" i="13"/>
  <c r="Y6" i="13"/>
  <c r="AG6" i="13"/>
  <c r="AE6" i="13"/>
  <c r="P7" i="12"/>
  <c r="X7" i="12"/>
  <c r="AF7" i="12"/>
  <c r="G7" i="12"/>
  <c r="D7" i="12"/>
  <c r="Q7" i="12"/>
  <c r="Y7" i="12"/>
  <c r="AG7" i="12"/>
  <c r="H7" i="12"/>
  <c r="U7" i="12"/>
  <c r="R7" i="12"/>
  <c r="Z7" i="12"/>
  <c r="I7" i="12"/>
  <c r="C7" i="12"/>
  <c r="K7" i="12"/>
  <c r="S7" i="12"/>
  <c r="AA7" i="12"/>
  <c r="J7" i="12"/>
  <c r="L7" i="12"/>
  <c r="T7" i="12"/>
  <c r="AB7" i="12"/>
  <c r="AC7" i="12"/>
  <c r="N7" i="12"/>
  <c r="V7" i="12"/>
  <c r="AD7" i="12"/>
  <c r="E7" i="12"/>
  <c r="M7" i="12"/>
  <c r="O7" i="12"/>
  <c r="W7" i="12"/>
  <c r="AE7" i="12"/>
  <c r="F7" i="12"/>
  <c r="AA22" i="19"/>
  <c r="S22" i="19"/>
  <c r="K22" i="19"/>
  <c r="Z22" i="19"/>
  <c r="R22" i="19"/>
  <c r="J22" i="19"/>
  <c r="AG22" i="19"/>
  <c r="Y22" i="19"/>
  <c r="Q22" i="19"/>
  <c r="I22" i="19"/>
  <c r="AF22" i="19"/>
  <c r="X22" i="19"/>
  <c r="P22" i="19"/>
  <c r="H22" i="19"/>
  <c r="C22" i="19"/>
  <c r="AE22" i="19"/>
  <c r="W22" i="19"/>
  <c r="O22" i="19"/>
  <c r="G22" i="19"/>
  <c r="L22" i="19"/>
  <c r="AD22" i="19"/>
  <c r="V22" i="19"/>
  <c r="N22" i="19"/>
  <c r="F22" i="19"/>
  <c r="D22" i="19"/>
  <c r="AC22" i="19"/>
  <c r="U22" i="19"/>
  <c r="M22" i="19"/>
  <c r="E22" i="19"/>
  <c r="AB22" i="19"/>
  <c r="T22" i="19"/>
  <c r="AA21" i="19"/>
  <c r="S21" i="19"/>
  <c r="K21" i="19"/>
  <c r="Z21" i="19"/>
  <c r="R21" i="19"/>
  <c r="J21" i="19"/>
  <c r="AG21" i="19"/>
  <c r="Y21" i="19"/>
  <c r="Q21" i="19"/>
  <c r="I21" i="19"/>
  <c r="C21" i="19"/>
  <c r="AF21" i="19"/>
  <c r="X21" i="19"/>
  <c r="P21" i="19"/>
  <c r="H21" i="19"/>
  <c r="AE21" i="19"/>
  <c r="W21" i="19"/>
  <c r="O21" i="19"/>
  <c r="G21" i="19"/>
  <c r="AD21" i="19"/>
  <c r="V21" i="19"/>
  <c r="N21" i="19"/>
  <c r="F21" i="19"/>
  <c r="AC21" i="19"/>
  <c r="U21" i="19"/>
  <c r="M21" i="19"/>
  <c r="E21" i="19"/>
  <c r="AB21" i="19"/>
  <c r="T21" i="19"/>
  <c r="L21" i="19"/>
  <c r="D21" i="19"/>
  <c r="B21" i="13"/>
  <c r="B22" i="13"/>
  <c r="D21" i="13" l="1"/>
  <c r="L21" i="13"/>
  <c r="T21" i="13"/>
  <c r="AB21" i="13"/>
  <c r="C21" i="13"/>
  <c r="M21" i="13"/>
  <c r="F21" i="13"/>
  <c r="N21" i="13"/>
  <c r="V21" i="13"/>
  <c r="AD21" i="13"/>
  <c r="G21" i="13"/>
  <c r="O21" i="13"/>
  <c r="W21" i="13"/>
  <c r="AE21" i="13"/>
  <c r="H21" i="13"/>
  <c r="P21" i="13"/>
  <c r="X21" i="13"/>
  <c r="AF21" i="13"/>
  <c r="I21" i="13"/>
  <c r="Q21" i="13"/>
  <c r="AG21" i="13"/>
  <c r="AC21" i="13"/>
  <c r="Y21" i="13"/>
  <c r="E21" i="13"/>
  <c r="J21" i="13"/>
  <c r="R21" i="13"/>
  <c r="Z21" i="13"/>
  <c r="K21" i="13"/>
  <c r="S21" i="13"/>
  <c r="AA21" i="13"/>
  <c r="U21" i="13"/>
  <c r="D22" i="13"/>
  <c r="L22" i="13"/>
  <c r="T22" i="13"/>
  <c r="AB22" i="13"/>
  <c r="M22" i="13"/>
  <c r="C22" i="13"/>
  <c r="F22" i="13"/>
  <c r="N22" i="13"/>
  <c r="V22" i="13"/>
  <c r="AD22" i="13"/>
  <c r="G22" i="13"/>
  <c r="O22" i="13"/>
  <c r="W22" i="13"/>
  <c r="AE22" i="13"/>
  <c r="E22" i="13"/>
  <c r="H22" i="13"/>
  <c r="P22" i="13"/>
  <c r="X22" i="13"/>
  <c r="AF22" i="13"/>
  <c r="I22" i="13"/>
  <c r="Y22" i="13"/>
  <c r="Q22" i="13"/>
  <c r="AG22" i="13"/>
  <c r="U22" i="13"/>
  <c r="J22" i="13"/>
  <c r="R22" i="13"/>
  <c r="Z22" i="13"/>
  <c r="K22" i="13"/>
  <c r="S22" i="13"/>
  <c r="AA22" i="13"/>
  <c r="AC22" i="13"/>
  <c r="B13" i="12"/>
  <c r="B13" i="19"/>
  <c r="B13" i="13"/>
  <c r="B12" i="13"/>
  <c r="B12" i="19"/>
  <c r="B12" i="12"/>
  <c r="AA12" i="19" l="1"/>
  <c r="S12" i="19"/>
  <c r="K12" i="19"/>
  <c r="C12" i="19"/>
  <c r="AG12" i="19"/>
  <c r="Y12" i="19"/>
  <c r="Q12" i="19"/>
  <c r="I12" i="19"/>
  <c r="AF12" i="19"/>
  <c r="X12" i="19"/>
  <c r="P12" i="19"/>
  <c r="H12" i="19"/>
  <c r="AE12" i="19"/>
  <c r="W12" i="19"/>
  <c r="O12" i="19"/>
  <c r="G12" i="19"/>
  <c r="AD12" i="19"/>
  <c r="V12" i="19"/>
  <c r="N12" i="19"/>
  <c r="F12" i="19"/>
  <c r="AC12" i="19"/>
  <c r="U12" i="19"/>
  <c r="M12" i="19"/>
  <c r="E12" i="19"/>
  <c r="AB12" i="19"/>
  <c r="T12" i="19"/>
  <c r="L12" i="19"/>
  <c r="D12" i="19"/>
  <c r="Z12" i="19"/>
  <c r="R12" i="19"/>
  <c r="J12" i="19"/>
  <c r="Y12" i="12"/>
  <c r="V12" i="12"/>
  <c r="Z12" i="12"/>
  <c r="N12" i="12"/>
  <c r="R12" i="12"/>
  <c r="AC12" i="12"/>
  <c r="AA12" i="12"/>
  <c r="J12" i="12"/>
  <c r="AB12" i="12"/>
  <c r="AG12" i="12"/>
  <c r="F12" i="12"/>
  <c r="U12" i="12"/>
  <c r="T12" i="12"/>
  <c r="AF12" i="12"/>
  <c r="Q12" i="12"/>
  <c r="M12" i="12"/>
  <c r="L12" i="12"/>
  <c r="K12" i="12"/>
  <c r="H12" i="12"/>
  <c r="O12" i="12"/>
  <c r="I12" i="12"/>
  <c r="X12" i="12"/>
  <c r="C12" i="12"/>
  <c r="G12" i="12"/>
  <c r="AD12" i="12"/>
  <c r="AE12" i="12"/>
  <c r="E12" i="12"/>
  <c r="S12" i="12"/>
  <c r="W12" i="12"/>
  <c r="D12" i="12"/>
  <c r="P12" i="12"/>
  <c r="AE13" i="13"/>
  <c r="Z13" i="13"/>
  <c r="M13" i="13"/>
  <c r="C13" i="13"/>
  <c r="AD13" i="13"/>
  <c r="D13" i="13"/>
  <c r="U13" i="13"/>
  <c r="AA13" i="13"/>
  <c r="K13" i="13"/>
  <c r="P13" i="13"/>
  <c r="AC13" i="13"/>
  <c r="Y13" i="13"/>
  <c r="S13" i="13"/>
  <c r="X13" i="13"/>
  <c r="H13" i="13"/>
  <c r="O13" i="13"/>
  <c r="J13" i="13"/>
  <c r="T13" i="13"/>
  <c r="N13" i="13"/>
  <c r="AF13" i="13"/>
  <c r="W13" i="13"/>
  <c r="R13" i="13"/>
  <c r="I13" i="13"/>
  <c r="AB13" i="13"/>
  <c r="E13" i="13"/>
  <c r="V13" i="13"/>
  <c r="G13" i="13"/>
  <c r="L13" i="13"/>
  <c r="F13" i="13"/>
  <c r="AG13" i="13"/>
  <c r="Q13" i="13"/>
  <c r="L13" i="12"/>
  <c r="AA13" i="12"/>
  <c r="X13" i="12"/>
  <c r="AE13" i="12"/>
  <c r="E13" i="12"/>
  <c r="Z13" i="12"/>
  <c r="D13" i="12"/>
  <c r="S13" i="12"/>
  <c r="Q13" i="12"/>
  <c r="P13" i="12"/>
  <c r="W13" i="12"/>
  <c r="K13" i="12"/>
  <c r="H13" i="12"/>
  <c r="AG13" i="12"/>
  <c r="O13" i="12"/>
  <c r="V13" i="12"/>
  <c r="R13" i="12"/>
  <c r="G13" i="12"/>
  <c r="AD13" i="12"/>
  <c r="AB13" i="12"/>
  <c r="C13" i="12"/>
  <c r="F13" i="12"/>
  <c r="U13" i="12"/>
  <c r="T13" i="12"/>
  <c r="AF13" i="12"/>
  <c r="J13" i="12"/>
  <c r="I13" i="12"/>
  <c r="M13" i="12"/>
  <c r="Y13" i="12"/>
  <c r="AC13" i="12"/>
  <c r="N13" i="12"/>
  <c r="AA13" i="19"/>
  <c r="S13" i="19"/>
  <c r="K13" i="19"/>
  <c r="R13" i="19"/>
  <c r="AG13" i="19"/>
  <c r="Y13" i="19"/>
  <c r="Q13" i="19"/>
  <c r="I13" i="19"/>
  <c r="AF13" i="19"/>
  <c r="X13" i="19"/>
  <c r="P13" i="19"/>
  <c r="H13" i="19"/>
  <c r="AE13" i="19"/>
  <c r="W13" i="19"/>
  <c r="O13" i="19"/>
  <c r="G13" i="19"/>
  <c r="AD13" i="19"/>
  <c r="V13" i="19"/>
  <c r="N13" i="19"/>
  <c r="F13" i="19"/>
  <c r="AC13" i="19"/>
  <c r="U13" i="19"/>
  <c r="M13" i="19"/>
  <c r="E13" i="19"/>
  <c r="AB13" i="19"/>
  <c r="T13" i="19"/>
  <c r="L13" i="19"/>
  <c r="D13" i="19"/>
  <c r="Z13" i="19"/>
  <c r="J13" i="19"/>
  <c r="C13" i="19"/>
  <c r="C12" i="13"/>
  <c r="AA12" i="13"/>
  <c r="X12" i="13"/>
  <c r="D12" i="13"/>
  <c r="Y12" i="13"/>
  <c r="AE12" i="13"/>
  <c r="G12" i="13"/>
  <c r="L12" i="13"/>
  <c r="F12" i="13"/>
  <c r="M12" i="13"/>
  <c r="O12" i="13"/>
  <c r="J12" i="13"/>
  <c r="T12" i="13"/>
  <c r="N12" i="13"/>
  <c r="W12" i="13"/>
  <c r="R12" i="13"/>
  <c r="AB12" i="13"/>
  <c r="E12" i="13"/>
  <c r="V12" i="13"/>
  <c r="K12" i="13"/>
  <c r="I12" i="13"/>
  <c r="AC12" i="13"/>
  <c r="AF12" i="13"/>
  <c r="S12" i="13"/>
  <c r="Q12" i="13"/>
  <c r="Z12" i="13"/>
  <c r="P12" i="13"/>
  <c r="AD12" i="13"/>
  <c r="AG12" i="13"/>
  <c r="H12" i="13"/>
  <c r="U12" i="13"/>
  <c r="B22" i="12"/>
  <c r="R22" i="12" l="1"/>
  <c r="Z22" i="12"/>
  <c r="C22" i="12"/>
  <c r="AA22" i="12"/>
  <c r="L22" i="12"/>
  <c r="T22" i="12"/>
  <c r="AB22" i="12"/>
  <c r="J22" i="12"/>
  <c r="M22" i="12"/>
  <c r="U22" i="12"/>
  <c r="AC22" i="12"/>
  <c r="S22" i="12"/>
  <c r="N22" i="12"/>
  <c r="V22" i="12"/>
  <c r="AD22" i="12"/>
  <c r="D22" i="12"/>
  <c r="O22" i="12"/>
  <c r="AE22" i="12"/>
  <c r="E22" i="12"/>
  <c r="H22" i="12"/>
  <c r="K22" i="12"/>
  <c r="I22" i="12"/>
  <c r="W22" i="12"/>
  <c r="P22" i="12"/>
  <c r="X22" i="12"/>
  <c r="AF22" i="12"/>
  <c r="F22" i="12"/>
  <c r="Q22" i="12"/>
  <c r="Y22" i="12"/>
  <c r="AG22" i="12"/>
  <c r="G22" i="12"/>
  <c r="B21" i="12"/>
  <c r="B17" i="13"/>
  <c r="B17" i="19"/>
  <c r="B17" i="12"/>
  <c r="AA17" i="19" l="1"/>
  <c r="S17" i="19"/>
  <c r="K17" i="19"/>
  <c r="Z17" i="19"/>
  <c r="R17" i="19"/>
  <c r="J17" i="19"/>
  <c r="AG17" i="19"/>
  <c r="Y17" i="19"/>
  <c r="Q17" i="19"/>
  <c r="I17" i="19"/>
  <c r="AF17" i="19"/>
  <c r="X17" i="19"/>
  <c r="P17" i="19"/>
  <c r="H17" i="19"/>
  <c r="AE17" i="19"/>
  <c r="W17" i="19"/>
  <c r="O17" i="19"/>
  <c r="G17" i="19"/>
  <c r="AD17" i="19"/>
  <c r="V17" i="19"/>
  <c r="N17" i="19"/>
  <c r="F17" i="19"/>
  <c r="AC17" i="19"/>
  <c r="U17" i="19"/>
  <c r="M17" i="19"/>
  <c r="E17" i="19"/>
  <c r="C17" i="19"/>
  <c r="AB17" i="19"/>
  <c r="T17" i="19"/>
  <c r="L17" i="19"/>
  <c r="D17" i="19"/>
  <c r="AE17" i="13"/>
  <c r="J17" i="13"/>
  <c r="S17" i="13"/>
  <c r="C17" i="13"/>
  <c r="AB17" i="13"/>
  <c r="F17" i="13"/>
  <c r="H17" i="13"/>
  <c r="V17" i="13"/>
  <c r="X17" i="13"/>
  <c r="W17" i="13"/>
  <c r="R17" i="13"/>
  <c r="AA17" i="13"/>
  <c r="K17" i="13"/>
  <c r="Z17" i="13"/>
  <c r="N17" i="13"/>
  <c r="D17" i="13"/>
  <c r="AG17" i="13"/>
  <c r="AD17" i="13"/>
  <c r="M17" i="13"/>
  <c r="L17" i="13"/>
  <c r="P17" i="13"/>
  <c r="E17" i="13"/>
  <c r="I17" i="13"/>
  <c r="AC17" i="13"/>
  <c r="AF17" i="13"/>
  <c r="G17" i="13"/>
  <c r="Y17" i="13"/>
  <c r="O17" i="13"/>
  <c r="Q17" i="13"/>
  <c r="U17" i="13"/>
  <c r="T17" i="13"/>
  <c r="L17" i="12"/>
  <c r="AG17" i="12"/>
  <c r="AD17" i="12"/>
  <c r="C17" i="12"/>
  <c r="E17" i="12"/>
  <c r="U17" i="12"/>
  <c r="Y17" i="12"/>
  <c r="AE17" i="12"/>
  <c r="V17" i="12"/>
  <c r="T17" i="12"/>
  <c r="H17" i="12"/>
  <c r="AB17" i="12"/>
  <c r="Z17" i="12"/>
  <c r="Q17" i="12"/>
  <c r="W17" i="12"/>
  <c r="N17" i="12"/>
  <c r="S17" i="12"/>
  <c r="P17" i="12"/>
  <c r="M17" i="12"/>
  <c r="D17" i="12"/>
  <c r="R17" i="12"/>
  <c r="I17" i="12"/>
  <c r="O17" i="12"/>
  <c r="F17" i="12"/>
  <c r="J17" i="12"/>
  <c r="AF17" i="12"/>
  <c r="G17" i="12"/>
  <c r="AA17" i="12"/>
  <c r="X17" i="12"/>
  <c r="AC17" i="12"/>
  <c r="K17" i="12"/>
  <c r="AD21" i="12"/>
  <c r="J21" i="12"/>
  <c r="AF21" i="12"/>
  <c r="G21" i="12"/>
  <c r="O21" i="12"/>
  <c r="AA21" i="12"/>
  <c r="V21" i="12"/>
  <c r="X21" i="12"/>
  <c r="AC21" i="12"/>
  <c r="W21" i="12"/>
  <c r="I21" i="12"/>
  <c r="T21" i="12"/>
  <c r="S21" i="12"/>
  <c r="P21" i="12"/>
  <c r="F21" i="12"/>
  <c r="U21" i="12"/>
  <c r="L21" i="12"/>
  <c r="K21" i="12"/>
  <c r="AB21" i="12"/>
  <c r="C21" i="12"/>
  <c r="H21" i="12"/>
  <c r="M21" i="12"/>
  <c r="Z21" i="12"/>
  <c r="D21" i="12"/>
  <c r="AG21" i="12"/>
  <c r="E21" i="12"/>
  <c r="R21" i="12"/>
  <c r="N21" i="12"/>
  <c r="Y21" i="12"/>
  <c r="AE21" i="12"/>
  <c r="Q21" i="12"/>
  <c r="B20" i="13"/>
  <c r="B20" i="19"/>
  <c r="B20" i="12"/>
  <c r="B19" i="13"/>
  <c r="B19" i="19"/>
  <c r="B19" i="12"/>
  <c r="B18" i="13"/>
  <c r="B18" i="19"/>
  <c r="B18" i="12"/>
  <c r="B14" i="13"/>
  <c r="B14" i="19"/>
  <c r="B14" i="12"/>
  <c r="B11" i="13"/>
  <c r="B11" i="19"/>
  <c r="B11" i="12"/>
  <c r="B10" i="13"/>
  <c r="B10" i="19"/>
  <c r="B10" i="12"/>
  <c r="B9" i="13"/>
  <c r="B5" i="13"/>
  <c r="B5" i="19"/>
  <c r="B5" i="12"/>
  <c r="B4" i="13"/>
  <c r="B4" i="19"/>
  <c r="B4" i="12"/>
  <c r="B3" i="13"/>
  <c r="B3" i="19"/>
  <c r="B3" i="12"/>
  <c r="B9" i="12"/>
  <c r="V10" i="12" l="1"/>
  <c r="X10" i="12"/>
  <c r="J10" i="12"/>
  <c r="N10" i="12"/>
  <c r="I10" i="12"/>
  <c r="AC10" i="12"/>
  <c r="AE10" i="12"/>
  <c r="AB10" i="12"/>
  <c r="F10" i="12"/>
  <c r="U10" i="12"/>
  <c r="AA10" i="12"/>
  <c r="R10" i="12"/>
  <c r="T10" i="12"/>
  <c r="Q10" i="12"/>
  <c r="AF10" i="12"/>
  <c r="M10" i="12"/>
  <c r="K10" i="12"/>
  <c r="C10" i="12"/>
  <c r="H10" i="12"/>
  <c r="O10" i="12"/>
  <c r="L10" i="12"/>
  <c r="Y10" i="12"/>
  <c r="E10" i="12"/>
  <c r="G10" i="12"/>
  <c r="AG10" i="12"/>
  <c r="AD10" i="12"/>
  <c r="P10" i="12"/>
  <c r="S10" i="12"/>
  <c r="D10" i="12"/>
  <c r="Z10" i="12"/>
  <c r="W10" i="12"/>
  <c r="AA14" i="13"/>
  <c r="D14" i="13"/>
  <c r="I14" i="13"/>
  <c r="Z14" i="13"/>
  <c r="G14" i="13"/>
  <c r="P14" i="13"/>
  <c r="L14" i="13"/>
  <c r="F14" i="13"/>
  <c r="V14" i="13"/>
  <c r="AE14" i="13"/>
  <c r="O14" i="13"/>
  <c r="J14" i="13"/>
  <c r="T14" i="13"/>
  <c r="C14" i="13"/>
  <c r="N14" i="13"/>
  <c r="W14" i="13"/>
  <c r="R14" i="13"/>
  <c r="AB14" i="13"/>
  <c r="H14" i="13"/>
  <c r="E14" i="13"/>
  <c r="Y14" i="13"/>
  <c r="X14" i="13"/>
  <c r="K14" i="13"/>
  <c r="AC14" i="13"/>
  <c r="AG14" i="13"/>
  <c r="Q14" i="13"/>
  <c r="S14" i="13"/>
  <c r="AF14" i="13"/>
  <c r="U14" i="13"/>
  <c r="AD14" i="13"/>
  <c r="M14" i="13"/>
  <c r="AA10" i="19"/>
  <c r="S10" i="19"/>
  <c r="K10" i="19"/>
  <c r="AG10" i="19"/>
  <c r="Y10" i="19"/>
  <c r="Q10" i="19"/>
  <c r="I10" i="19"/>
  <c r="AF10" i="19"/>
  <c r="X10" i="19"/>
  <c r="P10" i="19"/>
  <c r="H10" i="19"/>
  <c r="AE10" i="19"/>
  <c r="W10" i="19"/>
  <c r="O10" i="19"/>
  <c r="G10" i="19"/>
  <c r="AD10" i="19"/>
  <c r="V10" i="19"/>
  <c r="N10" i="19"/>
  <c r="F10" i="19"/>
  <c r="AC10" i="19"/>
  <c r="AB10" i="19"/>
  <c r="T10" i="19"/>
  <c r="L10" i="19"/>
  <c r="D10" i="19"/>
  <c r="M10" i="19"/>
  <c r="J10" i="19"/>
  <c r="C10" i="19"/>
  <c r="Z10" i="19"/>
  <c r="E10" i="19"/>
  <c r="U10" i="19"/>
  <c r="R10" i="19"/>
  <c r="AA3" i="13"/>
  <c r="D3" i="13"/>
  <c r="I3" i="13"/>
  <c r="G3" i="13"/>
  <c r="X3" i="13"/>
  <c r="L3" i="13"/>
  <c r="F3" i="13"/>
  <c r="O3" i="13"/>
  <c r="J3" i="13"/>
  <c r="P3" i="13"/>
  <c r="T3" i="13"/>
  <c r="N3" i="13"/>
  <c r="W3" i="13"/>
  <c r="R3" i="13"/>
  <c r="AG3" i="13"/>
  <c r="AB3" i="13"/>
  <c r="E3" i="13"/>
  <c r="H3" i="13"/>
  <c r="V3" i="13"/>
  <c r="K3" i="13"/>
  <c r="AF3" i="13"/>
  <c r="AC3" i="13"/>
  <c r="AE3" i="13"/>
  <c r="Z3" i="13"/>
  <c r="M3" i="13"/>
  <c r="S3" i="13"/>
  <c r="C3" i="13"/>
  <c r="AD3" i="13"/>
  <c r="Q3" i="13"/>
  <c r="Y3" i="13"/>
  <c r="U3" i="13"/>
  <c r="AA4" i="19"/>
  <c r="S4" i="19"/>
  <c r="K4" i="19"/>
  <c r="AG4" i="19"/>
  <c r="Y4" i="19"/>
  <c r="Q4" i="19"/>
  <c r="I4" i="19"/>
  <c r="AF4" i="19"/>
  <c r="X4" i="19"/>
  <c r="P4" i="19"/>
  <c r="H4" i="19"/>
  <c r="G4" i="19"/>
  <c r="AE4" i="19"/>
  <c r="W4" i="19"/>
  <c r="O4" i="19"/>
  <c r="AD4" i="19"/>
  <c r="V4" i="19"/>
  <c r="N4" i="19"/>
  <c r="F4" i="19"/>
  <c r="AB4" i="19"/>
  <c r="T4" i="19"/>
  <c r="L4" i="19"/>
  <c r="D4" i="19"/>
  <c r="M4" i="19"/>
  <c r="J4" i="19"/>
  <c r="E4" i="19"/>
  <c r="AC4" i="19"/>
  <c r="U4" i="19"/>
  <c r="R4" i="19"/>
  <c r="C4" i="19"/>
  <c r="Z4" i="19"/>
  <c r="AA10" i="13"/>
  <c r="D10" i="13"/>
  <c r="X10" i="13"/>
  <c r="M10" i="13"/>
  <c r="G10" i="13"/>
  <c r="Q10" i="13"/>
  <c r="L10" i="13"/>
  <c r="F10" i="13"/>
  <c r="AF10" i="13"/>
  <c r="O10" i="13"/>
  <c r="H10" i="13"/>
  <c r="J10" i="13"/>
  <c r="C10" i="13"/>
  <c r="T10" i="13"/>
  <c r="I10" i="13"/>
  <c r="N10" i="13"/>
  <c r="AE10" i="13"/>
  <c r="Z10" i="13"/>
  <c r="W10" i="13"/>
  <c r="R10" i="13"/>
  <c r="AB10" i="13"/>
  <c r="E10" i="13"/>
  <c r="V10" i="13"/>
  <c r="K10" i="13"/>
  <c r="Y10" i="13"/>
  <c r="AC10" i="13"/>
  <c r="S10" i="13"/>
  <c r="P10" i="13"/>
  <c r="U10" i="13"/>
  <c r="AG10" i="13"/>
  <c r="AD10" i="13"/>
  <c r="AE4" i="13"/>
  <c r="Z4" i="13"/>
  <c r="I4" i="13"/>
  <c r="M4" i="13"/>
  <c r="AD4" i="13"/>
  <c r="C4" i="13"/>
  <c r="U4" i="13"/>
  <c r="Q4" i="13"/>
  <c r="H4" i="13"/>
  <c r="Y4" i="13"/>
  <c r="K4" i="13"/>
  <c r="AC4" i="13"/>
  <c r="AF4" i="13"/>
  <c r="P4" i="13"/>
  <c r="S4" i="13"/>
  <c r="D4" i="13"/>
  <c r="O4" i="13"/>
  <c r="J4" i="13"/>
  <c r="T4" i="13"/>
  <c r="N4" i="13"/>
  <c r="AA4" i="13"/>
  <c r="AG4" i="13"/>
  <c r="W4" i="13"/>
  <c r="R4" i="13"/>
  <c r="AB4" i="13"/>
  <c r="E4" i="13"/>
  <c r="V4" i="13"/>
  <c r="X4" i="13"/>
  <c r="F4" i="13"/>
  <c r="G4" i="13"/>
  <c r="L4" i="13"/>
  <c r="L11" i="12"/>
  <c r="AA11" i="12"/>
  <c r="X11" i="12"/>
  <c r="AE11" i="12"/>
  <c r="Z11" i="12"/>
  <c r="Y11" i="12"/>
  <c r="E11" i="12"/>
  <c r="V11" i="12"/>
  <c r="I11" i="12"/>
  <c r="D11" i="12"/>
  <c r="S11" i="12"/>
  <c r="P11" i="12"/>
  <c r="C11" i="12"/>
  <c r="W11" i="12"/>
  <c r="K11" i="12"/>
  <c r="AG11" i="12"/>
  <c r="H11" i="12"/>
  <c r="O11" i="12"/>
  <c r="J11" i="12"/>
  <c r="Q11" i="12"/>
  <c r="G11" i="12"/>
  <c r="AD11" i="12"/>
  <c r="AB11" i="12"/>
  <c r="R11" i="12"/>
  <c r="F11" i="12"/>
  <c r="U11" i="12"/>
  <c r="T11" i="12"/>
  <c r="AF11" i="12"/>
  <c r="M11" i="12"/>
  <c r="AC11" i="12"/>
  <c r="N11" i="12"/>
  <c r="AA14" i="19"/>
  <c r="S14" i="19"/>
  <c r="K14" i="19"/>
  <c r="R14" i="19"/>
  <c r="J14" i="19"/>
  <c r="AG14" i="19"/>
  <c r="Y14" i="19"/>
  <c r="Q14" i="19"/>
  <c r="I14" i="19"/>
  <c r="C14" i="19"/>
  <c r="AF14" i="19"/>
  <c r="X14" i="19"/>
  <c r="P14" i="19"/>
  <c r="H14" i="19"/>
  <c r="AE14" i="19"/>
  <c r="W14" i="19"/>
  <c r="O14" i="19"/>
  <c r="G14" i="19"/>
  <c r="AD14" i="19"/>
  <c r="V14" i="19"/>
  <c r="N14" i="19"/>
  <c r="F14" i="19"/>
  <c r="AC14" i="19"/>
  <c r="U14" i="19"/>
  <c r="M14" i="19"/>
  <c r="E14" i="19"/>
  <c r="AB14" i="19"/>
  <c r="T14" i="19"/>
  <c r="L14" i="19"/>
  <c r="D14" i="19"/>
  <c r="Z14" i="19"/>
  <c r="L5" i="12"/>
  <c r="AA5" i="12"/>
  <c r="X5" i="12"/>
  <c r="AE5" i="12"/>
  <c r="E5" i="12"/>
  <c r="D5" i="12"/>
  <c r="S5" i="12"/>
  <c r="P5" i="12"/>
  <c r="W5" i="12"/>
  <c r="V5" i="12"/>
  <c r="Q5" i="12"/>
  <c r="K5" i="12"/>
  <c r="H5" i="12"/>
  <c r="O5" i="12"/>
  <c r="J5" i="12"/>
  <c r="C5" i="12"/>
  <c r="I5" i="12"/>
  <c r="G5" i="12"/>
  <c r="AD5" i="12"/>
  <c r="AB5" i="12"/>
  <c r="Z5" i="12"/>
  <c r="F5" i="12"/>
  <c r="U5" i="12"/>
  <c r="Y5" i="12"/>
  <c r="T5" i="12"/>
  <c r="AF5" i="12"/>
  <c r="R5" i="12"/>
  <c r="M5" i="12"/>
  <c r="AG5" i="12"/>
  <c r="AC5" i="12"/>
  <c r="N5" i="12"/>
  <c r="AA11" i="19"/>
  <c r="S11" i="19"/>
  <c r="K11" i="19"/>
  <c r="AG11" i="19"/>
  <c r="Y11" i="19"/>
  <c r="Q11" i="19"/>
  <c r="I11" i="19"/>
  <c r="AF11" i="19"/>
  <c r="X11" i="19"/>
  <c r="P11" i="19"/>
  <c r="H11" i="19"/>
  <c r="AE11" i="19"/>
  <c r="W11" i="19"/>
  <c r="O11" i="19"/>
  <c r="G11" i="19"/>
  <c r="AD11" i="19"/>
  <c r="V11" i="19"/>
  <c r="N11" i="19"/>
  <c r="F11" i="19"/>
  <c r="AC11" i="19"/>
  <c r="U11" i="19"/>
  <c r="M11" i="19"/>
  <c r="E11" i="19"/>
  <c r="AB11" i="19"/>
  <c r="T11" i="19"/>
  <c r="L11" i="19"/>
  <c r="D11" i="19"/>
  <c r="C11" i="19"/>
  <c r="Z11" i="19"/>
  <c r="R11" i="19"/>
  <c r="J11" i="19"/>
  <c r="L19" i="12"/>
  <c r="I19" i="12"/>
  <c r="AA19" i="12"/>
  <c r="X19" i="12"/>
  <c r="AE19" i="12"/>
  <c r="E19" i="12"/>
  <c r="D19" i="12"/>
  <c r="S19" i="12"/>
  <c r="P19" i="12"/>
  <c r="W19" i="12"/>
  <c r="K19" i="12"/>
  <c r="H19" i="12"/>
  <c r="O19" i="12"/>
  <c r="AG19" i="12"/>
  <c r="J19" i="12"/>
  <c r="G19" i="12"/>
  <c r="AD19" i="12"/>
  <c r="Q19" i="12"/>
  <c r="AB19" i="12"/>
  <c r="F19" i="12"/>
  <c r="U19" i="12"/>
  <c r="V19" i="12"/>
  <c r="T19" i="12"/>
  <c r="AF19" i="12"/>
  <c r="C19" i="12"/>
  <c r="Z19" i="12"/>
  <c r="M19" i="12"/>
  <c r="R19" i="12"/>
  <c r="AC19" i="12"/>
  <c r="N19" i="12"/>
  <c r="Y19" i="12"/>
  <c r="AA3" i="19"/>
  <c r="S3" i="19"/>
  <c r="K3" i="19"/>
  <c r="C3" i="19"/>
  <c r="AG3" i="19"/>
  <c r="Y3" i="19"/>
  <c r="Q3" i="19"/>
  <c r="I3" i="19"/>
  <c r="AF3" i="19"/>
  <c r="X3" i="19"/>
  <c r="P3" i="19"/>
  <c r="H3" i="19"/>
  <c r="AE3" i="19"/>
  <c r="W3" i="19"/>
  <c r="O3" i="19"/>
  <c r="G3" i="19"/>
  <c r="AD3" i="19"/>
  <c r="V3" i="19"/>
  <c r="N3" i="19"/>
  <c r="F3" i="19"/>
  <c r="AB3" i="19"/>
  <c r="T3" i="19"/>
  <c r="L3" i="19"/>
  <c r="D3" i="19"/>
  <c r="M3" i="19"/>
  <c r="J3" i="19"/>
  <c r="E3" i="19"/>
  <c r="Z3" i="19"/>
  <c r="AC3" i="19"/>
  <c r="U3" i="19"/>
  <c r="R3" i="19"/>
  <c r="J4" i="12"/>
  <c r="AG4" i="12"/>
  <c r="V4" i="12"/>
  <c r="AE4" i="12"/>
  <c r="N4" i="12"/>
  <c r="AC4" i="12"/>
  <c r="Y4" i="12"/>
  <c r="X4" i="12"/>
  <c r="AB4" i="12"/>
  <c r="F4" i="12"/>
  <c r="U4" i="12"/>
  <c r="E4" i="12"/>
  <c r="Q4" i="12"/>
  <c r="T4" i="12"/>
  <c r="AF4" i="12"/>
  <c r="M4" i="12"/>
  <c r="C4" i="12"/>
  <c r="Z4" i="12"/>
  <c r="K4" i="12"/>
  <c r="H4" i="12"/>
  <c r="I4" i="12"/>
  <c r="O4" i="12"/>
  <c r="AA4" i="12"/>
  <c r="G4" i="12"/>
  <c r="AD4" i="12"/>
  <c r="L4" i="12"/>
  <c r="R4" i="12"/>
  <c r="D4" i="12"/>
  <c r="P4" i="12"/>
  <c r="S4" i="12"/>
  <c r="W4" i="12"/>
  <c r="AA5" i="19"/>
  <c r="S5" i="19"/>
  <c r="K5" i="19"/>
  <c r="AG5" i="19"/>
  <c r="Y5" i="19"/>
  <c r="Q5" i="19"/>
  <c r="I5" i="19"/>
  <c r="C5" i="19"/>
  <c r="AF5" i="19"/>
  <c r="X5" i="19"/>
  <c r="P5" i="19"/>
  <c r="H5" i="19"/>
  <c r="AE5" i="19"/>
  <c r="W5" i="19"/>
  <c r="O5" i="19"/>
  <c r="G5" i="19"/>
  <c r="AD5" i="19"/>
  <c r="V5" i="19"/>
  <c r="N5" i="19"/>
  <c r="F5" i="19"/>
  <c r="AB5" i="19"/>
  <c r="T5" i="19"/>
  <c r="L5" i="19"/>
  <c r="D5" i="19"/>
  <c r="M5" i="19"/>
  <c r="J5" i="19"/>
  <c r="E5" i="19"/>
  <c r="Z5" i="19"/>
  <c r="AC5" i="19"/>
  <c r="U5" i="19"/>
  <c r="R5" i="19"/>
  <c r="AE11" i="13"/>
  <c r="Z11" i="13"/>
  <c r="M11" i="13"/>
  <c r="AD11" i="13"/>
  <c r="AA11" i="13"/>
  <c r="C11" i="13"/>
  <c r="AF11" i="13"/>
  <c r="U11" i="13"/>
  <c r="P11" i="13"/>
  <c r="AG11" i="13"/>
  <c r="K11" i="13"/>
  <c r="AC11" i="13"/>
  <c r="I11" i="13"/>
  <c r="X11" i="13"/>
  <c r="S11" i="13"/>
  <c r="Y11" i="13"/>
  <c r="O11" i="13"/>
  <c r="Q11" i="13"/>
  <c r="J11" i="13"/>
  <c r="T11" i="13"/>
  <c r="N11" i="13"/>
  <c r="W11" i="13"/>
  <c r="R11" i="13"/>
  <c r="AB11" i="13"/>
  <c r="E11" i="13"/>
  <c r="V11" i="13"/>
  <c r="D11" i="13"/>
  <c r="G11" i="13"/>
  <c r="L11" i="13"/>
  <c r="F11" i="13"/>
  <c r="H11" i="13"/>
  <c r="AA19" i="19"/>
  <c r="S19" i="19"/>
  <c r="K19" i="19"/>
  <c r="Z19" i="19"/>
  <c r="J19" i="19"/>
  <c r="AG19" i="19"/>
  <c r="Y19" i="19"/>
  <c r="Q19" i="19"/>
  <c r="I19" i="19"/>
  <c r="AF19" i="19"/>
  <c r="X19" i="19"/>
  <c r="P19" i="19"/>
  <c r="H19" i="19"/>
  <c r="AE19" i="19"/>
  <c r="W19" i="19"/>
  <c r="O19" i="19"/>
  <c r="G19" i="19"/>
  <c r="AD19" i="19"/>
  <c r="V19" i="19"/>
  <c r="N19" i="19"/>
  <c r="F19" i="19"/>
  <c r="C19" i="19"/>
  <c r="U19" i="19"/>
  <c r="M19" i="19"/>
  <c r="E19" i="19"/>
  <c r="AC19" i="19"/>
  <c r="AB19" i="19"/>
  <c r="T19" i="19"/>
  <c r="L19" i="19"/>
  <c r="D19" i="19"/>
  <c r="R19" i="19"/>
  <c r="L3" i="12"/>
  <c r="AA3" i="12"/>
  <c r="X3" i="12"/>
  <c r="AE3" i="12"/>
  <c r="E3" i="12"/>
  <c r="D3" i="12"/>
  <c r="S3" i="12"/>
  <c r="P3" i="12"/>
  <c r="W3" i="12"/>
  <c r="Q3" i="12"/>
  <c r="K3" i="12"/>
  <c r="H3" i="12"/>
  <c r="O3" i="12"/>
  <c r="Z3" i="12"/>
  <c r="G3" i="12"/>
  <c r="AD3" i="12"/>
  <c r="Y3" i="12"/>
  <c r="AB3" i="12"/>
  <c r="F3" i="12"/>
  <c r="U3" i="12"/>
  <c r="V3" i="12"/>
  <c r="T3" i="12"/>
  <c r="J3" i="12"/>
  <c r="R3" i="12"/>
  <c r="AF3" i="12"/>
  <c r="M3" i="12"/>
  <c r="C3" i="12"/>
  <c r="I3" i="12"/>
  <c r="AC3" i="12"/>
  <c r="N3" i="12"/>
  <c r="AG3" i="12"/>
  <c r="J5" i="13"/>
  <c r="R5" i="13"/>
  <c r="Z5" i="13"/>
  <c r="G5" i="13"/>
  <c r="K5" i="13"/>
  <c r="S5" i="13"/>
  <c r="AA5" i="13"/>
  <c r="W5" i="13"/>
  <c r="D5" i="13"/>
  <c r="L5" i="13"/>
  <c r="T5" i="13"/>
  <c r="AB5" i="13"/>
  <c r="C5" i="13"/>
  <c r="O5" i="13"/>
  <c r="E5" i="13"/>
  <c r="M5" i="13"/>
  <c r="U5" i="13"/>
  <c r="AC5" i="13"/>
  <c r="F5" i="13"/>
  <c r="N5" i="13"/>
  <c r="V5" i="13"/>
  <c r="AD5" i="13"/>
  <c r="H5" i="13"/>
  <c r="P5" i="13"/>
  <c r="X5" i="13"/>
  <c r="AF5" i="13"/>
  <c r="I5" i="13"/>
  <c r="Q5" i="13"/>
  <c r="Y5" i="13"/>
  <c r="AG5" i="13"/>
  <c r="AE5" i="13"/>
  <c r="AG14" i="12"/>
  <c r="V14" i="12"/>
  <c r="AA14" i="12"/>
  <c r="E14" i="12"/>
  <c r="Q14" i="12"/>
  <c r="N14" i="12"/>
  <c r="AC14" i="12"/>
  <c r="L14" i="12"/>
  <c r="AB14" i="12"/>
  <c r="F14" i="12"/>
  <c r="U14" i="12"/>
  <c r="C14" i="12"/>
  <c r="X14" i="12"/>
  <c r="AE14" i="12"/>
  <c r="T14" i="12"/>
  <c r="R14" i="12"/>
  <c r="AF14" i="12"/>
  <c r="M14" i="12"/>
  <c r="J14" i="12"/>
  <c r="K14" i="12"/>
  <c r="H14" i="12"/>
  <c r="O14" i="12"/>
  <c r="Z14" i="12"/>
  <c r="Y14" i="12"/>
  <c r="I14" i="12"/>
  <c r="G14" i="12"/>
  <c r="AD14" i="12"/>
  <c r="S14" i="12"/>
  <c r="D14" i="12"/>
  <c r="W14" i="12"/>
  <c r="P14" i="12"/>
  <c r="X19" i="13"/>
  <c r="AE19" i="13"/>
  <c r="C19" i="13"/>
  <c r="Z19" i="13"/>
  <c r="M19" i="13"/>
  <c r="P19" i="13"/>
  <c r="AD19" i="13"/>
  <c r="AG19" i="13"/>
  <c r="U19" i="13"/>
  <c r="D19" i="13"/>
  <c r="K19" i="13"/>
  <c r="AC19" i="13"/>
  <c r="Q19" i="13"/>
  <c r="AA19" i="13"/>
  <c r="AF19" i="13"/>
  <c r="S19" i="13"/>
  <c r="O19" i="13"/>
  <c r="J19" i="13"/>
  <c r="T19" i="13"/>
  <c r="N19" i="13"/>
  <c r="I19" i="13"/>
  <c r="W19" i="13"/>
  <c r="R19" i="13"/>
  <c r="H19" i="13"/>
  <c r="AB19" i="13"/>
  <c r="E19" i="13"/>
  <c r="Y19" i="13"/>
  <c r="V19" i="13"/>
  <c r="G19" i="13"/>
  <c r="L19" i="13"/>
  <c r="F19" i="13"/>
  <c r="D20" i="12"/>
  <c r="AG20" i="12"/>
  <c r="E20" i="12"/>
  <c r="V20" i="12"/>
  <c r="AD20" i="12"/>
  <c r="Y20" i="12"/>
  <c r="AE20" i="12"/>
  <c r="C20" i="12"/>
  <c r="U20" i="12"/>
  <c r="K20" i="12"/>
  <c r="Z20" i="12"/>
  <c r="N20" i="12"/>
  <c r="Q20" i="12"/>
  <c r="W20" i="12"/>
  <c r="AB20" i="12"/>
  <c r="R20" i="12"/>
  <c r="I20" i="12"/>
  <c r="O20" i="12"/>
  <c r="F20" i="12"/>
  <c r="L20" i="12"/>
  <c r="J20" i="12"/>
  <c r="AF20" i="12"/>
  <c r="G20" i="12"/>
  <c r="AA20" i="12"/>
  <c r="T20" i="12"/>
  <c r="X20" i="12"/>
  <c r="AC20" i="12"/>
  <c r="S20" i="12"/>
  <c r="P20" i="12"/>
  <c r="H20" i="12"/>
  <c r="M20" i="12"/>
  <c r="J18" i="12"/>
  <c r="AF18" i="12"/>
  <c r="G18" i="12"/>
  <c r="W18" i="12"/>
  <c r="I18" i="12"/>
  <c r="F18" i="12"/>
  <c r="AA18" i="12"/>
  <c r="AB18" i="12"/>
  <c r="X18" i="12"/>
  <c r="AC18" i="12"/>
  <c r="Q18" i="12"/>
  <c r="S18" i="12"/>
  <c r="P18" i="12"/>
  <c r="U18" i="12"/>
  <c r="T18" i="12"/>
  <c r="N18" i="12"/>
  <c r="K18" i="12"/>
  <c r="H18" i="12"/>
  <c r="M18" i="12"/>
  <c r="R18" i="12"/>
  <c r="C18" i="12"/>
  <c r="AG18" i="12"/>
  <c r="AD18" i="12"/>
  <c r="E18" i="12"/>
  <c r="Z18" i="12"/>
  <c r="L18" i="12"/>
  <c r="Y18" i="12"/>
  <c r="AE18" i="12"/>
  <c r="V18" i="12"/>
  <c r="D18" i="12"/>
  <c r="O18" i="12"/>
  <c r="J9" i="12"/>
  <c r="AF9" i="12"/>
  <c r="G9" i="12"/>
  <c r="Z9" i="12"/>
  <c r="Q9" i="12"/>
  <c r="N9" i="12"/>
  <c r="T9" i="12"/>
  <c r="AA9" i="12"/>
  <c r="AB9" i="12"/>
  <c r="X9" i="12"/>
  <c r="AC9" i="12"/>
  <c r="F9" i="12"/>
  <c r="S9" i="12"/>
  <c r="D9" i="12"/>
  <c r="P9" i="12"/>
  <c r="U9" i="12"/>
  <c r="R9" i="12"/>
  <c r="I9" i="12"/>
  <c r="O9" i="12"/>
  <c r="K9" i="12"/>
  <c r="H9" i="12"/>
  <c r="M9" i="12"/>
  <c r="L9" i="12"/>
  <c r="AG9" i="12"/>
  <c r="C9" i="12"/>
  <c r="AD9" i="12"/>
  <c r="E9" i="12"/>
  <c r="Y9" i="12"/>
  <c r="AE9" i="12"/>
  <c r="V9" i="12"/>
  <c r="W9" i="12"/>
  <c r="AA18" i="19"/>
  <c r="S18" i="19"/>
  <c r="K18" i="19"/>
  <c r="Z18" i="19"/>
  <c r="R18" i="19"/>
  <c r="J18" i="19"/>
  <c r="AG18" i="19"/>
  <c r="Y18" i="19"/>
  <c r="Q18" i="19"/>
  <c r="I18" i="19"/>
  <c r="AF18" i="19"/>
  <c r="X18" i="19"/>
  <c r="P18" i="19"/>
  <c r="H18" i="19"/>
  <c r="AE18" i="19"/>
  <c r="W18" i="19"/>
  <c r="O18" i="19"/>
  <c r="G18" i="19"/>
  <c r="AD18" i="19"/>
  <c r="V18" i="19"/>
  <c r="N18" i="19"/>
  <c r="F18" i="19"/>
  <c r="C18" i="19"/>
  <c r="AC18" i="19"/>
  <c r="U18" i="19"/>
  <c r="M18" i="19"/>
  <c r="E18" i="19"/>
  <c r="AB18" i="19"/>
  <c r="T18" i="19"/>
  <c r="L18" i="19"/>
  <c r="D18" i="19"/>
  <c r="E18" i="13"/>
  <c r="N18" i="13"/>
  <c r="Q18" i="13"/>
  <c r="AG18" i="13"/>
  <c r="F18" i="13"/>
  <c r="G18" i="13"/>
  <c r="Y18" i="13"/>
  <c r="C18" i="13"/>
  <c r="D18" i="13"/>
  <c r="M18" i="13"/>
  <c r="V18" i="13"/>
  <c r="P18" i="13"/>
  <c r="Z18" i="13"/>
  <c r="O18" i="13"/>
  <c r="L18" i="13"/>
  <c r="U18" i="13"/>
  <c r="AD18" i="13"/>
  <c r="AA18" i="13"/>
  <c r="AF18" i="13"/>
  <c r="H18" i="13"/>
  <c r="W18" i="13"/>
  <c r="K18" i="13"/>
  <c r="T18" i="13"/>
  <c r="AC18" i="13"/>
  <c r="AE18" i="13"/>
  <c r="J18" i="13"/>
  <c r="S18" i="13"/>
  <c r="AB18" i="13"/>
  <c r="X18" i="13"/>
  <c r="R18" i="13"/>
  <c r="I18" i="13"/>
  <c r="D9" i="13"/>
  <c r="L9" i="13"/>
  <c r="T9" i="13"/>
  <c r="AB9" i="13"/>
  <c r="U9" i="13"/>
  <c r="F9" i="13"/>
  <c r="N9" i="13"/>
  <c r="V9" i="13"/>
  <c r="AD9" i="13"/>
  <c r="G9" i="13"/>
  <c r="O9" i="13"/>
  <c r="W9" i="13"/>
  <c r="AE9" i="13"/>
  <c r="E9" i="13"/>
  <c r="H9" i="13"/>
  <c r="P9" i="13"/>
  <c r="X9" i="13"/>
  <c r="AF9" i="13"/>
  <c r="C9" i="13"/>
  <c r="I9" i="13"/>
  <c r="Y9" i="13"/>
  <c r="AG9" i="13"/>
  <c r="Q9" i="13"/>
  <c r="M9" i="13"/>
  <c r="J9" i="13"/>
  <c r="R9" i="13"/>
  <c r="Z9" i="13"/>
  <c r="K9" i="13"/>
  <c r="S9" i="13"/>
  <c r="AA9" i="13"/>
  <c r="AC9" i="13"/>
  <c r="AA20" i="19"/>
  <c r="S20" i="19"/>
  <c r="K20" i="19"/>
  <c r="Z20" i="19"/>
  <c r="R20" i="19"/>
  <c r="J20" i="19"/>
  <c r="C20" i="19"/>
  <c r="AG20" i="19"/>
  <c r="Y20" i="19"/>
  <c r="Q20" i="19"/>
  <c r="I20" i="19"/>
  <c r="AF20" i="19"/>
  <c r="X20" i="19"/>
  <c r="P20" i="19"/>
  <c r="H20" i="19"/>
  <c r="AE20" i="19"/>
  <c r="W20" i="19"/>
  <c r="O20" i="19"/>
  <c r="G20" i="19"/>
  <c r="AD20" i="19"/>
  <c r="V20" i="19"/>
  <c r="N20" i="19"/>
  <c r="F20" i="19"/>
  <c r="AC20" i="19"/>
  <c r="U20" i="19"/>
  <c r="M20" i="19"/>
  <c r="E20" i="19"/>
  <c r="AB20" i="19"/>
  <c r="T20" i="19"/>
  <c r="L20" i="19"/>
  <c r="D20" i="19"/>
  <c r="D20" i="13"/>
  <c r="L20" i="13"/>
  <c r="T20" i="13"/>
  <c r="AB20" i="13"/>
  <c r="E20" i="13"/>
  <c r="F20" i="13"/>
  <c r="N20" i="13"/>
  <c r="V20" i="13"/>
  <c r="AD20" i="13"/>
  <c r="G20" i="13"/>
  <c r="O20" i="13"/>
  <c r="W20" i="13"/>
  <c r="AE20" i="13"/>
  <c r="AC20" i="13"/>
  <c r="H20" i="13"/>
  <c r="P20" i="13"/>
  <c r="X20" i="13"/>
  <c r="AF20" i="13"/>
  <c r="Q20" i="13"/>
  <c r="Y20" i="13"/>
  <c r="AG20" i="13"/>
  <c r="U20" i="13"/>
  <c r="I20" i="13"/>
  <c r="J20" i="13"/>
  <c r="R20" i="13"/>
  <c r="Z20" i="13"/>
  <c r="K20" i="13"/>
  <c r="S20" i="13"/>
  <c r="AA20" i="13"/>
  <c r="C20" i="13"/>
  <c r="M20" i="13"/>
  <c r="B9" i="19"/>
  <c r="AA9" i="19" l="1"/>
  <c r="S9" i="19"/>
  <c r="K9" i="19"/>
  <c r="AG9" i="19"/>
  <c r="Y9" i="19"/>
  <c r="Q9" i="19"/>
  <c r="I9" i="19"/>
  <c r="AF9" i="19"/>
  <c r="X9" i="19"/>
  <c r="P9" i="19"/>
  <c r="H9" i="19"/>
  <c r="J9" i="19"/>
  <c r="AE9" i="19"/>
  <c r="W9" i="19"/>
  <c r="O9" i="19"/>
  <c r="G9" i="19"/>
  <c r="AB9" i="19"/>
  <c r="D9" i="19"/>
  <c r="R9" i="19"/>
  <c r="AD9" i="19"/>
  <c r="V9" i="19"/>
  <c r="N9" i="19"/>
  <c r="F9" i="19"/>
  <c r="L9" i="19"/>
  <c r="Z9" i="19"/>
  <c r="AC9" i="19"/>
  <c r="U9" i="19"/>
  <c r="M9" i="19"/>
  <c r="E9" i="19"/>
  <c r="C9" i="19"/>
  <c r="T9" i="19"/>
</calcChain>
</file>

<file path=xl/sharedStrings.xml><?xml version="1.0" encoding="utf-8"?>
<sst xmlns="http://schemas.openxmlformats.org/spreadsheetml/2006/main" count="678" uniqueCount="179">
  <si>
    <t>BFPIaE BAU Fuel Production</t>
  </si>
  <si>
    <t>BFPIaE BAU Fuel Imports</t>
  </si>
  <si>
    <t>BFPIaE BAU Fuel Exports</t>
  </si>
  <si>
    <t>Source:</t>
  </si>
  <si>
    <t>Petroleum-based fuels, biofuels</t>
  </si>
  <si>
    <t>StatCan</t>
  </si>
  <si>
    <t>Supply and disposition of crude oil and equivalent</t>
  </si>
  <si>
    <t>https://www150.statcan.gc.ca/t1/tbl1/en/tv.action?pid=2510006301</t>
  </si>
  <si>
    <t>Petroleum products by supply and disposition, monthly</t>
  </si>
  <si>
    <t>https://www150.statcan.gc.ca/t1/tbl1/en/cv.action?pid=2510008101</t>
  </si>
  <si>
    <t>Nuclear Fuel (Uranium)</t>
  </si>
  <si>
    <t>Hard Coal, Lignite</t>
  </si>
  <si>
    <t>CER CEF 2020</t>
  </si>
  <si>
    <t>Coal Supply and Demand</t>
  </si>
  <si>
    <t>https://apps.cer-rec.gc.ca/ftrppndc/dflt.aspx?GoCTemplateCulture=en-CA</t>
  </si>
  <si>
    <t>Biomass Production and Exports</t>
  </si>
  <si>
    <t>Biomass Imports and Exports (for Import to Export Ratio)</t>
  </si>
  <si>
    <t>Natural Gas</t>
  </si>
  <si>
    <t>CER</t>
  </si>
  <si>
    <t>Natural Gas Imports and Exports</t>
  </si>
  <si>
    <t>https://open.canada.ca/data/en/dataset/b2f35cd0-4e54-4960-bdb1-7b040f5beaa0</t>
  </si>
  <si>
    <t>CER CEF 2021</t>
  </si>
  <si>
    <t>Natural Gas Production</t>
  </si>
  <si>
    <t>Municipal Solid Waste</t>
  </si>
  <si>
    <t>Hydrogen</t>
  </si>
  <si>
    <t>Unit Conversions for hard coal, natural gas, petroleum fuels, liquid biofuels</t>
  </si>
  <si>
    <t>Energy Information Administration</t>
  </si>
  <si>
    <t>Annual Energy Outlook 2020</t>
  </si>
  <si>
    <t>http://www.eia.gov/forecasts/aeo/supplement/excel/suptab_73.xlsx</t>
  </si>
  <si>
    <t>Table 73</t>
  </si>
  <si>
    <t>Unit Conversions for Lignite, Biomass, LPG, municipal solid waste, hydrogen</t>
  </si>
  <si>
    <t>Argonne National Laboratory</t>
  </si>
  <si>
    <t>GREET1 2019</t>
  </si>
  <si>
    <t>https://greet.es.anl.gov/</t>
  </si>
  <si>
    <t>Tab "Fuel_Specs"</t>
  </si>
  <si>
    <t>Unit Conversion for Uranium (U3O8)</t>
  </si>
  <si>
    <t>TradeTech</t>
  </si>
  <si>
    <t>Uranium Primer - Price &amp; Unit Conversion Calculator &amp; Table</t>
  </si>
  <si>
    <t>https://www.uranium.info/unit_conversion_table.php</t>
  </si>
  <si>
    <t>Notes</t>
  </si>
  <si>
    <t>Collect Export, Import, and Production Data for Each Fuel</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</si>
  <si>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</si>
  <si>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</si>
  <si>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</si>
  <si>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</si>
  <si>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</si>
  <si>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Time Series</t>
  </si>
  <si>
    <t>This variable contains time series data.</t>
  </si>
  <si>
    <t>However, only data from the first year are used in variable fuels/CiFIaEpUDFS.</t>
  </si>
  <si>
    <t>In the future, fuels/CiFIaEpUDFS may be replaced with internal Vensim calculations,</t>
  </si>
  <si>
    <t>making those values sensitive to changes over time.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</si>
  <si>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</si>
  <si>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</si>
  <si>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</si>
  <si>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</si>
  <si>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Included Fuels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</si>
  <si>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</si>
  <si>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</si>
  <si>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</si>
  <si>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</si>
  <si>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and handled in the power sector.  District heat imports/exports are assumed to be negligible.)</t>
  </si>
  <si>
    <t>Hydrogen is an energy carrier, but can theoretically be imported</t>
  </si>
  <si>
    <t>or exported in bulk, so is included here.</t>
  </si>
  <si>
    <t>Supply and disposition of crude oil and equivalent 1</t>
  </si>
  <si>
    <t>Frequency: Monthly</t>
  </si>
  <si>
    <t>Table: 25-10-0063-01 (formerly CANSIM 126-0003)</t>
  </si>
  <si>
    <t>Release date: 2022-05-05</t>
  </si>
  <si>
    <t>Geography: Canada, Geographical region of Canada, Province or territory</t>
  </si>
  <si>
    <t>Geography</t>
  </si>
  <si>
    <t>Canada</t>
  </si>
  <si>
    <t>Supply and disposition 2</t>
  </si>
  <si>
    <t>Units of measure</t>
  </si>
  <si>
    <t>TOTAL</t>
  </si>
  <si>
    <t>Crude oil production</t>
  </si>
  <si>
    <t>Cubic metres</t>
  </si>
  <si>
    <t>Barrels</t>
  </si>
  <si>
    <t>Imports 3</t>
  </si>
  <si>
    <t>Exports 4</t>
  </si>
  <si>
    <t>Footnotes:</t>
  </si>
  <si>
    <t>Changes have been made to the content and methodology of the Monthly Supply and Disposition of Crude Oil and Equivalent. These new changes have resulted in the creation of table 25-10-0063. Consequently, the information in this table is no longer directly comparable with information that was previously made available in table 25-10-0014. This historical table will remain available for historical revisions.</t>
  </si>
  <si>
    <t>Total supply could be calculated by adding Crude oil production, Equivalent products production, and Imports. Total disposition could be calculated by adding Input to Canadian refineries, Exports, and Inventory changes.</t>
  </si>
  <si>
    <t>Imports include both pipeline and non-pipeline imports.</t>
  </si>
  <si>
    <t>As of reference month January 2020, changes were made to the methodology for exports of crude oil by pipeline. These volumes are now allocated to the province where the product was loaded, as opposed to the province of clearance at the Canada – United States border (before January 2020).</t>
  </si>
  <si>
    <t>How to cite: Statistics Canada. Table 25-10-0063-01  Supply and disposition of crude oil and equivalent</t>
  </si>
  <si>
    <t>Petroleum products by supply and disposition, monthly 1</t>
  </si>
  <si>
    <t>Table: 25-10-0081-01</t>
  </si>
  <si>
    <t>Geography: Canada, Province or territory</t>
  </si>
  <si>
    <t>Unit of measure</t>
  </si>
  <si>
    <t>Supply and disposition</t>
  </si>
  <si>
    <t>Products</t>
  </si>
  <si>
    <t>Field production, supply 2 3</t>
  </si>
  <si>
    <t>Propane</t>
  </si>
  <si>
    <t>Butane</t>
  </si>
  <si>
    <t>..</t>
  </si>
  <si>
    <t>Fuel ethanol</t>
  </si>
  <si>
    <t>Renewable fuels except fuel ethanol</t>
  </si>
  <si>
    <t>Finished motor gasoline 4 5</t>
  </si>
  <si>
    <t>Finished aviation gasoline</t>
  </si>
  <si>
    <t>Kerosene-type jet fuel</t>
  </si>
  <si>
    <t>Kerosene</t>
  </si>
  <si>
    <t>Distillate fuel oil 6 7</t>
  </si>
  <si>
    <t>Residual fuel oil</t>
  </si>
  <si>
    <t>Petroleum coke</t>
  </si>
  <si>
    <t>Refinery and blender net production, supply 8 9 10</t>
  </si>
  <si>
    <t>Imports, supply 11 12</t>
  </si>
  <si>
    <t>Exports, disposition 12 13</t>
  </si>
  <si>
    <t>Production</t>
  </si>
  <si>
    <t>Imports</t>
  </si>
  <si>
    <t>Exports</t>
  </si>
  <si>
    <t>All units are in cubic meters</t>
  </si>
  <si>
    <t>Select Report Version: Canada’s Energy Future 2020</t>
  </si>
  <si>
    <t>Select Appendices: Coal Supply and Demand</t>
  </si>
  <si>
    <t>Select Case: Reference</t>
  </si>
  <si>
    <t>Domestic Demand</t>
  </si>
  <si>
    <t>_</t>
  </si>
  <si>
    <t>Total</t>
  </si>
  <si>
    <t>Thermal</t>
  </si>
  <si>
    <t>End-Use</t>
  </si>
  <si>
    <t>Metallurgical</t>
  </si>
  <si>
    <t>Year</t>
  </si>
  <si>
    <t>Flow</t>
  </si>
  <si>
    <t>Port</t>
  </si>
  <si>
    <t>Region</t>
  </si>
  <si>
    <t>Volume (10^3 m3)</t>
  </si>
  <si>
    <t>Volume (MCF)</t>
  </si>
  <si>
    <t>Value (CN$)</t>
  </si>
  <si>
    <t>Value (US$)</t>
  </si>
  <si>
    <t>Price (CN$/GJ)</t>
  </si>
  <si>
    <t>Price (US$/MMBTU)</t>
  </si>
  <si>
    <t>Billion cubic feet per day</t>
  </si>
  <si>
    <t>days</t>
  </si>
  <si>
    <t>Annual (million cubic feet)</t>
  </si>
  <si>
    <t>Imports (million cubic feet)</t>
  </si>
  <si>
    <t>Exports (million cubic feet)</t>
  </si>
  <si>
    <t>Fuel</t>
  </si>
  <si>
    <t>Domestic Use</t>
  </si>
  <si>
    <t>Unit</t>
  </si>
  <si>
    <t>Domestic use also includes change in domestic inventories, which should average to zero over multi-year timeframes.</t>
  </si>
  <si>
    <t>electricity (not used in this variable)</t>
  </si>
  <si>
    <t>hard coal</t>
  </si>
  <si>
    <t>tonnes</t>
  </si>
  <si>
    <t>natural gas</t>
  </si>
  <si>
    <t>million cubic feet</t>
  </si>
  <si>
    <t>uranium</t>
  </si>
  <si>
    <t>million pounds U3O8</t>
  </si>
  <si>
    <t>hydro (is not a fuel)</t>
  </si>
  <si>
    <t>wind (is not a fuel)</t>
  </si>
  <si>
    <t>solar (is not a fuel)</t>
  </si>
  <si>
    <t>biomass</t>
  </si>
  <si>
    <t>short tons</t>
  </si>
  <si>
    <t>petroleum gasoline</t>
  </si>
  <si>
    <t>cubic meters</t>
  </si>
  <si>
    <t>petroleum diesel</t>
  </si>
  <si>
    <t>thousand barrels</t>
  </si>
  <si>
    <t>biofuel gasoline</t>
  </si>
  <si>
    <t>biofuel diesel</t>
  </si>
  <si>
    <t>jet fuel or kerosene</t>
  </si>
  <si>
    <t>heat (not used in this variable)</t>
  </si>
  <si>
    <t>geothermal (is not a fuel)</t>
  </si>
  <si>
    <t>lignite</t>
  </si>
  <si>
    <t>million short tons</t>
  </si>
  <si>
    <t>crude oil</t>
  </si>
  <si>
    <t>heavy fuel oil</t>
  </si>
  <si>
    <t>LPG propane or butane</t>
  </si>
  <si>
    <t>municipal solid waste</t>
  </si>
  <si>
    <t>hydrogen</t>
  </si>
  <si>
    <t>million metric tons</t>
  </si>
  <si>
    <t>Converted to BTU</t>
  </si>
  <si>
    <t>Conversion Factors</t>
  </si>
  <si>
    <t>BTU</t>
  </si>
  <si>
    <t>BTU per</t>
  </si>
  <si>
    <t>quad</t>
  </si>
  <si>
    <t>short ton</t>
  </si>
  <si>
    <t>Production Scaling Factors</t>
  </si>
  <si>
    <t>Imports Scaling Factors</t>
  </si>
  <si>
    <t>Exports Scaling Factors</t>
  </si>
  <si>
    <t>Fuel (BTU)</t>
  </si>
  <si>
    <t>nuclear</t>
  </si>
  <si>
    <t>heat (energy carrier)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</si>
</sst>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E+00"/>
  </numFmts>
  <fonts count="18">
    <font>
      <sz val="11"/>
      <color theme="1"/>
      <name val="Calibri"/>
      <family val="2"/>
      <scheme val="minor"/>
    </font>
    <font>
      <b/>
      <sz val="11"/>
      <color theme="1"/>
      <name val="Calibri"/>
      <family val="2"/>
      <scheme val="minor"/>
    </font>
    <font>
      <u/>
      <sz val="11"/>
      <color theme="10"/>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
      <sz val="11"/>
      <color rgb="FF000000"/>
      <name val="Calibri"/>
      <family val="2"/>
      <scheme val="minor"/>
    </font>
    <font>
      <sz val="11"/>
      <color rgb="FF000000"/>
      <name val="Calibri"/>
      <family val="2"/>
    </font>
    <font>
      <sz val="10"/>
      <color rgb="FF000000"/>
      <name val="Calibri"/>
      <family val="2"/>
    </font>
    <font>
      <sz val="10"/>
      <color theme="1"/>
      <name val="Calibri"/>
      <family val="2"/>
      <scheme val="minor"/>
    </font>
    <font>
      <b/>
      <sz val="16"/>
      <color rgb="FF000000"/>
      <name val="Calibri"/>
      <family val="2"/>
    </font>
    <font>
      <b/>
      <sz val="14"/>
      <color rgb="FF000000"/>
      <name val="Calibri"/>
      <family val="2"/>
    </font>
    <font>
      <b/>
      <sz val="11"/>
      <color rgb="FFFFFFFF"/>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BFBFBF"/>
        <bgColor indexed="64"/>
      </patternFill>
    </fill>
    <fill>
      <patternFill patternType="solid">
        <fgColor rgb="FF5B9BD5"/>
        <bgColor indexed="64"/>
      </patternFill>
    </fill>
    <fill>
      <patternFill patternType="solid">
        <fgColor rgb="FF4F81BD"/>
        <bgColor rgb="FF4F81BD"/>
      </patternFill>
    </fill>
  </fills>
  <borders count="22">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indexed="64"/>
      </bottom>
      <diagonal/>
    </border>
    <border>
      <left/>
      <right style="thin">
        <color indexed="64"/>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n">
        <color indexed="64"/>
      </left>
      <right/>
      <top/>
      <bottom style="thin">
        <color rgb="FF000000"/>
      </bottom>
      <diagonal/>
    </border>
    <border>
      <left style="thin">
        <color rgb="FF4F81BD"/>
      </left>
      <right/>
      <top style="thin">
        <color rgb="FF4F81BD"/>
      </top>
      <bottom/>
      <diagonal/>
    </border>
    <border>
      <left/>
      <right/>
      <top style="thin">
        <color rgb="FF4F81BD"/>
      </top>
      <bottom/>
      <diagonal/>
    </border>
    <border>
      <left/>
      <right style="thin">
        <color rgb="FF4F81BD"/>
      </right>
      <top style="thin">
        <color rgb="FF4F81BD"/>
      </top>
      <bottom/>
      <diagonal/>
    </border>
    <border>
      <left style="thin">
        <color rgb="FF4F81BD"/>
      </left>
      <right/>
      <top style="thin">
        <color rgb="FF4F81BD"/>
      </top>
      <bottom style="thin">
        <color rgb="FF4F81BD"/>
      </bottom>
      <diagonal/>
    </border>
    <border>
      <left/>
      <right/>
      <top style="thin">
        <color rgb="FF4F81BD"/>
      </top>
      <bottom style="thin">
        <color rgb="FF4F81BD"/>
      </bottom>
      <diagonal/>
    </border>
    <border>
      <left/>
      <right style="thin">
        <color rgb="FF4F81BD"/>
      </right>
      <top style="thin">
        <color rgb="FF4F81BD"/>
      </top>
      <bottom style="thin">
        <color rgb="FF4F81BD"/>
      </bottom>
      <diagonal/>
    </border>
  </borders>
  <cellStyleXfs count="19">
    <xf numFmtId="0" fontId="0" fillId="0" borderId="0"/>
    <xf numFmtId="0" fontId="2" fillId="0" borderId="0" applyNumberFormat="0" applyFill="0" applyBorder="0" applyAlignment="0" applyProtection="0"/>
    <xf numFmtId="0" fontId="3" fillId="0" borderId="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4" fillId="0" borderId="2" applyNumberFormat="0" applyProtection="0">
      <alignment wrapText="1"/>
    </xf>
    <xf numFmtId="0" fontId="3" fillId="0" borderId="3" applyNumberFormat="0" applyFont="0" applyProtection="0">
      <alignment wrapText="1"/>
    </xf>
    <xf numFmtId="0" fontId="3" fillId="0" borderId="4" applyNumberFormat="0" applyProtection="0">
      <alignment wrapText="1"/>
    </xf>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4" fillId="0" borderId="2" applyNumberFormat="0" applyProtection="0">
      <alignment wrapText="1"/>
    </xf>
    <xf numFmtId="0" fontId="3" fillId="0" borderId="3" applyNumberFormat="0" applyFont="0" applyProtection="0">
      <alignment wrapText="1"/>
    </xf>
    <xf numFmtId="0" fontId="3" fillId="0" borderId="4" applyNumberFormat="0" applyProtection="0">
      <alignment wrapText="1"/>
    </xf>
    <xf numFmtId="0" fontId="7" fillId="0" borderId="0" applyNumberFormat="0" applyProtection="0">
      <alignment vertical="top" wrapText="1"/>
    </xf>
    <xf numFmtId="0" fontId="8" fillId="0" borderId="12" applyNumberFormat="0" applyProtection="0">
      <alignment horizontal="left" wrapText="1"/>
    </xf>
    <xf numFmtId="0" fontId="7" fillId="0" borderId="13" applyNumberFormat="0" applyFont="0" applyFill="0" applyProtection="0">
      <alignment wrapText="1"/>
    </xf>
    <xf numFmtId="0" fontId="8" fillId="0" borderId="14" applyNumberFormat="0" applyFill="0" applyProtection="0">
      <alignment wrapText="1"/>
    </xf>
  </cellStyleXfs>
  <cellXfs count="79">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3" borderId="0" xfId="0" applyFill="1"/>
    <xf numFmtId="0" fontId="0" fillId="2" borderId="0" xfId="0" applyFill="1"/>
    <xf numFmtId="0" fontId="0" fillId="0" borderId="0" xfId="0" applyAlignment="1">
      <alignment horizontal="right"/>
    </xf>
    <xf numFmtId="0" fontId="6" fillId="0" borderId="0" xfId="0" applyFont="1"/>
    <xf numFmtId="3"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1" fillId="0" borderId="0" xfId="0" applyFont="1" applyAlignment="1">
      <alignment wrapText="1"/>
    </xf>
    <xf numFmtId="0" fontId="0" fillId="2" borderId="0" xfId="0" applyFill="1" applyAlignment="1">
      <alignment horizontal="right"/>
    </xf>
    <xf numFmtId="0" fontId="0" fillId="2" borderId="0" xfId="0" applyFill="1" applyAlignment="1">
      <alignment horizontal="left"/>
    </xf>
    <xf numFmtId="0" fontId="0" fillId="2" borderId="0" xfId="0" applyFill="1" applyAlignment="1">
      <alignment wrapText="1"/>
    </xf>
    <xf numFmtId="0" fontId="1" fillId="5" borderId="0" xfId="0" applyFont="1" applyFill="1"/>
    <xf numFmtId="0" fontId="1" fillId="5" borderId="0" xfId="0" applyFont="1" applyFill="1" applyAlignment="1">
      <alignment horizontal="right"/>
    </xf>
    <xf numFmtId="0" fontId="1" fillId="5" borderId="0" xfId="0" applyFont="1" applyFill="1" applyAlignment="1">
      <alignment horizontal="right" wrapText="1"/>
    </xf>
    <xf numFmtId="0" fontId="1" fillId="5" borderId="0" xfId="0" applyFont="1" applyFill="1" applyAlignment="1">
      <alignment horizontal="left"/>
    </xf>
    <xf numFmtId="3" fontId="0" fillId="0" borderId="0" xfId="0" applyNumberFormat="1"/>
    <xf numFmtId="0" fontId="1" fillId="4" borderId="0" xfId="0" applyFont="1" applyFill="1"/>
    <xf numFmtId="0" fontId="0" fillId="4" borderId="0" xfId="0" applyFill="1" applyAlignment="1">
      <alignment horizontal="right"/>
    </xf>
    <xf numFmtId="0" fontId="0" fillId="4" borderId="0" xfId="0" applyFill="1" applyAlignment="1">
      <alignment horizontal="left"/>
    </xf>
    <xf numFmtId="164" fontId="0" fillId="0" borderId="0" xfId="0" applyNumberFormat="1" applyAlignment="1">
      <alignment horizontal="right"/>
    </xf>
    <xf numFmtId="164" fontId="0" fillId="2" borderId="0" xfId="0" applyNumberFormat="1" applyFill="1" applyAlignment="1">
      <alignment horizontal="right"/>
    </xf>
    <xf numFmtId="0" fontId="9" fillId="0" borderId="0" xfId="1" applyFont="1" applyAlignment="1" applyProtection="1"/>
    <xf numFmtId="11" fontId="0" fillId="0" borderId="0" xfId="0" applyNumberFormat="1"/>
    <xf numFmtId="0" fontId="1" fillId="3" borderId="0" xfId="0" applyFont="1" applyFill="1"/>
    <xf numFmtId="0" fontId="1" fillId="6" borderId="0" xfId="0" applyFont="1" applyFill="1"/>
    <xf numFmtId="0" fontId="0" fillId="6" borderId="0" xfId="0" applyFill="1"/>
    <xf numFmtId="0" fontId="10" fillId="0" borderId="0" xfId="1" applyFont="1"/>
    <xf numFmtId="0" fontId="2" fillId="0" borderId="0" xfId="1" applyFill="1" applyAlignment="1">
      <alignment horizontal="left"/>
    </xf>
    <xf numFmtId="0" fontId="11" fillId="0" borderId="0" xfId="1" applyFont="1"/>
    <xf numFmtId="0" fontId="12" fillId="0" borderId="0" xfId="0" applyFont="1"/>
    <xf numFmtId="16" fontId="12" fillId="0" borderId="0" xfId="0" applyNumberFormat="1" applyFont="1"/>
    <xf numFmtId="3" fontId="12" fillId="0" borderId="0" xfId="0" applyNumberFormat="1" applyFont="1"/>
    <xf numFmtId="0" fontId="13" fillId="0" borderId="0" xfId="0" applyFont="1"/>
    <xf numFmtId="16" fontId="13" fillId="0" borderId="0" xfId="0" applyNumberFormat="1" applyFont="1"/>
    <xf numFmtId="3" fontId="13" fillId="0" borderId="0" xfId="0" applyNumberFormat="1" applyFont="1"/>
    <xf numFmtId="0" fontId="14" fillId="0" borderId="0" xfId="0" applyFont="1"/>
    <xf numFmtId="0" fontId="12" fillId="0" borderId="0" xfId="0" applyFont="1" applyAlignment="1">
      <alignment wrapText="1"/>
    </xf>
    <xf numFmtId="0" fontId="12" fillId="0" borderId="6" xfId="0" applyFont="1" applyBorder="1"/>
    <xf numFmtId="3" fontId="12" fillId="0" borderId="6" xfId="0" applyNumberFormat="1" applyFont="1" applyBorder="1"/>
    <xf numFmtId="3" fontId="12" fillId="0" borderId="7" xfId="0" applyNumberFormat="1" applyFont="1" applyBorder="1"/>
    <xf numFmtId="0" fontId="12" fillId="0" borderId="9" xfId="0" applyFont="1" applyBorder="1"/>
    <xf numFmtId="3" fontId="12" fillId="0" borderId="9" xfId="0" applyNumberFormat="1" applyFont="1" applyBorder="1"/>
    <xf numFmtId="0" fontId="12" fillId="0" borderId="10" xfId="0" applyFont="1" applyBorder="1"/>
    <xf numFmtId="0" fontId="12" fillId="0" borderId="11" xfId="0" applyFont="1" applyBorder="1"/>
    <xf numFmtId="3" fontId="12" fillId="0" borderId="10" xfId="0" applyNumberFormat="1" applyFont="1" applyBorder="1"/>
    <xf numFmtId="3" fontId="12" fillId="0" borderId="11" xfId="0" applyNumberFormat="1" applyFont="1" applyBorder="1"/>
    <xf numFmtId="0" fontId="0" fillId="7" borderId="0" xfId="0" applyFill="1" applyAlignment="1">
      <alignment horizontal="right"/>
    </xf>
    <xf numFmtId="1" fontId="0" fillId="7" borderId="0" xfId="0" applyNumberFormat="1" applyFill="1" applyAlignment="1">
      <alignment horizontal="right"/>
    </xf>
    <xf numFmtId="0" fontId="0" fillId="7" borderId="0" xfId="0" applyFill="1" applyAlignment="1">
      <alignment horizontal="left"/>
    </xf>
    <xf numFmtId="1" fontId="0" fillId="4" borderId="0" xfId="0" applyNumberFormat="1" applyFill="1" applyAlignment="1">
      <alignment horizontal="right"/>
    </xf>
    <xf numFmtId="0" fontId="1" fillId="8" borderId="0" xfId="0" applyFont="1" applyFill="1" applyAlignment="1">
      <alignment horizontal="right"/>
    </xf>
    <xf numFmtId="1" fontId="0" fillId="8" borderId="0" xfId="0" applyNumberFormat="1" applyFill="1" applyAlignment="1">
      <alignment horizontal="right"/>
    </xf>
    <xf numFmtId="0" fontId="1" fillId="8" borderId="0" xfId="0" applyFont="1" applyFill="1" applyAlignment="1">
      <alignment horizontal="left"/>
    </xf>
    <xf numFmtId="0" fontId="1" fillId="8" borderId="0" xfId="0" applyFont="1" applyFill="1"/>
    <xf numFmtId="0" fontId="15" fillId="0" borderId="0" xfId="0" applyFont="1"/>
    <xf numFmtId="0" fontId="16" fillId="0" borderId="0" xfId="0" applyFont="1"/>
    <xf numFmtId="0" fontId="17" fillId="9" borderId="16" xfId="0" applyFont="1" applyFill="1" applyBorder="1"/>
    <xf numFmtId="0" fontId="17" fillId="9" borderId="17" xfId="0" applyFont="1" applyFill="1" applyBorder="1"/>
    <xf numFmtId="0" fontId="17" fillId="9" borderId="18" xfId="0" applyFont="1" applyFill="1" applyBorder="1"/>
    <xf numFmtId="0" fontId="12" fillId="0" borderId="16" xfId="0" applyFont="1" applyBorder="1"/>
    <xf numFmtId="0" fontId="12" fillId="0" borderId="17" xfId="0" applyFont="1" applyBorder="1"/>
    <xf numFmtId="0" fontId="12" fillId="0" borderId="18" xfId="0" applyFont="1" applyBorder="1"/>
    <xf numFmtId="0" fontId="12" fillId="0" borderId="19" xfId="0" applyFont="1" applyBorder="1"/>
    <xf numFmtId="0" fontId="12" fillId="0" borderId="20" xfId="0" applyFont="1" applyBorder="1"/>
    <xf numFmtId="0" fontId="12" fillId="0" borderId="21" xfId="0" applyFont="1" applyBorder="1"/>
    <xf numFmtId="11" fontId="12" fillId="0" borderId="0" xfId="0" applyNumberFormat="1" applyFont="1"/>
    <xf numFmtId="0" fontId="12" fillId="0" borderId="5" xfId="0" applyFont="1" applyBorder="1" applyAlignment="1">
      <alignment wrapText="1"/>
    </xf>
    <xf numFmtId="0" fontId="12" fillId="0" borderId="8" xfId="0" applyFont="1" applyBorder="1" applyAlignment="1">
      <alignment wrapText="1"/>
    </xf>
    <xf numFmtId="0" fontId="12" fillId="0" borderId="15" xfId="0" applyFont="1" applyBorder="1" applyAlignment="1">
      <alignment wrapText="1"/>
    </xf>
    <xf numFmtId="0" fontId="11" fillId="0" borderId="0" xfId="1" applyFont="1" applyAlignment="1">
      <alignment horizontal="left"/>
    </xf>
    <xf numFmtId="4" fontId="0" fillId="0" borderId="0" xfId="0" applyNumberFormat="1"/>
    <xf numFmtId="0" fontId="12" fillId="0" borderId="0" xfId="0" applyFont="1" applyFill="1" applyBorder="1" applyAlignment="1"/>
    <xf numFmtId="11" fontId="12" fillId="0" borderId="0" xfId="0" applyNumberFormat="1" applyFont="1" applyFill="1" applyBorder="1" applyAlignment="1"/>
    <xf numFmtId="0" fontId="0" fillId="0" borderId="0" xfId="0" applyNumberFormat="1" applyAlignment="1">
      <alignment horizontal="right"/>
    </xf>
  </cellXfs>
  <cellStyles count="19">
    <cellStyle name="Body: normal cell" xfId="7" xr:uid="{00000000-0005-0000-0000-000000000000}"/>
    <cellStyle name="Body: normal cell 2" xfId="13" xr:uid="{00000000-0005-0000-0000-000001000000}"/>
    <cellStyle name="Font: Calibri, 9pt regular" xfId="3" xr:uid="{00000000-0005-0000-0000-000003000000}"/>
    <cellStyle name="Font: Calibri, 9pt regular 2" xfId="9" xr:uid="{00000000-0005-0000-0000-000004000000}"/>
    <cellStyle name="Footnotes: all except top row" xfId="15" xr:uid="{00000000-0005-0000-0000-000005000000}"/>
    <cellStyle name="Footnotes: top row" xfId="8" xr:uid="{00000000-0005-0000-0000-000006000000}"/>
    <cellStyle name="Footnotes: top row 2" xfId="14" xr:uid="{00000000-0005-0000-0000-000007000000}"/>
    <cellStyle name="Header: bottom row" xfId="4" xr:uid="{00000000-0005-0000-0000-000008000000}"/>
    <cellStyle name="Header: bottom row 2" xfId="10" xr:uid="{00000000-0005-0000-0000-000009000000}"/>
    <cellStyle name="Header: top rows" xfId="16" xr:uid="{00000000-0005-0000-0000-00000A000000}"/>
    <cellStyle name="Hyperlink" xfId="1" builtinId="8"/>
    <cellStyle name="Normal" xfId="0" builtinId="0"/>
    <cellStyle name="Normal 2" xfId="2" xr:uid="{00000000-0005-0000-0000-00000D000000}"/>
    <cellStyle name="Parent row" xfId="6" xr:uid="{00000000-0005-0000-0000-00000E000000}"/>
    <cellStyle name="Parent row 2" xfId="12" xr:uid="{00000000-0005-0000-0000-00000F000000}"/>
    <cellStyle name="Section Break" xfId="17" xr:uid="{00000000-0005-0000-0000-000011000000}"/>
    <cellStyle name="Section Break: parent row" xfId="18" xr:uid="{00000000-0005-0000-0000-000012000000}"/>
    <cellStyle name="Table title" xfId="5" xr:uid="{00000000-0005-0000-0000-000013000000}"/>
    <cellStyle name="Table title 2" xfId="11" xr:uid="{00000000-0005-0000-0000-00001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150.statcan.gc.ca/t1/tbl1/en/cv.action?pid=2510008101" TargetMode="External"/><Relationship Id="rId2" Type="http://schemas.openxmlformats.org/officeDocument/2006/relationships/hyperlink" Target="https://www150.statcan.gc.ca/t1/tbl1/en/tv.action?pid=2510006301" TargetMode="External"/><Relationship Id="rId1" Type="http://schemas.openxmlformats.org/officeDocument/2006/relationships/hyperlink" Target="https://www.uranium.info/unit_conversion_table.php" TargetMode="External"/><Relationship Id="rId6" Type="http://schemas.openxmlformats.org/officeDocument/2006/relationships/hyperlink" Target="https://apps.cer-rec.gc.ca/ftrppndc/dflt.aspx?GoCTemplateCulture=en-CA" TargetMode="External"/><Relationship Id="rId5" Type="http://schemas.openxmlformats.org/officeDocument/2006/relationships/hyperlink" Target="https://open.canada.ca/data/en/dataset/b2f35cd0-4e54-4960-bdb1-7b040f5beaa0" TargetMode="External"/><Relationship Id="rId4" Type="http://schemas.openxmlformats.org/officeDocument/2006/relationships/hyperlink" Target="https://apps.cer-rec.gc.ca/ftrppndc/dflt.aspx?GoCTemplateCulture=en-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16779-3D3C-4BFB-B0C5-5A7E330F90FE}">
  <dimension ref="A1:B114"/>
  <sheetViews>
    <sheetView topLeftCell="A41" workbookViewId="0">
      <selection activeCell="B49" sqref="B49"/>
    </sheetView>
  </sheetViews>
  <sheetFormatPr defaultRowHeight="15"/>
  <cols>
    <col min="2" max="2" width="82.7109375" customWidth="1"/>
  </cols>
  <sheetData>
    <row r="1" spans="1:2">
      <c r="A1" s="1" t="s">
        <v>0</v>
      </c>
    </row>
    <row r="2" spans="1:2">
      <c r="A2" s="1" t="s">
        <v>1</v>
      </c>
    </row>
    <row r="3" spans="1:2">
      <c r="A3" s="1" t="s">
        <v>2</v>
      </c>
    </row>
    <row r="5" spans="1:2">
      <c r="A5" s="1" t="s">
        <v>3</v>
      </c>
      <c r="B5" s="2" t="s">
        <v>4</v>
      </c>
    </row>
    <row r="6" spans="1:2">
      <c r="A6" s="1"/>
      <c r="B6" s="3" t="s">
        <v>5</v>
      </c>
    </row>
    <row r="7" spans="1:2">
      <c r="A7" s="1"/>
      <c r="B7" s="3">
        <v>2022</v>
      </c>
    </row>
    <row r="8" spans="1:2">
      <c r="A8" s="1"/>
      <c r="B8" s="3" t="s">
        <v>6</v>
      </c>
    </row>
    <row r="9" spans="1:2">
      <c r="A9" s="1"/>
      <c r="B9" s="32" t="s">
        <v>7</v>
      </c>
    </row>
    <row r="10" spans="1:2">
      <c r="A10" s="1"/>
      <c r="B10" s="1"/>
    </row>
    <row r="11" spans="1:2">
      <c r="B11" t="s">
        <v>5</v>
      </c>
    </row>
    <row r="12" spans="1:2">
      <c r="B12" s="3">
        <v>2022</v>
      </c>
    </row>
    <row r="13" spans="1:2">
      <c r="B13" s="33" t="s">
        <v>8</v>
      </c>
    </row>
    <row r="14" spans="1:2">
      <c r="B14" s="4" t="s">
        <v>9</v>
      </c>
    </row>
    <row r="17" spans="2:2">
      <c r="B17" s="2" t="s">
        <v>10</v>
      </c>
    </row>
    <row r="19" spans="2:2">
      <c r="B19" s="3"/>
    </row>
    <row r="21" spans="2:2">
      <c r="B21" s="4"/>
    </row>
    <row r="24" spans="2:2">
      <c r="B24" s="2" t="s">
        <v>11</v>
      </c>
    </row>
    <row r="25" spans="2:2">
      <c r="B25" t="s">
        <v>12</v>
      </c>
    </row>
    <row r="26" spans="2:2">
      <c r="B26" s="3">
        <v>2020</v>
      </c>
    </row>
    <row r="27" spans="2:2">
      <c r="B27" t="s">
        <v>13</v>
      </c>
    </row>
    <row r="28" spans="2:2">
      <c r="B28" s="4" t="s">
        <v>14</v>
      </c>
    </row>
    <row r="30" spans="2:2">
      <c r="B30" s="2" t="s">
        <v>15</v>
      </c>
    </row>
    <row r="32" spans="2:2">
      <c r="B32" s="3"/>
    </row>
    <row r="34" spans="2:2">
      <c r="B34" s="4"/>
    </row>
    <row r="37" spans="2:2">
      <c r="B37" s="2" t="s">
        <v>16</v>
      </c>
    </row>
    <row r="39" spans="2:2">
      <c r="B39" s="3"/>
    </row>
    <row r="41" spans="2:2">
      <c r="B41" s="4"/>
    </row>
    <row r="44" spans="2:2">
      <c r="B44" s="2" t="s">
        <v>17</v>
      </c>
    </row>
    <row r="45" spans="2:2">
      <c r="B45" t="s">
        <v>18</v>
      </c>
    </row>
    <row r="46" spans="2:2">
      <c r="B46" s="3">
        <v>2020</v>
      </c>
    </row>
    <row r="47" spans="2:2">
      <c r="B47" t="s">
        <v>19</v>
      </c>
    </row>
    <row r="48" spans="2:2">
      <c r="B48" s="4" t="s">
        <v>20</v>
      </c>
    </row>
    <row r="49" spans="2:2">
      <c r="B49" s="4"/>
    </row>
    <row r="50" spans="2:2">
      <c r="B50" s="74" t="s">
        <v>21</v>
      </c>
    </row>
    <row r="51" spans="2:2">
      <c r="B51" s="74">
        <v>2021</v>
      </c>
    </row>
    <row r="52" spans="2:2">
      <c r="B52" s="74" t="s">
        <v>22</v>
      </c>
    </row>
    <row r="53" spans="2:2">
      <c r="B53" s="4" t="s">
        <v>14</v>
      </c>
    </row>
    <row r="55" spans="2:2">
      <c r="B55" s="2" t="s">
        <v>23</v>
      </c>
    </row>
    <row r="57" spans="2:2">
      <c r="B57" s="3"/>
    </row>
    <row r="59" spans="2:2">
      <c r="B59" s="4"/>
    </row>
    <row r="61" spans="2:2">
      <c r="B61" s="2" t="s">
        <v>24</v>
      </c>
    </row>
    <row r="63" spans="2:2">
      <c r="B63" s="3"/>
    </row>
    <row r="65" spans="2:2">
      <c r="B65" s="4"/>
    </row>
    <row r="66" spans="2:2">
      <c r="B66" s="4"/>
    </row>
    <row r="67" spans="2:2">
      <c r="B67" s="2" t="s">
        <v>25</v>
      </c>
    </row>
    <row r="68" spans="2:2">
      <c r="B68" t="s">
        <v>26</v>
      </c>
    </row>
    <row r="69" spans="2:2">
      <c r="B69" s="3">
        <v>2020</v>
      </c>
    </row>
    <row r="70" spans="2:2">
      <c r="B70" t="s">
        <v>27</v>
      </c>
    </row>
    <row r="71" spans="2:2">
      <c r="B71" s="26" t="s">
        <v>28</v>
      </c>
    </row>
    <row r="72" spans="2:2">
      <c r="B72" t="s">
        <v>29</v>
      </c>
    </row>
    <row r="74" spans="2:2">
      <c r="B74" s="2" t="s">
        <v>30</v>
      </c>
    </row>
    <row r="75" spans="2:2">
      <c r="B75" t="s">
        <v>31</v>
      </c>
    </row>
    <row r="76" spans="2:2">
      <c r="B76" s="3">
        <v>2019</v>
      </c>
    </row>
    <row r="77" spans="2:2">
      <c r="B77" t="s">
        <v>32</v>
      </c>
    </row>
    <row r="78" spans="2:2">
      <c r="B78" t="s">
        <v>33</v>
      </c>
    </row>
    <row r="79" spans="2:2">
      <c r="B79" t="s">
        <v>34</v>
      </c>
    </row>
    <row r="81" spans="1:2">
      <c r="B81" s="2" t="s">
        <v>35</v>
      </c>
    </row>
    <row r="82" spans="1:2">
      <c r="B82" t="s">
        <v>36</v>
      </c>
    </row>
    <row r="83" spans="1:2">
      <c r="B83" s="3">
        <v>2019</v>
      </c>
    </row>
    <row r="84" spans="1:2">
      <c r="B84" t="s">
        <v>37</v>
      </c>
    </row>
    <row r="85" spans="1:2">
      <c r="B85" s="4" t="s">
        <v>38</v>
      </c>
    </row>
    <row r="86" spans="1:2">
      <c r="B86" s="31"/>
    </row>
    <row r="87" spans="1:2">
      <c r="A87" s="1" t="s">
        <v>39</v>
      </c>
    </row>
    <row r="89" spans="1:2">
      <c r="A89" s="1" t="s">
        <v>40</v>
      </c>
    </row>
    <row r="90" spans="1:2">
      <c r="A90" t="s">
        <v>41</v>
      </c>
    </row>
    <row r="91" spans="1:2">
      <c r="A91" t="s">
        <v>42</v>
      </c>
    </row>
    <row r="92" spans="1:2">
      <c r="A92" t="s">
        <v>43</v>
      </c>
    </row>
    <row r="93" spans="1:2">
      <c r="A93" t="s">
        <v>44</v>
      </c>
    </row>
    <row r="94" spans="1:2">
      <c r="A94" t="s">
        <v>45</v>
      </c>
    </row>
    <row r="96" spans="1:2">
      <c r="A96" s="1" t="s">
        <v>46</v>
      </c>
    </row>
    <row r="97" spans="1:1">
      <c r="A97" t="s">
        <v>47</v>
      </c>
    </row>
    <row r="98" spans="1:1">
      <c r="A98" t="s">
        <v>48</v>
      </c>
    </row>
    <row r="99" spans="1:1">
      <c r="A99" t="s">
        <v>49</v>
      </c>
    </row>
    <row r="100" spans="1:1">
      <c r="A100" t="s">
        <v>50</v>
      </c>
    </row>
    <row r="102" spans="1:1">
      <c r="A102" s="1" t="s">
        <v>51</v>
      </c>
    </row>
    <row r="103" spans="1:1">
      <c r="A103" t="s">
        <v>52</v>
      </c>
    </row>
    <row r="104" spans="1:1">
      <c r="A104" t="s">
        <v>53</v>
      </c>
    </row>
    <row r="105" spans="1:1">
      <c r="A105" t="s">
        <v>54</v>
      </c>
    </row>
    <row r="107" spans="1:1">
      <c r="A107" s="1" t="s">
        <v>55</v>
      </c>
    </row>
    <row r="108" spans="1:1">
      <c r="A108" t="s">
        <v>56</v>
      </c>
    </row>
    <row r="109" spans="1:1">
      <c r="A109" t="s">
        <v>57</v>
      </c>
    </row>
    <row r="110" spans="1:1">
      <c r="A110" t="s">
        <v>58</v>
      </c>
    </row>
    <row r="111" spans="1:1">
      <c r="A111" t="s">
        <v>59</v>
      </c>
    </row>
    <row r="112" spans="1:1">
      <c r="A112" t="s">
        <v>60</v>
      </c>
    </row>
    <row r="113" spans="1:1">
      <c r="A113" t="s">
        <v>61</v>
      </c>
    </row>
    <row r="114" spans="1:1">
      <c r="A114" t="s">
        <v>62</v>
      </c>
    </row>
  </sheetData>
  <hyperlinks>
    <hyperlink ref="B85" r:id="rId1" xr:uid="{4AE0E6B7-3E3D-4C9D-9510-9B90335CBA4A}"/>
    <hyperlink ref="B9" r:id="rId2" xr:uid="{A4DBC0C9-450B-4224-8815-1BD71F917AF7}"/>
    <hyperlink ref="B14" r:id="rId3" xr:uid="{D19AAD81-E3C3-49F4-AD51-FAA6EAD865D7}"/>
    <hyperlink ref="B28" r:id="rId4" xr:uid="{96C15370-3546-4337-A2D6-0FF16A2865B9}"/>
    <hyperlink ref="B48" r:id="rId5" xr:uid="{D9E3D51F-9F6C-4646-9984-5C495597D512}"/>
    <hyperlink ref="B53" r:id="rId6" xr:uid="{335BB75B-E8E3-429D-9538-F9A9B435B5DD}"/>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H22"/>
  <sheetViews>
    <sheetView workbookViewId="0"/>
  </sheetViews>
  <sheetFormatPr defaultRowHeight="15"/>
  <cols>
    <col min="1" max="1" width="36.28515625" customWidth="1"/>
    <col min="2" max="35" width="13" customWidth="1"/>
  </cols>
  <sheetData>
    <row r="1" spans="1:34">
      <c r="A1" s="12" t="s">
        <v>176</v>
      </c>
      <c r="B1" s="7">
        <v>2019</v>
      </c>
      <c r="C1">
        <v>2020</v>
      </c>
      <c r="D1" s="7">
        <v>2021</v>
      </c>
      <c r="E1">
        <v>2022</v>
      </c>
      <c r="F1" s="7">
        <v>2023</v>
      </c>
      <c r="G1">
        <v>2024</v>
      </c>
      <c r="H1" s="7">
        <v>2025</v>
      </c>
      <c r="I1">
        <v>2026</v>
      </c>
      <c r="J1" s="7">
        <v>2027</v>
      </c>
      <c r="K1">
        <v>2028</v>
      </c>
      <c r="L1" s="7">
        <v>2029</v>
      </c>
      <c r="M1">
        <v>2030</v>
      </c>
      <c r="N1" s="7">
        <v>2031</v>
      </c>
      <c r="O1">
        <v>2032</v>
      </c>
      <c r="P1" s="7">
        <v>2033</v>
      </c>
      <c r="Q1">
        <v>2034</v>
      </c>
      <c r="R1" s="7">
        <v>2035</v>
      </c>
      <c r="S1">
        <v>2036</v>
      </c>
      <c r="T1" s="7">
        <v>2037</v>
      </c>
      <c r="U1">
        <v>2038</v>
      </c>
      <c r="V1" s="7">
        <v>2039</v>
      </c>
      <c r="W1">
        <v>2040</v>
      </c>
      <c r="X1" s="7">
        <v>2041</v>
      </c>
      <c r="Y1">
        <v>2042</v>
      </c>
      <c r="Z1" s="7">
        <v>2043</v>
      </c>
      <c r="AA1">
        <v>2044</v>
      </c>
      <c r="AB1" s="7">
        <v>2045</v>
      </c>
      <c r="AC1">
        <v>2046</v>
      </c>
      <c r="AD1" s="7">
        <v>2047</v>
      </c>
      <c r="AE1">
        <v>2048</v>
      </c>
      <c r="AF1" s="7">
        <v>2049</v>
      </c>
      <c r="AG1">
        <v>2050</v>
      </c>
      <c r="AH1" s="7"/>
    </row>
    <row r="2" spans="1:34">
      <c r="A2" s="12" t="s">
        <v>138</v>
      </c>
      <c r="B2">
        <f>'Start Year Data'!C26</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c r="AF2">
        <f>$B2*'Time Series Scaling Factors'!AF28</f>
        <v>0</v>
      </c>
      <c r="AG2">
        <f>$B2*'Time Series Scaling Factors'!AG28</f>
        <v>0</v>
      </c>
    </row>
    <row r="3" spans="1:34">
      <c r="A3" s="1" t="s">
        <v>139</v>
      </c>
      <c r="B3">
        <f>'Start Year Data'!C27</f>
        <v>0</v>
      </c>
      <c r="C3" t="e">
        <f>$B3*'Time Series Scaling Factors'!C29</f>
        <v>#REF!</v>
      </c>
      <c r="D3" t="e">
        <f>$B3*'Time Series Scaling Factors'!D29</f>
        <v>#REF!</v>
      </c>
      <c r="E3" t="e">
        <f>$B3*'Time Series Scaling Factors'!E29</f>
        <v>#REF!</v>
      </c>
      <c r="F3" t="e">
        <f>$B3*'Time Series Scaling Factors'!F29</f>
        <v>#REF!</v>
      </c>
      <c r="G3" t="e">
        <f>$B3*'Time Series Scaling Factors'!G29</f>
        <v>#REF!</v>
      </c>
      <c r="H3" t="e">
        <f>$B3*'Time Series Scaling Factors'!H29</f>
        <v>#REF!</v>
      </c>
      <c r="I3" t="e">
        <f>$B3*'Time Series Scaling Factors'!I29</f>
        <v>#REF!</v>
      </c>
      <c r="J3" t="e">
        <f>$B3*'Time Series Scaling Factors'!J29</f>
        <v>#REF!</v>
      </c>
      <c r="K3" t="e">
        <f>$B3*'Time Series Scaling Factors'!K29</f>
        <v>#REF!</v>
      </c>
      <c r="L3" t="e">
        <f>$B3*'Time Series Scaling Factors'!L29</f>
        <v>#REF!</v>
      </c>
      <c r="M3" t="e">
        <f>$B3*'Time Series Scaling Factors'!M29</f>
        <v>#REF!</v>
      </c>
      <c r="N3" t="e">
        <f>$B3*'Time Series Scaling Factors'!N29</f>
        <v>#REF!</v>
      </c>
      <c r="O3" t="e">
        <f>$B3*'Time Series Scaling Factors'!O29</f>
        <v>#REF!</v>
      </c>
      <c r="P3" t="e">
        <f>$B3*'Time Series Scaling Factors'!P29</f>
        <v>#REF!</v>
      </c>
      <c r="Q3" t="e">
        <f>$B3*'Time Series Scaling Factors'!Q29</f>
        <v>#REF!</v>
      </c>
      <c r="R3" t="e">
        <f>$B3*'Time Series Scaling Factors'!R29</f>
        <v>#REF!</v>
      </c>
      <c r="S3" t="e">
        <f>$B3*'Time Series Scaling Factors'!S29</f>
        <v>#REF!</v>
      </c>
      <c r="T3" t="e">
        <f>$B3*'Time Series Scaling Factors'!T29</f>
        <v>#REF!</v>
      </c>
      <c r="U3" t="e">
        <f>$B3*'Time Series Scaling Factors'!U29</f>
        <v>#REF!</v>
      </c>
      <c r="V3" t="e">
        <f>$B3*'Time Series Scaling Factors'!V29</f>
        <v>#REF!</v>
      </c>
      <c r="W3" t="e">
        <f>$B3*'Time Series Scaling Factors'!W29</f>
        <v>#REF!</v>
      </c>
      <c r="X3" t="e">
        <f>$B3*'Time Series Scaling Factors'!X29</f>
        <v>#REF!</v>
      </c>
      <c r="Y3" t="e">
        <f>$B3*'Time Series Scaling Factors'!Y29</f>
        <v>#REF!</v>
      </c>
      <c r="Z3" t="e">
        <f>$B3*'Time Series Scaling Factors'!Z29</f>
        <v>#REF!</v>
      </c>
      <c r="AA3" t="e">
        <f>$B3*'Time Series Scaling Factors'!AA29</f>
        <v>#REF!</v>
      </c>
      <c r="AB3" t="e">
        <f>$B3*'Time Series Scaling Factors'!AB29</f>
        <v>#REF!</v>
      </c>
      <c r="AC3" t="e">
        <f>$B3*'Time Series Scaling Factors'!AC29</f>
        <v>#REF!</v>
      </c>
      <c r="AD3" t="e">
        <f>$B3*'Time Series Scaling Factors'!AD29</f>
        <v>#REF!</v>
      </c>
      <c r="AE3" t="e">
        <f>$B3*'Time Series Scaling Factors'!AE29</f>
        <v>#REF!</v>
      </c>
      <c r="AF3" t="e">
        <f>$B3*'Time Series Scaling Factors'!AF29</f>
        <v>#REF!</v>
      </c>
      <c r="AG3" t="e">
        <f>$B3*'Time Series Scaling Factors'!AG29</f>
        <v>#REF!</v>
      </c>
    </row>
    <row r="4" spans="1:34">
      <c r="A4" s="1" t="s">
        <v>141</v>
      </c>
      <c r="B4">
        <f>'Start Year Data'!C28</f>
        <v>0</v>
      </c>
      <c r="C4" t="e">
        <f>$B4*'Time Series Scaling Factors'!C30</f>
        <v>#REF!</v>
      </c>
      <c r="D4" t="e">
        <f>$B4*'Time Series Scaling Factors'!D30</f>
        <v>#REF!</v>
      </c>
      <c r="E4" t="e">
        <f>$B4*'Time Series Scaling Factors'!E30</f>
        <v>#REF!</v>
      </c>
      <c r="F4" t="e">
        <f>$B4*'Time Series Scaling Factors'!F30</f>
        <v>#REF!</v>
      </c>
      <c r="G4" t="e">
        <f>$B4*'Time Series Scaling Factors'!G30</f>
        <v>#REF!</v>
      </c>
      <c r="H4" t="e">
        <f>$B4*'Time Series Scaling Factors'!H30</f>
        <v>#REF!</v>
      </c>
      <c r="I4" t="e">
        <f>$B4*'Time Series Scaling Factors'!I30</f>
        <v>#REF!</v>
      </c>
      <c r="J4" t="e">
        <f>$B4*'Time Series Scaling Factors'!J30</f>
        <v>#REF!</v>
      </c>
      <c r="K4" t="e">
        <f>$B4*'Time Series Scaling Factors'!K30</f>
        <v>#REF!</v>
      </c>
      <c r="L4" t="e">
        <f>$B4*'Time Series Scaling Factors'!L30</f>
        <v>#REF!</v>
      </c>
      <c r="M4" t="e">
        <f>$B4*'Time Series Scaling Factors'!M30</f>
        <v>#REF!</v>
      </c>
      <c r="N4" t="e">
        <f>$B4*'Time Series Scaling Factors'!N30</f>
        <v>#REF!</v>
      </c>
      <c r="O4" t="e">
        <f>$B4*'Time Series Scaling Factors'!O30</f>
        <v>#REF!</v>
      </c>
      <c r="P4" t="e">
        <f>$B4*'Time Series Scaling Factors'!P30</f>
        <v>#REF!</v>
      </c>
      <c r="Q4" t="e">
        <f>$B4*'Time Series Scaling Factors'!Q30</f>
        <v>#REF!</v>
      </c>
      <c r="R4" t="e">
        <f>$B4*'Time Series Scaling Factors'!R30</f>
        <v>#REF!</v>
      </c>
      <c r="S4" t="e">
        <f>$B4*'Time Series Scaling Factors'!S30</f>
        <v>#REF!</v>
      </c>
      <c r="T4" t="e">
        <f>$B4*'Time Series Scaling Factors'!T30</f>
        <v>#REF!</v>
      </c>
      <c r="U4" t="e">
        <f>$B4*'Time Series Scaling Factors'!U30</f>
        <v>#REF!</v>
      </c>
      <c r="V4" t="e">
        <f>$B4*'Time Series Scaling Factors'!V30</f>
        <v>#REF!</v>
      </c>
      <c r="W4" t="e">
        <f>$B4*'Time Series Scaling Factors'!W30</f>
        <v>#REF!</v>
      </c>
      <c r="X4" t="e">
        <f>$B4*'Time Series Scaling Factors'!X30</f>
        <v>#REF!</v>
      </c>
      <c r="Y4" t="e">
        <f>$B4*'Time Series Scaling Factors'!Y30</f>
        <v>#REF!</v>
      </c>
      <c r="Z4" t="e">
        <f>$B4*'Time Series Scaling Factors'!Z30</f>
        <v>#REF!</v>
      </c>
      <c r="AA4" t="e">
        <f>$B4*'Time Series Scaling Factors'!AA30</f>
        <v>#REF!</v>
      </c>
      <c r="AB4" t="e">
        <f>$B4*'Time Series Scaling Factors'!AB30</f>
        <v>#REF!</v>
      </c>
      <c r="AC4" t="e">
        <f>$B4*'Time Series Scaling Factors'!AC30</f>
        <v>#REF!</v>
      </c>
      <c r="AD4" t="e">
        <f>$B4*'Time Series Scaling Factors'!AD30</f>
        <v>#REF!</v>
      </c>
      <c r="AE4" t="e">
        <f>$B4*'Time Series Scaling Factors'!AE30</f>
        <v>#REF!</v>
      </c>
      <c r="AF4" t="e">
        <f>$B4*'Time Series Scaling Factors'!AF30</f>
        <v>#REF!</v>
      </c>
      <c r="AG4" t="e">
        <f>$B4*'Time Series Scaling Factors'!AG30</f>
        <v>#REF!</v>
      </c>
    </row>
    <row r="5" spans="1:34">
      <c r="A5" s="1" t="s">
        <v>177</v>
      </c>
      <c r="B5">
        <f>'Start Year Data'!C29</f>
        <v>0</v>
      </c>
      <c r="C5">
        <f>$B5*'Time Series Scaling Factors'!C31</f>
        <v>0</v>
      </c>
      <c r="D5">
        <f>$B5*'Time Series Scaling Factors'!D31</f>
        <v>0</v>
      </c>
      <c r="E5">
        <f>$B5*'Time Series Scaling Factors'!E31</f>
        <v>0</v>
      </c>
      <c r="F5">
        <f>$B5*'Time Series Scaling Factors'!F31</f>
        <v>0</v>
      </c>
      <c r="G5">
        <f>$B5*'Time Series Scaling Factors'!G31</f>
        <v>0</v>
      </c>
      <c r="H5">
        <f>$B5*'Time Series Scaling Factors'!H31</f>
        <v>0</v>
      </c>
      <c r="I5">
        <f>$B5*'Time Series Scaling Factors'!I31</f>
        <v>0</v>
      </c>
      <c r="J5">
        <f>$B5*'Time Series Scaling Factors'!J31</f>
        <v>0</v>
      </c>
      <c r="K5">
        <f>$B5*'Time Series Scaling Factors'!K31</f>
        <v>0</v>
      </c>
      <c r="L5">
        <f>$B5*'Time Series Scaling Factors'!L31</f>
        <v>0</v>
      </c>
      <c r="M5">
        <f>$B5*'Time Series Scaling Factors'!M31</f>
        <v>0</v>
      </c>
      <c r="N5">
        <f>$B5*'Time Series Scaling Factors'!N31</f>
        <v>0</v>
      </c>
      <c r="O5">
        <f>$B5*'Time Series Scaling Factors'!O31</f>
        <v>0</v>
      </c>
      <c r="P5">
        <f>$B5*'Time Series Scaling Factors'!P31</f>
        <v>0</v>
      </c>
      <c r="Q5">
        <f>$B5*'Time Series Scaling Factors'!Q31</f>
        <v>0</v>
      </c>
      <c r="R5">
        <f>$B5*'Time Series Scaling Factors'!R31</f>
        <v>0</v>
      </c>
      <c r="S5">
        <f>$B5*'Time Series Scaling Factors'!S31</f>
        <v>0</v>
      </c>
      <c r="T5">
        <f>$B5*'Time Series Scaling Factors'!T31</f>
        <v>0</v>
      </c>
      <c r="U5">
        <f>$B5*'Time Series Scaling Factors'!U31</f>
        <v>0</v>
      </c>
      <c r="V5">
        <f>$B5*'Time Series Scaling Factors'!V31</f>
        <v>0</v>
      </c>
      <c r="W5">
        <f>$B5*'Time Series Scaling Factors'!W31</f>
        <v>0</v>
      </c>
      <c r="X5">
        <f>$B5*'Time Series Scaling Factors'!X31</f>
        <v>0</v>
      </c>
      <c r="Y5">
        <f>$B5*'Time Series Scaling Factors'!Y31</f>
        <v>0</v>
      </c>
      <c r="Z5">
        <f>$B5*'Time Series Scaling Factors'!Z31</f>
        <v>0</v>
      </c>
      <c r="AA5">
        <f>$B5*'Time Series Scaling Factors'!AA31</f>
        <v>0</v>
      </c>
      <c r="AB5">
        <f>$B5*'Time Series Scaling Factors'!AB31</f>
        <v>0</v>
      </c>
      <c r="AC5">
        <f>$B5*'Time Series Scaling Factors'!AC31</f>
        <v>0</v>
      </c>
      <c r="AD5">
        <f>$B5*'Time Series Scaling Factors'!AD31</f>
        <v>0</v>
      </c>
      <c r="AE5">
        <f>$B5*'Time Series Scaling Factors'!AE31</f>
        <v>0</v>
      </c>
      <c r="AF5">
        <f>$B5*'Time Series Scaling Factors'!AF31</f>
        <v>0</v>
      </c>
      <c r="AG5">
        <f>$B5*'Time Series Scaling Factors'!AG31</f>
        <v>0</v>
      </c>
    </row>
    <row r="6" spans="1:34">
      <c r="A6" s="1" t="s">
        <v>145</v>
      </c>
      <c r="B6">
        <f>'Start Year Data'!C30</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c r="AF6">
        <f>$B6*'Time Series Scaling Factors'!AF32</f>
        <v>0</v>
      </c>
      <c r="AG6">
        <f>$B6*'Time Series Scaling Factors'!AG32</f>
        <v>0</v>
      </c>
    </row>
    <row r="7" spans="1:34">
      <c r="A7" s="1" t="s">
        <v>146</v>
      </c>
      <c r="B7">
        <f>'Start Year Data'!C31</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c r="AF7">
        <f>$B7*'Time Series Scaling Factors'!AF33</f>
        <v>0</v>
      </c>
      <c r="AG7">
        <f>$B7*'Time Series Scaling Factors'!AG33</f>
        <v>0</v>
      </c>
    </row>
    <row r="8" spans="1:34">
      <c r="A8" s="1" t="s">
        <v>147</v>
      </c>
      <c r="B8">
        <f>'Start Year Data'!C32</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c r="AF8">
        <f>$B8*'Time Series Scaling Factors'!AF34</f>
        <v>0</v>
      </c>
      <c r="AG8">
        <f>$B8*'Time Series Scaling Factors'!AG34</f>
        <v>0</v>
      </c>
    </row>
    <row r="9" spans="1:34">
      <c r="A9" s="1" t="s">
        <v>148</v>
      </c>
      <c r="B9">
        <f>'Start Year Data'!C33</f>
        <v>0</v>
      </c>
      <c r="C9">
        <f>$B9*'Time Series Scaling Factors'!C35</f>
        <v>0</v>
      </c>
      <c r="D9">
        <f>$B9*'Time Series Scaling Factors'!D35</f>
        <v>0</v>
      </c>
      <c r="E9">
        <f>$B9*'Time Series Scaling Factors'!E35</f>
        <v>0</v>
      </c>
      <c r="F9">
        <f>$B9*'Time Series Scaling Factors'!F35</f>
        <v>0</v>
      </c>
      <c r="G9">
        <f>$B9*'Time Series Scaling Factors'!G35</f>
        <v>0</v>
      </c>
      <c r="H9">
        <f>$B9*'Time Series Scaling Factors'!H35</f>
        <v>0</v>
      </c>
      <c r="I9">
        <f>$B9*'Time Series Scaling Factors'!I35</f>
        <v>0</v>
      </c>
      <c r="J9">
        <f>$B9*'Time Series Scaling Factors'!J35</f>
        <v>0</v>
      </c>
      <c r="K9">
        <f>$B9*'Time Series Scaling Factors'!K35</f>
        <v>0</v>
      </c>
      <c r="L9">
        <f>$B9*'Time Series Scaling Factors'!L35</f>
        <v>0</v>
      </c>
      <c r="M9">
        <f>$B9*'Time Series Scaling Factors'!M35</f>
        <v>0</v>
      </c>
      <c r="N9">
        <f>$B9*'Time Series Scaling Factors'!N35</f>
        <v>0</v>
      </c>
      <c r="O9">
        <f>$B9*'Time Series Scaling Factors'!O35</f>
        <v>0</v>
      </c>
      <c r="P9">
        <f>$B9*'Time Series Scaling Factors'!P35</f>
        <v>0</v>
      </c>
      <c r="Q9">
        <f>$B9*'Time Series Scaling Factors'!Q35</f>
        <v>0</v>
      </c>
      <c r="R9">
        <f>$B9*'Time Series Scaling Factors'!R35</f>
        <v>0</v>
      </c>
      <c r="S9">
        <f>$B9*'Time Series Scaling Factors'!S35</f>
        <v>0</v>
      </c>
      <c r="T9">
        <f>$B9*'Time Series Scaling Factors'!T35</f>
        <v>0</v>
      </c>
      <c r="U9">
        <f>$B9*'Time Series Scaling Factors'!U35</f>
        <v>0</v>
      </c>
      <c r="V9">
        <f>$B9*'Time Series Scaling Factors'!V35</f>
        <v>0</v>
      </c>
      <c r="W9">
        <f>$B9*'Time Series Scaling Factors'!W35</f>
        <v>0</v>
      </c>
      <c r="X9">
        <f>$B9*'Time Series Scaling Factors'!X35</f>
        <v>0</v>
      </c>
      <c r="Y9">
        <f>$B9*'Time Series Scaling Factors'!Y35</f>
        <v>0</v>
      </c>
      <c r="Z9">
        <f>$B9*'Time Series Scaling Factors'!Z35</f>
        <v>0</v>
      </c>
      <c r="AA9">
        <f>$B9*'Time Series Scaling Factors'!AA35</f>
        <v>0</v>
      </c>
      <c r="AB9">
        <f>$B9*'Time Series Scaling Factors'!AB35</f>
        <v>0</v>
      </c>
      <c r="AC9">
        <f>$B9*'Time Series Scaling Factors'!AC35</f>
        <v>0</v>
      </c>
      <c r="AD9">
        <f>$B9*'Time Series Scaling Factors'!AD35</f>
        <v>0</v>
      </c>
      <c r="AE9">
        <f>$B9*'Time Series Scaling Factors'!AE35</f>
        <v>0</v>
      </c>
      <c r="AF9">
        <f>$B9*'Time Series Scaling Factors'!AF35</f>
        <v>0</v>
      </c>
      <c r="AG9">
        <f>$B9*'Time Series Scaling Factors'!AG35</f>
        <v>0</v>
      </c>
    </row>
    <row r="10" spans="1:34">
      <c r="A10" s="1" t="s">
        <v>150</v>
      </c>
      <c r="B10">
        <f>'Start Year Data'!C34</f>
        <v>0</v>
      </c>
      <c r="C10" t="e">
        <f>$B10*'Time Series Scaling Factors'!C36</f>
        <v>#REF!</v>
      </c>
      <c r="D10" t="e">
        <f>$B10*'Time Series Scaling Factors'!D36</f>
        <v>#REF!</v>
      </c>
      <c r="E10" t="e">
        <f>$B10*'Time Series Scaling Factors'!E36</f>
        <v>#REF!</v>
      </c>
      <c r="F10" t="e">
        <f>$B10*'Time Series Scaling Factors'!F36</f>
        <v>#REF!</v>
      </c>
      <c r="G10" t="e">
        <f>$B10*'Time Series Scaling Factors'!G36</f>
        <v>#REF!</v>
      </c>
      <c r="H10" t="e">
        <f>$B10*'Time Series Scaling Factors'!H36</f>
        <v>#REF!</v>
      </c>
      <c r="I10" t="e">
        <f>$B10*'Time Series Scaling Factors'!I36</f>
        <v>#REF!</v>
      </c>
      <c r="J10" t="e">
        <f>$B10*'Time Series Scaling Factors'!J36</f>
        <v>#REF!</v>
      </c>
      <c r="K10" t="e">
        <f>$B10*'Time Series Scaling Factors'!K36</f>
        <v>#REF!</v>
      </c>
      <c r="L10" t="e">
        <f>$B10*'Time Series Scaling Factors'!L36</f>
        <v>#REF!</v>
      </c>
      <c r="M10" t="e">
        <f>$B10*'Time Series Scaling Factors'!M36</f>
        <v>#REF!</v>
      </c>
      <c r="N10" t="e">
        <f>$B10*'Time Series Scaling Factors'!N36</f>
        <v>#REF!</v>
      </c>
      <c r="O10" t="e">
        <f>$B10*'Time Series Scaling Factors'!O36</f>
        <v>#REF!</v>
      </c>
      <c r="P10" t="e">
        <f>$B10*'Time Series Scaling Factors'!P36</f>
        <v>#REF!</v>
      </c>
      <c r="Q10" t="e">
        <f>$B10*'Time Series Scaling Factors'!Q36</f>
        <v>#REF!</v>
      </c>
      <c r="R10" t="e">
        <f>$B10*'Time Series Scaling Factors'!R36</f>
        <v>#REF!</v>
      </c>
      <c r="S10" t="e">
        <f>$B10*'Time Series Scaling Factors'!S36</f>
        <v>#REF!</v>
      </c>
      <c r="T10" t="e">
        <f>$B10*'Time Series Scaling Factors'!T36</f>
        <v>#REF!</v>
      </c>
      <c r="U10" t="e">
        <f>$B10*'Time Series Scaling Factors'!U36</f>
        <v>#REF!</v>
      </c>
      <c r="V10" t="e">
        <f>$B10*'Time Series Scaling Factors'!V36</f>
        <v>#REF!</v>
      </c>
      <c r="W10" t="e">
        <f>$B10*'Time Series Scaling Factors'!W36</f>
        <v>#REF!</v>
      </c>
      <c r="X10" t="e">
        <f>$B10*'Time Series Scaling Factors'!X36</f>
        <v>#REF!</v>
      </c>
      <c r="Y10" t="e">
        <f>$B10*'Time Series Scaling Factors'!Y36</f>
        <v>#REF!</v>
      </c>
      <c r="Z10" t="e">
        <f>$B10*'Time Series Scaling Factors'!Z36</f>
        <v>#REF!</v>
      </c>
      <c r="AA10" t="e">
        <f>$B10*'Time Series Scaling Factors'!AA36</f>
        <v>#REF!</v>
      </c>
      <c r="AB10" t="e">
        <f>$B10*'Time Series Scaling Factors'!AB36</f>
        <v>#REF!</v>
      </c>
      <c r="AC10" t="e">
        <f>$B10*'Time Series Scaling Factors'!AC36</f>
        <v>#REF!</v>
      </c>
      <c r="AD10" t="e">
        <f>$B10*'Time Series Scaling Factors'!AD36</f>
        <v>#REF!</v>
      </c>
      <c r="AE10" t="e">
        <f>$B10*'Time Series Scaling Factors'!AE36</f>
        <v>#REF!</v>
      </c>
      <c r="AF10" t="e">
        <f>$B10*'Time Series Scaling Factors'!AF36</f>
        <v>#REF!</v>
      </c>
      <c r="AG10" t="e">
        <f>$B10*'Time Series Scaling Factors'!AG36</f>
        <v>#REF!</v>
      </c>
    </row>
    <row r="11" spans="1:34">
      <c r="A11" s="1" t="s">
        <v>152</v>
      </c>
      <c r="B11">
        <f>'Start Year Data'!C35</f>
        <v>0</v>
      </c>
      <c r="C11" t="e">
        <f>$B11*'Time Series Scaling Factors'!C37</f>
        <v>#REF!</v>
      </c>
      <c r="D11" t="e">
        <f>$B11*'Time Series Scaling Factors'!D37</f>
        <v>#REF!</v>
      </c>
      <c r="E11" t="e">
        <f>$B11*'Time Series Scaling Factors'!E37</f>
        <v>#REF!</v>
      </c>
      <c r="F11" t="e">
        <f>$B11*'Time Series Scaling Factors'!F37</f>
        <v>#REF!</v>
      </c>
      <c r="G11" t="e">
        <f>$B11*'Time Series Scaling Factors'!G37</f>
        <v>#REF!</v>
      </c>
      <c r="H11" t="e">
        <f>$B11*'Time Series Scaling Factors'!H37</f>
        <v>#REF!</v>
      </c>
      <c r="I11" t="e">
        <f>$B11*'Time Series Scaling Factors'!I37</f>
        <v>#REF!</v>
      </c>
      <c r="J11" t="e">
        <f>$B11*'Time Series Scaling Factors'!J37</f>
        <v>#REF!</v>
      </c>
      <c r="K11" t="e">
        <f>$B11*'Time Series Scaling Factors'!K37</f>
        <v>#REF!</v>
      </c>
      <c r="L11" t="e">
        <f>$B11*'Time Series Scaling Factors'!L37</f>
        <v>#REF!</v>
      </c>
      <c r="M11" t="e">
        <f>$B11*'Time Series Scaling Factors'!M37</f>
        <v>#REF!</v>
      </c>
      <c r="N11" t="e">
        <f>$B11*'Time Series Scaling Factors'!N37</f>
        <v>#REF!</v>
      </c>
      <c r="O11" t="e">
        <f>$B11*'Time Series Scaling Factors'!O37</f>
        <v>#REF!</v>
      </c>
      <c r="P11" t="e">
        <f>$B11*'Time Series Scaling Factors'!P37</f>
        <v>#REF!</v>
      </c>
      <c r="Q11" t="e">
        <f>$B11*'Time Series Scaling Factors'!Q37</f>
        <v>#REF!</v>
      </c>
      <c r="R11" t="e">
        <f>$B11*'Time Series Scaling Factors'!R37</f>
        <v>#REF!</v>
      </c>
      <c r="S11" t="e">
        <f>$B11*'Time Series Scaling Factors'!S37</f>
        <v>#REF!</v>
      </c>
      <c r="T11" t="e">
        <f>$B11*'Time Series Scaling Factors'!T37</f>
        <v>#REF!</v>
      </c>
      <c r="U11" t="e">
        <f>$B11*'Time Series Scaling Factors'!U37</f>
        <v>#REF!</v>
      </c>
      <c r="V11" t="e">
        <f>$B11*'Time Series Scaling Factors'!V37</f>
        <v>#REF!</v>
      </c>
      <c r="W11" t="e">
        <f>$B11*'Time Series Scaling Factors'!W37</f>
        <v>#REF!</v>
      </c>
      <c r="X11" t="e">
        <f>$B11*'Time Series Scaling Factors'!X37</f>
        <v>#REF!</v>
      </c>
      <c r="Y11" t="e">
        <f>$B11*'Time Series Scaling Factors'!Y37</f>
        <v>#REF!</v>
      </c>
      <c r="Z11" t="e">
        <f>$B11*'Time Series Scaling Factors'!Z37</f>
        <v>#REF!</v>
      </c>
      <c r="AA11" t="e">
        <f>$B11*'Time Series Scaling Factors'!AA37</f>
        <v>#REF!</v>
      </c>
      <c r="AB11" t="e">
        <f>$B11*'Time Series Scaling Factors'!AB37</f>
        <v>#REF!</v>
      </c>
      <c r="AC11" t="e">
        <f>$B11*'Time Series Scaling Factors'!AC37</f>
        <v>#REF!</v>
      </c>
      <c r="AD11" t="e">
        <f>$B11*'Time Series Scaling Factors'!AD37</f>
        <v>#REF!</v>
      </c>
      <c r="AE11" t="e">
        <f>$B11*'Time Series Scaling Factors'!AE37</f>
        <v>#REF!</v>
      </c>
      <c r="AF11" t="e">
        <f>$B11*'Time Series Scaling Factors'!AF37</f>
        <v>#REF!</v>
      </c>
      <c r="AG11" t="e">
        <f>$B11*'Time Series Scaling Factors'!AG37</f>
        <v>#REF!</v>
      </c>
    </row>
    <row r="12" spans="1:34">
      <c r="A12" s="1" t="s">
        <v>154</v>
      </c>
      <c r="B12">
        <f>'Start Year Data'!C36</f>
        <v>0</v>
      </c>
      <c r="C12" t="e">
        <f>$B12*'Time Series Scaling Factors'!C38</f>
        <v>#REF!</v>
      </c>
      <c r="D12" t="e">
        <f>$B12*'Time Series Scaling Factors'!D38</f>
        <v>#REF!</v>
      </c>
      <c r="E12" t="e">
        <f>$B12*'Time Series Scaling Factors'!E38</f>
        <v>#REF!</v>
      </c>
      <c r="F12" t="e">
        <f>$B12*'Time Series Scaling Factors'!F38</f>
        <v>#REF!</v>
      </c>
      <c r="G12" t="e">
        <f>$B12*'Time Series Scaling Factors'!G38</f>
        <v>#REF!</v>
      </c>
      <c r="H12" t="e">
        <f>$B12*'Time Series Scaling Factors'!H38</f>
        <v>#REF!</v>
      </c>
      <c r="I12" t="e">
        <f>$B12*'Time Series Scaling Factors'!I38</f>
        <v>#REF!</v>
      </c>
      <c r="J12" t="e">
        <f>$B12*'Time Series Scaling Factors'!J38</f>
        <v>#REF!</v>
      </c>
      <c r="K12" t="e">
        <f>$B12*'Time Series Scaling Factors'!K38</f>
        <v>#REF!</v>
      </c>
      <c r="L12" t="e">
        <f>$B12*'Time Series Scaling Factors'!L38</f>
        <v>#REF!</v>
      </c>
      <c r="M12" t="e">
        <f>$B12*'Time Series Scaling Factors'!M38</f>
        <v>#REF!</v>
      </c>
      <c r="N12" t="e">
        <f>$B12*'Time Series Scaling Factors'!N38</f>
        <v>#REF!</v>
      </c>
      <c r="O12" t="e">
        <f>$B12*'Time Series Scaling Factors'!O38</f>
        <v>#REF!</v>
      </c>
      <c r="P12" t="e">
        <f>$B12*'Time Series Scaling Factors'!P38</f>
        <v>#REF!</v>
      </c>
      <c r="Q12" t="e">
        <f>$B12*'Time Series Scaling Factors'!Q38</f>
        <v>#REF!</v>
      </c>
      <c r="R12" t="e">
        <f>$B12*'Time Series Scaling Factors'!R38</f>
        <v>#REF!</v>
      </c>
      <c r="S12" t="e">
        <f>$B12*'Time Series Scaling Factors'!S38</f>
        <v>#REF!</v>
      </c>
      <c r="T12" t="e">
        <f>$B12*'Time Series Scaling Factors'!T38</f>
        <v>#REF!</v>
      </c>
      <c r="U12" t="e">
        <f>$B12*'Time Series Scaling Factors'!U38</f>
        <v>#REF!</v>
      </c>
      <c r="V12" t="e">
        <f>$B12*'Time Series Scaling Factors'!V38</f>
        <v>#REF!</v>
      </c>
      <c r="W12" t="e">
        <f>$B12*'Time Series Scaling Factors'!W38</f>
        <v>#REF!</v>
      </c>
      <c r="X12" t="e">
        <f>$B12*'Time Series Scaling Factors'!X38</f>
        <v>#REF!</v>
      </c>
      <c r="Y12" t="e">
        <f>$B12*'Time Series Scaling Factors'!Y38</f>
        <v>#REF!</v>
      </c>
      <c r="Z12" t="e">
        <f>$B12*'Time Series Scaling Factors'!Z38</f>
        <v>#REF!</v>
      </c>
      <c r="AA12" t="e">
        <f>$B12*'Time Series Scaling Factors'!AA38</f>
        <v>#REF!</v>
      </c>
      <c r="AB12" t="e">
        <f>$B12*'Time Series Scaling Factors'!AB38</f>
        <v>#REF!</v>
      </c>
      <c r="AC12" t="e">
        <f>$B12*'Time Series Scaling Factors'!AC38</f>
        <v>#REF!</v>
      </c>
      <c r="AD12" t="e">
        <f>$B12*'Time Series Scaling Factors'!AD38</f>
        <v>#REF!</v>
      </c>
      <c r="AE12" t="e">
        <f>$B12*'Time Series Scaling Factors'!AE38</f>
        <v>#REF!</v>
      </c>
      <c r="AF12" t="e">
        <f>$B12*'Time Series Scaling Factors'!AF38</f>
        <v>#REF!</v>
      </c>
      <c r="AG12" t="e">
        <f>$B12*'Time Series Scaling Factors'!AG38</f>
        <v>#REF!</v>
      </c>
    </row>
    <row r="13" spans="1:34">
      <c r="A13" s="1" t="s">
        <v>155</v>
      </c>
      <c r="B13">
        <f>'Start Year Data'!C37</f>
        <v>0</v>
      </c>
      <c r="C13" t="e">
        <f>$B13*'Time Series Scaling Factors'!C39</f>
        <v>#REF!</v>
      </c>
      <c r="D13" t="e">
        <f>$B13*'Time Series Scaling Factors'!D39</f>
        <v>#REF!</v>
      </c>
      <c r="E13" t="e">
        <f>$B13*'Time Series Scaling Factors'!E39</f>
        <v>#REF!</v>
      </c>
      <c r="F13" t="e">
        <f>$B13*'Time Series Scaling Factors'!F39</f>
        <v>#REF!</v>
      </c>
      <c r="G13" t="e">
        <f>$B13*'Time Series Scaling Factors'!G39</f>
        <v>#REF!</v>
      </c>
      <c r="H13" t="e">
        <f>$B13*'Time Series Scaling Factors'!H39</f>
        <v>#REF!</v>
      </c>
      <c r="I13" t="e">
        <f>$B13*'Time Series Scaling Factors'!I39</f>
        <v>#REF!</v>
      </c>
      <c r="J13" t="e">
        <f>$B13*'Time Series Scaling Factors'!J39</f>
        <v>#REF!</v>
      </c>
      <c r="K13" t="e">
        <f>$B13*'Time Series Scaling Factors'!K39</f>
        <v>#REF!</v>
      </c>
      <c r="L13" t="e">
        <f>$B13*'Time Series Scaling Factors'!L39</f>
        <v>#REF!</v>
      </c>
      <c r="M13" t="e">
        <f>$B13*'Time Series Scaling Factors'!M39</f>
        <v>#REF!</v>
      </c>
      <c r="N13" t="e">
        <f>$B13*'Time Series Scaling Factors'!N39</f>
        <v>#REF!</v>
      </c>
      <c r="O13" t="e">
        <f>$B13*'Time Series Scaling Factors'!O39</f>
        <v>#REF!</v>
      </c>
      <c r="P13" t="e">
        <f>$B13*'Time Series Scaling Factors'!P39</f>
        <v>#REF!</v>
      </c>
      <c r="Q13" t="e">
        <f>$B13*'Time Series Scaling Factors'!Q39</f>
        <v>#REF!</v>
      </c>
      <c r="R13" t="e">
        <f>$B13*'Time Series Scaling Factors'!R39</f>
        <v>#REF!</v>
      </c>
      <c r="S13" t="e">
        <f>$B13*'Time Series Scaling Factors'!S39</f>
        <v>#REF!</v>
      </c>
      <c r="T13" t="e">
        <f>$B13*'Time Series Scaling Factors'!T39</f>
        <v>#REF!</v>
      </c>
      <c r="U13" t="e">
        <f>$B13*'Time Series Scaling Factors'!U39</f>
        <v>#REF!</v>
      </c>
      <c r="V13" t="e">
        <f>$B13*'Time Series Scaling Factors'!V39</f>
        <v>#REF!</v>
      </c>
      <c r="W13" t="e">
        <f>$B13*'Time Series Scaling Factors'!W39</f>
        <v>#REF!</v>
      </c>
      <c r="X13" t="e">
        <f>$B13*'Time Series Scaling Factors'!X39</f>
        <v>#REF!</v>
      </c>
      <c r="Y13" t="e">
        <f>$B13*'Time Series Scaling Factors'!Y39</f>
        <v>#REF!</v>
      </c>
      <c r="Z13" t="e">
        <f>$B13*'Time Series Scaling Factors'!Z39</f>
        <v>#REF!</v>
      </c>
      <c r="AA13" t="e">
        <f>$B13*'Time Series Scaling Factors'!AA39</f>
        <v>#REF!</v>
      </c>
      <c r="AB13" t="e">
        <f>$B13*'Time Series Scaling Factors'!AB39</f>
        <v>#REF!</v>
      </c>
      <c r="AC13" t="e">
        <f>$B13*'Time Series Scaling Factors'!AC39</f>
        <v>#REF!</v>
      </c>
      <c r="AD13" t="e">
        <f>$B13*'Time Series Scaling Factors'!AD39</f>
        <v>#REF!</v>
      </c>
      <c r="AE13" t="e">
        <f>$B13*'Time Series Scaling Factors'!AE39</f>
        <v>#REF!</v>
      </c>
      <c r="AF13" t="e">
        <f>$B13*'Time Series Scaling Factors'!AF39</f>
        <v>#REF!</v>
      </c>
      <c r="AG13" t="e">
        <f>$B13*'Time Series Scaling Factors'!AG39</f>
        <v>#REF!</v>
      </c>
    </row>
    <row r="14" spans="1:34">
      <c r="A14" s="1" t="s">
        <v>156</v>
      </c>
      <c r="B14">
        <f>'Start Year Data'!C38</f>
        <v>0</v>
      </c>
      <c r="C14" t="e">
        <f>$B14*'Time Series Scaling Factors'!C40</f>
        <v>#REF!</v>
      </c>
      <c r="D14" t="e">
        <f>$B14*'Time Series Scaling Factors'!D40</f>
        <v>#REF!</v>
      </c>
      <c r="E14" t="e">
        <f>$B14*'Time Series Scaling Factors'!E40</f>
        <v>#REF!</v>
      </c>
      <c r="F14" t="e">
        <f>$B14*'Time Series Scaling Factors'!F40</f>
        <v>#REF!</v>
      </c>
      <c r="G14" t="e">
        <f>$B14*'Time Series Scaling Factors'!G40</f>
        <v>#REF!</v>
      </c>
      <c r="H14" t="e">
        <f>$B14*'Time Series Scaling Factors'!H40</f>
        <v>#REF!</v>
      </c>
      <c r="I14" t="e">
        <f>$B14*'Time Series Scaling Factors'!I40</f>
        <v>#REF!</v>
      </c>
      <c r="J14" t="e">
        <f>$B14*'Time Series Scaling Factors'!J40</f>
        <v>#REF!</v>
      </c>
      <c r="K14" t="e">
        <f>$B14*'Time Series Scaling Factors'!K40</f>
        <v>#REF!</v>
      </c>
      <c r="L14" t="e">
        <f>$B14*'Time Series Scaling Factors'!L40</f>
        <v>#REF!</v>
      </c>
      <c r="M14" t="e">
        <f>$B14*'Time Series Scaling Factors'!M40</f>
        <v>#REF!</v>
      </c>
      <c r="N14" t="e">
        <f>$B14*'Time Series Scaling Factors'!N40</f>
        <v>#REF!</v>
      </c>
      <c r="O14" t="e">
        <f>$B14*'Time Series Scaling Factors'!O40</f>
        <v>#REF!</v>
      </c>
      <c r="P14" t="e">
        <f>$B14*'Time Series Scaling Factors'!P40</f>
        <v>#REF!</v>
      </c>
      <c r="Q14" t="e">
        <f>$B14*'Time Series Scaling Factors'!Q40</f>
        <v>#REF!</v>
      </c>
      <c r="R14" t="e">
        <f>$B14*'Time Series Scaling Factors'!R40</f>
        <v>#REF!</v>
      </c>
      <c r="S14" t="e">
        <f>$B14*'Time Series Scaling Factors'!S40</f>
        <v>#REF!</v>
      </c>
      <c r="T14" t="e">
        <f>$B14*'Time Series Scaling Factors'!T40</f>
        <v>#REF!</v>
      </c>
      <c r="U14" t="e">
        <f>$B14*'Time Series Scaling Factors'!U40</f>
        <v>#REF!</v>
      </c>
      <c r="V14" t="e">
        <f>$B14*'Time Series Scaling Factors'!V40</f>
        <v>#REF!</v>
      </c>
      <c r="W14" t="e">
        <f>$B14*'Time Series Scaling Factors'!W40</f>
        <v>#REF!</v>
      </c>
      <c r="X14" t="e">
        <f>$B14*'Time Series Scaling Factors'!X40</f>
        <v>#REF!</v>
      </c>
      <c r="Y14" t="e">
        <f>$B14*'Time Series Scaling Factors'!Y40</f>
        <v>#REF!</v>
      </c>
      <c r="Z14" t="e">
        <f>$B14*'Time Series Scaling Factors'!Z40</f>
        <v>#REF!</v>
      </c>
      <c r="AA14" t="e">
        <f>$B14*'Time Series Scaling Factors'!AA40</f>
        <v>#REF!</v>
      </c>
      <c r="AB14" t="e">
        <f>$B14*'Time Series Scaling Factors'!AB40</f>
        <v>#REF!</v>
      </c>
      <c r="AC14" t="e">
        <f>$B14*'Time Series Scaling Factors'!AC40</f>
        <v>#REF!</v>
      </c>
      <c r="AD14" t="e">
        <f>$B14*'Time Series Scaling Factors'!AD40</f>
        <v>#REF!</v>
      </c>
      <c r="AE14" t="e">
        <f>$B14*'Time Series Scaling Factors'!AE40</f>
        <v>#REF!</v>
      </c>
      <c r="AF14" t="e">
        <f>$B14*'Time Series Scaling Factors'!AF40</f>
        <v>#REF!</v>
      </c>
      <c r="AG14" t="e">
        <f>$B14*'Time Series Scaling Factors'!AG40</f>
        <v>#REF!</v>
      </c>
    </row>
    <row r="15" spans="1:34">
      <c r="A15" s="1" t="s">
        <v>178</v>
      </c>
      <c r="B15">
        <f>'Start Year Data'!C39</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c r="AF15">
        <f>$B15*'Time Series Scaling Factors'!AF41</f>
        <v>0</v>
      </c>
      <c r="AG15">
        <f>$B15*'Time Series Scaling Factors'!AG41</f>
        <v>0</v>
      </c>
    </row>
    <row r="16" spans="1:34">
      <c r="A16" s="1" t="s">
        <v>158</v>
      </c>
      <c r="B16">
        <f>'Start Year Data'!C40</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c r="AF16">
        <f>$B16*'Time Series Scaling Factors'!AF42</f>
        <v>0</v>
      </c>
      <c r="AG16">
        <f>$B16*'Time Series Scaling Factors'!AG42</f>
        <v>0</v>
      </c>
    </row>
    <row r="17" spans="1:33">
      <c r="A17" s="1" t="s">
        <v>159</v>
      </c>
      <c r="B17">
        <f>'Start Year Data'!C41</f>
        <v>0</v>
      </c>
      <c r="C17" t="e">
        <f>$B17*'Time Series Scaling Factors'!C43</f>
        <v>#REF!</v>
      </c>
      <c r="D17" t="e">
        <f>$B17*'Time Series Scaling Factors'!D43</f>
        <v>#REF!</v>
      </c>
      <c r="E17" t="e">
        <f>$B17*'Time Series Scaling Factors'!E43</f>
        <v>#REF!</v>
      </c>
      <c r="F17" t="e">
        <f>$B17*'Time Series Scaling Factors'!F43</f>
        <v>#REF!</v>
      </c>
      <c r="G17" t="e">
        <f>$B17*'Time Series Scaling Factors'!G43</f>
        <v>#REF!</v>
      </c>
      <c r="H17" t="e">
        <f>$B17*'Time Series Scaling Factors'!H43</f>
        <v>#REF!</v>
      </c>
      <c r="I17" t="e">
        <f>$B17*'Time Series Scaling Factors'!I43</f>
        <v>#REF!</v>
      </c>
      <c r="J17" t="e">
        <f>$B17*'Time Series Scaling Factors'!J43</f>
        <v>#REF!</v>
      </c>
      <c r="K17" t="e">
        <f>$B17*'Time Series Scaling Factors'!K43</f>
        <v>#REF!</v>
      </c>
      <c r="L17" t="e">
        <f>$B17*'Time Series Scaling Factors'!L43</f>
        <v>#REF!</v>
      </c>
      <c r="M17" t="e">
        <f>$B17*'Time Series Scaling Factors'!M43</f>
        <v>#REF!</v>
      </c>
      <c r="N17" t="e">
        <f>$B17*'Time Series Scaling Factors'!N43</f>
        <v>#REF!</v>
      </c>
      <c r="O17" t="e">
        <f>$B17*'Time Series Scaling Factors'!O43</f>
        <v>#REF!</v>
      </c>
      <c r="P17" t="e">
        <f>$B17*'Time Series Scaling Factors'!P43</f>
        <v>#REF!</v>
      </c>
      <c r="Q17" t="e">
        <f>$B17*'Time Series Scaling Factors'!Q43</f>
        <v>#REF!</v>
      </c>
      <c r="R17" t="e">
        <f>$B17*'Time Series Scaling Factors'!R43</f>
        <v>#REF!</v>
      </c>
      <c r="S17" t="e">
        <f>$B17*'Time Series Scaling Factors'!S43</f>
        <v>#REF!</v>
      </c>
      <c r="T17" t="e">
        <f>$B17*'Time Series Scaling Factors'!T43</f>
        <v>#REF!</v>
      </c>
      <c r="U17" t="e">
        <f>$B17*'Time Series Scaling Factors'!U43</f>
        <v>#REF!</v>
      </c>
      <c r="V17" t="e">
        <f>$B17*'Time Series Scaling Factors'!V43</f>
        <v>#REF!</v>
      </c>
      <c r="W17" t="e">
        <f>$B17*'Time Series Scaling Factors'!W43</f>
        <v>#REF!</v>
      </c>
      <c r="X17" t="e">
        <f>$B17*'Time Series Scaling Factors'!X43</f>
        <v>#REF!</v>
      </c>
      <c r="Y17" t="e">
        <f>$B17*'Time Series Scaling Factors'!Y43</f>
        <v>#REF!</v>
      </c>
      <c r="Z17" t="e">
        <f>$B17*'Time Series Scaling Factors'!Z43</f>
        <v>#REF!</v>
      </c>
      <c r="AA17" t="e">
        <f>$B17*'Time Series Scaling Factors'!AA43</f>
        <v>#REF!</v>
      </c>
      <c r="AB17" t="e">
        <f>$B17*'Time Series Scaling Factors'!AB43</f>
        <v>#REF!</v>
      </c>
      <c r="AC17" t="e">
        <f>$B17*'Time Series Scaling Factors'!AC43</f>
        <v>#REF!</v>
      </c>
      <c r="AD17" t="e">
        <f>$B17*'Time Series Scaling Factors'!AD43</f>
        <v>#REF!</v>
      </c>
      <c r="AE17" t="e">
        <f>$B17*'Time Series Scaling Factors'!AE43</f>
        <v>#REF!</v>
      </c>
      <c r="AF17" t="e">
        <f>$B17*'Time Series Scaling Factors'!AF43</f>
        <v>#REF!</v>
      </c>
      <c r="AG17" t="e">
        <f>$B17*'Time Series Scaling Factors'!AG43</f>
        <v>#REF!</v>
      </c>
    </row>
    <row r="18" spans="1:33">
      <c r="A18" s="1" t="s">
        <v>161</v>
      </c>
      <c r="B18">
        <f>'Start Year Data'!C42</f>
        <v>0</v>
      </c>
      <c r="C18" t="e">
        <f>$B18*'Time Series Scaling Factors'!C44</f>
        <v>#REF!</v>
      </c>
      <c r="D18" t="e">
        <f>$B18*'Time Series Scaling Factors'!D44</f>
        <v>#REF!</v>
      </c>
      <c r="E18" t="e">
        <f>$B18*'Time Series Scaling Factors'!E44</f>
        <v>#REF!</v>
      </c>
      <c r="F18" t="e">
        <f>$B18*'Time Series Scaling Factors'!F44</f>
        <v>#REF!</v>
      </c>
      <c r="G18" t="e">
        <f>$B18*'Time Series Scaling Factors'!G44</f>
        <v>#REF!</v>
      </c>
      <c r="H18" t="e">
        <f>$B18*'Time Series Scaling Factors'!H44</f>
        <v>#REF!</v>
      </c>
      <c r="I18" t="e">
        <f>$B18*'Time Series Scaling Factors'!I44</f>
        <v>#REF!</v>
      </c>
      <c r="J18" t="e">
        <f>$B18*'Time Series Scaling Factors'!J44</f>
        <v>#REF!</v>
      </c>
      <c r="K18" t="e">
        <f>$B18*'Time Series Scaling Factors'!K44</f>
        <v>#REF!</v>
      </c>
      <c r="L18" t="e">
        <f>$B18*'Time Series Scaling Factors'!L44</f>
        <v>#REF!</v>
      </c>
      <c r="M18" t="e">
        <f>$B18*'Time Series Scaling Factors'!M44</f>
        <v>#REF!</v>
      </c>
      <c r="N18" t="e">
        <f>$B18*'Time Series Scaling Factors'!N44</f>
        <v>#REF!</v>
      </c>
      <c r="O18" t="e">
        <f>$B18*'Time Series Scaling Factors'!O44</f>
        <v>#REF!</v>
      </c>
      <c r="P18" t="e">
        <f>$B18*'Time Series Scaling Factors'!P44</f>
        <v>#REF!</v>
      </c>
      <c r="Q18" t="e">
        <f>$B18*'Time Series Scaling Factors'!Q44</f>
        <v>#REF!</v>
      </c>
      <c r="R18" t="e">
        <f>$B18*'Time Series Scaling Factors'!R44</f>
        <v>#REF!</v>
      </c>
      <c r="S18" t="e">
        <f>$B18*'Time Series Scaling Factors'!S44</f>
        <v>#REF!</v>
      </c>
      <c r="T18" t="e">
        <f>$B18*'Time Series Scaling Factors'!T44</f>
        <v>#REF!</v>
      </c>
      <c r="U18" t="e">
        <f>$B18*'Time Series Scaling Factors'!U44</f>
        <v>#REF!</v>
      </c>
      <c r="V18" t="e">
        <f>$B18*'Time Series Scaling Factors'!V44</f>
        <v>#REF!</v>
      </c>
      <c r="W18" t="e">
        <f>$B18*'Time Series Scaling Factors'!W44</f>
        <v>#REF!</v>
      </c>
      <c r="X18" t="e">
        <f>$B18*'Time Series Scaling Factors'!X44</f>
        <v>#REF!</v>
      </c>
      <c r="Y18" t="e">
        <f>$B18*'Time Series Scaling Factors'!Y44</f>
        <v>#REF!</v>
      </c>
      <c r="Z18" t="e">
        <f>$B18*'Time Series Scaling Factors'!Z44</f>
        <v>#REF!</v>
      </c>
      <c r="AA18" t="e">
        <f>$B18*'Time Series Scaling Factors'!AA44</f>
        <v>#REF!</v>
      </c>
      <c r="AB18" t="e">
        <f>$B18*'Time Series Scaling Factors'!AB44</f>
        <v>#REF!</v>
      </c>
      <c r="AC18" t="e">
        <f>$B18*'Time Series Scaling Factors'!AC44</f>
        <v>#REF!</v>
      </c>
      <c r="AD18" t="e">
        <f>$B18*'Time Series Scaling Factors'!AD44</f>
        <v>#REF!</v>
      </c>
      <c r="AE18" t="e">
        <f>$B18*'Time Series Scaling Factors'!AE44</f>
        <v>#REF!</v>
      </c>
      <c r="AF18" t="e">
        <f>$B18*'Time Series Scaling Factors'!AF44</f>
        <v>#REF!</v>
      </c>
      <c r="AG18" t="e">
        <f>$B18*'Time Series Scaling Factors'!AG44</f>
        <v>#REF!</v>
      </c>
    </row>
    <row r="19" spans="1:33">
      <c r="A19" s="1" t="s">
        <v>162</v>
      </c>
      <c r="B19">
        <f>'Start Year Data'!C43</f>
        <v>0</v>
      </c>
      <c r="C19" t="e">
        <f>$B19*'Time Series Scaling Factors'!C45</f>
        <v>#REF!</v>
      </c>
      <c r="D19" t="e">
        <f>$B19*'Time Series Scaling Factors'!D45</f>
        <v>#REF!</v>
      </c>
      <c r="E19" t="e">
        <f>$B19*'Time Series Scaling Factors'!E45</f>
        <v>#REF!</v>
      </c>
      <c r="F19" t="e">
        <f>$B19*'Time Series Scaling Factors'!F45</f>
        <v>#REF!</v>
      </c>
      <c r="G19" t="e">
        <f>$B19*'Time Series Scaling Factors'!G45</f>
        <v>#REF!</v>
      </c>
      <c r="H19" t="e">
        <f>$B19*'Time Series Scaling Factors'!H45</f>
        <v>#REF!</v>
      </c>
      <c r="I19" t="e">
        <f>$B19*'Time Series Scaling Factors'!I45</f>
        <v>#REF!</v>
      </c>
      <c r="J19" t="e">
        <f>$B19*'Time Series Scaling Factors'!J45</f>
        <v>#REF!</v>
      </c>
      <c r="K19" t="e">
        <f>$B19*'Time Series Scaling Factors'!K45</f>
        <v>#REF!</v>
      </c>
      <c r="L19" t="e">
        <f>$B19*'Time Series Scaling Factors'!L45</f>
        <v>#REF!</v>
      </c>
      <c r="M19" t="e">
        <f>$B19*'Time Series Scaling Factors'!M45</f>
        <v>#REF!</v>
      </c>
      <c r="N19" t="e">
        <f>$B19*'Time Series Scaling Factors'!N45</f>
        <v>#REF!</v>
      </c>
      <c r="O19" t="e">
        <f>$B19*'Time Series Scaling Factors'!O45</f>
        <v>#REF!</v>
      </c>
      <c r="P19" t="e">
        <f>$B19*'Time Series Scaling Factors'!P45</f>
        <v>#REF!</v>
      </c>
      <c r="Q19" t="e">
        <f>$B19*'Time Series Scaling Factors'!Q45</f>
        <v>#REF!</v>
      </c>
      <c r="R19" t="e">
        <f>$B19*'Time Series Scaling Factors'!R45</f>
        <v>#REF!</v>
      </c>
      <c r="S19" t="e">
        <f>$B19*'Time Series Scaling Factors'!S45</f>
        <v>#REF!</v>
      </c>
      <c r="T19" t="e">
        <f>$B19*'Time Series Scaling Factors'!T45</f>
        <v>#REF!</v>
      </c>
      <c r="U19" t="e">
        <f>$B19*'Time Series Scaling Factors'!U45</f>
        <v>#REF!</v>
      </c>
      <c r="V19" t="e">
        <f>$B19*'Time Series Scaling Factors'!V45</f>
        <v>#REF!</v>
      </c>
      <c r="W19" t="e">
        <f>$B19*'Time Series Scaling Factors'!W45</f>
        <v>#REF!</v>
      </c>
      <c r="X19" t="e">
        <f>$B19*'Time Series Scaling Factors'!X45</f>
        <v>#REF!</v>
      </c>
      <c r="Y19" t="e">
        <f>$B19*'Time Series Scaling Factors'!Y45</f>
        <v>#REF!</v>
      </c>
      <c r="Z19" t="e">
        <f>$B19*'Time Series Scaling Factors'!Z45</f>
        <v>#REF!</v>
      </c>
      <c r="AA19" t="e">
        <f>$B19*'Time Series Scaling Factors'!AA45</f>
        <v>#REF!</v>
      </c>
      <c r="AB19" t="e">
        <f>$B19*'Time Series Scaling Factors'!AB45</f>
        <v>#REF!</v>
      </c>
      <c r="AC19" t="e">
        <f>$B19*'Time Series Scaling Factors'!AC45</f>
        <v>#REF!</v>
      </c>
      <c r="AD19" t="e">
        <f>$B19*'Time Series Scaling Factors'!AD45</f>
        <v>#REF!</v>
      </c>
      <c r="AE19" t="e">
        <f>$B19*'Time Series Scaling Factors'!AE45</f>
        <v>#REF!</v>
      </c>
      <c r="AF19" t="e">
        <f>$B19*'Time Series Scaling Factors'!AF45</f>
        <v>#REF!</v>
      </c>
      <c r="AG19" t="e">
        <f>$B19*'Time Series Scaling Factors'!AG45</f>
        <v>#REF!</v>
      </c>
    </row>
    <row r="20" spans="1:33">
      <c r="A20" s="1" t="s">
        <v>163</v>
      </c>
      <c r="B20">
        <f>'Start Year Data'!C44</f>
        <v>0</v>
      </c>
      <c r="C20" t="e">
        <f>$B20*'Time Series Scaling Factors'!C46</f>
        <v>#REF!</v>
      </c>
      <c r="D20" t="e">
        <f>$B20*'Time Series Scaling Factors'!D46</f>
        <v>#REF!</v>
      </c>
      <c r="E20" t="e">
        <f>$B20*'Time Series Scaling Factors'!E46</f>
        <v>#REF!</v>
      </c>
      <c r="F20" t="e">
        <f>$B20*'Time Series Scaling Factors'!F46</f>
        <v>#REF!</v>
      </c>
      <c r="G20" t="e">
        <f>$B20*'Time Series Scaling Factors'!G46</f>
        <v>#REF!</v>
      </c>
      <c r="H20" t="e">
        <f>$B20*'Time Series Scaling Factors'!H46</f>
        <v>#REF!</v>
      </c>
      <c r="I20" t="e">
        <f>$B20*'Time Series Scaling Factors'!I46</f>
        <v>#REF!</v>
      </c>
      <c r="J20" t="e">
        <f>$B20*'Time Series Scaling Factors'!J46</f>
        <v>#REF!</v>
      </c>
      <c r="K20" t="e">
        <f>$B20*'Time Series Scaling Factors'!K46</f>
        <v>#REF!</v>
      </c>
      <c r="L20" t="e">
        <f>$B20*'Time Series Scaling Factors'!L46</f>
        <v>#REF!</v>
      </c>
      <c r="M20" t="e">
        <f>$B20*'Time Series Scaling Factors'!M46</f>
        <v>#REF!</v>
      </c>
      <c r="N20" t="e">
        <f>$B20*'Time Series Scaling Factors'!N46</f>
        <v>#REF!</v>
      </c>
      <c r="O20" t="e">
        <f>$B20*'Time Series Scaling Factors'!O46</f>
        <v>#REF!</v>
      </c>
      <c r="P20" t="e">
        <f>$B20*'Time Series Scaling Factors'!P46</f>
        <v>#REF!</v>
      </c>
      <c r="Q20" t="e">
        <f>$B20*'Time Series Scaling Factors'!Q46</f>
        <v>#REF!</v>
      </c>
      <c r="R20" t="e">
        <f>$B20*'Time Series Scaling Factors'!R46</f>
        <v>#REF!</v>
      </c>
      <c r="S20" t="e">
        <f>$B20*'Time Series Scaling Factors'!S46</f>
        <v>#REF!</v>
      </c>
      <c r="T20" t="e">
        <f>$B20*'Time Series Scaling Factors'!T46</f>
        <v>#REF!</v>
      </c>
      <c r="U20" t="e">
        <f>$B20*'Time Series Scaling Factors'!U46</f>
        <v>#REF!</v>
      </c>
      <c r="V20" t="e">
        <f>$B20*'Time Series Scaling Factors'!V46</f>
        <v>#REF!</v>
      </c>
      <c r="W20" t="e">
        <f>$B20*'Time Series Scaling Factors'!W46</f>
        <v>#REF!</v>
      </c>
      <c r="X20" t="e">
        <f>$B20*'Time Series Scaling Factors'!X46</f>
        <v>#REF!</v>
      </c>
      <c r="Y20" t="e">
        <f>$B20*'Time Series Scaling Factors'!Y46</f>
        <v>#REF!</v>
      </c>
      <c r="Z20" t="e">
        <f>$B20*'Time Series Scaling Factors'!Z46</f>
        <v>#REF!</v>
      </c>
      <c r="AA20" t="e">
        <f>$B20*'Time Series Scaling Factors'!AA46</f>
        <v>#REF!</v>
      </c>
      <c r="AB20" t="e">
        <f>$B20*'Time Series Scaling Factors'!AB46</f>
        <v>#REF!</v>
      </c>
      <c r="AC20" t="e">
        <f>$B20*'Time Series Scaling Factors'!AC46</f>
        <v>#REF!</v>
      </c>
      <c r="AD20" t="e">
        <f>$B20*'Time Series Scaling Factors'!AD46</f>
        <v>#REF!</v>
      </c>
      <c r="AE20" t="e">
        <f>$B20*'Time Series Scaling Factors'!AE46</f>
        <v>#REF!</v>
      </c>
      <c r="AF20" t="e">
        <f>$B20*'Time Series Scaling Factors'!AF46</f>
        <v>#REF!</v>
      </c>
      <c r="AG20" t="e">
        <f>$B20*'Time Series Scaling Factors'!AG46</f>
        <v>#REF!</v>
      </c>
    </row>
    <row r="21" spans="1:33">
      <c r="A21" s="1" t="s">
        <v>164</v>
      </c>
      <c r="B21">
        <f>'Start Year Data'!C45</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c r="AF21">
        <f>$B21*'Time Series Scaling Factors'!AF47</f>
        <v>0</v>
      </c>
      <c r="AG21">
        <f>$B21*'Time Series Scaling Factors'!AG47</f>
        <v>0</v>
      </c>
    </row>
    <row r="22" spans="1:33">
      <c r="A22" s="1" t="s">
        <v>165</v>
      </c>
      <c r="B22">
        <f>'Start Year Data'!C46</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c r="AF22">
        <f>$B22*'Time Series Scaling Factors'!AF48</f>
        <v>0</v>
      </c>
      <c r="AG22">
        <f>$B22*'Time Series Scaling Factors'!AG48</f>
        <v>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H22"/>
  <sheetViews>
    <sheetView workbookViewId="0"/>
  </sheetViews>
  <sheetFormatPr defaultRowHeight="15"/>
  <cols>
    <col min="1" max="1" width="36.28515625" customWidth="1"/>
    <col min="2" max="33" width="13" customWidth="1"/>
    <col min="34" max="34" width="16.28515625" customWidth="1"/>
    <col min="35" max="35" width="13" customWidth="1"/>
  </cols>
  <sheetData>
    <row r="1" spans="1:34">
      <c r="A1" s="12" t="s">
        <v>176</v>
      </c>
      <c r="B1" s="7">
        <v>2019</v>
      </c>
      <c r="C1">
        <v>2020</v>
      </c>
      <c r="D1" s="7">
        <v>2021</v>
      </c>
      <c r="E1">
        <v>2022</v>
      </c>
      <c r="F1" s="7">
        <v>2023</v>
      </c>
      <c r="G1">
        <v>2024</v>
      </c>
      <c r="H1" s="7">
        <v>2025</v>
      </c>
      <c r="I1">
        <v>2026</v>
      </c>
      <c r="J1" s="7">
        <v>2027</v>
      </c>
      <c r="K1">
        <v>2028</v>
      </c>
      <c r="L1" s="7">
        <v>2029</v>
      </c>
      <c r="M1">
        <v>2030</v>
      </c>
      <c r="N1" s="7">
        <v>2031</v>
      </c>
      <c r="O1">
        <v>2032</v>
      </c>
      <c r="P1" s="7">
        <v>2033</v>
      </c>
      <c r="Q1">
        <v>2034</v>
      </c>
      <c r="R1" s="7">
        <v>2035</v>
      </c>
      <c r="S1">
        <v>2036</v>
      </c>
      <c r="T1" s="7">
        <v>2037</v>
      </c>
      <c r="U1">
        <v>2038</v>
      </c>
      <c r="V1" s="7">
        <v>2039</v>
      </c>
      <c r="W1">
        <v>2040</v>
      </c>
      <c r="X1" s="7">
        <v>2041</v>
      </c>
      <c r="Y1">
        <v>2042</v>
      </c>
      <c r="Z1" s="7">
        <v>2043</v>
      </c>
      <c r="AA1">
        <v>2044</v>
      </c>
      <c r="AB1" s="7">
        <v>2045</v>
      </c>
      <c r="AC1">
        <v>2046</v>
      </c>
      <c r="AD1" s="7">
        <v>2047</v>
      </c>
      <c r="AE1">
        <v>2048</v>
      </c>
      <c r="AF1" s="7">
        <v>2049</v>
      </c>
      <c r="AG1">
        <v>2050</v>
      </c>
      <c r="AH1" s="7"/>
    </row>
    <row r="2" spans="1:34">
      <c r="A2" s="12" t="s">
        <v>138</v>
      </c>
      <c r="B2">
        <f>'Start Year Data'!D26</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c r="AF2">
        <f>$B2*'Time Series Scaling Factors'!AF53</f>
        <v>0</v>
      </c>
      <c r="AG2">
        <f>$B2*'Time Series Scaling Factors'!AG53</f>
        <v>0</v>
      </c>
    </row>
    <row r="3" spans="1:34">
      <c r="A3" s="1" t="s">
        <v>139</v>
      </c>
      <c r="B3">
        <f>'Start Year Data'!D27</f>
        <v>0</v>
      </c>
      <c r="C3" t="e">
        <f>$B3*'Time Series Scaling Factors'!C54</f>
        <v>#REF!</v>
      </c>
      <c r="D3" t="e">
        <f>$B3*'Time Series Scaling Factors'!D54</f>
        <v>#REF!</v>
      </c>
      <c r="E3" t="e">
        <f>$B3*'Time Series Scaling Factors'!E54</f>
        <v>#REF!</v>
      </c>
      <c r="F3" t="e">
        <f>$B3*'Time Series Scaling Factors'!F54</f>
        <v>#REF!</v>
      </c>
      <c r="G3" t="e">
        <f>$B3*'Time Series Scaling Factors'!G54</f>
        <v>#REF!</v>
      </c>
      <c r="H3" t="e">
        <f>$B3*'Time Series Scaling Factors'!H54</f>
        <v>#REF!</v>
      </c>
      <c r="I3" t="e">
        <f>$B3*'Time Series Scaling Factors'!I54</f>
        <v>#REF!</v>
      </c>
      <c r="J3" t="e">
        <f>$B3*'Time Series Scaling Factors'!J54</f>
        <v>#REF!</v>
      </c>
      <c r="K3" t="e">
        <f>$B3*'Time Series Scaling Factors'!K54</f>
        <v>#REF!</v>
      </c>
      <c r="L3" t="e">
        <f>$B3*'Time Series Scaling Factors'!L54</f>
        <v>#REF!</v>
      </c>
      <c r="M3" t="e">
        <f>$B3*'Time Series Scaling Factors'!M54</f>
        <v>#REF!</v>
      </c>
      <c r="N3" t="e">
        <f>$B3*'Time Series Scaling Factors'!N54</f>
        <v>#REF!</v>
      </c>
      <c r="O3" t="e">
        <f>$B3*'Time Series Scaling Factors'!O54</f>
        <v>#REF!</v>
      </c>
      <c r="P3" t="e">
        <f>$B3*'Time Series Scaling Factors'!P54</f>
        <v>#REF!</v>
      </c>
      <c r="Q3" t="e">
        <f>$B3*'Time Series Scaling Factors'!Q54</f>
        <v>#REF!</v>
      </c>
      <c r="R3" t="e">
        <f>$B3*'Time Series Scaling Factors'!R54</f>
        <v>#REF!</v>
      </c>
      <c r="S3" t="e">
        <f>$B3*'Time Series Scaling Factors'!S54</f>
        <v>#REF!</v>
      </c>
      <c r="T3" t="e">
        <f>$B3*'Time Series Scaling Factors'!T54</f>
        <v>#REF!</v>
      </c>
      <c r="U3" t="e">
        <f>$B3*'Time Series Scaling Factors'!U54</f>
        <v>#REF!</v>
      </c>
      <c r="V3" t="e">
        <f>$B3*'Time Series Scaling Factors'!V54</f>
        <v>#REF!</v>
      </c>
      <c r="W3" t="e">
        <f>$B3*'Time Series Scaling Factors'!W54</f>
        <v>#REF!</v>
      </c>
      <c r="X3" t="e">
        <f>$B3*'Time Series Scaling Factors'!X54</f>
        <v>#REF!</v>
      </c>
      <c r="Y3" t="e">
        <f>$B3*'Time Series Scaling Factors'!Y54</f>
        <v>#REF!</v>
      </c>
      <c r="Z3" t="e">
        <f>$B3*'Time Series Scaling Factors'!Z54</f>
        <v>#REF!</v>
      </c>
      <c r="AA3" t="e">
        <f>$B3*'Time Series Scaling Factors'!AA54</f>
        <v>#REF!</v>
      </c>
      <c r="AB3" t="e">
        <f>$B3*'Time Series Scaling Factors'!AB54</f>
        <v>#REF!</v>
      </c>
      <c r="AC3" t="e">
        <f>$B3*'Time Series Scaling Factors'!AC54</f>
        <v>#REF!</v>
      </c>
      <c r="AD3" t="e">
        <f>$B3*'Time Series Scaling Factors'!AD54</f>
        <v>#REF!</v>
      </c>
      <c r="AE3" t="e">
        <f>$B3*'Time Series Scaling Factors'!AE54</f>
        <v>#REF!</v>
      </c>
      <c r="AF3" t="e">
        <f>$B3*'Time Series Scaling Factors'!AF54</f>
        <v>#REF!</v>
      </c>
      <c r="AG3" t="e">
        <f>$B3*'Time Series Scaling Factors'!AG54</f>
        <v>#REF!</v>
      </c>
    </row>
    <row r="4" spans="1:34">
      <c r="A4" s="1" t="s">
        <v>141</v>
      </c>
      <c r="B4">
        <f>'Start Year Data'!D28</f>
        <v>0</v>
      </c>
      <c r="C4" t="e">
        <f>$B4*'Time Series Scaling Factors'!C55</f>
        <v>#REF!</v>
      </c>
      <c r="D4" t="e">
        <f>$B4*'Time Series Scaling Factors'!D55</f>
        <v>#REF!</v>
      </c>
      <c r="E4" t="e">
        <f>$B4*'Time Series Scaling Factors'!E55</f>
        <v>#REF!</v>
      </c>
      <c r="F4" t="e">
        <f>$B4*'Time Series Scaling Factors'!F55</f>
        <v>#REF!</v>
      </c>
      <c r="G4" t="e">
        <f>$B4*'Time Series Scaling Factors'!G55</f>
        <v>#REF!</v>
      </c>
      <c r="H4" t="e">
        <f>$B4*'Time Series Scaling Factors'!H55</f>
        <v>#REF!</v>
      </c>
      <c r="I4" t="e">
        <f>$B4*'Time Series Scaling Factors'!I55</f>
        <v>#REF!</v>
      </c>
      <c r="J4" t="e">
        <f>$B4*'Time Series Scaling Factors'!J55</f>
        <v>#REF!</v>
      </c>
      <c r="K4" t="e">
        <f>$B4*'Time Series Scaling Factors'!K55</f>
        <v>#REF!</v>
      </c>
      <c r="L4" t="e">
        <f>$B4*'Time Series Scaling Factors'!L55</f>
        <v>#REF!</v>
      </c>
      <c r="M4" t="e">
        <f>$B4*'Time Series Scaling Factors'!M55</f>
        <v>#REF!</v>
      </c>
      <c r="N4" t="e">
        <f>$B4*'Time Series Scaling Factors'!N55</f>
        <v>#REF!</v>
      </c>
      <c r="O4" t="e">
        <f>$B4*'Time Series Scaling Factors'!O55</f>
        <v>#REF!</v>
      </c>
      <c r="P4" t="e">
        <f>$B4*'Time Series Scaling Factors'!P55</f>
        <v>#REF!</v>
      </c>
      <c r="Q4" t="e">
        <f>$B4*'Time Series Scaling Factors'!Q55</f>
        <v>#REF!</v>
      </c>
      <c r="R4" t="e">
        <f>$B4*'Time Series Scaling Factors'!R55</f>
        <v>#REF!</v>
      </c>
      <c r="S4" t="e">
        <f>$B4*'Time Series Scaling Factors'!S55</f>
        <v>#REF!</v>
      </c>
      <c r="T4" t="e">
        <f>$B4*'Time Series Scaling Factors'!T55</f>
        <v>#REF!</v>
      </c>
      <c r="U4" t="e">
        <f>$B4*'Time Series Scaling Factors'!U55</f>
        <v>#REF!</v>
      </c>
      <c r="V4" t="e">
        <f>$B4*'Time Series Scaling Factors'!V55</f>
        <v>#REF!</v>
      </c>
      <c r="W4" t="e">
        <f>$B4*'Time Series Scaling Factors'!W55</f>
        <v>#REF!</v>
      </c>
      <c r="X4" t="e">
        <f>$B4*'Time Series Scaling Factors'!X55</f>
        <v>#REF!</v>
      </c>
      <c r="Y4" t="e">
        <f>$B4*'Time Series Scaling Factors'!Y55</f>
        <v>#REF!</v>
      </c>
      <c r="Z4" t="e">
        <f>$B4*'Time Series Scaling Factors'!Z55</f>
        <v>#REF!</v>
      </c>
      <c r="AA4" t="e">
        <f>$B4*'Time Series Scaling Factors'!AA55</f>
        <v>#REF!</v>
      </c>
      <c r="AB4" t="e">
        <f>$B4*'Time Series Scaling Factors'!AB55</f>
        <v>#REF!</v>
      </c>
      <c r="AC4" t="e">
        <f>$B4*'Time Series Scaling Factors'!AC55</f>
        <v>#REF!</v>
      </c>
      <c r="AD4" t="e">
        <f>$B4*'Time Series Scaling Factors'!AD55</f>
        <v>#REF!</v>
      </c>
      <c r="AE4" t="e">
        <f>$B4*'Time Series Scaling Factors'!AE55</f>
        <v>#REF!</v>
      </c>
      <c r="AF4" t="e">
        <f>$B4*'Time Series Scaling Factors'!AF55</f>
        <v>#REF!</v>
      </c>
      <c r="AG4" t="e">
        <f>$B4*'Time Series Scaling Factors'!AG55</f>
        <v>#REF!</v>
      </c>
    </row>
    <row r="5" spans="1:34">
      <c r="A5" s="1" t="s">
        <v>177</v>
      </c>
      <c r="B5">
        <f>'Start Year Data'!D29</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c r="AF5">
        <f>$B5*'Time Series Scaling Factors'!AF56</f>
        <v>0</v>
      </c>
      <c r="AG5">
        <f>$B5*'Time Series Scaling Factors'!AG56</f>
        <v>0</v>
      </c>
    </row>
    <row r="6" spans="1:34">
      <c r="A6" s="1" t="s">
        <v>145</v>
      </c>
      <c r="B6">
        <f>'Start Year Data'!D30</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c r="AF6">
        <f>$B6*'Time Series Scaling Factors'!AF57</f>
        <v>0</v>
      </c>
      <c r="AG6">
        <f>$B6*'Time Series Scaling Factors'!AG57</f>
        <v>0</v>
      </c>
    </row>
    <row r="7" spans="1:34">
      <c r="A7" s="1" t="s">
        <v>146</v>
      </c>
      <c r="B7">
        <f>'Start Year Data'!D31</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c r="AF7">
        <f>$B7*'Time Series Scaling Factors'!AF58</f>
        <v>0</v>
      </c>
      <c r="AG7">
        <f>$B7*'Time Series Scaling Factors'!AG58</f>
        <v>0</v>
      </c>
    </row>
    <row r="8" spans="1:34">
      <c r="A8" s="1" t="s">
        <v>147</v>
      </c>
      <c r="B8">
        <f>'Start Year Data'!D32</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c r="AF8">
        <f>$B8*'Time Series Scaling Factors'!AF59</f>
        <v>0</v>
      </c>
      <c r="AG8">
        <f>$B8*'Time Series Scaling Factors'!AG59</f>
        <v>0</v>
      </c>
    </row>
    <row r="9" spans="1:34">
      <c r="A9" s="1" t="s">
        <v>148</v>
      </c>
      <c r="B9">
        <f>'Start Year Data'!D33</f>
        <v>0</v>
      </c>
      <c r="C9">
        <f>$B9*'Time Series Scaling Factors'!C60</f>
        <v>0</v>
      </c>
      <c r="D9">
        <f>$B9*'Time Series Scaling Factors'!D60</f>
        <v>0</v>
      </c>
      <c r="E9">
        <f>$B9*'Time Series Scaling Factors'!E60</f>
        <v>0</v>
      </c>
      <c r="F9">
        <f>$B9*'Time Series Scaling Factors'!F60</f>
        <v>0</v>
      </c>
      <c r="G9">
        <f>$B9*'Time Series Scaling Factors'!G60</f>
        <v>0</v>
      </c>
      <c r="H9">
        <f>$B9*'Time Series Scaling Factors'!H60</f>
        <v>0</v>
      </c>
      <c r="I9">
        <f>$B9*'Time Series Scaling Factors'!I60</f>
        <v>0</v>
      </c>
      <c r="J9">
        <f>$B9*'Time Series Scaling Factors'!J60</f>
        <v>0</v>
      </c>
      <c r="K9">
        <f>$B9*'Time Series Scaling Factors'!K60</f>
        <v>0</v>
      </c>
      <c r="L9">
        <f>$B9*'Time Series Scaling Factors'!L60</f>
        <v>0</v>
      </c>
      <c r="M9">
        <f>$B9*'Time Series Scaling Factors'!M60</f>
        <v>0</v>
      </c>
      <c r="N9">
        <f>$B9*'Time Series Scaling Factors'!N60</f>
        <v>0</v>
      </c>
      <c r="O9">
        <f>$B9*'Time Series Scaling Factors'!O60</f>
        <v>0</v>
      </c>
      <c r="P9">
        <f>$B9*'Time Series Scaling Factors'!P60</f>
        <v>0</v>
      </c>
      <c r="Q9">
        <f>$B9*'Time Series Scaling Factors'!Q60</f>
        <v>0</v>
      </c>
      <c r="R9">
        <f>$B9*'Time Series Scaling Factors'!R60</f>
        <v>0</v>
      </c>
      <c r="S9">
        <f>$B9*'Time Series Scaling Factors'!S60</f>
        <v>0</v>
      </c>
      <c r="T9">
        <f>$B9*'Time Series Scaling Factors'!T60</f>
        <v>0</v>
      </c>
      <c r="U9">
        <f>$B9*'Time Series Scaling Factors'!U60</f>
        <v>0</v>
      </c>
      <c r="V9">
        <f>$B9*'Time Series Scaling Factors'!V60</f>
        <v>0</v>
      </c>
      <c r="W9">
        <f>$B9*'Time Series Scaling Factors'!W60</f>
        <v>0</v>
      </c>
      <c r="X9">
        <f>$B9*'Time Series Scaling Factors'!X60</f>
        <v>0</v>
      </c>
      <c r="Y9">
        <f>$B9*'Time Series Scaling Factors'!Y60</f>
        <v>0</v>
      </c>
      <c r="Z9">
        <f>$B9*'Time Series Scaling Factors'!Z60</f>
        <v>0</v>
      </c>
      <c r="AA9">
        <f>$B9*'Time Series Scaling Factors'!AA60</f>
        <v>0</v>
      </c>
      <c r="AB9">
        <f>$B9*'Time Series Scaling Factors'!AB60</f>
        <v>0</v>
      </c>
      <c r="AC9">
        <f>$B9*'Time Series Scaling Factors'!AC60</f>
        <v>0</v>
      </c>
      <c r="AD9">
        <f>$B9*'Time Series Scaling Factors'!AD60</f>
        <v>0</v>
      </c>
      <c r="AE9">
        <f>$B9*'Time Series Scaling Factors'!AE60</f>
        <v>0</v>
      </c>
      <c r="AF9">
        <f>$B9*'Time Series Scaling Factors'!AF60</f>
        <v>0</v>
      </c>
      <c r="AG9">
        <f>$B9*'Time Series Scaling Factors'!AG60</f>
        <v>0</v>
      </c>
    </row>
    <row r="10" spans="1:34">
      <c r="A10" s="1" t="s">
        <v>150</v>
      </c>
      <c r="B10">
        <f>'Start Year Data'!D34</f>
        <v>0</v>
      </c>
      <c r="C10" t="e">
        <f>$B10*'Time Series Scaling Factors'!C61</f>
        <v>#REF!</v>
      </c>
      <c r="D10" t="e">
        <f>$B10*'Time Series Scaling Factors'!D61</f>
        <v>#REF!</v>
      </c>
      <c r="E10" t="e">
        <f>$B10*'Time Series Scaling Factors'!E61</f>
        <v>#REF!</v>
      </c>
      <c r="F10" t="e">
        <f>$B10*'Time Series Scaling Factors'!F61</f>
        <v>#REF!</v>
      </c>
      <c r="G10" t="e">
        <f>$B10*'Time Series Scaling Factors'!G61</f>
        <v>#REF!</v>
      </c>
      <c r="H10" t="e">
        <f>$B10*'Time Series Scaling Factors'!H61</f>
        <v>#REF!</v>
      </c>
      <c r="I10" t="e">
        <f>$B10*'Time Series Scaling Factors'!I61</f>
        <v>#REF!</v>
      </c>
      <c r="J10" t="e">
        <f>$B10*'Time Series Scaling Factors'!J61</f>
        <v>#REF!</v>
      </c>
      <c r="K10" t="e">
        <f>$B10*'Time Series Scaling Factors'!K61</f>
        <v>#REF!</v>
      </c>
      <c r="L10" t="e">
        <f>$B10*'Time Series Scaling Factors'!L61</f>
        <v>#REF!</v>
      </c>
      <c r="M10" t="e">
        <f>$B10*'Time Series Scaling Factors'!M61</f>
        <v>#REF!</v>
      </c>
      <c r="N10" t="e">
        <f>$B10*'Time Series Scaling Factors'!N61</f>
        <v>#REF!</v>
      </c>
      <c r="O10" t="e">
        <f>$B10*'Time Series Scaling Factors'!O61</f>
        <v>#REF!</v>
      </c>
      <c r="P10" t="e">
        <f>$B10*'Time Series Scaling Factors'!P61</f>
        <v>#REF!</v>
      </c>
      <c r="Q10" t="e">
        <f>$B10*'Time Series Scaling Factors'!Q61</f>
        <v>#REF!</v>
      </c>
      <c r="R10" t="e">
        <f>$B10*'Time Series Scaling Factors'!R61</f>
        <v>#REF!</v>
      </c>
      <c r="S10" t="e">
        <f>$B10*'Time Series Scaling Factors'!S61</f>
        <v>#REF!</v>
      </c>
      <c r="T10" t="e">
        <f>$B10*'Time Series Scaling Factors'!T61</f>
        <v>#REF!</v>
      </c>
      <c r="U10" t="e">
        <f>$B10*'Time Series Scaling Factors'!U61</f>
        <v>#REF!</v>
      </c>
      <c r="V10" t="e">
        <f>$B10*'Time Series Scaling Factors'!V61</f>
        <v>#REF!</v>
      </c>
      <c r="W10" t="e">
        <f>$B10*'Time Series Scaling Factors'!W61</f>
        <v>#REF!</v>
      </c>
      <c r="X10" t="e">
        <f>$B10*'Time Series Scaling Factors'!X61</f>
        <v>#REF!</v>
      </c>
      <c r="Y10" t="e">
        <f>$B10*'Time Series Scaling Factors'!Y61</f>
        <v>#REF!</v>
      </c>
      <c r="Z10" t="e">
        <f>$B10*'Time Series Scaling Factors'!Z61</f>
        <v>#REF!</v>
      </c>
      <c r="AA10" t="e">
        <f>$B10*'Time Series Scaling Factors'!AA61</f>
        <v>#REF!</v>
      </c>
      <c r="AB10" t="e">
        <f>$B10*'Time Series Scaling Factors'!AB61</f>
        <v>#REF!</v>
      </c>
      <c r="AC10" t="e">
        <f>$B10*'Time Series Scaling Factors'!AC61</f>
        <v>#REF!</v>
      </c>
      <c r="AD10" t="e">
        <f>$B10*'Time Series Scaling Factors'!AD61</f>
        <v>#REF!</v>
      </c>
      <c r="AE10" t="e">
        <f>$B10*'Time Series Scaling Factors'!AE61</f>
        <v>#REF!</v>
      </c>
      <c r="AF10" t="e">
        <f>$B10*'Time Series Scaling Factors'!AF61</f>
        <v>#REF!</v>
      </c>
      <c r="AG10" t="e">
        <f>$B10*'Time Series Scaling Factors'!AG61</f>
        <v>#REF!</v>
      </c>
    </row>
    <row r="11" spans="1:34">
      <c r="A11" s="1" t="s">
        <v>152</v>
      </c>
      <c r="B11">
        <f>'Start Year Data'!D35</f>
        <v>0</v>
      </c>
      <c r="C11" t="e">
        <f>$B11*'Time Series Scaling Factors'!C62</f>
        <v>#REF!</v>
      </c>
      <c r="D11" t="e">
        <f>$B11*'Time Series Scaling Factors'!D62</f>
        <v>#REF!</v>
      </c>
      <c r="E11" t="e">
        <f>$B11*'Time Series Scaling Factors'!E62</f>
        <v>#REF!</v>
      </c>
      <c r="F11" t="e">
        <f>$B11*'Time Series Scaling Factors'!F62</f>
        <v>#REF!</v>
      </c>
      <c r="G11" t="e">
        <f>$B11*'Time Series Scaling Factors'!G62</f>
        <v>#REF!</v>
      </c>
      <c r="H11" t="e">
        <f>$B11*'Time Series Scaling Factors'!H62</f>
        <v>#REF!</v>
      </c>
      <c r="I11" t="e">
        <f>$B11*'Time Series Scaling Factors'!I62</f>
        <v>#REF!</v>
      </c>
      <c r="J11" t="e">
        <f>$B11*'Time Series Scaling Factors'!J62</f>
        <v>#REF!</v>
      </c>
      <c r="K11" t="e">
        <f>$B11*'Time Series Scaling Factors'!K62</f>
        <v>#REF!</v>
      </c>
      <c r="L11" t="e">
        <f>$B11*'Time Series Scaling Factors'!L62</f>
        <v>#REF!</v>
      </c>
      <c r="M11" t="e">
        <f>$B11*'Time Series Scaling Factors'!M62</f>
        <v>#REF!</v>
      </c>
      <c r="N11" t="e">
        <f>$B11*'Time Series Scaling Factors'!N62</f>
        <v>#REF!</v>
      </c>
      <c r="O11" t="e">
        <f>$B11*'Time Series Scaling Factors'!O62</f>
        <v>#REF!</v>
      </c>
      <c r="P11" t="e">
        <f>$B11*'Time Series Scaling Factors'!P62</f>
        <v>#REF!</v>
      </c>
      <c r="Q11" t="e">
        <f>$B11*'Time Series Scaling Factors'!Q62</f>
        <v>#REF!</v>
      </c>
      <c r="R11" t="e">
        <f>$B11*'Time Series Scaling Factors'!R62</f>
        <v>#REF!</v>
      </c>
      <c r="S11" t="e">
        <f>$B11*'Time Series Scaling Factors'!S62</f>
        <v>#REF!</v>
      </c>
      <c r="T11" t="e">
        <f>$B11*'Time Series Scaling Factors'!T62</f>
        <v>#REF!</v>
      </c>
      <c r="U11" t="e">
        <f>$B11*'Time Series Scaling Factors'!U62</f>
        <v>#REF!</v>
      </c>
      <c r="V11" t="e">
        <f>$B11*'Time Series Scaling Factors'!V62</f>
        <v>#REF!</v>
      </c>
      <c r="W11" t="e">
        <f>$B11*'Time Series Scaling Factors'!W62</f>
        <v>#REF!</v>
      </c>
      <c r="X11" t="e">
        <f>$B11*'Time Series Scaling Factors'!X62</f>
        <v>#REF!</v>
      </c>
      <c r="Y11" t="e">
        <f>$B11*'Time Series Scaling Factors'!Y62</f>
        <v>#REF!</v>
      </c>
      <c r="Z11" t="e">
        <f>$B11*'Time Series Scaling Factors'!Z62</f>
        <v>#REF!</v>
      </c>
      <c r="AA11" t="e">
        <f>$B11*'Time Series Scaling Factors'!AA62</f>
        <v>#REF!</v>
      </c>
      <c r="AB11" t="e">
        <f>$B11*'Time Series Scaling Factors'!AB62</f>
        <v>#REF!</v>
      </c>
      <c r="AC11" t="e">
        <f>$B11*'Time Series Scaling Factors'!AC62</f>
        <v>#REF!</v>
      </c>
      <c r="AD11" t="e">
        <f>$B11*'Time Series Scaling Factors'!AD62</f>
        <v>#REF!</v>
      </c>
      <c r="AE11" t="e">
        <f>$B11*'Time Series Scaling Factors'!AE62</f>
        <v>#REF!</v>
      </c>
      <c r="AF11" t="e">
        <f>$B11*'Time Series Scaling Factors'!AF62</f>
        <v>#REF!</v>
      </c>
      <c r="AG11" t="e">
        <f>$B11*'Time Series Scaling Factors'!AG62</f>
        <v>#REF!</v>
      </c>
    </row>
    <row r="12" spans="1:34">
      <c r="A12" s="1" t="s">
        <v>154</v>
      </c>
      <c r="B12">
        <f>'Start Year Data'!D36</f>
        <v>0</v>
      </c>
      <c r="C12" t="e">
        <f>$B12*'Time Series Scaling Factors'!C63</f>
        <v>#REF!</v>
      </c>
      <c r="D12" t="e">
        <f>$B12*'Time Series Scaling Factors'!D63</f>
        <v>#REF!</v>
      </c>
      <c r="E12" t="e">
        <f>$B12*'Time Series Scaling Factors'!E63</f>
        <v>#REF!</v>
      </c>
      <c r="F12" t="e">
        <f>$B12*'Time Series Scaling Factors'!F63</f>
        <v>#REF!</v>
      </c>
      <c r="G12" t="e">
        <f>$B12*'Time Series Scaling Factors'!G63</f>
        <v>#REF!</v>
      </c>
      <c r="H12" t="e">
        <f>$B12*'Time Series Scaling Factors'!H63</f>
        <v>#REF!</v>
      </c>
      <c r="I12" t="e">
        <f>$B12*'Time Series Scaling Factors'!I63</f>
        <v>#REF!</v>
      </c>
      <c r="J12" t="e">
        <f>$B12*'Time Series Scaling Factors'!J63</f>
        <v>#REF!</v>
      </c>
      <c r="K12" t="e">
        <f>$B12*'Time Series Scaling Factors'!K63</f>
        <v>#REF!</v>
      </c>
      <c r="L12" t="e">
        <f>$B12*'Time Series Scaling Factors'!L63</f>
        <v>#REF!</v>
      </c>
      <c r="M12" t="e">
        <f>$B12*'Time Series Scaling Factors'!M63</f>
        <v>#REF!</v>
      </c>
      <c r="N12" t="e">
        <f>$B12*'Time Series Scaling Factors'!N63</f>
        <v>#REF!</v>
      </c>
      <c r="O12" t="e">
        <f>$B12*'Time Series Scaling Factors'!O63</f>
        <v>#REF!</v>
      </c>
      <c r="P12" t="e">
        <f>$B12*'Time Series Scaling Factors'!P63</f>
        <v>#REF!</v>
      </c>
      <c r="Q12" t="e">
        <f>$B12*'Time Series Scaling Factors'!Q63</f>
        <v>#REF!</v>
      </c>
      <c r="R12" t="e">
        <f>$B12*'Time Series Scaling Factors'!R63</f>
        <v>#REF!</v>
      </c>
      <c r="S12" t="e">
        <f>$B12*'Time Series Scaling Factors'!S63</f>
        <v>#REF!</v>
      </c>
      <c r="T12" t="e">
        <f>$B12*'Time Series Scaling Factors'!T63</f>
        <v>#REF!</v>
      </c>
      <c r="U12" t="e">
        <f>$B12*'Time Series Scaling Factors'!U63</f>
        <v>#REF!</v>
      </c>
      <c r="V12" t="e">
        <f>$B12*'Time Series Scaling Factors'!V63</f>
        <v>#REF!</v>
      </c>
      <c r="W12" t="e">
        <f>$B12*'Time Series Scaling Factors'!W63</f>
        <v>#REF!</v>
      </c>
      <c r="X12" t="e">
        <f>$B12*'Time Series Scaling Factors'!X63</f>
        <v>#REF!</v>
      </c>
      <c r="Y12" t="e">
        <f>$B12*'Time Series Scaling Factors'!Y63</f>
        <v>#REF!</v>
      </c>
      <c r="Z12" t="e">
        <f>$B12*'Time Series Scaling Factors'!Z63</f>
        <v>#REF!</v>
      </c>
      <c r="AA12" t="e">
        <f>$B12*'Time Series Scaling Factors'!AA63</f>
        <v>#REF!</v>
      </c>
      <c r="AB12" t="e">
        <f>$B12*'Time Series Scaling Factors'!AB63</f>
        <v>#REF!</v>
      </c>
      <c r="AC12" t="e">
        <f>$B12*'Time Series Scaling Factors'!AC63</f>
        <v>#REF!</v>
      </c>
      <c r="AD12" t="e">
        <f>$B12*'Time Series Scaling Factors'!AD63</f>
        <v>#REF!</v>
      </c>
      <c r="AE12" t="e">
        <f>$B12*'Time Series Scaling Factors'!AE63</f>
        <v>#REF!</v>
      </c>
      <c r="AF12" t="e">
        <f>$B12*'Time Series Scaling Factors'!AF63</f>
        <v>#REF!</v>
      </c>
      <c r="AG12" t="e">
        <f>$B12*'Time Series Scaling Factors'!AG63</f>
        <v>#REF!</v>
      </c>
    </row>
    <row r="13" spans="1:34">
      <c r="A13" s="1" t="s">
        <v>155</v>
      </c>
      <c r="B13">
        <f>'Start Year Data'!D37</f>
        <v>0</v>
      </c>
      <c r="C13" t="e">
        <f>$B13*'Time Series Scaling Factors'!C64</f>
        <v>#REF!</v>
      </c>
      <c r="D13" t="e">
        <f>$B13*'Time Series Scaling Factors'!D64</f>
        <v>#REF!</v>
      </c>
      <c r="E13" t="e">
        <f>$B13*'Time Series Scaling Factors'!E64</f>
        <v>#REF!</v>
      </c>
      <c r="F13" t="e">
        <f>$B13*'Time Series Scaling Factors'!F64</f>
        <v>#REF!</v>
      </c>
      <c r="G13" t="e">
        <f>$B13*'Time Series Scaling Factors'!G64</f>
        <v>#REF!</v>
      </c>
      <c r="H13" t="e">
        <f>$B13*'Time Series Scaling Factors'!H64</f>
        <v>#REF!</v>
      </c>
      <c r="I13" t="e">
        <f>$B13*'Time Series Scaling Factors'!I64</f>
        <v>#REF!</v>
      </c>
      <c r="J13" t="e">
        <f>$B13*'Time Series Scaling Factors'!J64</f>
        <v>#REF!</v>
      </c>
      <c r="K13" t="e">
        <f>$B13*'Time Series Scaling Factors'!K64</f>
        <v>#REF!</v>
      </c>
      <c r="L13" t="e">
        <f>$B13*'Time Series Scaling Factors'!L64</f>
        <v>#REF!</v>
      </c>
      <c r="M13" t="e">
        <f>$B13*'Time Series Scaling Factors'!M64</f>
        <v>#REF!</v>
      </c>
      <c r="N13" t="e">
        <f>$B13*'Time Series Scaling Factors'!N64</f>
        <v>#REF!</v>
      </c>
      <c r="O13" t="e">
        <f>$B13*'Time Series Scaling Factors'!O64</f>
        <v>#REF!</v>
      </c>
      <c r="P13" t="e">
        <f>$B13*'Time Series Scaling Factors'!P64</f>
        <v>#REF!</v>
      </c>
      <c r="Q13" t="e">
        <f>$B13*'Time Series Scaling Factors'!Q64</f>
        <v>#REF!</v>
      </c>
      <c r="R13" t="e">
        <f>$B13*'Time Series Scaling Factors'!R64</f>
        <v>#REF!</v>
      </c>
      <c r="S13" t="e">
        <f>$B13*'Time Series Scaling Factors'!S64</f>
        <v>#REF!</v>
      </c>
      <c r="T13" t="e">
        <f>$B13*'Time Series Scaling Factors'!T64</f>
        <v>#REF!</v>
      </c>
      <c r="U13" t="e">
        <f>$B13*'Time Series Scaling Factors'!U64</f>
        <v>#REF!</v>
      </c>
      <c r="V13" t="e">
        <f>$B13*'Time Series Scaling Factors'!V64</f>
        <v>#REF!</v>
      </c>
      <c r="W13" t="e">
        <f>$B13*'Time Series Scaling Factors'!W64</f>
        <v>#REF!</v>
      </c>
      <c r="X13" t="e">
        <f>$B13*'Time Series Scaling Factors'!X64</f>
        <v>#REF!</v>
      </c>
      <c r="Y13" t="e">
        <f>$B13*'Time Series Scaling Factors'!Y64</f>
        <v>#REF!</v>
      </c>
      <c r="Z13" t="e">
        <f>$B13*'Time Series Scaling Factors'!Z64</f>
        <v>#REF!</v>
      </c>
      <c r="AA13" t="e">
        <f>$B13*'Time Series Scaling Factors'!AA64</f>
        <v>#REF!</v>
      </c>
      <c r="AB13" t="e">
        <f>$B13*'Time Series Scaling Factors'!AB64</f>
        <v>#REF!</v>
      </c>
      <c r="AC13" t="e">
        <f>$B13*'Time Series Scaling Factors'!AC64</f>
        <v>#REF!</v>
      </c>
      <c r="AD13" t="e">
        <f>$B13*'Time Series Scaling Factors'!AD64</f>
        <v>#REF!</v>
      </c>
      <c r="AE13" t="e">
        <f>$B13*'Time Series Scaling Factors'!AE64</f>
        <v>#REF!</v>
      </c>
      <c r="AF13" t="e">
        <f>$B13*'Time Series Scaling Factors'!AF64</f>
        <v>#REF!</v>
      </c>
      <c r="AG13" t="e">
        <f>$B13*'Time Series Scaling Factors'!AG64</f>
        <v>#REF!</v>
      </c>
    </row>
    <row r="14" spans="1:34">
      <c r="A14" s="1" t="s">
        <v>156</v>
      </c>
      <c r="B14">
        <f>'Start Year Data'!D38</f>
        <v>0</v>
      </c>
      <c r="C14" t="e">
        <f>$B14*'Time Series Scaling Factors'!C65</f>
        <v>#REF!</v>
      </c>
      <c r="D14" t="e">
        <f>$B14*'Time Series Scaling Factors'!D65</f>
        <v>#REF!</v>
      </c>
      <c r="E14" t="e">
        <f>$B14*'Time Series Scaling Factors'!E65</f>
        <v>#REF!</v>
      </c>
      <c r="F14" t="e">
        <f>$B14*'Time Series Scaling Factors'!F65</f>
        <v>#REF!</v>
      </c>
      <c r="G14" t="e">
        <f>$B14*'Time Series Scaling Factors'!G65</f>
        <v>#REF!</v>
      </c>
      <c r="H14" t="e">
        <f>$B14*'Time Series Scaling Factors'!H65</f>
        <v>#REF!</v>
      </c>
      <c r="I14" t="e">
        <f>$B14*'Time Series Scaling Factors'!I65</f>
        <v>#REF!</v>
      </c>
      <c r="J14" t="e">
        <f>$B14*'Time Series Scaling Factors'!J65</f>
        <v>#REF!</v>
      </c>
      <c r="K14" t="e">
        <f>$B14*'Time Series Scaling Factors'!K65</f>
        <v>#REF!</v>
      </c>
      <c r="L14" t="e">
        <f>$B14*'Time Series Scaling Factors'!L65</f>
        <v>#REF!</v>
      </c>
      <c r="M14" t="e">
        <f>$B14*'Time Series Scaling Factors'!M65</f>
        <v>#REF!</v>
      </c>
      <c r="N14" t="e">
        <f>$B14*'Time Series Scaling Factors'!N65</f>
        <v>#REF!</v>
      </c>
      <c r="O14" t="e">
        <f>$B14*'Time Series Scaling Factors'!O65</f>
        <v>#REF!</v>
      </c>
      <c r="P14" t="e">
        <f>$B14*'Time Series Scaling Factors'!P65</f>
        <v>#REF!</v>
      </c>
      <c r="Q14" t="e">
        <f>$B14*'Time Series Scaling Factors'!Q65</f>
        <v>#REF!</v>
      </c>
      <c r="R14" t="e">
        <f>$B14*'Time Series Scaling Factors'!R65</f>
        <v>#REF!</v>
      </c>
      <c r="S14" t="e">
        <f>$B14*'Time Series Scaling Factors'!S65</f>
        <v>#REF!</v>
      </c>
      <c r="T14" t="e">
        <f>$B14*'Time Series Scaling Factors'!T65</f>
        <v>#REF!</v>
      </c>
      <c r="U14" t="e">
        <f>$B14*'Time Series Scaling Factors'!U65</f>
        <v>#REF!</v>
      </c>
      <c r="V14" t="e">
        <f>$B14*'Time Series Scaling Factors'!V65</f>
        <v>#REF!</v>
      </c>
      <c r="W14" t="e">
        <f>$B14*'Time Series Scaling Factors'!W65</f>
        <v>#REF!</v>
      </c>
      <c r="X14" t="e">
        <f>$B14*'Time Series Scaling Factors'!X65</f>
        <v>#REF!</v>
      </c>
      <c r="Y14" t="e">
        <f>$B14*'Time Series Scaling Factors'!Y65</f>
        <v>#REF!</v>
      </c>
      <c r="Z14" t="e">
        <f>$B14*'Time Series Scaling Factors'!Z65</f>
        <v>#REF!</v>
      </c>
      <c r="AA14" t="e">
        <f>$B14*'Time Series Scaling Factors'!AA65</f>
        <v>#REF!</v>
      </c>
      <c r="AB14" t="e">
        <f>$B14*'Time Series Scaling Factors'!AB65</f>
        <v>#REF!</v>
      </c>
      <c r="AC14" t="e">
        <f>$B14*'Time Series Scaling Factors'!AC65</f>
        <v>#REF!</v>
      </c>
      <c r="AD14" t="e">
        <f>$B14*'Time Series Scaling Factors'!AD65</f>
        <v>#REF!</v>
      </c>
      <c r="AE14" t="e">
        <f>$B14*'Time Series Scaling Factors'!AE65</f>
        <v>#REF!</v>
      </c>
      <c r="AF14" t="e">
        <f>$B14*'Time Series Scaling Factors'!AF65</f>
        <v>#REF!</v>
      </c>
      <c r="AG14" t="e">
        <f>$B14*'Time Series Scaling Factors'!AG65</f>
        <v>#REF!</v>
      </c>
    </row>
    <row r="15" spans="1:34">
      <c r="A15" s="1" t="s">
        <v>178</v>
      </c>
      <c r="B15">
        <f>'Start Year Data'!D39</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c r="AF15">
        <f>$B15*'Time Series Scaling Factors'!AF66</f>
        <v>0</v>
      </c>
      <c r="AG15">
        <f>$B15*'Time Series Scaling Factors'!AG66</f>
        <v>0</v>
      </c>
    </row>
    <row r="16" spans="1:34">
      <c r="A16" s="1" t="s">
        <v>158</v>
      </c>
      <c r="B16">
        <f>'Start Year Data'!D40</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c r="AF16">
        <f>$B16*'Time Series Scaling Factors'!AF67</f>
        <v>0</v>
      </c>
      <c r="AG16">
        <f>$B16*'Time Series Scaling Factors'!AG67</f>
        <v>0</v>
      </c>
    </row>
    <row r="17" spans="1:33">
      <c r="A17" s="1" t="s">
        <v>159</v>
      </c>
      <c r="B17">
        <f>'Start Year Data'!D41</f>
        <v>0</v>
      </c>
      <c r="C17" t="e">
        <f>$B17*'Time Series Scaling Factors'!C68</f>
        <v>#REF!</v>
      </c>
      <c r="D17" t="e">
        <f>$B17*'Time Series Scaling Factors'!D68</f>
        <v>#REF!</v>
      </c>
      <c r="E17" t="e">
        <f>$B17*'Time Series Scaling Factors'!E68</f>
        <v>#REF!</v>
      </c>
      <c r="F17" t="e">
        <f>$B17*'Time Series Scaling Factors'!F68</f>
        <v>#REF!</v>
      </c>
      <c r="G17" t="e">
        <f>$B17*'Time Series Scaling Factors'!G68</f>
        <v>#REF!</v>
      </c>
      <c r="H17" t="e">
        <f>$B17*'Time Series Scaling Factors'!H68</f>
        <v>#REF!</v>
      </c>
      <c r="I17" t="e">
        <f>$B17*'Time Series Scaling Factors'!I68</f>
        <v>#REF!</v>
      </c>
      <c r="J17" t="e">
        <f>$B17*'Time Series Scaling Factors'!J68</f>
        <v>#REF!</v>
      </c>
      <c r="K17" t="e">
        <f>$B17*'Time Series Scaling Factors'!K68</f>
        <v>#REF!</v>
      </c>
      <c r="L17" t="e">
        <f>$B17*'Time Series Scaling Factors'!L68</f>
        <v>#REF!</v>
      </c>
      <c r="M17" t="e">
        <f>$B17*'Time Series Scaling Factors'!M68</f>
        <v>#REF!</v>
      </c>
      <c r="N17" t="e">
        <f>$B17*'Time Series Scaling Factors'!N68</f>
        <v>#REF!</v>
      </c>
      <c r="O17" t="e">
        <f>$B17*'Time Series Scaling Factors'!O68</f>
        <v>#REF!</v>
      </c>
      <c r="P17" t="e">
        <f>$B17*'Time Series Scaling Factors'!P68</f>
        <v>#REF!</v>
      </c>
      <c r="Q17" t="e">
        <f>$B17*'Time Series Scaling Factors'!Q68</f>
        <v>#REF!</v>
      </c>
      <c r="R17" t="e">
        <f>$B17*'Time Series Scaling Factors'!R68</f>
        <v>#REF!</v>
      </c>
      <c r="S17" t="e">
        <f>$B17*'Time Series Scaling Factors'!S68</f>
        <v>#REF!</v>
      </c>
      <c r="T17" t="e">
        <f>$B17*'Time Series Scaling Factors'!T68</f>
        <v>#REF!</v>
      </c>
      <c r="U17" t="e">
        <f>$B17*'Time Series Scaling Factors'!U68</f>
        <v>#REF!</v>
      </c>
      <c r="V17" t="e">
        <f>$B17*'Time Series Scaling Factors'!V68</f>
        <v>#REF!</v>
      </c>
      <c r="W17" t="e">
        <f>$B17*'Time Series Scaling Factors'!W68</f>
        <v>#REF!</v>
      </c>
      <c r="X17" t="e">
        <f>$B17*'Time Series Scaling Factors'!X68</f>
        <v>#REF!</v>
      </c>
      <c r="Y17" t="e">
        <f>$B17*'Time Series Scaling Factors'!Y68</f>
        <v>#REF!</v>
      </c>
      <c r="Z17" t="e">
        <f>$B17*'Time Series Scaling Factors'!Z68</f>
        <v>#REF!</v>
      </c>
      <c r="AA17" t="e">
        <f>$B17*'Time Series Scaling Factors'!AA68</f>
        <v>#REF!</v>
      </c>
      <c r="AB17" t="e">
        <f>$B17*'Time Series Scaling Factors'!AB68</f>
        <v>#REF!</v>
      </c>
      <c r="AC17" t="e">
        <f>$B17*'Time Series Scaling Factors'!AC68</f>
        <v>#REF!</v>
      </c>
      <c r="AD17" t="e">
        <f>$B17*'Time Series Scaling Factors'!AD68</f>
        <v>#REF!</v>
      </c>
      <c r="AE17" t="e">
        <f>$B17*'Time Series Scaling Factors'!AE68</f>
        <v>#REF!</v>
      </c>
      <c r="AF17" t="e">
        <f>$B17*'Time Series Scaling Factors'!AF68</f>
        <v>#REF!</v>
      </c>
      <c r="AG17" t="e">
        <f>$B17*'Time Series Scaling Factors'!AG68</f>
        <v>#REF!</v>
      </c>
    </row>
    <row r="18" spans="1:33">
      <c r="A18" s="1" t="s">
        <v>161</v>
      </c>
      <c r="B18">
        <f>'Start Year Data'!D42</f>
        <v>0</v>
      </c>
      <c r="C18" t="e">
        <f>$B18*'Time Series Scaling Factors'!C69</f>
        <v>#REF!</v>
      </c>
      <c r="D18" t="e">
        <f>$B18*'Time Series Scaling Factors'!D69</f>
        <v>#REF!</v>
      </c>
      <c r="E18" t="e">
        <f>$B18*'Time Series Scaling Factors'!E69</f>
        <v>#REF!</v>
      </c>
      <c r="F18" t="e">
        <f>$B18*'Time Series Scaling Factors'!F69</f>
        <v>#REF!</v>
      </c>
      <c r="G18" t="e">
        <f>$B18*'Time Series Scaling Factors'!G69</f>
        <v>#REF!</v>
      </c>
      <c r="H18" t="e">
        <f>$B18*'Time Series Scaling Factors'!H69</f>
        <v>#REF!</v>
      </c>
      <c r="I18" t="e">
        <f>$B18*'Time Series Scaling Factors'!I69</f>
        <v>#REF!</v>
      </c>
      <c r="J18" t="e">
        <f>$B18*'Time Series Scaling Factors'!J69</f>
        <v>#REF!</v>
      </c>
      <c r="K18" t="e">
        <f>$B18*'Time Series Scaling Factors'!K69</f>
        <v>#REF!</v>
      </c>
      <c r="L18" t="e">
        <f>$B18*'Time Series Scaling Factors'!L69</f>
        <v>#REF!</v>
      </c>
      <c r="M18" t="e">
        <f>$B18*'Time Series Scaling Factors'!M69</f>
        <v>#REF!</v>
      </c>
      <c r="N18" t="e">
        <f>$B18*'Time Series Scaling Factors'!N69</f>
        <v>#REF!</v>
      </c>
      <c r="O18" t="e">
        <f>$B18*'Time Series Scaling Factors'!O69</f>
        <v>#REF!</v>
      </c>
      <c r="P18" t="e">
        <f>$B18*'Time Series Scaling Factors'!P69</f>
        <v>#REF!</v>
      </c>
      <c r="Q18" t="e">
        <f>$B18*'Time Series Scaling Factors'!Q69</f>
        <v>#REF!</v>
      </c>
      <c r="R18" t="e">
        <f>$B18*'Time Series Scaling Factors'!R69</f>
        <v>#REF!</v>
      </c>
      <c r="S18" t="e">
        <f>$B18*'Time Series Scaling Factors'!S69</f>
        <v>#REF!</v>
      </c>
      <c r="T18" t="e">
        <f>$B18*'Time Series Scaling Factors'!T69</f>
        <v>#REF!</v>
      </c>
      <c r="U18" t="e">
        <f>$B18*'Time Series Scaling Factors'!U69</f>
        <v>#REF!</v>
      </c>
      <c r="V18" t="e">
        <f>$B18*'Time Series Scaling Factors'!V69</f>
        <v>#REF!</v>
      </c>
      <c r="W18" t="e">
        <f>$B18*'Time Series Scaling Factors'!W69</f>
        <v>#REF!</v>
      </c>
      <c r="X18" t="e">
        <f>$B18*'Time Series Scaling Factors'!X69</f>
        <v>#REF!</v>
      </c>
      <c r="Y18" t="e">
        <f>$B18*'Time Series Scaling Factors'!Y69</f>
        <v>#REF!</v>
      </c>
      <c r="Z18" t="e">
        <f>$B18*'Time Series Scaling Factors'!Z69</f>
        <v>#REF!</v>
      </c>
      <c r="AA18" t="e">
        <f>$B18*'Time Series Scaling Factors'!AA69</f>
        <v>#REF!</v>
      </c>
      <c r="AB18" t="e">
        <f>$B18*'Time Series Scaling Factors'!AB69</f>
        <v>#REF!</v>
      </c>
      <c r="AC18" t="e">
        <f>$B18*'Time Series Scaling Factors'!AC69</f>
        <v>#REF!</v>
      </c>
      <c r="AD18" t="e">
        <f>$B18*'Time Series Scaling Factors'!AD69</f>
        <v>#REF!</v>
      </c>
      <c r="AE18" t="e">
        <f>$B18*'Time Series Scaling Factors'!AE69</f>
        <v>#REF!</v>
      </c>
      <c r="AF18" t="e">
        <f>$B18*'Time Series Scaling Factors'!AF69</f>
        <v>#REF!</v>
      </c>
      <c r="AG18" t="e">
        <f>$B18*'Time Series Scaling Factors'!AG69</f>
        <v>#REF!</v>
      </c>
    </row>
    <row r="19" spans="1:33">
      <c r="A19" s="1" t="s">
        <v>162</v>
      </c>
      <c r="B19">
        <f>'Start Year Data'!D43</f>
        <v>0</v>
      </c>
      <c r="C19" t="e">
        <f>$B19*'Time Series Scaling Factors'!C70</f>
        <v>#REF!</v>
      </c>
      <c r="D19" t="e">
        <f>$B19*'Time Series Scaling Factors'!D70</f>
        <v>#REF!</v>
      </c>
      <c r="E19" t="e">
        <f>$B19*'Time Series Scaling Factors'!E70</f>
        <v>#REF!</v>
      </c>
      <c r="F19" t="e">
        <f>$B19*'Time Series Scaling Factors'!F70</f>
        <v>#REF!</v>
      </c>
      <c r="G19" t="e">
        <f>$B19*'Time Series Scaling Factors'!G70</f>
        <v>#REF!</v>
      </c>
      <c r="H19" t="e">
        <f>$B19*'Time Series Scaling Factors'!H70</f>
        <v>#REF!</v>
      </c>
      <c r="I19" t="e">
        <f>$B19*'Time Series Scaling Factors'!I70</f>
        <v>#REF!</v>
      </c>
      <c r="J19" t="e">
        <f>$B19*'Time Series Scaling Factors'!J70</f>
        <v>#REF!</v>
      </c>
      <c r="K19" t="e">
        <f>$B19*'Time Series Scaling Factors'!K70</f>
        <v>#REF!</v>
      </c>
      <c r="L19" t="e">
        <f>$B19*'Time Series Scaling Factors'!L70</f>
        <v>#REF!</v>
      </c>
      <c r="M19" t="e">
        <f>$B19*'Time Series Scaling Factors'!M70</f>
        <v>#REF!</v>
      </c>
      <c r="N19" t="e">
        <f>$B19*'Time Series Scaling Factors'!N70</f>
        <v>#REF!</v>
      </c>
      <c r="O19" t="e">
        <f>$B19*'Time Series Scaling Factors'!O70</f>
        <v>#REF!</v>
      </c>
      <c r="P19" t="e">
        <f>$B19*'Time Series Scaling Factors'!P70</f>
        <v>#REF!</v>
      </c>
      <c r="Q19" t="e">
        <f>$B19*'Time Series Scaling Factors'!Q70</f>
        <v>#REF!</v>
      </c>
      <c r="R19" t="e">
        <f>$B19*'Time Series Scaling Factors'!R70</f>
        <v>#REF!</v>
      </c>
      <c r="S19" t="e">
        <f>$B19*'Time Series Scaling Factors'!S70</f>
        <v>#REF!</v>
      </c>
      <c r="T19" t="e">
        <f>$B19*'Time Series Scaling Factors'!T70</f>
        <v>#REF!</v>
      </c>
      <c r="U19" t="e">
        <f>$B19*'Time Series Scaling Factors'!U70</f>
        <v>#REF!</v>
      </c>
      <c r="V19" t="e">
        <f>$B19*'Time Series Scaling Factors'!V70</f>
        <v>#REF!</v>
      </c>
      <c r="W19" t="e">
        <f>$B19*'Time Series Scaling Factors'!W70</f>
        <v>#REF!</v>
      </c>
      <c r="X19" t="e">
        <f>$B19*'Time Series Scaling Factors'!X70</f>
        <v>#REF!</v>
      </c>
      <c r="Y19" t="e">
        <f>$B19*'Time Series Scaling Factors'!Y70</f>
        <v>#REF!</v>
      </c>
      <c r="Z19" t="e">
        <f>$B19*'Time Series Scaling Factors'!Z70</f>
        <v>#REF!</v>
      </c>
      <c r="AA19" t="e">
        <f>$B19*'Time Series Scaling Factors'!AA70</f>
        <v>#REF!</v>
      </c>
      <c r="AB19" t="e">
        <f>$B19*'Time Series Scaling Factors'!AB70</f>
        <v>#REF!</v>
      </c>
      <c r="AC19" t="e">
        <f>$B19*'Time Series Scaling Factors'!AC70</f>
        <v>#REF!</v>
      </c>
      <c r="AD19" t="e">
        <f>$B19*'Time Series Scaling Factors'!AD70</f>
        <v>#REF!</v>
      </c>
      <c r="AE19" t="e">
        <f>$B19*'Time Series Scaling Factors'!AE70</f>
        <v>#REF!</v>
      </c>
      <c r="AF19" t="e">
        <f>$B19*'Time Series Scaling Factors'!AF70</f>
        <v>#REF!</v>
      </c>
      <c r="AG19" t="e">
        <f>$B19*'Time Series Scaling Factors'!AG70</f>
        <v>#REF!</v>
      </c>
    </row>
    <row r="20" spans="1:33">
      <c r="A20" s="1" t="s">
        <v>163</v>
      </c>
      <c r="B20">
        <f>'Start Year Data'!D44</f>
        <v>0</v>
      </c>
      <c r="C20" t="e">
        <f>$B20*'Time Series Scaling Factors'!C71</f>
        <v>#REF!</v>
      </c>
      <c r="D20" t="e">
        <f>$B20*'Time Series Scaling Factors'!D71</f>
        <v>#REF!</v>
      </c>
      <c r="E20" t="e">
        <f>$B20*'Time Series Scaling Factors'!E71</f>
        <v>#REF!</v>
      </c>
      <c r="F20" t="e">
        <f>$B20*'Time Series Scaling Factors'!F71</f>
        <v>#REF!</v>
      </c>
      <c r="G20" t="e">
        <f>$B20*'Time Series Scaling Factors'!G71</f>
        <v>#REF!</v>
      </c>
      <c r="H20" t="e">
        <f>$B20*'Time Series Scaling Factors'!H71</f>
        <v>#REF!</v>
      </c>
      <c r="I20" t="e">
        <f>$B20*'Time Series Scaling Factors'!I71</f>
        <v>#REF!</v>
      </c>
      <c r="J20" t="e">
        <f>$B20*'Time Series Scaling Factors'!J71</f>
        <v>#REF!</v>
      </c>
      <c r="K20" t="e">
        <f>$B20*'Time Series Scaling Factors'!K71</f>
        <v>#REF!</v>
      </c>
      <c r="L20" t="e">
        <f>$B20*'Time Series Scaling Factors'!L71</f>
        <v>#REF!</v>
      </c>
      <c r="M20" t="e">
        <f>$B20*'Time Series Scaling Factors'!M71</f>
        <v>#REF!</v>
      </c>
      <c r="N20" t="e">
        <f>$B20*'Time Series Scaling Factors'!N71</f>
        <v>#REF!</v>
      </c>
      <c r="O20" t="e">
        <f>$B20*'Time Series Scaling Factors'!O71</f>
        <v>#REF!</v>
      </c>
      <c r="P20" t="e">
        <f>$B20*'Time Series Scaling Factors'!P71</f>
        <v>#REF!</v>
      </c>
      <c r="Q20" t="e">
        <f>$B20*'Time Series Scaling Factors'!Q71</f>
        <v>#REF!</v>
      </c>
      <c r="R20" t="e">
        <f>$B20*'Time Series Scaling Factors'!R71</f>
        <v>#REF!</v>
      </c>
      <c r="S20" t="e">
        <f>$B20*'Time Series Scaling Factors'!S71</f>
        <v>#REF!</v>
      </c>
      <c r="T20" t="e">
        <f>$B20*'Time Series Scaling Factors'!T71</f>
        <v>#REF!</v>
      </c>
      <c r="U20" t="e">
        <f>$B20*'Time Series Scaling Factors'!U71</f>
        <v>#REF!</v>
      </c>
      <c r="V20" t="e">
        <f>$B20*'Time Series Scaling Factors'!V71</f>
        <v>#REF!</v>
      </c>
      <c r="W20" t="e">
        <f>$B20*'Time Series Scaling Factors'!W71</f>
        <v>#REF!</v>
      </c>
      <c r="X20" t="e">
        <f>$B20*'Time Series Scaling Factors'!X71</f>
        <v>#REF!</v>
      </c>
      <c r="Y20" t="e">
        <f>$B20*'Time Series Scaling Factors'!Y71</f>
        <v>#REF!</v>
      </c>
      <c r="Z20" t="e">
        <f>$B20*'Time Series Scaling Factors'!Z71</f>
        <v>#REF!</v>
      </c>
      <c r="AA20" t="e">
        <f>$B20*'Time Series Scaling Factors'!AA71</f>
        <v>#REF!</v>
      </c>
      <c r="AB20" t="e">
        <f>$B20*'Time Series Scaling Factors'!AB71</f>
        <v>#REF!</v>
      </c>
      <c r="AC20" t="e">
        <f>$B20*'Time Series Scaling Factors'!AC71</f>
        <v>#REF!</v>
      </c>
      <c r="AD20" t="e">
        <f>$B20*'Time Series Scaling Factors'!AD71</f>
        <v>#REF!</v>
      </c>
      <c r="AE20" t="e">
        <f>$B20*'Time Series Scaling Factors'!AE71</f>
        <v>#REF!</v>
      </c>
      <c r="AF20" t="e">
        <f>$B20*'Time Series Scaling Factors'!AF71</f>
        <v>#REF!</v>
      </c>
      <c r="AG20" t="e">
        <f>$B20*'Time Series Scaling Factors'!AG71</f>
        <v>#REF!</v>
      </c>
    </row>
    <row r="21" spans="1:33">
      <c r="A21" s="1" t="s">
        <v>164</v>
      </c>
      <c r="B21">
        <f>'Start Year Data'!D45</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c r="AF21">
        <f>$B21*'Time Series Scaling Factors'!AF72</f>
        <v>0</v>
      </c>
      <c r="AG21">
        <f>$B21*'Time Series Scaling Factors'!AG72</f>
        <v>0</v>
      </c>
    </row>
    <row r="22" spans="1:33">
      <c r="A22" s="1" t="s">
        <v>165</v>
      </c>
      <c r="B22">
        <f>'Start Year Data'!D46</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c r="AF22">
        <f>$B22*'Time Series Scaling Factors'!AF73</f>
        <v>0</v>
      </c>
      <c r="AG22">
        <f>$B22*'Time Series Scaling Factors'!AG73</f>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59DE7-ECED-43B9-A358-161C20E7F345}">
  <dimension ref="A1:O30"/>
  <sheetViews>
    <sheetView workbookViewId="0">
      <selection activeCell="O14" sqref="O14"/>
    </sheetView>
  </sheetViews>
  <sheetFormatPr defaultRowHeight="15"/>
  <cols>
    <col min="1" max="1" width="22.85546875" customWidth="1"/>
    <col min="3" max="14" width="10.28515625" style="40" customWidth="1"/>
    <col min="15" max="15" width="13.7109375" bestFit="1" customWidth="1"/>
  </cols>
  <sheetData>
    <row r="1" spans="1:15">
      <c r="A1" s="34" t="s">
        <v>63</v>
      </c>
      <c r="B1" s="34"/>
      <c r="C1" s="37"/>
      <c r="D1" s="37"/>
      <c r="E1" s="37"/>
      <c r="F1" s="37"/>
      <c r="G1" s="37"/>
      <c r="H1" s="37"/>
      <c r="I1" s="37"/>
      <c r="J1" s="37"/>
      <c r="K1" s="37"/>
      <c r="L1" s="37"/>
      <c r="M1" s="37"/>
      <c r="N1" s="37"/>
    </row>
    <row r="2" spans="1:15">
      <c r="A2" s="34" t="s">
        <v>64</v>
      </c>
      <c r="B2" s="34"/>
      <c r="C2" s="37"/>
      <c r="D2" s="37"/>
      <c r="E2" s="37"/>
      <c r="F2" s="37"/>
      <c r="G2" s="37"/>
      <c r="H2" s="37"/>
      <c r="I2" s="37"/>
      <c r="J2" s="37"/>
      <c r="K2" s="37"/>
      <c r="L2" s="37"/>
      <c r="M2" s="37"/>
      <c r="N2" s="37"/>
    </row>
    <row r="3" spans="1:15">
      <c r="A3" s="34" t="s">
        <v>65</v>
      </c>
      <c r="B3" s="34"/>
      <c r="C3" s="37"/>
      <c r="D3" s="37"/>
      <c r="E3" s="37"/>
      <c r="F3" s="37"/>
      <c r="G3" s="37"/>
      <c r="H3" s="37"/>
      <c r="I3" s="37"/>
      <c r="J3" s="37"/>
      <c r="K3" s="37"/>
      <c r="L3" s="37"/>
      <c r="M3" s="37"/>
      <c r="N3" s="37"/>
    </row>
    <row r="4" spans="1:15">
      <c r="A4" s="34" t="s">
        <v>66</v>
      </c>
      <c r="B4" s="34"/>
      <c r="C4" s="37"/>
      <c r="D4" s="37"/>
      <c r="E4" s="37"/>
      <c r="F4" s="37"/>
      <c r="G4" s="37"/>
      <c r="H4" s="37"/>
      <c r="I4" s="37"/>
      <c r="J4" s="37"/>
      <c r="K4" s="37"/>
      <c r="L4" s="37"/>
      <c r="M4" s="37"/>
      <c r="N4" s="37"/>
    </row>
    <row r="5" spans="1:15">
      <c r="A5" s="34" t="s">
        <v>67</v>
      </c>
      <c r="B5" s="34"/>
      <c r="C5" s="37"/>
      <c r="D5" s="37"/>
      <c r="E5" s="37"/>
      <c r="F5" s="37"/>
      <c r="G5" s="37"/>
      <c r="H5" s="37"/>
      <c r="I5" s="37"/>
      <c r="J5" s="37"/>
      <c r="K5" s="37"/>
      <c r="L5" s="37"/>
      <c r="M5" s="37"/>
      <c r="N5" s="37"/>
    </row>
    <row r="6" spans="1:15">
      <c r="A6" s="34"/>
      <c r="B6" s="34"/>
      <c r="C6" s="37"/>
      <c r="D6" s="37"/>
      <c r="E6" s="37"/>
      <c r="F6" s="37"/>
      <c r="G6" s="37"/>
      <c r="H6" s="37"/>
      <c r="I6" s="37"/>
      <c r="J6" s="37"/>
      <c r="K6" s="37"/>
      <c r="L6" s="37"/>
      <c r="M6" s="37"/>
      <c r="N6" s="37"/>
    </row>
    <row r="7" spans="1:15">
      <c r="A7" s="34"/>
      <c r="B7" s="34"/>
      <c r="C7" s="37"/>
      <c r="D7" s="37"/>
      <c r="E7" s="37"/>
      <c r="F7" s="37"/>
      <c r="G7" s="37"/>
      <c r="H7" s="37"/>
      <c r="I7" s="37"/>
      <c r="J7" s="37"/>
      <c r="K7" s="37"/>
      <c r="L7" s="37"/>
      <c r="M7" s="37"/>
      <c r="N7" s="37"/>
    </row>
    <row r="8" spans="1:15">
      <c r="A8" s="34"/>
      <c r="B8" s="34"/>
      <c r="C8" s="37"/>
      <c r="D8" s="37"/>
      <c r="E8" s="37"/>
      <c r="F8" s="37"/>
      <c r="G8" s="37"/>
      <c r="H8" s="37"/>
      <c r="I8" s="37"/>
      <c r="J8" s="37"/>
      <c r="K8" s="37"/>
      <c r="L8" s="37"/>
      <c r="M8" s="37"/>
      <c r="N8" s="37"/>
    </row>
    <row r="9" spans="1:15">
      <c r="A9" s="34"/>
      <c r="B9" s="34" t="s">
        <v>68</v>
      </c>
      <c r="C9" s="37" t="s">
        <v>69</v>
      </c>
      <c r="D9" s="37"/>
      <c r="E9" s="37"/>
      <c r="F9" s="37"/>
      <c r="G9" s="37"/>
      <c r="H9" s="37"/>
      <c r="I9" s="37"/>
      <c r="J9" s="37"/>
      <c r="K9" s="37"/>
      <c r="L9" s="37"/>
      <c r="M9" s="37"/>
      <c r="N9" s="37"/>
    </row>
    <row r="10" spans="1:15">
      <c r="A10" s="34" t="s">
        <v>70</v>
      </c>
      <c r="B10" s="34" t="s">
        <v>71</v>
      </c>
      <c r="C10" s="38">
        <v>44580</v>
      </c>
      <c r="D10" s="38">
        <v>44611</v>
      </c>
      <c r="E10" s="38">
        <v>44639</v>
      </c>
      <c r="F10" s="38">
        <v>44670</v>
      </c>
      <c r="G10" s="38">
        <v>44700</v>
      </c>
      <c r="H10" s="38">
        <v>44731</v>
      </c>
      <c r="I10" s="38">
        <v>44761</v>
      </c>
      <c r="J10" s="38">
        <v>44792</v>
      </c>
      <c r="K10" s="38">
        <v>44823</v>
      </c>
      <c r="L10" s="38">
        <v>44853</v>
      </c>
      <c r="M10" s="38">
        <v>44884</v>
      </c>
      <c r="N10" s="38">
        <v>44914</v>
      </c>
      <c r="O10" t="s">
        <v>72</v>
      </c>
    </row>
    <row r="11" spans="1:15">
      <c r="A11" s="34" t="s">
        <v>73</v>
      </c>
      <c r="B11" s="34" t="s">
        <v>74</v>
      </c>
      <c r="C11" s="39">
        <v>20379646</v>
      </c>
      <c r="D11" s="39">
        <v>18537336</v>
      </c>
      <c r="E11" s="39">
        <v>20792430</v>
      </c>
      <c r="F11" s="39">
        <v>20479552</v>
      </c>
      <c r="G11" s="39">
        <v>20301400</v>
      </c>
      <c r="H11" s="39">
        <v>20381835</v>
      </c>
      <c r="I11" s="39">
        <v>21009421</v>
      </c>
      <c r="J11" s="39">
        <v>21006455</v>
      </c>
      <c r="K11" s="39">
        <v>19753991</v>
      </c>
      <c r="L11" s="39">
        <v>20973161</v>
      </c>
      <c r="M11" s="39">
        <v>20934543</v>
      </c>
      <c r="N11" s="39">
        <v>22204363</v>
      </c>
      <c r="O11" s="20">
        <f>SUM(C11:N11)</f>
        <v>246754133</v>
      </c>
    </row>
    <row r="12" spans="1:15">
      <c r="A12" s="34"/>
      <c r="B12" s="34" t="s">
        <v>75</v>
      </c>
      <c r="C12" s="39">
        <v>128183897</v>
      </c>
      <c r="D12" s="39">
        <v>116596136</v>
      </c>
      <c r="E12" s="39">
        <v>130780226</v>
      </c>
      <c r="F12" s="39">
        <v>128812286</v>
      </c>
      <c r="G12" s="39">
        <v>127691746</v>
      </c>
      <c r="H12" s="39">
        <v>128197666</v>
      </c>
      <c r="I12" s="39">
        <v>132145056</v>
      </c>
      <c r="J12" s="39">
        <v>132126401</v>
      </c>
      <c r="K12" s="39">
        <v>124248653</v>
      </c>
      <c r="L12" s="39">
        <v>131916988</v>
      </c>
      <c r="M12" s="39">
        <v>131674089</v>
      </c>
      <c r="N12" s="39">
        <v>139661002</v>
      </c>
      <c r="O12" s="20">
        <f>SUM(C12:N12)</f>
        <v>1552034146</v>
      </c>
    </row>
    <row r="13" spans="1:15">
      <c r="A13" s="34" t="s">
        <v>76</v>
      </c>
      <c r="B13" s="34" t="s">
        <v>74</v>
      </c>
      <c r="C13" s="39">
        <v>4335202</v>
      </c>
      <c r="D13" s="39">
        <v>3990040</v>
      </c>
      <c r="E13" s="39">
        <v>4221106</v>
      </c>
      <c r="F13" s="39">
        <v>4641919</v>
      </c>
      <c r="G13" s="39">
        <v>5448808</v>
      </c>
      <c r="H13" s="39">
        <v>3464148</v>
      </c>
      <c r="I13" s="39">
        <v>4770400</v>
      </c>
      <c r="J13" s="39">
        <v>5152707</v>
      </c>
      <c r="K13" s="39">
        <v>4333572</v>
      </c>
      <c r="L13" s="39">
        <v>4498610</v>
      </c>
      <c r="M13" s="39">
        <v>4563337</v>
      </c>
      <c r="N13" s="39">
        <v>4114288</v>
      </c>
      <c r="O13" s="20">
        <f>SUM(C13:N13)</f>
        <v>53534137</v>
      </c>
    </row>
    <row r="14" spans="1:15">
      <c r="A14" s="34"/>
      <c r="B14" s="34" t="s">
        <v>75</v>
      </c>
      <c r="C14" s="39">
        <v>27267554</v>
      </c>
      <c r="D14" s="39">
        <v>25096554</v>
      </c>
      <c r="E14" s="39">
        <v>26549913</v>
      </c>
      <c r="F14" s="39">
        <v>29196742</v>
      </c>
      <c r="G14" s="39">
        <v>34271913</v>
      </c>
      <c r="H14" s="39">
        <v>21788798</v>
      </c>
      <c r="I14" s="39">
        <v>30004862</v>
      </c>
      <c r="J14" s="39">
        <v>32409496</v>
      </c>
      <c r="K14" s="39">
        <v>27257301</v>
      </c>
      <c r="L14" s="39">
        <v>28295357</v>
      </c>
      <c r="M14" s="39">
        <v>28702477</v>
      </c>
      <c r="N14" s="39">
        <v>25878049</v>
      </c>
      <c r="O14" s="20">
        <f>SUM(C14:N14)</f>
        <v>336719016</v>
      </c>
    </row>
    <row r="15" spans="1:15">
      <c r="A15" s="34" t="s">
        <v>77</v>
      </c>
      <c r="B15" s="34" t="s">
        <v>74</v>
      </c>
      <c r="C15" s="39">
        <v>19023122</v>
      </c>
      <c r="D15" s="39">
        <v>15947084</v>
      </c>
      <c r="E15" s="39">
        <v>18247100</v>
      </c>
      <c r="F15" s="39">
        <v>17922738</v>
      </c>
      <c r="G15" s="39">
        <v>18961974</v>
      </c>
      <c r="H15" s="39">
        <v>18644976</v>
      </c>
      <c r="I15" s="39">
        <v>19512394</v>
      </c>
      <c r="J15" s="39">
        <v>18646099</v>
      </c>
      <c r="K15" s="39">
        <v>17439217</v>
      </c>
      <c r="L15" s="39">
        <v>18034763</v>
      </c>
      <c r="M15" s="39">
        <v>17274084</v>
      </c>
      <c r="N15" s="39">
        <v>19711172</v>
      </c>
      <c r="O15" s="20">
        <f>SUM(C15:N15)</f>
        <v>219364723</v>
      </c>
    </row>
    <row r="16" spans="1:15">
      <c r="A16" s="34"/>
      <c r="B16" s="34" t="s">
        <v>75</v>
      </c>
      <c r="C16" s="39">
        <v>119651633</v>
      </c>
      <c r="D16" s="39">
        <v>100303969</v>
      </c>
      <c r="E16" s="39">
        <v>114770610</v>
      </c>
      <c r="F16" s="39">
        <v>112730437</v>
      </c>
      <c r="G16" s="39">
        <v>119267024</v>
      </c>
      <c r="H16" s="39">
        <v>117273170</v>
      </c>
      <c r="I16" s="39">
        <v>122729056</v>
      </c>
      <c r="J16" s="39">
        <v>117280233</v>
      </c>
      <c r="K16" s="39">
        <v>109689187</v>
      </c>
      <c r="L16" s="39">
        <v>113435052</v>
      </c>
      <c r="M16" s="39">
        <v>108650534</v>
      </c>
      <c r="N16" s="39">
        <v>123979330</v>
      </c>
      <c r="O16" s="20">
        <f>SUM(C16:N16)</f>
        <v>1379760235</v>
      </c>
    </row>
    <row r="17" spans="1:14">
      <c r="A17" s="34"/>
      <c r="B17" s="34"/>
      <c r="C17" s="37"/>
      <c r="D17" s="37"/>
      <c r="E17" s="37"/>
      <c r="F17" s="37"/>
      <c r="G17" s="37"/>
      <c r="H17" s="37"/>
      <c r="I17" s="37"/>
      <c r="J17" s="37"/>
      <c r="K17" s="37"/>
      <c r="L17" s="37"/>
      <c r="M17" s="37"/>
      <c r="N17" s="37"/>
    </row>
    <row r="18" spans="1:14">
      <c r="A18" s="34"/>
      <c r="B18" s="34"/>
      <c r="C18" s="37"/>
      <c r="D18" s="37"/>
      <c r="E18" s="37"/>
      <c r="F18" s="37"/>
      <c r="G18" s="37"/>
      <c r="H18" s="37"/>
      <c r="I18" s="37"/>
      <c r="J18" s="37"/>
      <c r="K18" s="37"/>
      <c r="L18" s="37"/>
      <c r="M18" s="37"/>
      <c r="N18" s="37"/>
    </row>
    <row r="19" spans="1:14">
      <c r="A19" s="34"/>
      <c r="B19" s="34"/>
      <c r="C19" s="37"/>
      <c r="D19" s="37"/>
      <c r="E19" s="37"/>
      <c r="F19" s="37"/>
      <c r="G19" s="37"/>
      <c r="H19" s="37"/>
      <c r="I19" s="37"/>
      <c r="J19" s="37"/>
      <c r="K19" s="37"/>
      <c r="L19" s="37"/>
      <c r="M19" s="37"/>
      <c r="N19" s="37"/>
    </row>
    <row r="20" spans="1:14">
      <c r="A20" s="34"/>
      <c r="B20" s="34"/>
      <c r="C20" s="37"/>
      <c r="D20" s="37"/>
      <c r="E20" s="37"/>
      <c r="F20" s="37"/>
      <c r="G20" s="37"/>
      <c r="H20" s="37"/>
      <c r="I20" s="37"/>
      <c r="J20" s="37"/>
      <c r="K20" s="37"/>
      <c r="L20" s="37"/>
      <c r="M20" s="37"/>
      <c r="N20" s="37"/>
    </row>
    <row r="21" spans="1:14">
      <c r="A21" s="34" t="s">
        <v>78</v>
      </c>
      <c r="B21" s="34"/>
      <c r="C21" s="37"/>
      <c r="D21" s="37"/>
      <c r="E21" s="37"/>
      <c r="F21" s="37"/>
      <c r="G21" s="37"/>
      <c r="H21" s="37"/>
      <c r="I21" s="37"/>
      <c r="J21" s="37"/>
      <c r="K21" s="37"/>
      <c r="L21" s="37"/>
      <c r="M21" s="37"/>
      <c r="N21" s="37"/>
    </row>
    <row r="22" spans="1:14">
      <c r="A22" s="34">
        <v>1</v>
      </c>
      <c r="B22" s="34" t="s">
        <v>79</v>
      </c>
      <c r="C22" s="37"/>
      <c r="D22" s="37"/>
      <c r="E22" s="37"/>
      <c r="F22" s="37"/>
      <c r="G22" s="37"/>
      <c r="H22" s="37"/>
      <c r="I22" s="37"/>
      <c r="J22" s="37"/>
      <c r="K22" s="37"/>
      <c r="L22" s="37"/>
      <c r="M22" s="37"/>
      <c r="N22" s="37"/>
    </row>
    <row r="23" spans="1:14">
      <c r="A23" s="34">
        <v>2</v>
      </c>
      <c r="B23" s="34" t="s">
        <v>80</v>
      </c>
      <c r="C23" s="37"/>
      <c r="D23" s="37"/>
      <c r="E23" s="37"/>
      <c r="F23" s="37"/>
      <c r="G23" s="37"/>
      <c r="H23" s="37"/>
      <c r="I23" s="37"/>
      <c r="J23" s="37"/>
      <c r="K23" s="37"/>
      <c r="L23" s="37"/>
      <c r="M23" s="37"/>
      <c r="N23" s="37"/>
    </row>
    <row r="24" spans="1:14">
      <c r="A24" s="34">
        <v>3</v>
      </c>
      <c r="B24" s="34" t="s">
        <v>81</v>
      </c>
      <c r="C24" s="37"/>
      <c r="D24" s="37"/>
      <c r="E24" s="37"/>
      <c r="F24" s="37"/>
      <c r="G24" s="37"/>
      <c r="H24" s="37"/>
      <c r="I24" s="37"/>
      <c r="J24" s="37"/>
      <c r="K24" s="37"/>
      <c r="L24" s="37"/>
      <c r="M24" s="37"/>
      <c r="N24" s="37"/>
    </row>
    <row r="25" spans="1:14" ht="409.6">
      <c r="A25" s="34">
        <v>4</v>
      </c>
      <c r="B25" s="41" t="s">
        <v>82</v>
      </c>
      <c r="C25" s="37"/>
      <c r="D25" s="37"/>
      <c r="E25" s="37"/>
      <c r="F25" s="37"/>
      <c r="G25" s="37"/>
      <c r="H25" s="37"/>
      <c r="I25" s="37"/>
      <c r="J25" s="37"/>
      <c r="K25" s="37"/>
      <c r="L25" s="37"/>
      <c r="M25" s="37"/>
      <c r="N25" s="37"/>
    </row>
    <row r="26" spans="1:14">
      <c r="A26" s="34"/>
      <c r="B26" s="34"/>
      <c r="C26" s="37"/>
      <c r="D26" s="37"/>
      <c r="E26" s="37"/>
      <c r="F26" s="37"/>
      <c r="G26" s="37"/>
      <c r="H26" s="37"/>
      <c r="I26" s="37"/>
      <c r="J26" s="37"/>
      <c r="K26" s="37"/>
      <c r="L26" s="37"/>
      <c r="M26" s="37"/>
      <c r="N26" s="37"/>
    </row>
    <row r="27" spans="1:14">
      <c r="A27" s="34"/>
      <c r="B27" s="34"/>
      <c r="C27" s="37"/>
      <c r="D27" s="37"/>
      <c r="E27" s="37"/>
      <c r="F27" s="37"/>
      <c r="G27" s="37"/>
      <c r="H27" s="37"/>
      <c r="I27" s="37"/>
      <c r="J27" s="37"/>
      <c r="K27" s="37"/>
      <c r="L27" s="37"/>
      <c r="M27" s="37"/>
      <c r="N27" s="37"/>
    </row>
    <row r="28" spans="1:14">
      <c r="A28" s="34"/>
      <c r="B28" s="34"/>
      <c r="C28" s="37"/>
      <c r="D28" s="37"/>
      <c r="E28" s="37"/>
      <c r="F28" s="37"/>
      <c r="G28" s="37"/>
      <c r="H28" s="37"/>
      <c r="I28" s="37"/>
      <c r="J28" s="37"/>
      <c r="K28" s="37"/>
      <c r="L28" s="37"/>
      <c r="M28" s="37"/>
      <c r="N28" s="37"/>
    </row>
    <row r="29" spans="1:14">
      <c r="A29" s="34" t="s">
        <v>83</v>
      </c>
      <c r="B29" s="34"/>
      <c r="C29" s="37"/>
      <c r="D29" s="37"/>
      <c r="E29" s="37"/>
      <c r="F29" s="37"/>
      <c r="G29" s="37"/>
      <c r="H29" s="37"/>
      <c r="I29" s="37"/>
      <c r="J29" s="37"/>
      <c r="K29" s="37"/>
      <c r="L29" s="37"/>
      <c r="M29" s="37"/>
      <c r="N29" s="37"/>
    </row>
    <row r="30" spans="1:14">
      <c r="A30" s="34" t="s">
        <v>7</v>
      </c>
      <c r="B30" s="34"/>
      <c r="C30" s="37"/>
      <c r="D30" s="37"/>
      <c r="E30" s="37"/>
      <c r="F30" s="37"/>
      <c r="G30" s="37"/>
      <c r="H30" s="37"/>
      <c r="I30" s="37"/>
      <c r="J30" s="37"/>
      <c r="K30" s="37"/>
      <c r="L30" s="37"/>
      <c r="M30" s="37"/>
      <c r="N30"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D8E5A-FD3C-48F3-B4F7-2DDF012841CB}">
  <dimension ref="A1:P56"/>
  <sheetViews>
    <sheetView workbookViewId="0">
      <selection activeCell="F20" sqref="F20"/>
    </sheetView>
  </sheetViews>
  <sheetFormatPr defaultRowHeight="15"/>
  <cols>
    <col min="2" max="2" width="25.28515625" customWidth="1"/>
    <col min="16" max="16" width="22.42578125" customWidth="1"/>
  </cols>
  <sheetData>
    <row r="1" spans="1:16">
      <c r="A1" s="34" t="s">
        <v>84</v>
      </c>
      <c r="B1" s="34"/>
      <c r="C1" s="34"/>
      <c r="D1" s="34"/>
      <c r="E1" s="34"/>
      <c r="F1" s="34"/>
      <c r="G1" s="34"/>
      <c r="H1" s="34"/>
      <c r="I1" s="34"/>
      <c r="J1" s="34"/>
      <c r="K1" s="34"/>
      <c r="L1" s="34"/>
      <c r="M1" s="34"/>
      <c r="N1" s="34"/>
      <c r="O1" s="34"/>
      <c r="P1" s="34"/>
    </row>
    <row r="2" spans="1:16">
      <c r="A2" s="34" t="s">
        <v>64</v>
      </c>
      <c r="B2" s="34"/>
      <c r="C2" s="34"/>
      <c r="D2" s="34"/>
      <c r="E2" s="34"/>
      <c r="F2" s="34"/>
      <c r="G2" s="34"/>
      <c r="H2" s="34"/>
      <c r="I2" s="34"/>
      <c r="J2" s="34"/>
      <c r="K2" s="34"/>
      <c r="L2" s="34"/>
      <c r="M2" s="34"/>
      <c r="N2" s="34"/>
      <c r="O2" s="34"/>
      <c r="P2" s="34"/>
    </row>
    <row r="3" spans="1:16">
      <c r="A3" s="34" t="s">
        <v>85</v>
      </c>
      <c r="B3" s="34"/>
      <c r="C3" s="34"/>
      <c r="D3" s="34"/>
      <c r="E3" s="34"/>
      <c r="F3" s="34"/>
      <c r="G3" s="34"/>
      <c r="H3" s="34"/>
      <c r="I3" s="34"/>
      <c r="J3" s="34"/>
      <c r="K3" s="34"/>
      <c r="L3" s="34"/>
      <c r="M3" s="34"/>
      <c r="N3" s="34"/>
      <c r="O3" s="34"/>
      <c r="P3" s="34"/>
    </row>
    <row r="4" spans="1:16">
      <c r="A4" s="34" t="s">
        <v>66</v>
      </c>
      <c r="B4" s="34"/>
      <c r="C4" s="34"/>
      <c r="D4" s="34"/>
      <c r="E4" s="34"/>
      <c r="F4" s="34"/>
      <c r="G4" s="34"/>
      <c r="H4" s="34"/>
      <c r="I4" s="34"/>
      <c r="J4" s="34"/>
      <c r="K4" s="34"/>
      <c r="L4" s="34"/>
      <c r="M4" s="34"/>
      <c r="N4" s="34"/>
      <c r="O4" s="34"/>
      <c r="P4" s="34"/>
    </row>
    <row r="5" spans="1:16">
      <c r="A5" s="34" t="s">
        <v>86</v>
      </c>
      <c r="B5" s="34"/>
      <c r="C5" s="34"/>
      <c r="D5" s="34"/>
      <c r="E5" s="34"/>
      <c r="F5" s="34"/>
      <c r="G5" s="34"/>
      <c r="H5" s="34"/>
      <c r="I5" s="34"/>
      <c r="J5" s="34"/>
      <c r="K5" s="34"/>
      <c r="L5" s="34"/>
      <c r="M5" s="34"/>
      <c r="N5" s="34"/>
      <c r="O5" s="34"/>
      <c r="P5" s="34"/>
    </row>
    <row r="6" spans="1:16">
      <c r="A6" s="34"/>
      <c r="B6" s="34"/>
      <c r="C6" s="34"/>
      <c r="D6" s="34"/>
      <c r="E6" s="34"/>
      <c r="F6" s="34"/>
      <c r="G6" s="34"/>
      <c r="H6" s="34"/>
      <c r="I6" s="34"/>
      <c r="J6" s="34"/>
      <c r="K6" s="34"/>
      <c r="L6" s="34"/>
      <c r="M6" s="34"/>
      <c r="N6" s="34"/>
      <c r="O6" s="34"/>
      <c r="P6" s="34"/>
    </row>
    <row r="7" spans="1:16">
      <c r="A7" s="34"/>
      <c r="B7" s="34"/>
      <c r="C7" s="34" t="s">
        <v>87</v>
      </c>
      <c r="D7" s="34" t="s">
        <v>74</v>
      </c>
      <c r="E7" s="34"/>
      <c r="F7" s="34"/>
      <c r="G7" s="34"/>
      <c r="H7" s="34"/>
      <c r="I7" s="34"/>
      <c r="J7" s="34"/>
      <c r="K7" s="34"/>
      <c r="L7" s="34"/>
      <c r="M7" s="34"/>
      <c r="N7" s="34"/>
      <c r="O7" s="34"/>
      <c r="P7" s="34"/>
    </row>
    <row r="8" spans="1:16">
      <c r="A8" s="34" t="s">
        <v>68</v>
      </c>
      <c r="B8" s="34" t="s">
        <v>88</v>
      </c>
      <c r="C8" s="34" t="s">
        <v>89</v>
      </c>
      <c r="D8" s="35">
        <v>44580</v>
      </c>
      <c r="E8" s="35">
        <v>44611</v>
      </c>
      <c r="F8" s="35">
        <v>44639</v>
      </c>
      <c r="G8" s="35">
        <v>44670</v>
      </c>
      <c r="H8" s="35">
        <v>44700</v>
      </c>
      <c r="I8" s="35">
        <v>44731</v>
      </c>
      <c r="J8" s="35">
        <v>44761</v>
      </c>
      <c r="K8" s="35">
        <v>44792</v>
      </c>
      <c r="L8" s="35">
        <v>44823</v>
      </c>
      <c r="M8" s="35">
        <v>44853</v>
      </c>
      <c r="N8" s="35">
        <v>44884</v>
      </c>
      <c r="O8" s="35">
        <v>44914</v>
      </c>
      <c r="P8" s="34" t="s">
        <v>72</v>
      </c>
    </row>
    <row r="9" spans="1:16">
      <c r="A9" s="34" t="s">
        <v>69</v>
      </c>
      <c r="B9" s="71" t="s">
        <v>90</v>
      </c>
      <c r="C9" s="42" t="s">
        <v>91</v>
      </c>
      <c r="D9" s="43">
        <v>1488461</v>
      </c>
      <c r="E9" s="43">
        <v>1243223</v>
      </c>
      <c r="F9" s="43">
        <v>1405821</v>
      </c>
      <c r="G9" s="43">
        <v>1315647</v>
      </c>
      <c r="H9" s="43">
        <v>1304862</v>
      </c>
      <c r="I9" s="43">
        <v>1284355</v>
      </c>
      <c r="J9" s="43">
        <v>1336453</v>
      </c>
      <c r="K9" s="43">
        <v>1349959</v>
      </c>
      <c r="L9" s="43">
        <v>1230516</v>
      </c>
      <c r="M9" s="43">
        <v>1259300</v>
      </c>
      <c r="N9" s="43">
        <v>1266360</v>
      </c>
      <c r="O9" s="44">
        <v>1347060</v>
      </c>
      <c r="P9" s="36">
        <v>15832017</v>
      </c>
    </row>
    <row r="10" spans="1:16">
      <c r="A10" s="34"/>
      <c r="B10" s="72"/>
      <c r="C10" s="34" t="s">
        <v>92</v>
      </c>
      <c r="D10" s="36">
        <v>896639</v>
      </c>
      <c r="E10" s="36">
        <v>759563</v>
      </c>
      <c r="F10" s="36">
        <v>829861</v>
      </c>
      <c r="G10" s="36">
        <v>807709</v>
      </c>
      <c r="H10" s="36">
        <v>786137</v>
      </c>
      <c r="I10" s="36">
        <v>736031</v>
      </c>
      <c r="J10" s="36">
        <v>828513</v>
      </c>
      <c r="K10" s="36">
        <v>843875</v>
      </c>
      <c r="L10" s="36">
        <v>721152</v>
      </c>
      <c r="M10" s="36">
        <v>781520</v>
      </c>
      <c r="N10" s="36">
        <v>836290</v>
      </c>
      <c r="O10" s="46">
        <v>884246</v>
      </c>
      <c r="P10" s="36">
        <v>9711536</v>
      </c>
    </row>
    <row r="11" spans="1:16">
      <c r="A11" s="34"/>
      <c r="B11" s="72"/>
      <c r="C11" s="34" t="s">
        <v>24</v>
      </c>
      <c r="D11" s="34" t="s">
        <v>93</v>
      </c>
      <c r="E11" s="34" t="s">
        <v>93</v>
      </c>
      <c r="F11" s="34" t="s">
        <v>93</v>
      </c>
      <c r="G11" s="34" t="s">
        <v>93</v>
      </c>
      <c r="H11" s="34" t="s">
        <v>93</v>
      </c>
      <c r="I11" s="34" t="s">
        <v>93</v>
      </c>
      <c r="J11" s="34" t="s">
        <v>93</v>
      </c>
      <c r="K11" s="34" t="s">
        <v>93</v>
      </c>
      <c r="L11" s="34" t="s">
        <v>93</v>
      </c>
      <c r="M11" s="34" t="s">
        <v>93</v>
      </c>
      <c r="N11" s="34" t="s">
        <v>93</v>
      </c>
      <c r="O11" s="45" t="s">
        <v>93</v>
      </c>
      <c r="P11" s="34">
        <v>0</v>
      </c>
    </row>
    <row r="12" spans="1:16">
      <c r="A12" s="34"/>
      <c r="B12" s="72"/>
      <c r="C12" s="34" t="s">
        <v>94</v>
      </c>
      <c r="D12" s="34" t="s">
        <v>93</v>
      </c>
      <c r="E12" s="34" t="s">
        <v>93</v>
      </c>
      <c r="F12" s="34" t="s">
        <v>93</v>
      </c>
      <c r="G12" s="34" t="s">
        <v>93</v>
      </c>
      <c r="H12" s="34" t="s">
        <v>93</v>
      </c>
      <c r="I12" s="34" t="s">
        <v>93</v>
      </c>
      <c r="J12" s="34" t="s">
        <v>93</v>
      </c>
      <c r="K12" s="34" t="s">
        <v>93</v>
      </c>
      <c r="L12" s="34" t="s">
        <v>93</v>
      </c>
      <c r="M12" s="34" t="s">
        <v>93</v>
      </c>
      <c r="N12" s="34" t="s">
        <v>93</v>
      </c>
      <c r="O12" s="45" t="s">
        <v>93</v>
      </c>
      <c r="P12" s="34">
        <v>0</v>
      </c>
    </row>
    <row r="13" spans="1:16">
      <c r="A13" s="34"/>
      <c r="B13" s="72"/>
      <c r="C13" s="34" t="s">
        <v>95</v>
      </c>
      <c r="D13" s="34" t="s">
        <v>93</v>
      </c>
      <c r="E13" s="34" t="s">
        <v>93</v>
      </c>
      <c r="F13" s="34" t="s">
        <v>93</v>
      </c>
      <c r="G13" s="34" t="s">
        <v>93</v>
      </c>
      <c r="H13" s="34" t="s">
        <v>93</v>
      </c>
      <c r="I13" s="34" t="s">
        <v>93</v>
      </c>
      <c r="J13" s="34" t="s">
        <v>93</v>
      </c>
      <c r="K13" s="34" t="s">
        <v>93</v>
      </c>
      <c r="L13" s="34" t="s">
        <v>93</v>
      </c>
      <c r="M13" s="34" t="s">
        <v>93</v>
      </c>
      <c r="N13" s="34" t="s">
        <v>93</v>
      </c>
      <c r="O13" s="45" t="s">
        <v>93</v>
      </c>
      <c r="P13" s="34">
        <v>0</v>
      </c>
    </row>
    <row r="14" spans="1:16">
      <c r="A14" s="34"/>
      <c r="B14" s="72"/>
      <c r="C14" s="34" t="s">
        <v>96</v>
      </c>
      <c r="D14" s="34" t="s">
        <v>93</v>
      </c>
      <c r="E14" s="34" t="s">
        <v>93</v>
      </c>
      <c r="F14" s="34" t="s">
        <v>93</v>
      </c>
      <c r="G14" s="34" t="s">
        <v>93</v>
      </c>
      <c r="H14" s="34" t="s">
        <v>93</v>
      </c>
      <c r="I14" s="34" t="s">
        <v>93</v>
      </c>
      <c r="J14" s="34" t="s">
        <v>93</v>
      </c>
      <c r="K14" s="34" t="s">
        <v>93</v>
      </c>
      <c r="L14" s="34" t="s">
        <v>93</v>
      </c>
      <c r="M14" s="34" t="s">
        <v>93</v>
      </c>
      <c r="N14" s="34" t="s">
        <v>93</v>
      </c>
      <c r="O14" s="45" t="s">
        <v>93</v>
      </c>
      <c r="P14" s="34">
        <v>0</v>
      </c>
    </row>
    <row r="15" spans="1:16">
      <c r="A15" s="34"/>
      <c r="B15" s="72"/>
      <c r="C15" s="34" t="s">
        <v>97</v>
      </c>
      <c r="D15" s="34" t="s">
        <v>93</v>
      </c>
      <c r="E15" s="34" t="s">
        <v>93</v>
      </c>
      <c r="F15" s="34" t="s">
        <v>93</v>
      </c>
      <c r="G15" s="34" t="s">
        <v>93</v>
      </c>
      <c r="H15" s="34" t="s">
        <v>93</v>
      </c>
      <c r="I15" s="34" t="s">
        <v>93</v>
      </c>
      <c r="J15" s="34" t="s">
        <v>93</v>
      </c>
      <c r="K15" s="34" t="s">
        <v>93</v>
      </c>
      <c r="L15" s="34" t="s">
        <v>93</v>
      </c>
      <c r="M15" s="34" t="s">
        <v>93</v>
      </c>
      <c r="N15" s="34" t="s">
        <v>93</v>
      </c>
      <c r="O15" s="45" t="s">
        <v>93</v>
      </c>
      <c r="P15" s="34">
        <v>0</v>
      </c>
    </row>
    <row r="16" spans="1:16">
      <c r="A16" s="34"/>
      <c r="B16" s="72"/>
      <c r="C16" s="34" t="s">
        <v>98</v>
      </c>
      <c r="D16" s="34" t="s">
        <v>93</v>
      </c>
      <c r="E16" s="34" t="s">
        <v>93</v>
      </c>
      <c r="F16" s="34" t="s">
        <v>93</v>
      </c>
      <c r="G16" s="34" t="s">
        <v>93</v>
      </c>
      <c r="H16" s="34" t="s">
        <v>93</v>
      </c>
      <c r="I16" s="34" t="s">
        <v>93</v>
      </c>
      <c r="J16" s="34" t="s">
        <v>93</v>
      </c>
      <c r="K16" s="34" t="s">
        <v>93</v>
      </c>
      <c r="L16" s="34" t="s">
        <v>93</v>
      </c>
      <c r="M16" s="34" t="s">
        <v>93</v>
      </c>
      <c r="N16" s="34" t="s">
        <v>93</v>
      </c>
      <c r="O16" s="45" t="s">
        <v>93</v>
      </c>
      <c r="P16" s="34">
        <v>0</v>
      </c>
    </row>
    <row r="17" spans="1:16">
      <c r="A17" s="34"/>
      <c r="B17" s="72"/>
      <c r="C17" s="34" t="s">
        <v>99</v>
      </c>
      <c r="D17" s="34" t="s">
        <v>93</v>
      </c>
      <c r="E17" s="34" t="s">
        <v>93</v>
      </c>
      <c r="F17" s="34" t="s">
        <v>93</v>
      </c>
      <c r="G17" s="34" t="s">
        <v>93</v>
      </c>
      <c r="H17" s="34" t="s">
        <v>93</v>
      </c>
      <c r="I17" s="34" t="s">
        <v>93</v>
      </c>
      <c r="J17" s="34" t="s">
        <v>93</v>
      </c>
      <c r="K17" s="34" t="s">
        <v>93</v>
      </c>
      <c r="L17" s="34" t="s">
        <v>93</v>
      </c>
      <c r="M17" s="34" t="s">
        <v>93</v>
      </c>
      <c r="N17" s="34" t="s">
        <v>93</v>
      </c>
      <c r="O17" s="45" t="s">
        <v>93</v>
      </c>
      <c r="P17" s="34">
        <v>0</v>
      </c>
    </row>
    <row r="18" spans="1:16">
      <c r="A18" s="34"/>
      <c r="B18" s="72"/>
      <c r="C18" s="34" t="s">
        <v>100</v>
      </c>
      <c r="D18" s="34" t="s">
        <v>93</v>
      </c>
      <c r="E18" s="34" t="s">
        <v>93</v>
      </c>
      <c r="F18" s="34" t="s">
        <v>93</v>
      </c>
      <c r="G18" s="34" t="s">
        <v>93</v>
      </c>
      <c r="H18" s="34" t="s">
        <v>93</v>
      </c>
      <c r="I18" s="34" t="s">
        <v>93</v>
      </c>
      <c r="J18" s="34" t="s">
        <v>93</v>
      </c>
      <c r="K18" s="34" t="s">
        <v>93</v>
      </c>
      <c r="L18" s="34" t="s">
        <v>93</v>
      </c>
      <c r="M18" s="34" t="s">
        <v>93</v>
      </c>
      <c r="N18" s="34" t="s">
        <v>93</v>
      </c>
      <c r="O18" s="45" t="s">
        <v>93</v>
      </c>
      <c r="P18" s="34">
        <v>0</v>
      </c>
    </row>
    <row r="19" spans="1:16">
      <c r="A19" s="34"/>
      <c r="B19" s="72"/>
      <c r="C19" s="34" t="s">
        <v>101</v>
      </c>
      <c r="D19" s="34" t="s">
        <v>93</v>
      </c>
      <c r="E19" s="34" t="s">
        <v>93</v>
      </c>
      <c r="F19" s="34" t="s">
        <v>93</v>
      </c>
      <c r="G19" s="34" t="s">
        <v>93</v>
      </c>
      <c r="H19" s="34" t="s">
        <v>93</v>
      </c>
      <c r="I19" s="34" t="s">
        <v>93</v>
      </c>
      <c r="J19" s="34" t="s">
        <v>93</v>
      </c>
      <c r="K19" s="34" t="s">
        <v>93</v>
      </c>
      <c r="L19" s="34" t="s">
        <v>93</v>
      </c>
      <c r="M19" s="34" t="s">
        <v>93</v>
      </c>
      <c r="N19" s="34" t="s">
        <v>93</v>
      </c>
      <c r="O19" s="45" t="s">
        <v>93</v>
      </c>
      <c r="P19" s="34">
        <v>0</v>
      </c>
    </row>
    <row r="20" spans="1:16">
      <c r="A20" s="34"/>
      <c r="B20" s="73"/>
      <c r="C20" s="47" t="s">
        <v>102</v>
      </c>
      <c r="D20" s="47" t="s">
        <v>93</v>
      </c>
      <c r="E20" s="47" t="s">
        <v>93</v>
      </c>
      <c r="F20" s="47" t="s">
        <v>93</v>
      </c>
      <c r="G20" s="47" t="s">
        <v>93</v>
      </c>
      <c r="H20" s="47" t="s">
        <v>93</v>
      </c>
      <c r="I20" s="47" t="s">
        <v>93</v>
      </c>
      <c r="J20" s="47" t="s">
        <v>93</v>
      </c>
      <c r="K20" s="47" t="s">
        <v>93</v>
      </c>
      <c r="L20" s="47" t="s">
        <v>93</v>
      </c>
      <c r="M20" s="47" t="s">
        <v>93</v>
      </c>
      <c r="N20" s="47" t="s">
        <v>93</v>
      </c>
      <c r="O20" s="48" t="s">
        <v>93</v>
      </c>
      <c r="P20" s="34">
        <v>0</v>
      </c>
    </row>
    <row r="21" spans="1:16">
      <c r="A21" s="34"/>
      <c r="B21" s="72" t="s">
        <v>103</v>
      </c>
      <c r="C21" s="34" t="s">
        <v>91</v>
      </c>
      <c r="D21" s="36">
        <v>112409</v>
      </c>
      <c r="E21" s="36">
        <v>105730</v>
      </c>
      <c r="F21" s="36">
        <v>117852</v>
      </c>
      <c r="G21" s="36">
        <v>99287</v>
      </c>
      <c r="H21" s="36">
        <v>95968</v>
      </c>
      <c r="I21" s="36">
        <v>103126</v>
      </c>
      <c r="J21" s="36">
        <v>103696</v>
      </c>
      <c r="K21" s="36">
        <v>105895</v>
      </c>
      <c r="L21" s="36">
        <v>87354</v>
      </c>
      <c r="M21" s="36">
        <v>99360</v>
      </c>
      <c r="N21" s="36">
        <v>100177</v>
      </c>
      <c r="O21" s="46">
        <v>116914</v>
      </c>
      <c r="P21" s="36">
        <v>1247768</v>
      </c>
    </row>
    <row r="22" spans="1:16">
      <c r="A22" s="34"/>
      <c r="B22" s="72"/>
      <c r="C22" s="34" t="s">
        <v>92</v>
      </c>
      <c r="D22" s="36">
        <v>-203491</v>
      </c>
      <c r="E22" s="36">
        <v>-169123</v>
      </c>
      <c r="F22" s="36">
        <v>-73832</v>
      </c>
      <c r="G22" s="36">
        <v>23425</v>
      </c>
      <c r="H22" s="36">
        <v>198467</v>
      </c>
      <c r="I22" s="36">
        <v>73585</v>
      </c>
      <c r="J22" s="36">
        <v>156658</v>
      </c>
      <c r="K22" s="36">
        <v>141962</v>
      </c>
      <c r="L22" s="36">
        <v>-108128</v>
      </c>
      <c r="M22" s="36">
        <v>-179056</v>
      </c>
      <c r="N22" s="36">
        <v>-190425</v>
      </c>
      <c r="O22" s="46">
        <v>-230540</v>
      </c>
      <c r="P22" s="36">
        <v>-560498</v>
      </c>
    </row>
    <row r="23" spans="1:16">
      <c r="A23" s="34"/>
      <c r="B23" s="72"/>
      <c r="C23" s="34" t="s">
        <v>24</v>
      </c>
      <c r="D23" s="34" t="s">
        <v>93</v>
      </c>
      <c r="E23" s="34" t="s">
        <v>93</v>
      </c>
      <c r="F23" s="34" t="s">
        <v>93</v>
      </c>
      <c r="G23" s="34" t="s">
        <v>93</v>
      </c>
      <c r="H23" s="34" t="s">
        <v>93</v>
      </c>
      <c r="I23" s="34" t="s">
        <v>93</v>
      </c>
      <c r="J23" s="34" t="s">
        <v>93</v>
      </c>
      <c r="K23" s="34" t="s">
        <v>93</v>
      </c>
      <c r="L23" s="34" t="s">
        <v>93</v>
      </c>
      <c r="M23" s="34" t="s">
        <v>93</v>
      </c>
      <c r="N23" s="34" t="s">
        <v>93</v>
      </c>
      <c r="O23" s="45" t="s">
        <v>93</v>
      </c>
      <c r="P23" s="34">
        <v>0</v>
      </c>
    </row>
    <row r="24" spans="1:16">
      <c r="A24" s="34"/>
      <c r="B24" s="72"/>
      <c r="C24" s="34" t="s">
        <v>94</v>
      </c>
      <c r="D24" s="34" t="s">
        <v>93</v>
      </c>
      <c r="E24" s="34" t="s">
        <v>93</v>
      </c>
      <c r="F24" s="34" t="s">
        <v>93</v>
      </c>
      <c r="G24" s="34" t="s">
        <v>93</v>
      </c>
      <c r="H24" s="34" t="s">
        <v>93</v>
      </c>
      <c r="I24" s="34" t="s">
        <v>93</v>
      </c>
      <c r="J24" s="34" t="s">
        <v>93</v>
      </c>
      <c r="K24" s="34" t="s">
        <v>93</v>
      </c>
      <c r="L24" s="34" t="s">
        <v>93</v>
      </c>
      <c r="M24" s="34" t="s">
        <v>93</v>
      </c>
      <c r="N24" s="34" t="s">
        <v>93</v>
      </c>
      <c r="O24" s="45" t="s">
        <v>93</v>
      </c>
      <c r="P24" s="34">
        <v>0</v>
      </c>
    </row>
    <row r="25" spans="1:16">
      <c r="A25" s="34"/>
      <c r="B25" s="72"/>
      <c r="C25" s="34" t="s">
        <v>95</v>
      </c>
      <c r="D25" s="34" t="s">
        <v>93</v>
      </c>
      <c r="E25" s="34" t="s">
        <v>93</v>
      </c>
      <c r="F25" s="34" t="s">
        <v>93</v>
      </c>
      <c r="G25" s="34" t="s">
        <v>93</v>
      </c>
      <c r="H25" s="34" t="s">
        <v>93</v>
      </c>
      <c r="I25" s="34" t="s">
        <v>93</v>
      </c>
      <c r="J25" s="34" t="s">
        <v>93</v>
      </c>
      <c r="K25" s="34" t="s">
        <v>93</v>
      </c>
      <c r="L25" s="34" t="s">
        <v>93</v>
      </c>
      <c r="M25" s="34" t="s">
        <v>93</v>
      </c>
      <c r="N25" s="34" t="s">
        <v>93</v>
      </c>
      <c r="O25" s="45" t="s">
        <v>93</v>
      </c>
      <c r="P25" s="34">
        <v>0</v>
      </c>
    </row>
    <row r="26" spans="1:16">
      <c r="A26" s="34"/>
      <c r="B26" s="72"/>
      <c r="C26" s="34" t="s">
        <v>96</v>
      </c>
      <c r="D26" s="36">
        <v>3290103</v>
      </c>
      <c r="E26" s="36">
        <v>3098591</v>
      </c>
      <c r="F26" s="36">
        <v>3517168</v>
      </c>
      <c r="G26" s="36">
        <v>3181660</v>
      </c>
      <c r="H26" s="36">
        <v>3502543</v>
      </c>
      <c r="I26" s="36">
        <v>3526814</v>
      </c>
      <c r="J26" s="36">
        <v>3706654</v>
      </c>
      <c r="K26" s="36">
        <v>3709459</v>
      </c>
      <c r="L26" s="36">
        <v>3490807</v>
      </c>
      <c r="M26" s="36">
        <v>3470106</v>
      </c>
      <c r="N26" s="36">
        <v>3311853</v>
      </c>
      <c r="O26" s="46">
        <v>3406708</v>
      </c>
      <c r="P26" s="36">
        <v>41212466</v>
      </c>
    </row>
    <row r="27" spans="1:16">
      <c r="A27" s="34"/>
      <c r="B27" s="72"/>
      <c r="C27" s="34" t="s">
        <v>97</v>
      </c>
      <c r="D27" s="36">
        <v>2058</v>
      </c>
      <c r="E27" s="36">
        <v>7951</v>
      </c>
      <c r="F27" s="36">
        <v>2243</v>
      </c>
      <c r="G27" s="36">
        <v>7960</v>
      </c>
      <c r="H27" s="36">
        <v>4775</v>
      </c>
      <c r="I27" s="36">
        <v>3672</v>
      </c>
      <c r="J27" s="36">
        <v>11207</v>
      </c>
      <c r="K27" s="36">
        <v>5878</v>
      </c>
      <c r="L27" s="36">
        <v>5066</v>
      </c>
      <c r="M27" s="36">
        <v>4812</v>
      </c>
      <c r="N27" s="36">
        <v>4901</v>
      </c>
      <c r="O27" s="46">
        <v>6285</v>
      </c>
      <c r="P27" s="36">
        <v>66808</v>
      </c>
    </row>
    <row r="28" spans="1:16">
      <c r="A28" s="34"/>
      <c r="B28" s="72"/>
      <c r="C28" s="34" t="s">
        <v>98</v>
      </c>
      <c r="D28" s="36">
        <v>501597</v>
      </c>
      <c r="E28" s="36">
        <v>511015</v>
      </c>
      <c r="F28" s="36">
        <v>602737</v>
      </c>
      <c r="G28" s="36">
        <v>614400</v>
      </c>
      <c r="H28" s="36">
        <v>617006</v>
      </c>
      <c r="I28" s="36">
        <v>697397</v>
      </c>
      <c r="J28" s="36">
        <v>721694</v>
      </c>
      <c r="K28" s="36">
        <v>710579</v>
      </c>
      <c r="L28" s="36">
        <v>508325</v>
      </c>
      <c r="M28" s="36">
        <v>470987</v>
      </c>
      <c r="N28" s="36">
        <v>399527</v>
      </c>
      <c r="O28" s="46">
        <v>410294</v>
      </c>
      <c r="P28" s="36">
        <v>6765558</v>
      </c>
    </row>
    <row r="29" spans="1:16">
      <c r="A29" s="34"/>
      <c r="B29" s="72"/>
      <c r="C29" s="34" t="s">
        <v>99</v>
      </c>
      <c r="D29" s="36">
        <v>37296</v>
      </c>
      <c r="E29" s="36">
        <v>36533</v>
      </c>
      <c r="F29" s="36">
        <v>22562</v>
      </c>
      <c r="G29" s="36">
        <v>7087</v>
      </c>
      <c r="H29" s="36">
        <v>8748</v>
      </c>
      <c r="I29" s="36">
        <v>12291</v>
      </c>
      <c r="J29" s="36">
        <v>12469</v>
      </c>
      <c r="K29" s="36">
        <v>17377</v>
      </c>
      <c r="L29" s="36">
        <v>20636</v>
      </c>
      <c r="M29" s="36">
        <v>27689</v>
      </c>
      <c r="N29" s="36">
        <v>38410</v>
      </c>
      <c r="O29" s="46">
        <v>57344</v>
      </c>
      <c r="P29" s="36">
        <v>298442</v>
      </c>
    </row>
    <row r="30" spans="1:16">
      <c r="A30" s="34"/>
      <c r="B30" s="72"/>
      <c r="C30" s="34" t="s">
        <v>100</v>
      </c>
      <c r="D30" s="36">
        <v>3257847</v>
      </c>
      <c r="E30" s="36">
        <v>3077976</v>
      </c>
      <c r="F30" s="36">
        <v>3499105</v>
      </c>
      <c r="G30" s="36">
        <v>2849289</v>
      </c>
      <c r="H30" s="36">
        <v>2998870</v>
      </c>
      <c r="I30" s="36">
        <v>3248681</v>
      </c>
      <c r="J30" s="36">
        <v>3429997</v>
      </c>
      <c r="K30" s="36">
        <v>3634299</v>
      </c>
      <c r="L30" s="36">
        <v>3270663</v>
      </c>
      <c r="M30" s="36">
        <v>3536257</v>
      </c>
      <c r="N30" s="36">
        <v>3533207</v>
      </c>
      <c r="O30" s="46">
        <v>3667238</v>
      </c>
      <c r="P30" s="36">
        <v>40003429</v>
      </c>
    </row>
    <row r="31" spans="1:16">
      <c r="A31" s="34"/>
      <c r="B31" s="72"/>
      <c r="C31" s="34" t="s">
        <v>101</v>
      </c>
      <c r="D31" s="36">
        <v>585752</v>
      </c>
      <c r="E31" s="36">
        <v>445222</v>
      </c>
      <c r="F31" s="36">
        <v>419614</v>
      </c>
      <c r="G31" s="36">
        <v>424239</v>
      </c>
      <c r="H31" s="36">
        <v>510509</v>
      </c>
      <c r="I31" s="36">
        <v>518841</v>
      </c>
      <c r="J31" s="36">
        <v>414732</v>
      </c>
      <c r="K31" s="36">
        <v>387979</v>
      </c>
      <c r="L31" s="36">
        <v>334689</v>
      </c>
      <c r="M31" s="36">
        <v>301801</v>
      </c>
      <c r="N31" s="36">
        <v>340435</v>
      </c>
      <c r="O31" s="46">
        <v>355714</v>
      </c>
      <c r="P31" s="36">
        <v>5039527</v>
      </c>
    </row>
    <row r="32" spans="1:16">
      <c r="A32" s="34"/>
      <c r="B32" s="73"/>
      <c r="C32" s="47" t="s">
        <v>102</v>
      </c>
      <c r="D32" s="49">
        <v>1042697</v>
      </c>
      <c r="E32" s="49">
        <v>877389</v>
      </c>
      <c r="F32" s="49">
        <v>921584</v>
      </c>
      <c r="G32" s="49">
        <v>809325</v>
      </c>
      <c r="H32" s="49">
        <v>900371</v>
      </c>
      <c r="I32" s="49">
        <v>948679</v>
      </c>
      <c r="J32" s="49">
        <v>1028284</v>
      </c>
      <c r="K32" s="49">
        <v>1004529</v>
      </c>
      <c r="L32" s="49">
        <v>776307</v>
      </c>
      <c r="M32" s="49">
        <v>712412</v>
      </c>
      <c r="N32" s="49">
        <v>823628</v>
      </c>
      <c r="O32" s="50">
        <v>924137</v>
      </c>
      <c r="P32" s="36">
        <v>10769342</v>
      </c>
    </row>
    <row r="33" spans="1:16">
      <c r="A33" s="34"/>
      <c r="B33" s="72" t="s">
        <v>104</v>
      </c>
      <c r="C33" s="34" t="s">
        <v>91</v>
      </c>
      <c r="D33" s="36">
        <v>19600</v>
      </c>
      <c r="E33" s="36">
        <v>22875</v>
      </c>
      <c r="F33" s="36">
        <v>20222</v>
      </c>
      <c r="G33" s="36">
        <v>13461</v>
      </c>
      <c r="H33" s="36">
        <v>13822</v>
      </c>
      <c r="I33" s="36">
        <v>13511</v>
      </c>
      <c r="J33" s="36">
        <v>19684</v>
      </c>
      <c r="K33" s="36">
        <v>25425</v>
      </c>
      <c r="L33" s="36">
        <v>19776</v>
      </c>
      <c r="M33" s="36">
        <v>40369</v>
      </c>
      <c r="N33" s="36">
        <v>37912</v>
      </c>
      <c r="O33" s="46">
        <v>35264</v>
      </c>
      <c r="P33" s="36">
        <v>281921</v>
      </c>
    </row>
    <row r="34" spans="1:16">
      <c r="A34" s="34"/>
      <c r="B34" s="72"/>
      <c r="C34" s="34" t="s">
        <v>92</v>
      </c>
      <c r="D34" s="36">
        <v>29517</v>
      </c>
      <c r="E34" s="36">
        <v>80177</v>
      </c>
      <c r="F34" s="36">
        <v>28169</v>
      </c>
      <c r="G34" s="36">
        <v>30857</v>
      </c>
      <c r="H34" s="36">
        <v>28945</v>
      </c>
      <c r="I34" s="36">
        <v>37329</v>
      </c>
      <c r="J34" s="36">
        <v>34465</v>
      </c>
      <c r="K34" s="36">
        <v>34265</v>
      </c>
      <c r="L34" s="36">
        <v>30890</v>
      </c>
      <c r="M34" s="36">
        <v>75594</v>
      </c>
      <c r="N34" s="36">
        <v>22886</v>
      </c>
      <c r="O34" s="46">
        <v>66058</v>
      </c>
      <c r="P34" s="36">
        <v>499152</v>
      </c>
    </row>
    <row r="35" spans="1:16">
      <c r="A35" s="34"/>
      <c r="B35" s="72"/>
      <c r="C35" s="34" t="s">
        <v>24</v>
      </c>
      <c r="D35" s="34" t="s">
        <v>93</v>
      </c>
      <c r="E35" s="34" t="s">
        <v>93</v>
      </c>
      <c r="F35" s="34" t="s">
        <v>93</v>
      </c>
      <c r="G35" s="34" t="s">
        <v>93</v>
      </c>
      <c r="H35" s="34" t="s">
        <v>93</v>
      </c>
      <c r="I35" s="34" t="s">
        <v>93</v>
      </c>
      <c r="J35" s="34" t="s">
        <v>93</v>
      </c>
      <c r="K35" s="34" t="s">
        <v>93</v>
      </c>
      <c r="L35" s="34" t="s">
        <v>93</v>
      </c>
      <c r="M35" s="34" t="s">
        <v>93</v>
      </c>
      <c r="N35" s="34" t="s">
        <v>93</v>
      </c>
      <c r="O35" s="45" t="s">
        <v>93</v>
      </c>
      <c r="P35" s="34">
        <v>0</v>
      </c>
    </row>
    <row r="36" spans="1:16">
      <c r="A36" s="34"/>
      <c r="B36" s="72"/>
      <c r="C36" s="34" t="s">
        <v>94</v>
      </c>
      <c r="D36" s="36">
        <v>76891</v>
      </c>
      <c r="E36" s="36">
        <v>62850</v>
      </c>
      <c r="F36" s="36">
        <v>84270</v>
      </c>
      <c r="G36" s="36">
        <v>119100</v>
      </c>
      <c r="H36" s="36">
        <v>82226</v>
      </c>
      <c r="I36" s="36">
        <v>106400</v>
      </c>
      <c r="J36" s="36">
        <v>126724</v>
      </c>
      <c r="K36" s="36">
        <v>113403</v>
      </c>
      <c r="L36" s="36">
        <v>117434</v>
      </c>
      <c r="M36" s="36">
        <v>107915</v>
      </c>
      <c r="N36" s="36">
        <v>96916</v>
      </c>
      <c r="O36" s="46">
        <v>115839</v>
      </c>
      <c r="P36" s="36">
        <v>1209968</v>
      </c>
    </row>
    <row r="37" spans="1:16">
      <c r="A37" s="34"/>
      <c r="B37" s="72"/>
      <c r="C37" s="34" t="s">
        <v>95</v>
      </c>
      <c r="D37" s="36">
        <v>27778</v>
      </c>
      <c r="E37" s="36">
        <v>8190</v>
      </c>
      <c r="F37" s="36">
        <v>64155</v>
      </c>
      <c r="G37" s="36">
        <v>74757</v>
      </c>
      <c r="H37" s="36">
        <v>95256</v>
      </c>
      <c r="I37" s="36">
        <v>47131</v>
      </c>
      <c r="J37" s="36">
        <v>61823</v>
      </c>
      <c r="K37" s="36">
        <v>74863</v>
      </c>
      <c r="L37" s="36">
        <v>58649</v>
      </c>
      <c r="M37" s="36">
        <v>22971</v>
      </c>
      <c r="N37" s="36">
        <v>27178</v>
      </c>
      <c r="O37" s="46">
        <v>8133</v>
      </c>
      <c r="P37" s="36">
        <v>570884</v>
      </c>
    </row>
    <row r="38" spans="1:16">
      <c r="A38" s="34"/>
      <c r="B38" s="72"/>
      <c r="C38" s="34" t="s">
        <v>96</v>
      </c>
      <c r="D38" s="36">
        <v>290552</v>
      </c>
      <c r="E38" s="36">
        <v>322802</v>
      </c>
      <c r="F38" s="36">
        <v>160885</v>
      </c>
      <c r="G38" s="36">
        <v>276164</v>
      </c>
      <c r="H38" s="36">
        <v>429628</v>
      </c>
      <c r="I38" s="36">
        <v>457156</v>
      </c>
      <c r="J38" s="36">
        <v>436770</v>
      </c>
      <c r="K38" s="36">
        <v>395264</v>
      </c>
      <c r="L38" s="36">
        <v>426811</v>
      </c>
      <c r="M38" s="36">
        <v>458104</v>
      </c>
      <c r="N38" s="36">
        <v>227130</v>
      </c>
      <c r="O38" s="46">
        <v>257309</v>
      </c>
      <c r="P38" s="36">
        <v>4138575</v>
      </c>
    </row>
    <row r="39" spans="1:16">
      <c r="A39" s="34"/>
      <c r="B39" s="72"/>
      <c r="C39" s="34" t="s">
        <v>97</v>
      </c>
      <c r="D39" s="34" t="s">
        <v>93</v>
      </c>
      <c r="E39" s="34" t="s">
        <v>93</v>
      </c>
      <c r="F39" s="34" t="s">
        <v>93</v>
      </c>
      <c r="G39" s="34" t="s">
        <v>93</v>
      </c>
      <c r="H39" s="34" t="s">
        <v>93</v>
      </c>
      <c r="I39" s="34" t="s">
        <v>93</v>
      </c>
      <c r="J39" s="34" t="s">
        <v>93</v>
      </c>
      <c r="K39" s="34" t="s">
        <v>93</v>
      </c>
      <c r="L39" s="34" t="s">
        <v>93</v>
      </c>
      <c r="M39" s="34" t="s">
        <v>93</v>
      </c>
      <c r="N39" s="34" t="s">
        <v>93</v>
      </c>
      <c r="O39" s="45" t="s">
        <v>93</v>
      </c>
      <c r="P39" s="34">
        <v>0</v>
      </c>
    </row>
    <row r="40" spans="1:16">
      <c r="A40" s="34"/>
      <c r="B40" s="72"/>
      <c r="C40" s="34" t="s">
        <v>98</v>
      </c>
      <c r="D40" s="36">
        <v>310329</v>
      </c>
      <c r="E40" s="36">
        <v>263596</v>
      </c>
      <c r="F40" s="36">
        <v>261799</v>
      </c>
      <c r="G40" s="36">
        <v>327552</v>
      </c>
      <c r="H40" s="36">
        <v>284022</v>
      </c>
      <c r="I40" s="36">
        <v>393475</v>
      </c>
      <c r="J40" s="36">
        <v>237899</v>
      </c>
      <c r="K40" s="36">
        <v>403427</v>
      </c>
      <c r="L40" s="36">
        <v>363174</v>
      </c>
      <c r="M40" s="36">
        <v>330493</v>
      </c>
      <c r="N40" s="36">
        <v>310375</v>
      </c>
      <c r="O40" s="46">
        <v>436780</v>
      </c>
      <c r="P40" s="36">
        <v>3922921</v>
      </c>
    </row>
    <row r="41" spans="1:16">
      <c r="A41" s="34"/>
      <c r="B41" s="72"/>
      <c r="C41" s="34" t="s">
        <v>99</v>
      </c>
      <c r="D41" s="36">
        <v>5368</v>
      </c>
      <c r="E41" s="36">
        <v>19839</v>
      </c>
      <c r="F41" s="36">
        <v>42963</v>
      </c>
      <c r="G41" s="34">
        <v>121</v>
      </c>
      <c r="H41" s="34">
        <v>60</v>
      </c>
      <c r="I41" s="36">
        <v>64414</v>
      </c>
      <c r="J41" s="36">
        <v>73624</v>
      </c>
      <c r="K41" s="36">
        <v>85526</v>
      </c>
      <c r="L41" s="36">
        <v>33620</v>
      </c>
      <c r="M41" s="36">
        <v>59915</v>
      </c>
      <c r="N41" s="36">
        <v>49443</v>
      </c>
      <c r="O41" s="46">
        <v>45143</v>
      </c>
      <c r="P41" s="36">
        <v>480036</v>
      </c>
    </row>
    <row r="42" spans="1:16">
      <c r="A42" s="34"/>
      <c r="B42" s="72"/>
      <c r="C42" s="34" t="s">
        <v>100</v>
      </c>
      <c r="D42" s="36">
        <v>129730</v>
      </c>
      <c r="E42" s="36">
        <v>67839</v>
      </c>
      <c r="F42" s="36">
        <v>44968</v>
      </c>
      <c r="G42" s="36">
        <v>191232</v>
      </c>
      <c r="H42" s="36">
        <v>134257</v>
      </c>
      <c r="I42" s="36">
        <v>135982</v>
      </c>
      <c r="J42" s="36">
        <v>218700</v>
      </c>
      <c r="K42" s="36">
        <v>83328</v>
      </c>
      <c r="L42" s="36">
        <v>102561</v>
      </c>
      <c r="M42" s="36">
        <v>146498</v>
      </c>
      <c r="N42" s="36">
        <v>97508</v>
      </c>
      <c r="O42" s="46">
        <v>45570</v>
      </c>
      <c r="P42" s="36">
        <v>1398173</v>
      </c>
    </row>
    <row r="43" spans="1:16">
      <c r="A43" s="34"/>
      <c r="B43" s="72"/>
      <c r="C43" s="34" t="s">
        <v>101</v>
      </c>
      <c r="D43" s="36">
        <v>92689</v>
      </c>
      <c r="E43" s="36">
        <v>78718</v>
      </c>
      <c r="F43" s="36">
        <v>82479</v>
      </c>
      <c r="G43" s="36">
        <v>44771</v>
      </c>
      <c r="H43" s="36">
        <v>78649</v>
      </c>
      <c r="I43" s="36">
        <v>56364</v>
      </c>
      <c r="J43" s="36">
        <v>31407</v>
      </c>
      <c r="K43" s="36">
        <v>22892</v>
      </c>
      <c r="L43" s="36">
        <v>23397</v>
      </c>
      <c r="M43" s="36">
        <v>112183</v>
      </c>
      <c r="N43" s="36">
        <v>105606</v>
      </c>
      <c r="O43" s="46">
        <v>81502</v>
      </c>
      <c r="P43" s="36">
        <v>810657</v>
      </c>
    </row>
    <row r="44" spans="1:16">
      <c r="A44" s="34"/>
      <c r="B44" s="73"/>
      <c r="C44" s="47" t="s">
        <v>102</v>
      </c>
      <c r="D44" s="49">
        <v>56713</v>
      </c>
      <c r="E44" s="49">
        <v>61303</v>
      </c>
      <c r="F44" s="49">
        <v>45127</v>
      </c>
      <c r="G44" s="49">
        <v>187369</v>
      </c>
      <c r="H44" s="49">
        <v>180082</v>
      </c>
      <c r="I44" s="49">
        <v>191432</v>
      </c>
      <c r="J44" s="49">
        <v>163491</v>
      </c>
      <c r="K44" s="49">
        <v>315975</v>
      </c>
      <c r="L44" s="49">
        <v>143438</v>
      </c>
      <c r="M44" s="49">
        <v>144343</v>
      </c>
      <c r="N44" s="49">
        <v>94767</v>
      </c>
      <c r="O44" s="50">
        <v>99110</v>
      </c>
      <c r="P44" s="36">
        <v>1683150</v>
      </c>
    </row>
    <row r="45" spans="1:16">
      <c r="A45" s="34"/>
      <c r="B45" s="72" t="s">
        <v>105</v>
      </c>
      <c r="C45" s="34" t="s">
        <v>91</v>
      </c>
      <c r="D45" s="36">
        <v>1188065</v>
      </c>
      <c r="E45" s="36">
        <v>962949</v>
      </c>
      <c r="F45" s="36">
        <v>1022104</v>
      </c>
      <c r="G45" s="36">
        <v>741540</v>
      </c>
      <c r="H45" s="36">
        <v>720984</v>
      </c>
      <c r="I45" s="36">
        <v>681047</v>
      </c>
      <c r="J45" s="36">
        <v>683411</v>
      </c>
      <c r="K45" s="36">
        <v>670695</v>
      </c>
      <c r="L45" s="36">
        <v>635219</v>
      </c>
      <c r="M45" s="36">
        <v>770308</v>
      </c>
      <c r="N45" s="36">
        <v>774601</v>
      </c>
      <c r="O45" s="46">
        <v>917945</v>
      </c>
      <c r="P45" s="36">
        <v>9768868</v>
      </c>
    </row>
    <row r="46" spans="1:16">
      <c r="A46" s="34"/>
      <c r="B46" s="72"/>
      <c r="C46" s="34" t="s">
        <v>92</v>
      </c>
      <c r="D46" s="36">
        <v>342930</v>
      </c>
      <c r="E46" s="36">
        <v>237188</v>
      </c>
      <c r="F46" s="36">
        <v>296403</v>
      </c>
      <c r="G46" s="36">
        <v>299590</v>
      </c>
      <c r="H46" s="36">
        <v>254823</v>
      </c>
      <c r="I46" s="36">
        <v>215121</v>
      </c>
      <c r="J46" s="36">
        <v>170356</v>
      </c>
      <c r="K46" s="36">
        <v>231174</v>
      </c>
      <c r="L46" s="36">
        <v>208112</v>
      </c>
      <c r="M46" s="36">
        <v>263852</v>
      </c>
      <c r="N46" s="36">
        <v>151216</v>
      </c>
      <c r="O46" s="46">
        <v>255410</v>
      </c>
      <c r="P46" s="36">
        <v>2926175</v>
      </c>
    </row>
    <row r="47" spans="1:16">
      <c r="A47" s="34"/>
      <c r="B47" s="72"/>
      <c r="C47" s="34" t="s">
        <v>24</v>
      </c>
      <c r="D47" s="34" t="s">
        <v>93</v>
      </c>
      <c r="E47" s="34" t="s">
        <v>93</v>
      </c>
      <c r="F47" s="34" t="s">
        <v>93</v>
      </c>
      <c r="G47" s="34" t="s">
        <v>93</v>
      </c>
      <c r="H47" s="34" t="s">
        <v>93</v>
      </c>
      <c r="I47" s="34" t="s">
        <v>93</v>
      </c>
      <c r="J47" s="34" t="s">
        <v>93</v>
      </c>
      <c r="K47" s="34" t="s">
        <v>93</v>
      </c>
      <c r="L47" s="34" t="s">
        <v>93</v>
      </c>
      <c r="M47" s="34" t="s">
        <v>93</v>
      </c>
      <c r="N47" s="34" t="s">
        <v>93</v>
      </c>
      <c r="O47" s="45" t="s">
        <v>93</v>
      </c>
      <c r="P47" s="34">
        <v>0</v>
      </c>
    </row>
    <row r="48" spans="1:16">
      <c r="A48" s="34"/>
      <c r="B48" s="72"/>
      <c r="C48" s="34" t="s">
        <v>94</v>
      </c>
      <c r="D48" s="34" t="s">
        <v>93</v>
      </c>
      <c r="E48" s="34" t="s">
        <v>93</v>
      </c>
      <c r="F48" s="34" t="s">
        <v>93</v>
      </c>
      <c r="G48" s="34" t="s">
        <v>93</v>
      </c>
      <c r="H48" s="34" t="s">
        <v>93</v>
      </c>
      <c r="I48" s="34" t="s">
        <v>93</v>
      </c>
      <c r="J48" s="34" t="s">
        <v>93</v>
      </c>
      <c r="K48" s="34" t="s">
        <v>93</v>
      </c>
      <c r="L48" s="34" t="s">
        <v>93</v>
      </c>
      <c r="M48" s="34" t="s">
        <v>93</v>
      </c>
      <c r="N48" s="34" t="s">
        <v>93</v>
      </c>
      <c r="O48" s="45" t="s">
        <v>93</v>
      </c>
      <c r="P48" s="34">
        <v>0</v>
      </c>
    </row>
    <row r="49" spans="1:16">
      <c r="A49" s="34"/>
      <c r="B49" s="72"/>
      <c r="C49" s="34" t="s">
        <v>95</v>
      </c>
      <c r="D49" s="36">
        <v>21236</v>
      </c>
      <c r="E49" s="36">
        <v>18433</v>
      </c>
      <c r="F49" s="36">
        <v>32528</v>
      </c>
      <c r="G49" s="36">
        <v>23637</v>
      </c>
      <c r="H49" s="36">
        <v>29532</v>
      </c>
      <c r="I49" s="36">
        <v>29086</v>
      </c>
      <c r="J49" s="36">
        <v>31879</v>
      </c>
      <c r="K49" s="36">
        <v>19754</v>
      </c>
      <c r="L49" s="36">
        <v>25582</v>
      </c>
      <c r="M49" s="36">
        <v>37749</v>
      </c>
      <c r="N49" s="36">
        <v>32799</v>
      </c>
      <c r="O49" s="46">
        <v>37618</v>
      </c>
      <c r="P49" s="36">
        <v>339833</v>
      </c>
    </row>
    <row r="50" spans="1:16">
      <c r="A50" s="34"/>
      <c r="B50" s="72"/>
      <c r="C50" s="34" t="s">
        <v>96</v>
      </c>
      <c r="D50" s="36">
        <v>247421</v>
      </c>
      <c r="E50" s="36">
        <v>301595</v>
      </c>
      <c r="F50" s="36">
        <v>154233</v>
      </c>
      <c r="G50" s="36">
        <v>96129</v>
      </c>
      <c r="H50" s="36">
        <v>81483</v>
      </c>
      <c r="I50" s="36">
        <v>143058</v>
      </c>
      <c r="J50" s="36">
        <v>199373</v>
      </c>
      <c r="K50" s="36">
        <v>186830</v>
      </c>
      <c r="L50" s="36">
        <v>266441</v>
      </c>
      <c r="M50" s="36">
        <v>289767</v>
      </c>
      <c r="N50" s="36">
        <v>173246</v>
      </c>
      <c r="O50" s="46">
        <v>217414</v>
      </c>
      <c r="P50" s="36">
        <v>2356990</v>
      </c>
    </row>
    <row r="51" spans="1:16">
      <c r="A51" s="34"/>
      <c r="B51" s="72"/>
      <c r="C51" s="34" t="s">
        <v>97</v>
      </c>
      <c r="D51" s="34">
        <v>318</v>
      </c>
      <c r="E51" s="34">
        <v>477</v>
      </c>
      <c r="F51" s="34">
        <v>795</v>
      </c>
      <c r="G51" s="36">
        <v>1272</v>
      </c>
      <c r="H51" s="36">
        <v>1272</v>
      </c>
      <c r="I51" s="36">
        <v>2067</v>
      </c>
      <c r="J51" s="36">
        <v>3498</v>
      </c>
      <c r="K51" s="36">
        <v>1272</v>
      </c>
      <c r="L51" s="34">
        <v>954</v>
      </c>
      <c r="M51" s="36">
        <v>1749</v>
      </c>
      <c r="N51" s="34">
        <v>795</v>
      </c>
      <c r="O51" s="45">
        <v>954</v>
      </c>
      <c r="P51" s="36">
        <v>15423</v>
      </c>
    </row>
    <row r="52" spans="1:16">
      <c r="A52" s="34"/>
      <c r="B52" s="72"/>
      <c r="C52" s="34" t="s">
        <v>98</v>
      </c>
      <c r="D52" s="36">
        <v>74848</v>
      </c>
      <c r="E52" s="36">
        <v>71927</v>
      </c>
      <c r="F52" s="36">
        <v>117498</v>
      </c>
      <c r="G52" s="36">
        <v>120612</v>
      </c>
      <c r="H52" s="36">
        <v>182488</v>
      </c>
      <c r="I52" s="36">
        <v>193595</v>
      </c>
      <c r="J52" s="36">
        <v>137798</v>
      </c>
      <c r="K52" s="36">
        <v>95309</v>
      </c>
      <c r="L52" s="36">
        <v>101109</v>
      </c>
      <c r="M52" s="36">
        <v>91617</v>
      </c>
      <c r="N52" s="36">
        <v>71439</v>
      </c>
      <c r="O52" s="46">
        <v>67239</v>
      </c>
      <c r="P52" s="36">
        <v>1325479</v>
      </c>
    </row>
    <row r="53" spans="1:16">
      <c r="A53" s="34"/>
      <c r="B53" s="72"/>
      <c r="C53" s="34" t="s">
        <v>99</v>
      </c>
      <c r="D53" s="34" t="s">
        <v>93</v>
      </c>
      <c r="E53" s="34" t="s">
        <v>93</v>
      </c>
      <c r="F53" s="34" t="s">
        <v>93</v>
      </c>
      <c r="G53" s="34" t="s">
        <v>93</v>
      </c>
      <c r="H53" s="34" t="s">
        <v>93</v>
      </c>
      <c r="I53" s="34" t="s">
        <v>93</v>
      </c>
      <c r="J53" s="34" t="s">
        <v>93</v>
      </c>
      <c r="K53" s="34" t="s">
        <v>93</v>
      </c>
      <c r="L53" s="34" t="s">
        <v>93</v>
      </c>
      <c r="M53" s="34" t="s">
        <v>93</v>
      </c>
      <c r="N53" s="34" t="s">
        <v>93</v>
      </c>
      <c r="O53" s="45" t="s">
        <v>93</v>
      </c>
      <c r="P53" s="34">
        <v>0</v>
      </c>
    </row>
    <row r="54" spans="1:16">
      <c r="A54" s="34"/>
      <c r="B54" s="72"/>
      <c r="C54" s="34" t="s">
        <v>100</v>
      </c>
      <c r="D54" s="36">
        <v>608598</v>
      </c>
      <c r="E54" s="36">
        <v>803330</v>
      </c>
      <c r="F54" s="36">
        <v>813895</v>
      </c>
      <c r="G54" s="36">
        <v>632227</v>
      </c>
      <c r="H54" s="36">
        <v>648651</v>
      </c>
      <c r="I54" s="36">
        <v>641582</v>
      </c>
      <c r="J54" s="36">
        <v>598963</v>
      </c>
      <c r="K54" s="36">
        <v>830789</v>
      </c>
      <c r="L54" s="36">
        <v>690363</v>
      </c>
      <c r="M54" s="36">
        <v>845298</v>
      </c>
      <c r="N54" s="36">
        <v>921370</v>
      </c>
      <c r="O54" s="46">
        <v>922820</v>
      </c>
      <c r="P54" s="36">
        <v>8957886</v>
      </c>
    </row>
    <row r="55" spans="1:16">
      <c r="A55" s="34"/>
      <c r="B55" s="72"/>
      <c r="C55" s="34" t="s">
        <v>101</v>
      </c>
      <c r="D55" s="36">
        <v>239270</v>
      </c>
      <c r="E55" s="36">
        <v>139645</v>
      </c>
      <c r="F55" s="36">
        <v>212228</v>
      </c>
      <c r="G55" s="36">
        <v>185238</v>
      </c>
      <c r="H55" s="36">
        <v>256383</v>
      </c>
      <c r="I55" s="36">
        <v>154712</v>
      </c>
      <c r="J55" s="36">
        <v>216654</v>
      </c>
      <c r="K55" s="36">
        <v>103570</v>
      </c>
      <c r="L55" s="36">
        <v>122347</v>
      </c>
      <c r="M55" s="36">
        <v>97760</v>
      </c>
      <c r="N55" s="36">
        <v>154908</v>
      </c>
      <c r="O55" s="46">
        <v>87665</v>
      </c>
      <c r="P55" s="36">
        <v>1970380</v>
      </c>
    </row>
    <row r="56" spans="1:16">
      <c r="A56" s="34"/>
      <c r="B56" s="73"/>
      <c r="C56" s="47" t="s">
        <v>102</v>
      </c>
      <c r="D56" s="49">
        <v>102973</v>
      </c>
      <c r="E56" s="49">
        <v>44207</v>
      </c>
      <c r="F56" s="49">
        <v>84072</v>
      </c>
      <c r="G56" s="49">
        <v>136162</v>
      </c>
      <c r="H56" s="49">
        <v>122438</v>
      </c>
      <c r="I56" s="49">
        <v>56426</v>
      </c>
      <c r="J56" s="49">
        <v>161322</v>
      </c>
      <c r="K56" s="49">
        <v>109002</v>
      </c>
      <c r="L56" s="49">
        <v>75462</v>
      </c>
      <c r="M56" s="49">
        <v>134015</v>
      </c>
      <c r="N56" s="49">
        <v>87081</v>
      </c>
      <c r="O56" s="50">
        <v>33513</v>
      </c>
      <c r="P56" s="36">
        <v>1146673</v>
      </c>
    </row>
  </sheetData>
  <mergeCells count="4">
    <mergeCell ref="B9:B20"/>
    <mergeCell ref="B21:B32"/>
    <mergeCell ref="B33:B44"/>
    <mergeCell ref="B45:B5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EE8D9-208D-414E-BC84-4BBECC4E41B3}">
  <dimension ref="B1:G13"/>
  <sheetViews>
    <sheetView workbookViewId="0">
      <selection activeCell="I21" sqref="I21"/>
    </sheetView>
  </sheetViews>
  <sheetFormatPr defaultRowHeight="15"/>
  <cols>
    <col min="2" max="2" width="39.7109375" customWidth="1"/>
    <col min="3" max="3" width="10.85546875" bestFit="1" customWidth="1"/>
    <col min="4" max="5" width="9.85546875" bestFit="1" customWidth="1"/>
  </cols>
  <sheetData>
    <row r="1" spans="2:7">
      <c r="C1" t="s">
        <v>106</v>
      </c>
      <c r="D1" t="s">
        <v>107</v>
      </c>
      <c r="E1" t="s">
        <v>108</v>
      </c>
      <c r="G1" t="s">
        <v>109</v>
      </c>
    </row>
    <row r="2" spans="2:7">
      <c r="B2" s="34" t="s">
        <v>91</v>
      </c>
      <c r="C2" s="20">
        <f>'Petroleum Based Products'!P9+'Petroleum Based Products'!P21</f>
        <v>17079785</v>
      </c>
      <c r="D2" s="20">
        <f>'Petroleum Based Products'!P33</f>
        <v>281921</v>
      </c>
      <c r="E2" s="20">
        <f>'Petroleum Based Products'!P45</f>
        <v>9768868</v>
      </c>
    </row>
    <row r="3" spans="2:7">
      <c r="B3" s="34" t="s">
        <v>92</v>
      </c>
      <c r="C3" s="20">
        <f>'Petroleum Based Products'!P10+'Petroleum Based Products'!P22</f>
        <v>9151038</v>
      </c>
      <c r="D3" s="20">
        <f>'Petroleum Based Products'!P34</f>
        <v>499152</v>
      </c>
      <c r="E3" s="20">
        <f>'Petroleum Based Products'!P46</f>
        <v>2926175</v>
      </c>
    </row>
    <row r="4" spans="2:7">
      <c r="B4" s="34" t="s">
        <v>24</v>
      </c>
      <c r="C4" s="20">
        <f>'Petroleum Based Products'!P11+'Petroleum Based Products'!P23</f>
        <v>0</v>
      </c>
      <c r="D4" s="20">
        <f>'Petroleum Based Products'!P35</f>
        <v>0</v>
      </c>
      <c r="E4" s="20">
        <f>'Petroleum Based Products'!P47</f>
        <v>0</v>
      </c>
    </row>
    <row r="5" spans="2:7">
      <c r="B5" s="34" t="s">
        <v>94</v>
      </c>
      <c r="C5" s="20">
        <f>'Petroleum Based Products'!P12+'Petroleum Based Products'!P24</f>
        <v>0</v>
      </c>
      <c r="D5" s="20">
        <f>'Petroleum Based Products'!P36</f>
        <v>1209968</v>
      </c>
      <c r="E5" s="20">
        <f>'Petroleum Based Products'!P48</f>
        <v>0</v>
      </c>
    </row>
    <row r="6" spans="2:7">
      <c r="B6" s="34" t="s">
        <v>95</v>
      </c>
      <c r="C6" s="20">
        <f>'Petroleum Based Products'!P13+'Petroleum Based Products'!P25</f>
        <v>0</v>
      </c>
      <c r="D6" s="20">
        <f>'Petroleum Based Products'!P37</f>
        <v>570884</v>
      </c>
      <c r="E6" s="20">
        <f>'Petroleum Based Products'!P49</f>
        <v>339833</v>
      </c>
    </row>
    <row r="7" spans="2:7">
      <c r="B7" s="34" t="s">
        <v>96</v>
      </c>
      <c r="C7" s="20">
        <f>'Petroleum Based Products'!P14+'Petroleum Based Products'!P26</f>
        <v>41212466</v>
      </c>
      <c r="D7" s="20">
        <f>'Petroleum Based Products'!P38</f>
        <v>4138575</v>
      </c>
      <c r="E7" s="20">
        <f>'Petroleum Based Products'!P50</f>
        <v>2356990</v>
      </c>
    </row>
    <row r="8" spans="2:7">
      <c r="B8" s="34" t="s">
        <v>97</v>
      </c>
      <c r="C8" s="20">
        <f>'Petroleum Based Products'!P15+'Petroleum Based Products'!P27</f>
        <v>66808</v>
      </c>
      <c r="D8" s="20">
        <f>'Petroleum Based Products'!P39</f>
        <v>0</v>
      </c>
      <c r="E8" s="20">
        <f>'Petroleum Based Products'!P51</f>
        <v>15423</v>
      </c>
    </row>
    <row r="9" spans="2:7">
      <c r="B9" s="34" t="s">
        <v>98</v>
      </c>
      <c r="C9" s="20">
        <f>'Petroleum Based Products'!P16+'Petroleum Based Products'!P28</f>
        <v>6765558</v>
      </c>
      <c r="D9" s="20">
        <f>'Petroleum Based Products'!P40</f>
        <v>3922921</v>
      </c>
      <c r="E9" s="20">
        <f>'Petroleum Based Products'!P52</f>
        <v>1325479</v>
      </c>
    </row>
    <row r="10" spans="2:7">
      <c r="B10" s="34" t="s">
        <v>99</v>
      </c>
      <c r="C10" s="20">
        <f>'Petroleum Based Products'!P17+'Petroleum Based Products'!P29</f>
        <v>298442</v>
      </c>
      <c r="D10" s="20">
        <f>'Petroleum Based Products'!P41</f>
        <v>281921</v>
      </c>
      <c r="E10" s="20">
        <f>'Petroleum Based Products'!P53</f>
        <v>0</v>
      </c>
    </row>
    <row r="11" spans="2:7">
      <c r="B11" s="34" t="s">
        <v>100</v>
      </c>
      <c r="C11" s="20">
        <f>'Petroleum Based Products'!P18+'Petroleum Based Products'!P30</f>
        <v>40003429</v>
      </c>
      <c r="D11" s="20">
        <f>'Petroleum Based Products'!P42</f>
        <v>1398173</v>
      </c>
      <c r="E11" s="20">
        <f>'Petroleum Based Products'!P54</f>
        <v>8957886</v>
      </c>
    </row>
    <row r="12" spans="2:7">
      <c r="B12" s="34" t="s">
        <v>101</v>
      </c>
      <c r="C12" s="20">
        <f>'Petroleum Based Products'!P19+'Petroleum Based Products'!P31</f>
        <v>5039527</v>
      </c>
      <c r="D12" s="20">
        <f>'Petroleum Based Products'!P43</f>
        <v>810657</v>
      </c>
      <c r="E12" s="20">
        <f>'Petroleum Based Products'!P55</f>
        <v>1970380</v>
      </c>
    </row>
    <row r="13" spans="2:7">
      <c r="B13" s="34" t="s">
        <v>102</v>
      </c>
      <c r="C13" s="20">
        <f>'Petroleum Based Products'!P20+'Petroleum Based Products'!P32</f>
        <v>10769342</v>
      </c>
      <c r="D13" s="20">
        <f>'Petroleum Based Products'!P44</f>
        <v>1683150</v>
      </c>
      <c r="E13" s="20">
        <f>'Petroleum Based Products'!P56</f>
        <v>1146673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8AB53-6E83-4772-BBCA-27D37D47A4EA}">
  <dimension ref="A1:AU29"/>
  <sheetViews>
    <sheetView workbookViewId="0">
      <selection activeCell="P17" sqref="P17"/>
    </sheetView>
  </sheetViews>
  <sheetFormatPr defaultRowHeight="15"/>
  <cols>
    <col min="1" max="1" width="15.42578125" customWidth="1"/>
    <col min="15" max="15" width="10.85546875" bestFit="1" customWidth="1"/>
  </cols>
  <sheetData>
    <row r="1" spans="1:47" ht="21">
      <c r="A1" s="59" t="s">
        <v>110</v>
      </c>
      <c r="B1" s="59"/>
      <c r="C1" s="59"/>
      <c r="D1" s="59"/>
      <c r="E1" s="59"/>
      <c r="F1" s="59"/>
      <c r="G1" s="59"/>
      <c r="H1" s="59"/>
      <c r="I1" s="59"/>
      <c r="J1" s="59"/>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row>
    <row r="2" spans="1:47" ht="21">
      <c r="A2" s="59" t="s">
        <v>111</v>
      </c>
      <c r="B2" s="59"/>
      <c r="C2" s="59"/>
      <c r="D2" s="59"/>
      <c r="E2" s="59"/>
      <c r="F2" s="59"/>
      <c r="G2" s="59"/>
      <c r="H2" s="59"/>
      <c r="I2" s="59"/>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row>
    <row r="3" spans="1:47" ht="21">
      <c r="A3" s="59" t="s">
        <v>112</v>
      </c>
      <c r="B3" s="59"/>
      <c r="C3" s="59"/>
      <c r="D3" s="59"/>
      <c r="E3" s="59"/>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row>
    <row r="4" spans="1:4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row>
    <row r="5" spans="1:47">
      <c r="A5" s="34"/>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row>
    <row r="6" spans="1:47" ht="18.75">
      <c r="A6" s="60" t="s">
        <v>113</v>
      </c>
      <c r="B6" s="60"/>
      <c r="C6" s="60"/>
      <c r="D6" s="60"/>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row>
    <row r="7" spans="1:47">
      <c r="A7" s="61" t="s">
        <v>114</v>
      </c>
      <c r="B7" s="62">
        <v>2005</v>
      </c>
      <c r="C7" s="62">
        <v>2006</v>
      </c>
      <c r="D7" s="62">
        <v>2007</v>
      </c>
      <c r="E7" s="62">
        <v>2008</v>
      </c>
      <c r="F7" s="62">
        <v>2009</v>
      </c>
      <c r="G7" s="62">
        <v>2010</v>
      </c>
      <c r="H7" s="62">
        <v>2011</v>
      </c>
      <c r="I7" s="62">
        <v>2012</v>
      </c>
      <c r="J7" s="62">
        <v>2013</v>
      </c>
      <c r="K7" s="62">
        <v>2014</v>
      </c>
      <c r="L7" s="62">
        <v>2015</v>
      </c>
      <c r="M7" s="62">
        <v>2016</v>
      </c>
      <c r="N7" s="62">
        <v>2017</v>
      </c>
      <c r="O7" s="62">
        <v>2018</v>
      </c>
      <c r="P7" s="62">
        <v>2019</v>
      </c>
      <c r="Q7" s="62">
        <v>2020</v>
      </c>
      <c r="R7" s="62">
        <v>2021</v>
      </c>
      <c r="S7" s="62">
        <v>2022</v>
      </c>
      <c r="T7" s="62">
        <v>2023</v>
      </c>
      <c r="U7" s="62">
        <v>2024</v>
      </c>
      <c r="V7" s="62">
        <v>2025</v>
      </c>
      <c r="W7" s="62">
        <v>2026</v>
      </c>
      <c r="X7" s="62">
        <v>2027</v>
      </c>
      <c r="Y7" s="62">
        <v>2028</v>
      </c>
      <c r="Z7" s="62">
        <v>2029</v>
      </c>
      <c r="AA7" s="62">
        <v>2030</v>
      </c>
      <c r="AB7" s="62">
        <v>2031</v>
      </c>
      <c r="AC7" s="62">
        <v>2032</v>
      </c>
      <c r="AD7" s="62">
        <v>2033</v>
      </c>
      <c r="AE7" s="62">
        <v>2034</v>
      </c>
      <c r="AF7" s="62">
        <v>2035</v>
      </c>
      <c r="AG7" s="62">
        <v>2036</v>
      </c>
      <c r="AH7" s="62">
        <v>2037</v>
      </c>
      <c r="AI7" s="62">
        <v>2038</v>
      </c>
      <c r="AJ7" s="62">
        <v>2039</v>
      </c>
      <c r="AK7" s="62">
        <v>2040</v>
      </c>
      <c r="AL7" s="62">
        <v>2041</v>
      </c>
      <c r="AM7" s="62">
        <v>2042</v>
      </c>
      <c r="AN7" s="62">
        <v>2043</v>
      </c>
      <c r="AO7" s="62">
        <v>2044</v>
      </c>
      <c r="AP7" s="62">
        <v>2045</v>
      </c>
      <c r="AQ7" s="62">
        <v>2046</v>
      </c>
      <c r="AR7" s="62">
        <v>2047</v>
      </c>
      <c r="AS7" s="62">
        <v>2048</v>
      </c>
      <c r="AT7" s="62">
        <v>2049</v>
      </c>
      <c r="AU7" s="63">
        <v>2050</v>
      </c>
    </row>
    <row r="8" spans="1:47">
      <c r="A8" s="64" t="s">
        <v>115</v>
      </c>
      <c r="B8" s="65">
        <v>59005</v>
      </c>
      <c r="C8" s="65">
        <v>58446</v>
      </c>
      <c r="D8" s="65">
        <v>62992</v>
      </c>
      <c r="E8" s="65">
        <v>57762</v>
      </c>
      <c r="F8" s="65">
        <v>48681</v>
      </c>
      <c r="G8" s="65">
        <v>50313</v>
      </c>
      <c r="H8" s="65">
        <v>47426</v>
      </c>
      <c r="I8" s="65">
        <v>43605</v>
      </c>
      <c r="J8" s="65">
        <v>42117</v>
      </c>
      <c r="K8" s="65">
        <v>39908</v>
      </c>
      <c r="L8" s="65">
        <v>41191</v>
      </c>
      <c r="M8" s="65">
        <v>38499.19</v>
      </c>
      <c r="N8" s="65">
        <v>38388.35</v>
      </c>
      <c r="O8" s="65">
        <v>32187.42</v>
      </c>
      <c r="P8" s="65">
        <v>27035.29</v>
      </c>
      <c r="Q8" s="65">
        <v>18544.009999999998</v>
      </c>
      <c r="R8" s="65">
        <v>15655.06</v>
      </c>
      <c r="S8" s="65">
        <v>10697.63</v>
      </c>
      <c r="T8" s="65">
        <v>9529.81</v>
      </c>
      <c r="U8" s="65">
        <v>9707.9500000000007</v>
      </c>
      <c r="V8" s="65">
        <v>9790.74</v>
      </c>
      <c r="W8" s="65">
        <v>10396.16</v>
      </c>
      <c r="X8" s="65">
        <v>9231.9699999999993</v>
      </c>
      <c r="Y8" s="65">
        <v>7124.35</v>
      </c>
      <c r="Z8" s="65">
        <v>4838.7</v>
      </c>
      <c r="AA8" s="65">
        <v>4749.83</v>
      </c>
      <c r="AB8" s="65">
        <v>4716.6099999999997</v>
      </c>
      <c r="AC8" s="65">
        <v>4750.8599999999997</v>
      </c>
      <c r="AD8" s="65">
        <v>4668.51</v>
      </c>
      <c r="AE8" s="65">
        <v>4465.87</v>
      </c>
      <c r="AF8" s="65">
        <v>4168.04</v>
      </c>
      <c r="AG8" s="65">
        <v>3720.76</v>
      </c>
      <c r="AH8" s="65">
        <v>3695.35</v>
      </c>
      <c r="AI8" s="65">
        <v>3645.69</v>
      </c>
      <c r="AJ8" s="65">
        <v>3431.21</v>
      </c>
      <c r="AK8" s="65">
        <v>3509.25</v>
      </c>
      <c r="AL8" s="65">
        <v>3312.05</v>
      </c>
      <c r="AM8" s="65">
        <v>3138.91</v>
      </c>
      <c r="AN8" s="65">
        <v>3099.14</v>
      </c>
      <c r="AO8" s="65">
        <v>3090.63</v>
      </c>
      <c r="AP8" s="65">
        <v>3083.64</v>
      </c>
      <c r="AQ8" s="65">
        <v>3072.59</v>
      </c>
      <c r="AR8" s="65">
        <v>3097.01</v>
      </c>
      <c r="AS8" s="65">
        <v>3099.24</v>
      </c>
      <c r="AT8" s="65">
        <v>3106.81</v>
      </c>
      <c r="AU8" s="66">
        <v>3084.73</v>
      </c>
    </row>
    <row r="9" spans="1:47">
      <c r="A9" s="64" t="s">
        <v>116</v>
      </c>
      <c r="B9" s="65">
        <v>51744</v>
      </c>
      <c r="C9" s="65">
        <v>50791</v>
      </c>
      <c r="D9" s="65">
        <v>55590</v>
      </c>
      <c r="E9" s="65">
        <v>50733</v>
      </c>
      <c r="F9" s="65">
        <v>43211</v>
      </c>
      <c r="G9" s="65">
        <v>43745</v>
      </c>
      <c r="H9" s="65">
        <v>41053</v>
      </c>
      <c r="I9" s="65">
        <v>36981</v>
      </c>
      <c r="J9" s="65">
        <v>36424</v>
      </c>
      <c r="K9" s="65">
        <v>34835</v>
      </c>
      <c r="L9" s="65">
        <v>36224</v>
      </c>
      <c r="M9" s="65">
        <v>34283.199999999997</v>
      </c>
      <c r="N9" s="65">
        <v>34332.86</v>
      </c>
      <c r="O9" s="65">
        <v>28189.84</v>
      </c>
      <c r="P9" s="65">
        <v>23390.45</v>
      </c>
      <c r="Q9" s="65">
        <v>15268.24</v>
      </c>
      <c r="R9" s="65">
        <v>12226.87</v>
      </c>
      <c r="S9" s="65">
        <v>7239.19</v>
      </c>
      <c r="T9" s="65">
        <v>6083.93</v>
      </c>
      <c r="U9" s="65">
        <v>6324.79</v>
      </c>
      <c r="V9" s="65">
        <v>6489.92</v>
      </c>
      <c r="W9" s="65">
        <v>7167.57</v>
      </c>
      <c r="X9" s="65">
        <v>6051.03</v>
      </c>
      <c r="Y9" s="65">
        <v>3982.56</v>
      </c>
      <c r="Z9" s="65">
        <v>1734.63</v>
      </c>
      <c r="AA9" s="65">
        <v>1694.39</v>
      </c>
      <c r="AB9" s="65">
        <v>1706.94</v>
      </c>
      <c r="AC9" s="65">
        <v>1773.39</v>
      </c>
      <c r="AD9" s="65">
        <v>1722.49</v>
      </c>
      <c r="AE9" s="65">
        <v>1555.28</v>
      </c>
      <c r="AF9" s="65">
        <v>1285.8800000000001</v>
      </c>
      <c r="AG9" s="65">
        <v>869.13</v>
      </c>
      <c r="AH9" s="65">
        <v>874.93</v>
      </c>
      <c r="AI9" s="65">
        <v>855.58</v>
      </c>
      <c r="AJ9" s="65">
        <v>668.37</v>
      </c>
      <c r="AK9" s="65">
        <v>756.23</v>
      </c>
      <c r="AL9" s="65">
        <v>571.26</v>
      </c>
      <c r="AM9" s="65">
        <v>413.82</v>
      </c>
      <c r="AN9" s="65">
        <v>388.05</v>
      </c>
      <c r="AO9" s="65">
        <v>389.86</v>
      </c>
      <c r="AP9" s="65">
        <v>383.9</v>
      </c>
      <c r="AQ9" s="65">
        <v>373.36</v>
      </c>
      <c r="AR9" s="65">
        <v>400.52</v>
      </c>
      <c r="AS9" s="65">
        <v>402.25</v>
      </c>
      <c r="AT9" s="65">
        <v>405.94</v>
      </c>
      <c r="AU9" s="66">
        <v>377.84</v>
      </c>
    </row>
    <row r="10" spans="1:47">
      <c r="A10" s="64" t="s">
        <v>117</v>
      </c>
      <c r="B10" s="65">
        <v>2972</v>
      </c>
      <c r="C10" s="65">
        <v>3330</v>
      </c>
      <c r="D10" s="65">
        <v>3098</v>
      </c>
      <c r="E10" s="65">
        <v>2772</v>
      </c>
      <c r="F10" s="65">
        <v>2426</v>
      </c>
      <c r="G10" s="65">
        <v>2696</v>
      </c>
      <c r="H10" s="65">
        <v>2671</v>
      </c>
      <c r="I10" s="65">
        <v>2557</v>
      </c>
      <c r="J10" s="65">
        <v>2303</v>
      </c>
      <c r="K10" s="65">
        <v>2039</v>
      </c>
      <c r="L10" s="65">
        <v>2027</v>
      </c>
      <c r="M10" s="65">
        <v>1673.17</v>
      </c>
      <c r="N10" s="65">
        <v>1546.31</v>
      </c>
      <c r="O10" s="65">
        <v>1484.42</v>
      </c>
      <c r="P10" s="65">
        <v>1482.45</v>
      </c>
      <c r="Q10" s="65">
        <v>1328.69</v>
      </c>
      <c r="R10" s="65">
        <v>1380.84</v>
      </c>
      <c r="S10" s="65">
        <v>1387.61</v>
      </c>
      <c r="T10" s="65">
        <v>1377.55</v>
      </c>
      <c r="U10" s="65">
        <v>1392.66</v>
      </c>
      <c r="V10" s="65">
        <v>1389.95</v>
      </c>
      <c r="W10" s="65">
        <v>1394.12</v>
      </c>
      <c r="X10" s="65">
        <v>1419.38</v>
      </c>
      <c r="Y10" s="65">
        <v>1437.72</v>
      </c>
      <c r="Z10" s="65">
        <v>1455.43</v>
      </c>
      <c r="AA10" s="65">
        <v>1473</v>
      </c>
      <c r="AB10" s="65">
        <v>1489.75</v>
      </c>
      <c r="AC10" s="65">
        <v>1516.77</v>
      </c>
      <c r="AD10" s="65">
        <v>1542.52</v>
      </c>
      <c r="AE10" s="65">
        <v>1561.98</v>
      </c>
      <c r="AF10" s="65">
        <v>1586.93</v>
      </c>
      <c r="AG10" s="65">
        <v>1608.27</v>
      </c>
      <c r="AH10" s="65">
        <v>1627.53</v>
      </c>
      <c r="AI10" s="65">
        <v>1646.67</v>
      </c>
      <c r="AJ10" s="65">
        <v>1667.26</v>
      </c>
      <c r="AK10" s="65">
        <v>1703.13</v>
      </c>
      <c r="AL10" s="65">
        <v>1734.77</v>
      </c>
      <c r="AM10" s="65">
        <v>1761.18</v>
      </c>
      <c r="AN10" s="65">
        <v>1786.68</v>
      </c>
      <c r="AO10" s="65">
        <v>1813.51</v>
      </c>
      <c r="AP10" s="65">
        <v>1847.55</v>
      </c>
      <c r="AQ10" s="65">
        <v>1880.14</v>
      </c>
      <c r="AR10" s="65">
        <v>1908.49</v>
      </c>
      <c r="AS10" s="65">
        <v>1938.2</v>
      </c>
      <c r="AT10" s="65">
        <v>1969.45</v>
      </c>
      <c r="AU10" s="66">
        <v>2001.21</v>
      </c>
    </row>
    <row r="11" spans="1:47">
      <c r="A11" s="67" t="s">
        <v>118</v>
      </c>
      <c r="B11" s="68">
        <v>4289</v>
      </c>
      <c r="C11" s="68">
        <v>4325</v>
      </c>
      <c r="D11" s="68">
        <v>4304</v>
      </c>
      <c r="E11" s="68">
        <v>4257</v>
      </c>
      <c r="F11" s="68">
        <v>3044</v>
      </c>
      <c r="G11" s="68">
        <v>3872</v>
      </c>
      <c r="H11" s="68">
        <v>3702</v>
      </c>
      <c r="I11" s="68">
        <v>4067</v>
      </c>
      <c r="J11" s="68">
        <v>3390</v>
      </c>
      <c r="K11" s="68">
        <v>3034</v>
      </c>
      <c r="L11" s="68">
        <v>2940</v>
      </c>
      <c r="M11" s="68">
        <v>2542.83</v>
      </c>
      <c r="N11" s="68">
        <v>2509.1799999999998</v>
      </c>
      <c r="O11" s="68">
        <v>2513.17</v>
      </c>
      <c r="P11" s="68">
        <v>2162.38</v>
      </c>
      <c r="Q11" s="68">
        <v>1947.07</v>
      </c>
      <c r="R11" s="68">
        <v>2047.35</v>
      </c>
      <c r="S11" s="68">
        <v>2070.83</v>
      </c>
      <c r="T11" s="68">
        <v>2068.33</v>
      </c>
      <c r="U11" s="68">
        <v>1990.51</v>
      </c>
      <c r="V11" s="68">
        <v>1910.87</v>
      </c>
      <c r="W11" s="68">
        <v>1834.47</v>
      </c>
      <c r="X11" s="68">
        <v>1761.56</v>
      </c>
      <c r="Y11" s="68">
        <v>1704.06</v>
      </c>
      <c r="Z11" s="68">
        <v>1648.64</v>
      </c>
      <c r="AA11" s="68">
        <v>1582.43</v>
      </c>
      <c r="AB11" s="68">
        <v>1519.92</v>
      </c>
      <c r="AC11" s="68">
        <v>1460.7</v>
      </c>
      <c r="AD11" s="68">
        <v>1403.5</v>
      </c>
      <c r="AE11" s="68">
        <v>1348.61</v>
      </c>
      <c r="AF11" s="68">
        <v>1295.23</v>
      </c>
      <c r="AG11" s="68">
        <v>1243.3699999999999</v>
      </c>
      <c r="AH11" s="68">
        <v>1192.8900000000001</v>
      </c>
      <c r="AI11" s="68">
        <v>1143.44</v>
      </c>
      <c r="AJ11" s="68">
        <v>1095.5899999999999</v>
      </c>
      <c r="AK11" s="68">
        <v>1049.9000000000001</v>
      </c>
      <c r="AL11" s="68">
        <v>1006.02</v>
      </c>
      <c r="AM11" s="68">
        <v>963.91</v>
      </c>
      <c r="AN11" s="68">
        <v>924.42</v>
      </c>
      <c r="AO11" s="68">
        <v>887.26</v>
      </c>
      <c r="AP11" s="68">
        <v>852.19</v>
      </c>
      <c r="AQ11" s="68">
        <v>819.09</v>
      </c>
      <c r="AR11" s="68">
        <v>788.01</v>
      </c>
      <c r="AS11" s="68">
        <v>758.79</v>
      </c>
      <c r="AT11" s="68">
        <v>731.42</v>
      </c>
      <c r="AU11" s="69">
        <v>705.68</v>
      </c>
    </row>
    <row r="12" spans="1:47">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row>
    <row r="13" spans="1:47" ht="18.75">
      <c r="A13" s="60" t="s">
        <v>108</v>
      </c>
      <c r="B13" s="60"/>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row>
    <row r="14" spans="1:47">
      <c r="A14" s="61" t="s">
        <v>114</v>
      </c>
      <c r="B14" s="62">
        <v>2005</v>
      </c>
      <c r="C14" s="62">
        <v>2006</v>
      </c>
      <c r="D14" s="62">
        <v>2007</v>
      </c>
      <c r="E14" s="62">
        <v>2008</v>
      </c>
      <c r="F14" s="62">
        <v>2009</v>
      </c>
      <c r="G14" s="62">
        <v>2010</v>
      </c>
      <c r="H14" s="62">
        <v>2011</v>
      </c>
      <c r="I14" s="62">
        <v>2012</v>
      </c>
      <c r="J14" s="62">
        <v>2013</v>
      </c>
      <c r="K14" s="62">
        <v>2014</v>
      </c>
      <c r="L14" s="62">
        <v>2015</v>
      </c>
      <c r="M14" s="62">
        <v>2016</v>
      </c>
      <c r="N14" s="62">
        <v>2017</v>
      </c>
      <c r="O14" s="62">
        <v>2018</v>
      </c>
      <c r="P14" s="62">
        <v>2019</v>
      </c>
      <c r="Q14" s="62">
        <v>2020</v>
      </c>
      <c r="R14" s="62">
        <v>2021</v>
      </c>
      <c r="S14" s="62">
        <v>2022</v>
      </c>
      <c r="T14" s="62">
        <v>2023</v>
      </c>
      <c r="U14" s="62">
        <v>2024</v>
      </c>
      <c r="V14" s="62">
        <v>2025</v>
      </c>
      <c r="W14" s="62">
        <v>2026</v>
      </c>
      <c r="X14" s="62">
        <v>2027</v>
      </c>
      <c r="Y14" s="62">
        <v>2028</v>
      </c>
      <c r="Z14" s="62">
        <v>2029</v>
      </c>
      <c r="AA14" s="62">
        <v>2030</v>
      </c>
      <c r="AB14" s="62">
        <v>2031</v>
      </c>
      <c r="AC14" s="62">
        <v>2032</v>
      </c>
      <c r="AD14" s="62">
        <v>2033</v>
      </c>
      <c r="AE14" s="62">
        <v>2034</v>
      </c>
      <c r="AF14" s="62">
        <v>2035</v>
      </c>
      <c r="AG14" s="62">
        <v>2036</v>
      </c>
      <c r="AH14" s="62">
        <v>2037</v>
      </c>
      <c r="AI14" s="62">
        <v>2038</v>
      </c>
      <c r="AJ14" s="62">
        <v>2039</v>
      </c>
      <c r="AK14" s="62">
        <v>2040</v>
      </c>
      <c r="AL14" s="62">
        <v>2041</v>
      </c>
      <c r="AM14" s="62">
        <v>2042</v>
      </c>
      <c r="AN14" s="62">
        <v>2043</v>
      </c>
      <c r="AO14" s="62">
        <v>2044</v>
      </c>
      <c r="AP14" s="62">
        <v>2045</v>
      </c>
      <c r="AQ14" s="62">
        <v>2046</v>
      </c>
      <c r="AR14" s="62">
        <v>2047</v>
      </c>
      <c r="AS14" s="62">
        <v>2048</v>
      </c>
      <c r="AT14" s="62">
        <v>2049</v>
      </c>
      <c r="AU14" s="63">
        <v>2050</v>
      </c>
    </row>
    <row r="15" spans="1:47">
      <c r="A15" s="64" t="s">
        <v>115</v>
      </c>
      <c r="B15" s="65">
        <v>27592</v>
      </c>
      <c r="C15" s="65">
        <v>28149</v>
      </c>
      <c r="D15" s="65">
        <v>30753</v>
      </c>
      <c r="E15" s="65">
        <v>31185</v>
      </c>
      <c r="F15" s="65">
        <v>26810</v>
      </c>
      <c r="G15" s="65">
        <v>32173</v>
      </c>
      <c r="H15" s="65">
        <v>32610</v>
      </c>
      <c r="I15" s="65">
        <v>34590</v>
      </c>
      <c r="J15" s="65">
        <v>36607</v>
      </c>
      <c r="K15" s="65">
        <v>34308</v>
      </c>
      <c r="L15" s="65">
        <v>30484</v>
      </c>
      <c r="M15" s="65">
        <v>31147.84</v>
      </c>
      <c r="N15" s="65">
        <v>31004.83</v>
      </c>
      <c r="O15" s="65">
        <v>34272.699999999997</v>
      </c>
      <c r="P15" s="65">
        <v>36029.370000000003</v>
      </c>
      <c r="Q15" s="65">
        <v>32485.599999999999</v>
      </c>
      <c r="R15" s="65">
        <v>29996.82</v>
      </c>
      <c r="S15" s="65">
        <v>29032.06</v>
      </c>
      <c r="T15" s="65">
        <v>26738.27</v>
      </c>
      <c r="U15" s="65">
        <v>27026.39</v>
      </c>
      <c r="V15" s="65">
        <v>28311.33</v>
      </c>
      <c r="W15" s="65">
        <v>28833.71</v>
      </c>
      <c r="X15" s="65">
        <v>28454.68</v>
      </c>
      <c r="Y15" s="65">
        <v>28126.81</v>
      </c>
      <c r="Z15" s="65">
        <v>28374.21</v>
      </c>
      <c r="AA15" s="65">
        <v>28608.87</v>
      </c>
      <c r="AB15" s="65">
        <v>28380.83</v>
      </c>
      <c r="AC15" s="65">
        <v>27864.83</v>
      </c>
      <c r="AD15" s="65">
        <v>27617.57</v>
      </c>
      <c r="AE15" s="65">
        <v>27728.49</v>
      </c>
      <c r="AF15" s="65">
        <v>27835.040000000001</v>
      </c>
      <c r="AG15" s="65">
        <v>27655.119999999999</v>
      </c>
      <c r="AH15" s="65">
        <v>27392.83</v>
      </c>
      <c r="AI15" s="65">
        <v>27259.200000000001</v>
      </c>
      <c r="AJ15" s="65">
        <v>27429.25</v>
      </c>
      <c r="AK15" s="65">
        <v>27156.23</v>
      </c>
      <c r="AL15" s="65">
        <v>27000.23</v>
      </c>
      <c r="AM15" s="65">
        <v>26939.49</v>
      </c>
      <c r="AN15" s="65">
        <v>26886.91</v>
      </c>
      <c r="AO15" s="65">
        <v>26829.279999999999</v>
      </c>
      <c r="AP15" s="65">
        <v>26774.02</v>
      </c>
      <c r="AQ15" s="65">
        <v>26721.64</v>
      </c>
      <c r="AR15" s="65">
        <v>26693.74</v>
      </c>
      <c r="AS15" s="65">
        <v>26654.3</v>
      </c>
      <c r="AT15" s="65">
        <v>26613.67</v>
      </c>
      <c r="AU15" s="66">
        <v>26592.86</v>
      </c>
    </row>
    <row r="16" spans="1:47">
      <c r="A16" s="64" t="s">
        <v>116</v>
      </c>
      <c r="B16" s="65">
        <v>1337</v>
      </c>
      <c r="C16" s="65">
        <v>2986</v>
      </c>
      <c r="D16" s="65">
        <v>3919</v>
      </c>
      <c r="E16" s="65">
        <v>3434</v>
      </c>
      <c r="F16" s="65">
        <v>3920</v>
      </c>
      <c r="G16" s="65">
        <v>4785</v>
      </c>
      <c r="H16" s="65">
        <v>4560</v>
      </c>
      <c r="I16" s="65">
        <v>3702</v>
      </c>
      <c r="J16" s="65">
        <v>3509</v>
      </c>
      <c r="K16" s="65">
        <v>3245</v>
      </c>
      <c r="L16" s="65">
        <v>2435</v>
      </c>
      <c r="M16" s="65">
        <v>2291</v>
      </c>
      <c r="N16" s="65">
        <v>2227.4899999999998</v>
      </c>
      <c r="O16" s="65">
        <v>1292.7</v>
      </c>
      <c r="P16" s="65">
        <v>3743.33</v>
      </c>
      <c r="Q16" s="65">
        <v>2621.27</v>
      </c>
      <c r="R16" s="65">
        <v>2632.37</v>
      </c>
      <c r="S16" s="65">
        <v>2679.6</v>
      </c>
      <c r="T16" s="65">
        <v>1376.31</v>
      </c>
      <c r="U16" s="65">
        <v>1562.55</v>
      </c>
      <c r="V16" s="65">
        <v>2367.1999999999998</v>
      </c>
      <c r="W16" s="65">
        <v>2384.7199999999998</v>
      </c>
      <c r="X16" s="65">
        <v>1615.03</v>
      </c>
      <c r="Y16" s="65">
        <v>1103.08</v>
      </c>
      <c r="Z16" s="65">
        <v>1299.1199999999999</v>
      </c>
      <c r="AA16" s="65">
        <v>1628.12</v>
      </c>
      <c r="AB16" s="65">
        <v>1492.82</v>
      </c>
      <c r="AC16" s="65">
        <v>1074.8699999999999</v>
      </c>
      <c r="AD16" s="65">
        <v>869.46</v>
      </c>
      <c r="AE16" s="65">
        <v>970.09</v>
      </c>
      <c r="AF16" s="65">
        <v>1042.1600000000001</v>
      </c>
      <c r="AG16" s="65">
        <v>845.19</v>
      </c>
      <c r="AH16" s="65">
        <v>562.46</v>
      </c>
      <c r="AI16" s="65">
        <v>428.85</v>
      </c>
      <c r="AJ16" s="65">
        <v>609.07000000000005</v>
      </c>
      <c r="AK16" s="65">
        <v>334.31</v>
      </c>
      <c r="AL16" s="65">
        <v>183.49</v>
      </c>
      <c r="AM16" s="65">
        <v>148.81</v>
      </c>
      <c r="AN16" s="65">
        <v>120.69</v>
      </c>
      <c r="AO16" s="65">
        <v>97.88</v>
      </c>
      <c r="AP16" s="65">
        <v>79.38</v>
      </c>
      <c r="AQ16" s="65">
        <v>64.38</v>
      </c>
      <c r="AR16" s="65">
        <v>52.21</v>
      </c>
      <c r="AS16" s="65">
        <v>42.34</v>
      </c>
      <c r="AT16" s="65">
        <v>34.340000000000003</v>
      </c>
      <c r="AU16" s="66">
        <v>27.85</v>
      </c>
    </row>
    <row r="17" spans="1:47">
      <c r="A17" s="67" t="s">
        <v>118</v>
      </c>
      <c r="B17" s="68">
        <v>26255</v>
      </c>
      <c r="C17" s="68">
        <v>25163</v>
      </c>
      <c r="D17" s="68">
        <v>26834</v>
      </c>
      <c r="E17" s="68">
        <v>27751</v>
      </c>
      <c r="F17" s="68">
        <v>22890</v>
      </c>
      <c r="G17" s="68">
        <v>27388</v>
      </c>
      <c r="H17" s="68">
        <v>28050</v>
      </c>
      <c r="I17" s="68">
        <v>30888</v>
      </c>
      <c r="J17" s="68">
        <v>33098</v>
      </c>
      <c r="K17" s="68">
        <v>31063</v>
      </c>
      <c r="L17" s="68">
        <v>28049</v>
      </c>
      <c r="M17" s="68">
        <v>28856.84</v>
      </c>
      <c r="N17" s="68">
        <v>28777.34</v>
      </c>
      <c r="O17" s="68">
        <v>32980</v>
      </c>
      <c r="P17" s="68">
        <v>32286.03</v>
      </c>
      <c r="Q17" s="68">
        <v>29864.33</v>
      </c>
      <c r="R17" s="68">
        <v>27364.44</v>
      </c>
      <c r="S17" s="68">
        <v>26352.46</v>
      </c>
      <c r="T17" s="68">
        <v>25361.97</v>
      </c>
      <c r="U17" s="68">
        <v>25463.84</v>
      </c>
      <c r="V17" s="68">
        <v>25944.13</v>
      </c>
      <c r="W17" s="68">
        <v>26448.99</v>
      </c>
      <c r="X17" s="68">
        <v>26839.64</v>
      </c>
      <c r="Y17" s="68">
        <v>27023.72</v>
      </c>
      <c r="Z17" s="68">
        <v>27075.09</v>
      </c>
      <c r="AA17" s="68">
        <v>26980.75</v>
      </c>
      <c r="AB17" s="68">
        <v>26888.01</v>
      </c>
      <c r="AC17" s="68">
        <v>26789.96</v>
      </c>
      <c r="AD17" s="68">
        <v>26748.11</v>
      </c>
      <c r="AE17" s="68">
        <v>26758.41</v>
      </c>
      <c r="AF17" s="68">
        <v>26792.880000000001</v>
      </c>
      <c r="AG17" s="68">
        <v>26809.93</v>
      </c>
      <c r="AH17" s="68">
        <v>26830.37</v>
      </c>
      <c r="AI17" s="68">
        <v>26830.35</v>
      </c>
      <c r="AJ17" s="68">
        <v>26820.17</v>
      </c>
      <c r="AK17" s="68">
        <v>26821.919999999998</v>
      </c>
      <c r="AL17" s="68">
        <v>26816.73</v>
      </c>
      <c r="AM17" s="68">
        <v>26790.68</v>
      </c>
      <c r="AN17" s="68">
        <v>26766.22</v>
      </c>
      <c r="AO17" s="68">
        <v>26731.4</v>
      </c>
      <c r="AP17" s="68">
        <v>26694.639999999999</v>
      </c>
      <c r="AQ17" s="68">
        <v>26657.26</v>
      </c>
      <c r="AR17" s="68">
        <v>26641.53</v>
      </c>
      <c r="AS17" s="68">
        <v>26611.96</v>
      </c>
      <c r="AT17" s="68">
        <v>26579.33</v>
      </c>
      <c r="AU17" s="69">
        <v>26565.01</v>
      </c>
    </row>
    <row r="18" spans="1:47">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row>
    <row r="19" spans="1:47" ht="18.75">
      <c r="A19" s="60" t="s">
        <v>107</v>
      </c>
      <c r="B19" s="60"/>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row>
    <row r="20" spans="1:47">
      <c r="A20" s="61" t="s">
        <v>114</v>
      </c>
      <c r="B20" s="62">
        <v>2005</v>
      </c>
      <c r="C20" s="62">
        <v>2006</v>
      </c>
      <c r="D20" s="62">
        <v>2007</v>
      </c>
      <c r="E20" s="62">
        <v>2008</v>
      </c>
      <c r="F20" s="62">
        <v>2009</v>
      </c>
      <c r="G20" s="62">
        <v>2010</v>
      </c>
      <c r="H20" s="62">
        <v>2011</v>
      </c>
      <c r="I20" s="62">
        <v>2012</v>
      </c>
      <c r="J20" s="62">
        <v>2013</v>
      </c>
      <c r="K20" s="62">
        <v>2014</v>
      </c>
      <c r="L20" s="62">
        <v>2015</v>
      </c>
      <c r="M20" s="62">
        <v>2016</v>
      </c>
      <c r="N20" s="62">
        <v>2017</v>
      </c>
      <c r="O20" s="62">
        <v>2018</v>
      </c>
      <c r="P20" s="62">
        <v>2019</v>
      </c>
      <c r="Q20" s="62">
        <v>2020</v>
      </c>
      <c r="R20" s="62">
        <v>2021</v>
      </c>
      <c r="S20" s="62">
        <v>2022</v>
      </c>
      <c r="T20" s="62">
        <v>2023</v>
      </c>
      <c r="U20" s="62">
        <v>2024</v>
      </c>
      <c r="V20" s="62">
        <v>2025</v>
      </c>
      <c r="W20" s="62">
        <v>2026</v>
      </c>
      <c r="X20" s="62">
        <v>2027</v>
      </c>
      <c r="Y20" s="62">
        <v>2028</v>
      </c>
      <c r="Z20" s="62">
        <v>2029</v>
      </c>
      <c r="AA20" s="62">
        <v>2030</v>
      </c>
      <c r="AB20" s="62">
        <v>2031</v>
      </c>
      <c r="AC20" s="62">
        <v>2032</v>
      </c>
      <c r="AD20" s="62">
        <v>2033</v>
      </c>
      <c r="AE20" s="62">
        <v>2034</v>
      </c>
      <c r="AF20" s="62">
        <v>2035</v>
      </c>
      <c r="AG20" s="62">
        <v>2036</v>
      </c>
      <c r="AH20" s="62">
        <v>2037</v>
      </c>
      <c r="AI20" s="62">
        <v>2038</v>
      </c>
      <c r="AJ20" s="62">
        <v>2039</v>
      </c>
      <c r="AK20" s="62">
        <v>2040</v>
      </c>
      <c r="AL20" s="62">
        <v>2041</v>
      </c>
      <c r="AM20" s="62">
        <v>2042</v>
      </c>
      <c r="AN20" s="62">
        <v>2043</v>
      </c>
      <c r="AO20" s="62">
        <v>2044</v>
      </c>
      <c r="AP20" s="62">
        <v>2045</v>
      </c>
      <c r="AQ20" s="62">
        <v>2046</v>
      </c>
      <c r="AR20" s="62">
        <v>2047</v>
      </c>
      <c r="AS20" s="62">
        <v>2048</v>
      </c>
      <c r="AT20" s="62">
        <v>2049</v>
      </c>
      <c r="AU20" s="63">
        <v>2050</v>
      </c>
    </row>
    <row r="21" spans="1:47">
      <c r="A21" s="64" t="s">
        <v>115</v>
      </c>
      <c r="B21" s="65">
        <v>21004</v>
      </c>
      <c r="C21" s="65">
        <v>20270</v>
      </c>
      <c r="D21" s="65">
        <v>22186</v>
      </c>
      <c r="E21" s="65">
        <v>19733</v>
      </c>
      <c r="F21" s="65">
        <v>11943</v>
      </c>
      <c r="G21" s="65">
        <v>13104</v>
      </c>
      <c r="H21" s="65">
        <v>9800</v>
      </c>
      <c r="I21" s="65">
        <v>9817</v>
      </c>
      <c r="J21" s="65">
        <v>8552</v>
      </c>
      <c r="K21" s="65">
        <v>7819</v>
      </c>
      <c r="L21" s="65">
        <v>7568</v>
      </c>
      <c r="M21" s="65">
        <v>7728.9</v>
      </c>
      <c r="N21" s="65">
        <v>8452.27</v>
      </c>
      <c r="O21" s="65">
        <v>9414.56</v>
      </c>
      <c r="P21" s="65">
        <v>7352.55</v>
      </c>
      <c r="Q21" s="65">
        <v>5893.69</v>
      </c>
      <c r="R21" s="65">
        <v>6439.09</v>
      </c>
      <c r="S21" s="65">
        <v>6463.15</v>
      </c>
      <c r="T21" s="65">
        <v>6190.22</v>
      </c>
      <c r="U21" s="65">
        <v>6155.37</v>
      </c>
      <c r="V21" s="65">
        <v>6213.13</v>
      </c>
      <c r="W21" s="65">
        <v>6145.35</v>
      </c>
      <c r="X21" s="65">
        <v>6112.54</v>
      </c>
      <c r="Y21" s="65">
        <v>6070.32</v>
      </c>
      <c r="Z21" s="65">
        <v>6045.68</v>
      </c>
      <c r="AA21" s="65">
        <v>5980.02</v>
      </c>
      <c r="AB21" s="65">
        <v>6001.45</v>
      </c>
      <c r="AC21" s="65">
        <v>6110.94</v>
      </c>
      <c r="AD21" s="65">
        <v>6047.29</v>
      </c>
      <c r="AE21" s="65">
        <v>5792.48</v>
      </c>
      <c r="AF21" s="65">
        <v>5383.62</v>
      </c>
      <c r="AG21" s="65">
        <v>4746.72</v>
      </c>
      <c r="AH21" s="65">
        <v>4760.97</v>
      </c>
      <c r="AI21" s="65">
        <v>4740.97</v>
      </c>
      <c r="AJ21" s="65">
        <v>4468</v>
      </c>
      <c r="AK21" s="65">
        <v>4623.12</v>
      </c>
      <c r="AL21" s="65">
        <v>4361.8599999999997</v>
      </c>
      <c r="AM21" s="65">
        <v>4143.08</v>
      </c>
      <c r="AN21" s="65">
        <v>4131.37</v>
      </c>
      <c r="AO21" s="65">
        <v>4166.4799999999996</v>
      </c>
      <c r="AP21" s="65">
        <v>4191.3599999999997</v>
      </c>
      <c r="AQ21" s="65">
        <v>4210.5</v>
      </c>
      <c r="AR21" s="65">
        <v>4286.3900000000003</v>
      </c>
      <c r="AS21" s="65">
        <v>4324.18</v>
      </c>
      <c r="AT21" s="65">
        <v>4366.4799999999996</v>
      </c>
      <c r="AU21" s="66">
        <v>4362.67</v>
      </c>
    </row>
    <row r="22" spans="1:47">
      <c r="A22" s="64" t="s">
        <v>116</v>
      </c>
      <c r="B22" s="65">
        <v>16821</v>
      </c>
      <c r="C22" s="65">
        <v>16120</v>
      </c>
      <c r="D22" s="65">
        <v>18165</v>
      </c>
      <c r="E22" s="65">
        <v>16958</v>
      </c>
      <c r="F22" s="65">
        <v>10259</v>
      </c>
      <c r="G22" s="65">
        <v>9476</v>
      </c>
      <c r="H22" s="65">
        <v>5836</v>
      </c>
      <c r="I22" s="65">
        <v>5435</v>
      </c>
      <c r="J22" s="65">
        <v>5174</v>
      </c>
      <c r="K22" s="65">
        <v>3912</v>
      </c>
      <c r="L22" s="65">
        <v>3696</v>
      </c>
      <c r="M22" s="65">
        <v>4019.9</v>
      </c>
      <c r="N22" s="65">
        <v>4613.28</v>
      </c>
      <c r="O22" s="65">
        <v>5168.2299999999996</v>
      </c>
      <c r="P22" s="65">
        <v>3438.08</v>
      </c>
      <c r="Q22" s="65">
        <v>2367.64</v>
      </c>
      <c r="R22" s="65">
        <v>2799.59</v>
      </c>
      <c r="S22" s="65">
        <v>2814.63</v>
      </c>
      <c r="T22" s="65">
        <v>2565.1799999999998</v>
      </c>
      <c r="U22" s="65">
        <v>2562.84</v>
      </c>
      <c r="V22" s="65">
        <v>2659.46</v>
      </c>
      <c r="W22" s="65">
        <v>2619.19</v>
      </c>
      <c r="X22" s="65">
        <v>2599.9899999999998</v>
      </c>
      <c r="Y22" s="65">
        <v>2575.02</v>
      </c>
      <c r="Z22" s="65">
        <v>2553.5100000000002</v>
      </c>
      <c r="AA22" s="65">
        <v>2491.6999999999998</v>
      </c>
      <c r="AB22" s="65">
        <v>2510.9699999999998</v>
      </c>
      <c r="AC22" s="65">
        <v>2608.54</v>
      </c>
      <c r="AD22" s="65">
        <v>2534.85</v>
      </c>
      <c r="AE22" s="65">
        <v>2278.0300000000002</v>
      </c>
      <c r="AF22" s="65">
        <v>1864.24</v>
      </c>
      <c r="AG22" s="65">
        <v>1224.1300000000001</v>
      </c>
      <c r="AH22" s="65">
        <v>1233.04</v>
      </c>
      <c r="AI22" s="65">
        <v>1203.31</v>
      </c>
      <c r="AJ22" s="65">
        <v>915.77</v>
      </c>
      <c r="AK22" s="65">
        <v>1050.72</v>
      </c>
      <c r="AL22" s="65">
        <v>766.6</v>
      </c>
      <c r="AM22" s="65">
        <v>524.79</v>
      </c>
      <c r="AN22" s="65">
        <v>485.32</v>
      </c>
      <c r="AO22" s="65">
        <v>488.4</v>
      </c>
      <c r="AP22" s="65">
        <v>479.54</v>
      </c>
      <c r="AQ22" s="65">
        <v>463.61</v>
      </c>
      <c r="AR22" s="65">
        <v>505.59</v>
      </c>
      <c r="AS22" s="65">
        <v>508.48</v>
      </c>
      <c r="AT22" s="65">
        <v>514.35</v>
      </c>
      <c r="AU22" s="66">
        <v>471.41</v>
      </c>
    </row>
    <row r="23" spans="1:47">
      <c r="A23" s="67" t="s">
        <v>118</v>
      </c>
      <c r="B23" s="68">
        <v>4183</v>
      </c>
      <c r="C23" s="68">
        <v>4150</v>
      </c>
      <c r="D23" s="68">
        <v>4021</v>
      </c>
      <c r="E23" s="68">
        <v>2775</v>
      </c>
      <c r="F23" s="68">
        <v>1684</v>
      </c>
      <c r="G23" s="68">
        <v>3628</v>
      </c>
      <c r="H23" s="68">
        <v>3964</v>
      </c>
      <c r="I23" s="68">
        <v>4382</v>
      </c>
      <c r="J23" s="68">
        <v>3378</v>
      </c>
      <c r="K23" s="68">
        <v>3907</v>
      </c>
      <c r="L23" s="68">
        <v>3872</v>
      </c>
      <c r="M23" s="68">
        <v>3709</v>
      </c>
      <c r="N23" s="68">
        <v>3838.99</v>
      </c>
      <c r="O23" s="68">
        <v>4246.33</v>
      </c>
      <c r="P23" s="68">
        <v>3914.47</v>
      </c>
      <c r="Q23" s="68">
        <v>3526.04</v>
      </c>
      <c r="R23" s="68">
        <v>3639.5</v>
      </c>
      <c r="S23" s="68">
        <v>3648.52</v>
      </c>
      <c r="T23" s="68">
        <v>3625.04</v>
      </c>
      <c r="U23" s="68">
        <v>3592.53</v>
      </c>
      <c r="V23" s="68">
        <v>3553.67</v>
      </c>
      <c r="W23" s="68">
        <v>3526.16</v>
      </c>
      <c r="X23" s="68">
        <v>3512.55</v>
      </c>
      <c r="Y23" s="68">
        <v>3495.29</v>
      </c>
      <c r="Z23" s="68">
        <v>3492.17</v>
      </c>
      <c r="AA23" s="68">
        <v>3488.32</v>
      </c>
      <c r="AB23" s="68">
        <v>3490.48</v>
      </c>
      <c r="AC23" s="68">
        <v>3502.41</v>
      </c>
      <c r="AD23" s="68">
        <v>3512.43</v>
      </c>
      <c r="AE23" s="68">
        <v>3514.45</v>
      </c>
      <c r="AF23" s="68">
        <v>3519.39</v>
      </c>
      <c r="AG23" s="68">
        <v>3522.6</v>
      </c>
      <c r="AH23" s="68">
        <v>3527.93</v>
      </c>
      <c r="AI23" s="68">
        <v>3537.66</v>
      </c>
      <c r="AJ23" s="68">
        <v>3552.23</v>
      </c>
      <c r="AK23" s="68">
        <v>3572.41</v>
      </c>
      <c r="AL23" s="68">
        <v>3595.26</v>
      </c>
      <c r="AM23" s="68">
        <v>3618.3</v>
      </c>
      <c r="AN23" s="68">
        <v>3646.05</v>
      </c>
      <c r="AO23" s="68">
        <v>3678.08</v>
      </c>
      <c r="AP23" s="68">
        <v>3711.82</v>
      </c>
      <c r="AQ23" s="68">
        <v>3746.89</v>
      </c>
      <c r="AR23" s="68">
        <v>3780.8</v>
      </c>
      <c r="AS23" s="68">
        <v>3815.7</v>
      </c>
      <c r="AT23" s="68">
        <v>3852.13</v>
      </c>
      <c r="AU23" s="69">
        <v>3891.26</v>
      </c>
    </row>
    <row r="24" spans="1:47">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row>
    <row r="25" spans="1:47" ht="18.75">
      <c r="A25" s="60" t="s">
        <v>106</v>
      </c>
      <c r="B25" s="60"/>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row>
    <row r="26" spans="1:47">
      <c r="A26" s="61" t="s">
        <v>114</v>
      </c>
      <c r="B26" s="62">
        <v>2005</v>
      </c>
      <c r="C26" s="62">
        <v>2006</v>
      </c>
      <c r="D26" s="62">
        <v>2007</v>
      </c>
      <c r="E26" s="62">
        <v>2008</v>
      </c>
      <c r="F26" s="62">
        <v>2009</v>
      </c>
      <c r="G26" s="62">
        <v>2010</v>
      </c>
      <c r="H26" s="62">
        <v>2011</v>
      </c>
      <c r="I26" s="62">
        <v>2012</v>
      </c>
      <c r="J26" s="62">
        <v>2013</v>
      </c>
      <c r="K26" s="62">
        <v>2014</v>
      </c>
      <c r="L26" s="62">
        <v>2015</v>
      </c>
      <c r="M26" s="62">
        <v>2016</v>
      </c>
      <c r="N26" s="62">
        <v>2017</v>
      </c>
      <c r="O26" s="62">
        <v>2018</v>
      </c>
      <c r="P26" s="62">
        <v>2019</v>
      </c>
      <c r="Q26" s="62">
        <v>2020</v>
      </c>
      <c r="R26" s="62">
        <v>2021</v>
      </c>
      <c r="S26" s="62">
        <v>2022</v>
      </c>
      <c r="T26" s="62">
        <v>2023</v>
      </c>
      <c r="U26" s="62">
        <v>2024</v>
      </c>
      <c r="V26" s="62">
        <v>2025</v>
      </c>
      <c r="W26" s="62">
        <v>2026</v>
      </c>
      <c r="X26" s="62">
        <v>2027</v>
      </c>
      <c r="Y26" s="62">
        <v>2028</v>
      </c>
      <c r="Z26" s="62">
        <v>2029</v>
      </c>
      <c r="AA26" s="62">
        <v>2030</v>
      </c>
      <c r="AB26" s="62">
        <v>2031</v>
      </c>
      <c r="AC26" s="62">
        <v>2032</v>
      </c>
      <c r="AD26" s="62">
        <v>2033</v>
      </c>
      <c r="AE26" s="62">
        <v>2034</v>
      </c>
      <c r="AF26" s="62">
        <v>2035</v>
      </c>
      <c r="AG26" s="62">
        <v>2036</v>
      </c>
      <c r="AH26" s="62">
        <v>2037</v>
      </c>
      <c r="AI26" s="62">
        <v>2038</v>
      </c>
      <c r="AJ26" s="62">
        <v>2039</v>
      </c>
      <c r="AK26" s="62">
        <v>2040</v>
      </c>
      <c r="AL26" s="62">
        <v>2041</v>
      </c>
      <c r="AM26" s="62">
        <v>2042</v>
      </c>
      <c r="AN26" s="62">
        <v>2043</v>
      </c>
      <c r="AO26" s="62">
        <v>2044</v>
      </c>
      <c r="AP26" s="62">
        <v>2045</v>
      </c>
      <c r="AQ26" s="62">
        <v>2046</v>
      </c>
      <c r="AR26" s="62">
        <v>2047</v>
      </c>
      <c r="AS26" s="62">
        <v>2048</v>
      </c>
      <c r="AT26" s="62">
        <v>2049</v>
      </c>
      <c r="AU26" s="63">
        <v>2050</v>
      </c>
    </row>
    <row r="27" spans="1:47">
      <c r="A27" s="64" t="s">
        <v>115</v>
      </c>
      <c r="B27" s="65">
        <v>70028</v>
      </c>
      <c r="C27" s="65">
        <v>69902</v>
      </c>
      <c r="D27" s="65">
        <v>74049</v>
      </c>
      <c r="E27" s="65">
        <v>67749</v>
      </c>
      <c r="F27" s="65">
        <v>62936</v>
      </c>
      <c r="G27" s="65">
        <v>67894</v>
      </c>
      <c r="H27" s="65">
        <v>67114</v>
      </c>
      <c r="I27" s="65">
        <v>66496</v>
      </c>
      <c r="J27" s="65">
        <v>68908</v>
      </c>
      <c r="K27" s="65">
        <v>70036</v>
      </c>
      <c r="L27" s="65">
        <v>68434.490000000005</v>
      </c>
      <c r="M27" s="65">
        <v>61675</v>
      </c>
      <c r="N27" s="65">
        <v>60866</v>
      </c>
      <c r="O27" s="65">
        <v>54600</v>
      </c>
      <c r="P27" s="65">
        <v>51801</v>
      </c>
      <c r="Q27" s="65">
        <v>45135.92</v>
      </c>
      <c r="R27" s="65">
        <v>39212.78</v>
      </c>
      <c r="S27" s="65">
        <v>33266.54</v>
      </c>
      <c r="T27" s="65">
        <v>30077.86</v>
      </c>
      <c r="U27" s="65">
        <v>30578.97</v>
      </c>
      <c r="V27" s="65">
        <v>31888.93</v>
      </c>
      <c r="W27" s="65">
        <v>33084.53</v>
      </c>
      <c r="X27" s="65">
        <v>31574.1</v>
      </c>
      <c r="Y27" s="65">
        <v>29180.84</v>
      </c>
      <c r="Z27" s="65">
        <v>27167.24</v>
      </c>
      <c r="AA27" s="65">
        <v>27378.68</v>
      </c>
      <c r="AB27" s="65">
        <v>27095.99</v>
      </c>
      <c r="AC27" s="65">
        <v>26504.74</v>
      </c>
      <c r="AD27" s="65">
        <v>26238.799999999999</v>
      </c>
      <c r="AE27" s="65">
        <v>26401.89</v>
      </c>
      <c r="AF27" s="65">
        <v>26619.46</v>
      </c>
      <c r="AG27" s="65">
        <v>26629.16</v>
      </c>
      <c r="AH27" s="65">
        <v>26327.22</v>
      </c>
      <c r="AI27" s="65">
        <v>26163.919999999998</v>
      </c>
      <c r="AJ27" s="65">
        <v>26392.46</v>
      </c>
      <c r="AK27" s="65">
        <v>26042.35</v>
      </c>
      <c r="AL27" s="65">
        <v>25950.42</v>
      </c>
      <c r="AM27" s="65">
        <v>25935.32</v>
      </c>
      <c r="AN27" s="65">
        <v>25854.68</v>
      </c>
      <c r="AO27" s="65">
        <v>25753.43</v>
      </c>
      <c r="AP27" s="65">
        <v>25666.31</v>
      </c>
      <c r="AQ27" s="65">
        <v>25583.72</v>
      </c>
      <c r="AR27" s="65">
        <v>25504.37</v>
      </c>
      <c r="AS27" s="65">
        <v>25429.37</v>
      </c>
      <c r="AT27" s="65">
        <v>25354</v>
      </c>
      <c r="AU27" s="66">
        <v>25314.92</v>
      </c>
    </row>
    <row r="28" spans="1:47">
      <c r="A28" s="64" t="s">
        <v>116</v>
      </c>
      <c r="B28" s="65">
        <v>39232</v>
      </c>
      <c r="C28" s="65">
        <v>40493</v>
      </c>
      <c r="D28" s="65">
        <v>41238</v>
      </c>
      <c r="E28" s="65">
        <v>39404</v>
      </c>
      <c r="F28" s="65">
        <v>39956</v>
      </c>
      <c r="G28" s="65">
        <v>39741</v>
      </c>
      <c r="H28" s="65">
        <v>37662</v>
      </c>
      <c r="I28" s="65">
        <v>35410</v>
      </c>
      <c r="J28" s="65">
        <v>34845</v>
      </c>
      <c r="K28" s="65">
        <v>37536</v>
      </c>
      <c r="L28" s="65">
        <v>35384</v>
      </c>
      <c r="M28" s="65">
        <v>34227.46</v>
      </c>
      <c r="N28" s="65">
        <v>29619.16</v>
      </c>
      <c r="O28" s="65">
        <v>25798.720000000001</v>
      </c>
      <c r="P28" s="65">
        <v>25178.15</v>
      </c>
      <c r="Q28" s="65">
        <v>16850.560000000001</v>
      </c>
      <c r="R28" s="65">
        <v>13440.49</v>
      </c>
      <c r="S28" s="65">
        <v>8491.76</v>
      </c>
      <c r="T28" s="65">
        <v>6272.6</v>
      </c>
      <c r="U28" s="65">
        <v>6717.16</v>
      </c>
      <c r="V28" s="65">
        <v>7587.6</v>
      </c>
      <c r="W28" s="65">
        <v>8327.2199999999993</v>
      </c>
      <c r="X28" s="65">
        <v>6485.45</v>
      </c>
      <c r="Y28" s="65">
        <v>3948.34</v>
      </c>
      <c r="Z28" s="65">
        <v>1935.67</v>
      </c>
      <c r="AA28" s="65">
        <v>2303.81</v>
      </c>
      <c r="AB28" s="65">
        <v>2178.54</v>
      </c>
      <c r="AC28" s="65">
        <v>1756.49</v>
      </c>
      <c r="AD28" s="65">
        <v>1599.61</v>
      </c>
      <c r="AE28" s="65">
        <v>1809.32</v>
      </c>
      <c r="AF28" s="65">
        <v>2050.73</v>
      </c>
      <c r="AG28" s="65">
        <v>2098.46</v>
      </c>
      <c r="AH28" s="65">
        <v>1831.89</v>
      </c>
      <c r="AI28" s="65">
        <v>1727.79</v>
      </c>
      <c r="AJ28" s="65">
        <v>2028.93</v>
      </c>
      <c r="AK28" s="65">
        <v>1742.94</v>
      </c>
      <c r="AL28" s="65">
        <v>1722.92</v>
      </c>
      <c r="AM28" s="65">
        <v>1799.03</v>
      </c>
      <c r="AN28" s="65">
        <v>1810.09</v>
      </c>
      <c r="AO28" s="65">
        <v>1812.85</v>
      </c>
      <c r="AP28" s="65">
        <v>1831.29</v>
      </c>
      <c r="AQ28" s="65">
        <v>1854.27</v>
      </c>
      <c r="AR28" s="65">
        <v>1855.63</v>
      </c>
      <c r="AS28" s="65">
        <v>1874.32</v>
      </c>
      <c r="AT28" s="65">
        <v>1895.38</v>
      </c>
      <c r="AU28" s="66">
        <v>1935.5</v>
      </c>
    </row>
    <row r="29" spans="1:47">
      <c r="A29" s="67" t="s">
        <v>118</v>
      </c>
      <c r="B29" s="68">
        <v>30796</v>
      </c>
      <c r="C29" s="68">
        <v>29409</v>
      </c>
      <c r="D29" s="68">
        <v>32811</v>
      </c>
      <c r="E29" s="68">
        <v>28345</v>
      </c>
      <c r="F29" s="68">
        <v>22980</v>
      </c>
      <c r="G29" s="68">
        <v>28153</v>
      </c>
      <c r="H29" s="68">
        <v>29452</v>
      </c>
      <c r="I29" s="68">
        <v>31086</v>
      </c>
      <c r="J29" s="68">
        <v>34063</v>
      </c>
      <c r="K29" s="68">
        <v>32500</v>
      </c>
      <c r="L29" s="68">
        <v>26547</v>
      </c>
      <c r="M29" s="68">
        <v>27447.54</v>
      </c>
      <c r="N29" s="68">
        <v>31246.84</v>
      </c>
      <c r="O29" s="68">
        <v>30533.95</v>
      </c>
      <c r="P29" s="68">
        <v>28285.360000000001</v>
      </c>
      <c r="Q29" s="68">
        <v>28285.360000000001</v>
      </c>
      <c r="R29" s="68">
        <v>25772.29</v>
      </c>
      <c r="S29" s="68">
        <v>24774.77</v>
      </c>
      <c r="T29" s="68">
        <v>23805.26</v>
      </c>
      <c r="U29" s="68">
        <v>23861.81</v>
      </c>
      <c r="V29" s="68">
        <v>24301.34</v>
      </c>
      <c r="W29" s="68">
        <v>24757.31</v>
      </c>
      <c r="X29" s="68">
        <v>25088.65</v>
      </c>
      <c r="Y29" s="68">
        <v>25232.49</v>
      </c>
      <c r="Z29" s="68">
        <v>25231.56</v>
      </c>
      <c r="AA29" s="68">
        <v>25074.87</v>
      </c>
      <c r="AB29" s="68">
        <v>24917.45</v>
      </c>
      <c r="AC29" s="68">
        <v>24748.25</v>
      </c>
      <c r="AD29" s="68">
        <v>24639.18</v>
      </c>
      <c r="AE29" s="68">
        <v>24592.57</v>
      </c>
      <c r="AF29" s="68">
        <v>24568.73</v>
      </c>
      <c r="AG29" s="68">
        <v>24530.7</v>
      </c>
      <c r="AH29" s="68">
        <v>24495.33</v>
      </c>
      <c r="AI29" s="68">
        <v>24436.13</v>
      </c>
      <c r="AJ29" s="68">
        <v>24363.53</v>
      </c>
      <c r="AK29" s="68">
        <v>24299.41</v>
      </c>
      <c r="AL29" s="68">
        <v>24227.5</v>
      </c>
      <c r="AM29" s="68">
        <v>24136.29</v>
      </c>
      <c r="AN29" s="68">
        <v>24044.59</v>
      </c>
      <c r="AO29" s="68">
        <v>23940.59</v>
      </c>
      <c r="AP29" s="68">
        <v>23835.01</v>
      </c>
      <c r="AQ29" s="68">
        <v>23729.45</v>
      </c>
      <c r="AR29" s="68">
        <v>23648.74</v>
      </c>
      <c r="AS29" s="68">
        <v>23555.05</v>
      </c>
      <c r="AT29" s="68">
        <v>23458.62</v>
      </c>
      <c r="AU29" s="69">
        <v>23379.42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8EAFE-EB3A-4ADA-BEBB-793646DD4B8F}">
  <dimension ref="A1:O43"/>
  <sheetViews>
    <sheetView workbookViewId="0">
      <selection activeCell="R12" sqref="R12"/>
    </sheetView>
  </sheetViews>
  <sheetFormatPr defaultRowHeight="15"/>
  <cols>
    <col min="6" max="6" width="16.85546875" customWidth="1"/>
    <col min="14" max="14" width="26.7109375" customWidth="1"/>
    <col min="15" max="15" width="14.85546875" bestFit="1" customWidth="1"/>
  </cols>
  <sheetData>
    <row r="1" spans="1:15">
      <c r="A1" s="76" t="s">
        <v>119</v>
      </c>
      <c r="B1" s="76" t="s">
        <v>120</v>
      </c>
      <c r="C1" s="76" t="s">
        <v>121</v>
      </c>
      <c r="D1" s="76" t="s">
        <v>122</v>
      </c>
      <c r="E1" s="76" t="s">
        <v>123</v>
      </c>
      <c r="F1" s="76" t="s">
        <v>124</v>
      </c>
      <c r="G1" s="76" t="s">
        <v>125</v>
      </c>
      <c r="H1" s="76" t="s">
        <v>126</v>
      </c>
      <c r="I1" s="76" t="s">
        <v>127</v>
      </c>
      <c r="J1" s="76" t="s">
        <v>128</v>
      </c>
    </row>
    <row r="2" spans="1:15">
      <c r="A2" s="76">
        <v>2019</v>
      </c>
      <c r="B2" s="76" t="s">
        <v>108</v>
      </c>
      <c r="C2" s="76" t="s">
        <v>115</v>
      </c>
      <c r="D2" s="76" t="s">
        <v>115</v>
      </c>
      <c r="E2" s="76">
        <v>76606084</v>
      </c>
      <c r="F2" s="77">
        <v>2700000000</v>
      </c>
      <c r="G2" s="77">
        <v>9130000000</v>
      </c>
      <c r="H2" s="77">
        <v>6880000000</v>
      </c>
      <c r="I2" s="76">
        <v>3.04</v>
      </c>
      <c r="J2" s="76">
        <v>2.41</v>
      </c>
      <c r="N2" t="s">
        <v>22</v>
      </c>
      <c r="O2">
        <v>2019</v>
      </c>
    </row>
    <row r="3" spans="1:15">
      <c r="A3" s="76">
        <v>2019</v>
      </c>
      <c r="B3" s="76" t="s">
        <v>107</v>
      </c>
      <c r="C3" s="76" t="s">
        <v>115</v>
      </c>
      <c r="D3" s="76" t="s">
        <v>115</v>
      </c>
      <c r="E3" s="76">
        <v>25550118</v>
      </c>
      <c r="F3" s="77">
        <v>902000000</v>
      </c>
      <c r="G3" s="77">
        <v>3350000000</v>
      </c>
      <c r="H3" s="77">
        <v>2520000000</v>
      </c>
      <c r="I3" s="76">
        <v>3.36</v>
      </c>
      <c r="J3" s="76">
        <v>2.67</v>
      </c>
      <c r="N3" t="s">
        <v>129</v>
      </c>
      <c r="O3">
        <v>15.72</v>
      </c>
    </row>
    <row r="4" spans="1:15">
      <c r="A4" s="34"/>
      <c r="B4" s="34"/>
      <c r="C4" s="34"/>
      <c r="D4" s="34"/>
      <c r="E4" s="34"/>
      <c r="F4" s="34"/>
      <c r="G4" s="34"/>
      <c r="H4" s="34"/>
      <c r="I4" s="34"/>
      <c r="J4" s="34"/>
      <c r="N4" t="s">
        <v>130</v>
      </c>
      <c r="O4">
        <v>365</v>
      </c>
    </row>
    <row r="5" spans="1:15">
      <c r="A5" s="34"/>
      <c r="B5" s="34"/>
      <c r="C5" s="34"/>
      <c r="D5" s="34"/>
      <c r="E5" s="34"/>
      <c r="F5" s="34"/>
      <c r="G5" s="34"/>
      <c r="H5" s="34"/>
      <c r="I5" s="34"/>
      <c r="J5" s="34"/>
      <c r="N5" t="s">
        <v>131</v>
      </c>
      <c r="O5" s="75">
        <f>O3*O4*1000</f>
        <v>5737800</v>
      </c>
    </row>
    <row r="6" spans="1:15">
      <c r="A6" s="34"/>
      <c r="B6" s="34"/>
      <c r="C6" s="34"/>
      <c r="D6" s="34"/>
      <c r="E6" s="34"/>
      <c r="F6" s="34"/>
      <c r="G6" s="34"/>
      <c r="H6" s="34"/>
      <c r="I6" s="34"/>
      <c r="J6" s="34"/>
    </row>
    <row r="7" spans="1:15">
      <c r="A7" s="34"/>
      <c r="B7" s="34"/>
      <c r="C7" s="34"/>
      <c r="D7" s="34"/>
      <c r="E7" s="34"/>
      <c r="F7" s="34"/>
      <c r="G7" s="34"/>
      <c r="H7" s="34"/>
      <c r="I7" s="34"/>
      <c r="J7" s="34"/>
    </row>
    <row r="8" spans="1:15">
      <c r="A8" s="34"/>
      <c r="B8" s="34"/>
      <c r="C8" s="34"/>
      <c r="D8" s="34"/>
      <c r="E8" s="34"/>
      <c r="F8" s="34"/>
      <c r="G8" s="34"/>
      <c r="H8" s="34"/>
      <c r="I8" s="34"/>
      <c r="J8" s="34"/>
      <c r="N8" t="s">
        <v>132</v>
      </c>
      <c r="O8" s="75">
        <f>F3/1000</f>
        <v>902000</v>
      </c>
    </row>
    <row r="9" spans="1:15">
      <c r="A9" s="34"/>
      <c r="B9" s="34"/>
      <c r="C9" s="34"/>
      <c r="D9" s="34"/>
      <c r="E9" s="34"/>
      <c r="F9" s="34"/>
      <c r="G9" s="70"/>
      <c r="H9" s="70"/>
      <c r="I9" s="34"/>
      <c r="J9" s="34"/>
      <c r="N9" t="s">
        <v>133</v>
      </c>
      <c r="O9" s="75">
        <f>F2/1000</f>
        <v>2700000</v>
      </c>
    </row>
    <row r="10" spans="1:15">
      <c r="A10" s="34"/>
      <c r="B10" s="34"/>
      <c r="C10" s="34"/>
      <c r="D10" s="34"/>
      <c r="E10" s="34"/>
      <c r="F10" s="70"/>
      <c r="G10" s="70"/>
      <c r="H10" s="70"/>
      <c r="I10" s="34"/>
      <c r="J10" s="34"/>
    </row>
    <row r="11" spans="1:15">
      <c r="A11" s="34"/>
      <c r="B11" s="34"/>
      <c r="C11" s="34"/>
      <c r="D11" s="34"/>
      <c r="E11" s="34"/>
      <c r="F11" s="70"/>
      <c r="G11" s="70"/>
      <c r="H11" s="70"/>
      <c r="I11" s="34"/>
      <c r="J11" s="34"/>
    </row>
    <row r="12" spans="1:15">
      <c r="A12" s="34"/>
      <c r="B12" s="34"/>
      <c r="C12" s="34"/>
      <c r="D12" s="34"/>
      <c r="E12" s="34"/>
      <c r="F12" s="70"/>
      <c r="G12" s="70"/>
      <c r="H12" s="70"/>
      <c r="I12" s="34"/>
      <c r="J12" s="34"/>
    </row>
    <row r="13" spans="1:15">
      <c r="A13" s="34"/>
      <c r="B13" s="34"/>
      <c r="C13" s="34"/>
      <c r="D13" s="34"/>
      <c r="E13" s="34"/>
      <c r="F13" s="70"/>
      <c r="G13" s="70"/>
      <c r="H13" s="70"/>
      <c r="I13" s="34"/>
      <c r="J13" s="34"/>
    </row>
    <row r="14" spans="1:15">
      <c r="A14" s="34"/>
      <c r="B14" s="34"/>
      <c r="C14" s="34"/>
      <c r="D14" s="34"/>
      <c r="E14" s="34"/>
      <c r="F14" s="70"/>
      <c r="G14" s="70"/>
      <c r="H14" s="70"/>
      <c r="I14" s="34"/>
      <c r="J14" s="34"/>
    </row>
    <row r="15" spans="1:15">
      <c r="A15" s="34"/>
      <c r="B15" s="34"/>
      <c r="C15" s="34"/>
      <c r="D15" s="34"/>
      <c r="E15" s="34"/>
      <c r="F15" s="70"/>
      <c r="G15" s="70"/>
      <c r="H15" s="70"/>
      <c r="I15" s="34"/>
      <c r="J15" s="34"/>
    </row>
    <row r="16" spans="1:15">
      <c r="A16" s="34"/>
      <c r="B16" s="34"/>
      <c r="C16" s="34"/>
      <c r="D16" s="34"/>
      <c r="E16" s="34"/>
      <c r="F16" s="34"/>
      <c r="G16" s="34"/>
      <c r="H16" s="34"/>
      <c r="I16" s="34"/>
      <c r="J16" s="34"/>
    </row>
    <row r="17" spans="1:10">
      <c r="A17" s="34"/>
      <c r="B17" s="34"/>
      <c r="C17" s="34"/>
      <c r="D17" s="34"/>
      <c r="E17" s="34"/>
      <c r="F17" s="34"/>
      <c r="G17" s="34"/>
      <c r="H17" s="34"/>
      <c r="I17" s="34"/>
      <c r="J17" s="34"/>
    </row>
    <row r="18" spans="1:10">
      <c r="A18" s="34"/>
      <c r="B18" s="34"/>
      <c r="C18" s="34"/>
      <c r="D18" s="34"/>
      <c r="E18" s="34"/>
      <c r="F18" s="34"/>
      <c r="G18" s="34"/>
      <c r="H18" s="34"/>
      <c r="I18" s="34"/>
      <c r="J18" s="34"/>
    </row>
    <row r="19" spans="1:10">
      <c r="A19" s="34"/>
      <c r="B19" s="34"/>
      <c r="C19" s="34"/>
      <c r="D19" s="34"/>
      <c r="E19" s="34"/>
      <c r="F19" s="34"/>
      <c r="G19" s="34"/>
      <c r="H19" s="34"/>
      <c r="I19" s="34"/>
      <c r="J19" s="34"/>
    </row>
    <row r="20" spans="1:10">
      <c r="A20" s="34"/>
      <c r="B20" s="34"/>
      <c r="C20" s="34"/>
      <c r="D20" s="34"/>
      <c r="E20" s="34"/>
      <c r="F20" s="34"/>
      <c r="G20" s="34"/>
      <c r="H20" s="34"/>
      <c r="I20" s="34"/>
      <c r="J20" s="34"/>
    </row>
    <row r="21" spans="1:10">
      <c r="A21" s="34"/>
      <c r="B21" s="34"/>
      <c r="C21" s="34"/>
      <c r="D21" s="34"/>
      <c r="E21" s="34"/>
      <c r="F21" s="34"/>
      <c r="G21" s="34"/>
      <c r="H21" s="34"/>
      <c r="I21" s="34"/>
      <c r="J21" s="34"/>
    </row>
    <row r="22" spans="1:10">
      <c r="A22" s="34"/>
      <c r="B22" s="34"/>
      <c r="C22" s="34"/>
      <c r="D22" s="34"/>
      <c r="E22" s="34"/>
      <c r="F22" s="34"/>
      <c r="G22" s="34"/>
      <c r="H22" s="34"/>
      <c r="I22" s="34"/>
      <c r="J22" s="34"/>
    </row>
    <row r="23" spans="1:10">
      <c r="A23" s="34"/>
      <c r="B23" s="34"/>
      <c r="C23" s="34"/>
      <c r="D23" s="34"/>
      <c r="E23" s="34"/>
      <c r="F23" s="34"/>
      <c r="G23" s="34"/>
      <c r="H23" s="34"/>
      <c r="I23" s="34"/>
      <c r="J23" s="34"/>
    </row>
    <row r="24" spans="1:10">
      <c r="A24" s="34"/>
      <c r="B24" s="34"/>
      <c r="C24" s="34"/>
      <c r="D24" s="34"/>
      <c r="E24" s="34"/>
      <c r="F24" s="34"/>
      <c r="G24" s="34"/>
      <c r="H24" s="34"/>
      <c r="I24" s="34"/>
      <c r="J24" s="34"/>
    </row>
    <row r="25" spans="1:10">
      <c r="A25" s="34"/>
      <c r="B25" s="34"/>
      <c r="C25" s="34"/>
      <c r="D25" s="34"/>
      <c r="E25" s="34"/>
      <c r="F25" s="34"/>
      <c r="G25" s="34"/>
      <c r="H25" s="34"/>
      <c r="I25" s="34"/>
      <c r="J25" s="34"/>
    </row>
    <row r="26" spans="1:10">
      <c r="A26" s="34"/>
      <c r="B26" s="34"/>
      <c r="C26" s="34"/>
      <c r="D26" s="34"/>
      <c r="E26" s="34"/>
      <c r="F26" s="34"/>
      <c r="G26" s="34"/>
      <c r="H26" s="34"/>
      <c r="I26" s="34"/>
      <c r="J26" s="34"/>
    </row>
    <row r="27" spans="1:10">
      <c r="A27" s="34"/>
      <c r="B27" s="34"/>
      <c r="C27" s="34"/>
      <c r="D27" s="34"/>
      <c r="E27" s="34"/>
      <c r="F27" s="70"/>
      <c r="G27" s="70"/>
      <c r="H27" s="70"/>
      <c r="I27" s="34"/>
      <c r="J27" s="34"/>
    </row>
    <row r="28" spans="1:10">
      <c r="A28" s="34"/>
      <c r="B28" s="34"/>
      <c r="C28" s="34"/>
      <c r="D28" s="34"/>
      <c r="E28" s="34"/>
      <c r="F28" s="34"/>
      <c r="G28" s="70"/>
      <c r="H28" s="70"/>
      <c r="I28" s="34"/>
      <c r="J28" s="34"/>
    </row>
    <row r="29" spans="1:10">
      <c r="A29" s="34"/>
      <c r="B29" s="34"/>
      <c r="C29" s="34"/>
      <c r="D29" s="34"/>
      <c r="E29" s="34"/>
      <c r="F29" s="70"/>
      <c r="G29" s="70"/>
      <c r="H29" s="70"/>
      <c r="I29" s="34"/>
      <c r="J29" s="34"/>
    </row>
    <row r="30" spans="1:10">
      <c r="A30" s="34"/>
      <c r="B30" s="34"/>
      <c r="C30" s="34"/>
      <c r="D30" s="34"/>
      <c r="E30" s="34"/>
      <c r="F30" s="34"/>
      <c r="G30" s="34"/>
      <c r="H30" s="34"/>
      <c r="I30" s="34"/>
      <c r="J30" s="34"/>
    </row>
    <row r="31" spans="1:10">
      <c r="A31" s="34"/>
      <c r="B31" s="34"/>
      <c r="C31" s="34"/>
      <c r="D31" s="34"/>
      <c r="E31" s="34"/>
      <c r="F31" s="34"/>
      <c r="G31" s="34"/>
      <c r="H31" s="34"/>
      <c r="I31" s="34"/>
      <c r="J31" s="34"/>
    </row>
    <row r="32" spans="1:10">
      <c r="A32" s="34"/>
      <c r="B32" s="34"/>
      <c r="C32" s="34"/>
      <c r="D32" s="34"/>
      <c r="E32" s="34"/>
      <c r="F32" s="34"/>
      <c r="G32" s="70"/>
      <c r="H32" s="34"/>
      <c r="I32" s="34"/>
      <c r="J32" s="34"/>
    </row>
    <row r="33" spans="1:10">
      <c r="A33" s="34"/>
      <c r="B33" s="34"/>
      <c r="C33" s="34"/>
      <c r="D33" s="34"/>
      <c r="E33" s="34"/>
      <c r="F33" s="34"/>
      <c r="G33" s="34"/>
      <c r="H33" s="34"/>
      <c r="I33" s="34"/>
      <c r="J33" s="34"/>
    </row>
    <row r="34" spans="1:10">
      <c r="A34" s="34"/>
      <c r="B34" s="34"/>
      <c r="C34" s="34"/>
      <c r="D34" s="34"/>
      <c r="E34" s="34"/>
      <c r="F34" s="34"/>
      <c r="G34" s="34"/>
      <c r="H34" s="34"/>
      <c r="I34" s="34"/>
      <c r="J34" s="34"/>
    </row>
    <row r="35" spans="1:10">
      <c r="A35" s="34"/>
      <c r="B35" s="34"/>
      <c r="C35" s="34"/>
      <c r="D35" s="34"/>
      <c r="E35" s="34"/>
      <c r="F35" s="70"/>
      <c r="G35" s="70"/>
      <c r="H35" s="70"/>
      <c r="I35" s="34"/>
      <c r="J35" s="34"/>
    </row>
    <row r="36" spans="1:10">
      <c r="A36" s="34"/>
      <c r="B36" s="34"/>
      <c r="C36" s="34"/>
      <c r="D36" s="34"/>
      <c r="E36" s="34"/>
      <c r="F36" s="34"/>
      <c r="G36" s="34"/>
      <c r="H36" s="34"/>
      <c r="I36" s="34"/>
      <c r="J36" s="34"/>
    </row>
    <row r="37" spans="1:10">
      <c r="A37" s="34"/>
      <c r="B37" s="34"/>
      <c r="C37" s="34"/>
      <c r="D37" s="34"/>
      <c r="E37" s="34"/>
      <c r="F37" s="34"/>
      <c r="G37" s="34"/>
      <c r="H37" s="34"/>
      <c r="I37" s="34"/>
      <c r="J37" s="34"/>
    </row>
    <row r="38" spans="1:10">
      <c r="A38" s="34"/>
      <c r="B38" s="34"/>
      <c r="C38" s="34"/>
      <c r="D38" s="34"/>
      <c r="E38" s="34"/>
      <c r="F38" s="34"/>
      <c r="G38" s="34"/>
      <c r="H38" s="34"/>
      <c r="I38" s="34"/>
      <c r="J38" s="34"/>
    </row>
    <row r="39" spans="1:10">
      <c r="A39" s="34"/>
      <c r="B39" s="34"/>
      <c r="C39" s="34"/>
      <c r="D39" s="34"/>
      <c r="E39" s="34"/>
      <c r="F39" s="34"/>
      <c r="G39" s="34"/>
      <c r="H39" s="34"/>
      <c r="I39" s="34"/>
      <c r="J39" s="34"/>
    </row>
    <row r="40" spans="1:10">
      <c r="A40" s="34"/>
      <c r="B40" s="34"/>
      <c r="C40" s="34"/>
      <c r="D40" s="34"/>
      <c r="E40" s="34"/>
      <c r="F40" s="34"/>
      <c r="G40" s="34"/>
      <c r="H40" s="34"/>
      <c r="I40" s="34"/>
      <c r="J40" s="34"/>
    </row>
    <row r="41" spans="1:10">
      <c r="A41" s="34"/>
      <c r="B41" s="34"/>
      <c r="C41" s="34"/>
      <c r="D41" s="34"/>
      <c r="E41" s="34"/>
      <c r="F41" s="70"/>
      <c r="G41" s="70"/>
      <c r="H41" s="70"/>
      <c r="I41" s="34"/>
      <c r="J41" s="34"/>
    </row>
    <row r="42" spans="1:10">
      <c r="A42" s="34"/>
      <c r="B42" s="34"/>
      <c r="C42" s="34"/>
      <c r="D42" s="34"/>
      <c r="E42" s="34"/>
      <c r="F42" s="34"/>
      <c r="G42" s="70"/>
      <c r="H42" s="70"/>
      <c r="I42" s="34"/>
      <c r="J42" s="34"/>
    </row>
    <row r="43" spans="1:10">
      <c r="A43" s="34"/>
      <c r="B43" s="34"/>
      <c r="C43" s="34"/>
      <c r="D43" s="34"/>
      <c r="E43" s="34"/>
      <c r="F43" s="70"/>
      <c r="G43" s="70"/>
      <c r="H43" s="70"/>
      <c r="I43" s="34"/>
      <c r="J43"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J46"/>
  <sheetViews>
    <sheetView tabSelected="1" workbookViewId="0">
      <selection activeCell="B4" sqref="B4:D4"/>
    </sheetView>
  </sheetViews>
  <sheetFormatPr defaultRowHeight="15"/>
  <cols>
    <col min="1" max="1" width="44.5703125" customWidth="1"/>
    <col min="2" max="4" width="13.5703125" style="7" customWidth="1"/>
    <col min="5" max="5" width="16.28515625" style="7" customWidth="1"/>
    <col min="6" max="6" width="22.42578125" style="3" customWidth="1"/>
    <col min="8" max="8" width="14.140625" customWidth="1"/>
    <col min="9" max="9" width="8.85546875" customWidth="1"/>
    <col min="10" max="10" width="20.28515625" customWidth="1"/>
    <col min="11" max="11" width="14.42578125" customWidth="1"/>
  </cols>
  <sheetData>
    <row r="1" spans="1:7">
      <c r="A1" s="16" t="s">
        <v>134</v>
      </c>
      <c r="B1" s="17" t="s">
        <v>106</v>
      </c>
      <c r="C1" s="17" t="s">
        <v>107</v>
      </c>
      <c r="D1" s="17" t="s">
        <v>108</v>
      </c>
      <c r="E1" s="18" t="s">
        <v>135</v>
      </c>
      <c r="F1" s="19" t="s">
        <v>136</v>
      </c>
      <c r="G1" s="8" t="s">
        <v>137</v>
      </c>
    </row>
    <row r="2" spans="1:7">
      <c r="A2" s="15" t="s">
        <v>138</v>
      </c>
      <c r="B2" s="13"/>
      <c r="C2" s="13"/>
      <c r="D2" s="13"/>
      <c r="E2" s="13"/>
      <c r="F2" s="14"/>
    </row>
    <row r="3" spans="1:7">
      <c r="A3" t="s">
        <v>139</v>
      </c>
      <c r="B3" s="9">
        <f>'Coal Data'!P29</f>
        <v>28285.360000000001</v>
      </c>
      <c r="C3" s="9">
        <f>'Coal Data'!P23</f>
        <v>3914.47</v>
      </c>
      <c r="D3" s="9">
        <f>'Coal Data'!P17</f>
        <v>32286.03</v>
      </c>
      <c r="E3" s="11">
        <f>B3+C3-D3</f>
        <v>-86.19999999999709</v>
      </c>
      <c r="F3" t="s">
        <v>140</v>
      </c>
    </row>
    <row r="4" spans="1:7">
      <c r="A4" t="s">
        <v>141</v>
      </c>
      <c r="B4" s="78">
        <f>'Natural Gas Data'!O5</f>
        <v>5737800</v>
      </c>
      <c r="C4" s="78">
        <f>'Natural Gas Data'!O8</f>
        <v>902000</v>
      </c>
      <c r="D4" s="78">
        <f>'Natural Gas Data'!O9</f>
        <v>2700000</v>
      </c>
      <c r="E4" s="11">
        <f t="shared" ref="E4:E46" si="0">B4+C4-D4</f>
        <v>3939800</v>
      </c>
      <c r="F4" s="3" t="s">
        <v>142</v>
      </c>
    </row>
    <row r="5" spans="1:7">
      <c r="A5" t="s">
        <v>143</v>
      </c>
      <c r="B5" s="10"/>
      <c r="E5" s="11">
        <f t="shared" si="0"/>
        <v>0</v>
      </c>
      <c r="F5" s="3" t="s">
        <v>144</v>
      </c>
    </row>
    <row r="6" spans="1:7">
      <c r="A6" s="6" t="s">
        <v>145</v>
      </c>
      <c r="B6" s="13"/>
      <c r="C6" s="51"/>
      <c r="D6" s="51"/>
      <c r="E6" s="52"/>
      <c r="F6" s="53"/>
    </row>
    <row r="7" spans="1:7">
      <c r="A7" s="6" t="s">
        <v>146</v>
      </c>
      <c r="B7" s="13"/>
      <c r="C7" s="51"/>
      <c r="D7" s="51"/>
      <c r="E7" s="52"/>
      <c r="F7" s="53"/>
    </row>
    <row r="8" spans="1:7">
      <c r="A8" s="6" t="s">
        <v>147</v>
      </c>
      <c r="B8" s="13"/>
      <c r="C8" s="51"/>
      <c r="D8" s="51"/>
      <c r="E8" s="52"/>
      <c r="F8" s="53"/>
    </row>
    <row r="9" spans="1:7">
      <c r="A9" t="s">
        <v>148</v>
      </c>
      <c r="C9" s="11"/>
      <c r="E9" s="11">
        <f t="shared" si="0"/>
        <v>0</v>
      </c>
      <c r="F9" s="3" t="s">
        <v>149</v>
      </c>
    </row>
    <row r="10" spans="1:7">
      <c r="A10" t="s">
        <v>150</v>
      </c>
      <c r="B10" s="9">
        <f>'Petroleum Products Analysis'!C7</f>
        <v>41212466</v>
      </c>
      <c r="C10" s="9">
        <f>'Petroleum Products Analysis'!D7</f>
        <v>4138575</v>
      </c>
      <c r="D10" s="9">
        <f>'Petroleum Products Analysis'!E7</f>
        <v>2356990</v>
      </c>
      <c r="E10" s="11">
        <f>B10+C10-D10</f>
        <v>42994051</v>
      </c>
      <c r="F10" s="3" t="s">
        <v>151</v>
      </c>
    </row>
    <row r="11" spans="1:7">
      <c r="A11" t="s">
        <v>152</v>
      </c>
      <c r="E11" s="11">
        <f t="shared" si="0"/>
        <v>0</v>
      </c>
      <c r="F11" s="3" t="s">
        <v>153</v>
      </c>
    </row>
    <row r="12" spans="1:7">
      <c r="A12" t="s">
        <v>154</v>
      </c>
      <c r="B12" s="9">
        <f>'Petroleum Products Analysis'!C5</f>
        <v>0</v>
      </c>
      <c r="C12" s="9">
        <f>'Petroleum Products Analysis'!D5</f>
        <v>1209968</v>
      </c>
      <c r="D12" s="9">
        <f>'Petroleum Products Analysis'!E5</f>
        <v>0</v>
      </c>
      <c r="E12" s="11">
        <f>B12+C12-D12</f>
        <v>1209968</v>
      </c>
      <c r="F12" s="3" t="s">
        <v>151</v>
      </c>
    </row>
    <row r="13" spans="1:7">
      <c r="A13" t="s">
        <v>155</v>
      </c>
      <c r="E13" s="11">
        <f t="shared" si="0"/>
        <v>0</v>
      </c>
      <c r="F13" s="3" t="s">
        <v>153</v>
      </c>
    </row>
    <row r="14" spans="1:7">
      <c r="A14" t="s">
        <v>156</v>
      </c>
      <c r="B14" s="9">
        <f>'Petroleum Products Analysis'!C9+'Petroleum Products Analysis'!C10</f>
        <v>7064000</v>
      </c>
      <c r="C14" s="9">
        <f>'Petroleum Products Analysis'!D9+'Petroleum Products Analysis'!D10</f>
        <v>4204842</v>
      </c>
      <c r="D14" s="9">
        <f>'Petroleum Products Analysis'!E9+'Petroleum Products Analysis'!E10</f>
        <v>1325479</v>
      </c>
      <c r="E14" s="11">
        <f>B14+C14-D14</f>
        <v>9943363</v>
      </c>
      <c r="F14" s="3" t="s">
        <v>151</v>
      </c>
    </row>
    <row r="15" spans="1:7">
      <c r="A15" s="6" t="s">
        <v>157</v>
      </c>
      <c r="B15" s="13"/>
      <c r="C15" s="13"/>
      <c r="D15" s="13"/>
      <c r="E15" s="52"/>
      <c r="F15" s="14"/>
    </row>
    <row r="16" spans="1:7">
      <c r="A16" s="6" t="s">
        <v>158</v>
      </c>
      <c r="B16" s="13"/>
      <c r="C16" s="13"/>
      <c r="D16" s="13"/>
      <c r="E16" s="52"/>
      <c r="F16" s="14"/>
    </row>
    <row r="17" spans="1:10">
      <c r="A17" t="s">
        <v>159</v>
      </c>
      <c r="B17" s="11">
        <f>'Coal Data'!P28</f>
        <v>25178.15</v>
      </c>
      <c r="C17" s="7">
        <f>'Coal Data'!P22</f>
        <v>3438.08</v>
      </c>
      <c r="D17" s="7">
        <f>'Coal Data'!P16</f>
        <v>3743.33</v>
      </c>
      <c r="E17" s="11">
        <f>B17+C17-D17</f>
        <v>24872.9</v>
      </c>
      <c r="F17" t="s">
        <v>160</v>
      </c>
    </row>
    <row r="18" spans="1:10">
      <c r="A18" t="s">
        <v>161</v>
      </c>
      <c r="B18" s="9">
        <f>'Crude Oil Data'!O12/1000</f>
        <v>1552034.1459999999</v>
      </c>
      <c r="C18" s="9">
        <f>'Crude Oil Data'!O14/1000</f>
        <v>336719.016</v>
      </c>
      <c r="D18" s="9">
        <f>'Crude Oil Data'!O16/1000</f>
        <v>1379760.2350000001</v>
      </c>
      <c r="E18" s="11">
        <f>B18+C18-D18</f>
        <v>508992.92699999991</v>
      </c>
      <c r="F18" s="3" t="s">
        <v>153</v>
      </c>
    </row>
    <row r="19" spans="1:10">
      <c r="A19" t="s">
        <v>162</v>
      </c>
      <c r="B19" s="9">
        <f>'Petroleum Products Analysis'!C11+'Petroleum Products Analysis'!C12</f>
        <v>45042956</v>
      </c>
      <c r="C19" s="9">
        <f>'Petroleum Products Analysis'!D11+'Petroleum Products Analysis'!D12</f>
        <v>2208830</v>
      </c>
      <c r="D19" s="9">
        <f>'Petroleum Products Analysis'!E11+'Petroleum Products Analysis'!E12</f>
        <v>10928266</v>
      </c>
      <c r="E19" s="11">
        <f>B19+C19-D19</f>
        <v>36323520</v>
      </c>
      <c r="F19" s="3" t="s">
        <v>151</v>
      </c>
    </row>
    <row r="20" spans="1:10">
      <c r="A20" t="s">
        <v>163</v>
      </c>
      <c r="B20" s="9">
        <f>'Petroleum Products Analysis'!C2+'Petroleum Products Analysis'!C3</f>
        <v>26230823</v>
      </c>
      <c r="C20" s="9">
        <f>'Petroleum Products Analysis'!D2+'Petroleum Products Analysis'!D3</f>
        <v>781073</v>
      </c>
      <c r="D20" s="9">
        <f>'Petroleum Products Analysis'!E2+'Petroleum Products Analysis'!E3</f>
        <v>12695043</v>
      </c>
      <c r="E20" s="11">
        <f>B20+C20-D20</f>
        <v>14316853</v>
      </c>
      <c r="F20" s="3" t="s">
        <v>151</v>
      </c>
    </row>
    <row r="21" spans="1:10">
      <c r="A21" t="s">
        <v>164</v>
      </c>
      <c r="E21" s="11">
        <f t="shared" si="0"/>
        <v>0</v>
      </c>
      <c r="F21" s="3" t="s">
        <v>160</v>
      </c>
      <c r="I21" s="27"/>
    </row>
    <row r="22" spans="1:10">
      <c r="A22" t="s">
        <v>165</v>
      </c>
      <c r="B22" s="7">
        <v>0</v>
      </c>
      <c r="C22" s="7">
        <v>0</v>
      </c>
      <c r="D22" s="7">
        <v>0</v>
      </c>
      <c r="E22" s="11">
        <v>0</v>
      </c>
      <c r="F22" s="3" t="s">
        <v>166</v>
      </c>
    </row>
    <row r="23" spans="1:10">
      <c r="E23" s="11"/>
    </row>
    <row r="24" spans="1:10">
      <c r="A24" s="21" t="s">
        <v>167</v>
      </c>
      <c r="B24" s="22"/>
      <c r="C24" s="22"/>
      <c r="D24" s="22"/>
      <c r="E24" s="54"/>
      <c r="F24" s="23"/>
    </row>
    <row r="25" spans="1:10">
      <c r="A25" s="58" t="s">
        <v>134</v>
      </c>
      <c r="B25" s="55"/>
      <c r="C25" s="55"/>
      <c r="D25" s="55"/>
      <c r="E25" s="56"/>
      <c r="F25" s="57" t="s">
        <v>136</v>
      </c>
      <c r="H25" s="28" t="s">
        <v>168</v>
      </c>
      <c r="I25" s="5"/>
      <c r="J25" s="5"/>
    </row>
    <row r="26" spans="1:10">
      <c r="A26" s="15" t="s">
        <v>138</v>
      </c>
      <c r="B26" s="13"/>
      <c r="C26" s="13"/>
      <c r="D26" s="13"/>
      <c r="E26" s="52"/>
      <c r="F26" s="14"/>
    </row>
    <row r="27" spans="1:10">
      <c r="A27" t="s">
        <v>139</v>
      </c>
      <c r="B27" s="24"/>
      <c r="C27" s="24"/>
      <c r="D27" s="24"/>
      <c r="E27" s="11">
        <f t="shared" si="0"/>
        <v>0</v>
      </c>
      <c r="F27" t="s">
        <v>169</v>
      </c>
      <c r="H27" t="e">
        <f>#REF!*10^12</f>
        <v>#REF!</v>
      </c>
      <c r="I27" t="s">
        <v>170</v>
      </c>
      <c r="J27" t="s">
        <v>160</v>
      </c>
    </row>
    <row r="28" spans="1:10">
      <c r="A28" t="s">
        <v>141</v>
      </c>
      <c r="B28" s="24"/>
      <c r="C28" s="24"/>
      <c r="D28" s="24"/>
      <c r="E28" s="11">
        <f t="shared" si="0"/>
        <v>0</v>
      </c>
      <c r="F28" t="s">
        <v>169</v>
      </c>
      <c r="H28">
        <f>10^15</f>
        <v>1000000000000000</v>
      </c>
      <c r="I28" t="s">
        <v>170</v>
      </c>
      <c r="J28" s="3" t="s">
        <v>171</v>
      </c>
    </row>
    <row r="29" spans="1:10">
      <c r="A29" t="s">
        <v>143</v>
      </c>
      <c r="B29" s="24"/>
      <c r="C29" s="24"/>
      <c r="D29" s="24"/>
      <c r="E29" s="11">
        <f t="shared" si="0"/>
        <v>0</v>
      </c>
      <c r="F29" t="s">
        <v>169</v>
      </c>
      <c r="H29">
        <f>10^6*1.8*10^8</f>
        <v>180000000000000</v>
      </c>
      <c r="I29" t="s">
        <v>170</v>
      </c>
      <c r="J29" s="3" t="s">
        <v>144</v>
      </c>
    </row>
    <row r="30" spans="1:10">
      <c r="A30" s="6" t="s">
        <v>145</v>
      </c>
      <c r="B30" s="25"/>
      <c r="C30" s="25"/>
      <c r="D30" s="25"/>
      <c r="E30" s="52"/>
      <c r="F30" s="14"/>
    </row>
    <row r="31" spans="1:10">
      <c r="A31" s="6" t="s">
        <v>146</v>
      </c>
      <c r="B31" s="25"/>
      <c r="C31" s="25"/>
      <c r="D31" s="25"/>
      <c r="E31" s="52"/>
      <c r="F31" s="14"/>
    </row>
    <row r="32" spans="1:10">
      <c r="A32" s="6" t="s">
        <v>147</v>
      </c>
      <c r="B32" s="25"/>
      <c r="C32" s="25"/>
      <c r="D32" s="25"/>
      <c r="E32" s="52"/>
      <c r="F32" s="14"/>
    </row>
    <row r="33" spans="1:10">
      <c r="A33" t="s">
        <v>148</v>
      </c>
      <c r="B33" s="24"/>
      <c r="C33" s="24"/>
      <c r="D33" s="24"/>
      <c r="E33" s="11">
        <f t="shared" si="0"/>
        <v>0</v>
      </c>
      <c r="F33" t="s">
        <v>169</v>
      </c>
      <c r="H33" s="20" t="e">
        <f>#REF!</f>
        <v>#REF!</v>
      </c>
      <c r="I33" t="s">
        <v>170</v>
      </c>
      <c r="J33" s="3" t="s">
        <v>172</v>
      </c>
    </row>
    <row r="34" spans="1:10">
      <c r="A34" t="s">
        <v>150</v>
      </c>
      <c r="B34" s="24"/>
      <c r="C34" s="24"/>
      <c r="D34" s="24"/>
      <c r="E34" s="11">
        <f t="shared" si="0"/>
        <v>0</v>
      </c>
      <c r="F34" t="s">
        <v>169</v>
      </c>
      <c r="H34" t="e">
        <f>#REF!*10^9</f>
        <v>#REF!</v>
      </c>
      <c r="I34" t="s">
        <v>170</v>
      </c>
      <c r="J34" s="3" t="s">
        <v>153</v>
      </c>
    </row>
    <row r="35" spans="1:10">
      <c r="A35" t="s">
        <v>152</v>
      </c>
      <c r="B35" s="24"/>
      <c r="C35" s="24"/>
      <c r="D35" s="24"/>
      <c r="E35" s="11">
        <f t="shared" si="0"/>
        <v>0</v>
      </c>
      <c r="F35" t="s">
        <v>169</v>
      </c>
      <c r="H35" t="e">
        <f>#REF!*10^9</f>
        <v>#REF!</v>
      </c>
      <c r="I35" t="s">
        <v>170</v>
      </c>
      <c r="J35" s="3" t="s">
        <v>153</v>
      </c>
    </row>
    <row r="36" spans="1:10">
      <c r="A36" t="s">
        <v>154</v>
      </c>
      <c r="B36" s="24"/>
      <c r="C36" s="24"/>
      <c r="D36" s="24"/>
      <c r="E36" s="11">
        <f t="shared" si="0"/>
        <v>0</v>
      </c>
      <c r="F36" t="s">
        <v>169</v>
      </c>
      <c r="H36" t="e">
        <f>#REF!*10^9</f>
        <v>#REF!</v>
      </c>
      <c r="I36" t="s">
        <v>170</v>
      </c>
      <c r="J36" s="3" t="s">
        <v>153</v>
      </c>
    </row>
    <row r="37" spans="1:10">
      <c r="A37" t="s">
        <v>155</v>
      </c>
      <c r="B37" s="24"/>
      <c r="C37" s="24"/>
      <c r="D37" s="24"/>
      <c r="E37" s="11">
        <f t="shared" si="0"/>
        <v>0</v>
      </c>
      <c r="F37" t="s">
        <v>169</v>
      </c>
      <c r="H37" t="e">
        <f>#REF!*10^9</f>
        <v>#REF!</v>
      </c>
      <c r="I37" t="s">
        <v>170</v>
      </c>
      <c r="J37" s="3" t="s">
        <v>153</v>
      </c>
    </row>
    <row r="38" spans="1:10">
      <c r="A38" t="s">
        <v>156</v>
      </c>
      <c r="B38" s="24"/>
      <c r="C38" s="24"/>
      <c r="D38" s="24"/>
      <c r="E38" s="11">
        <f t="shared" si="0"/>
        <v>0</v>
      </c>
      <c r="F38" t="s">
        <v>169</v>
      </c>
      <c r="H38" t="e">
        <f>#REF!*10^9</f>
        <v>#REF!</v>
      </c>
      <c r="I38" t="s">
        <v>170</v>
      </c>
      <c r="J38" s="3" t="s">
        <v>153</v>
      </c>
    </row>
    <row r="39" spans="1:10">
      <c r="A39" s="6" t="s">
        <v>157</v>
      </c>
      <c r="B39" s="25"/>
      <c r="C39" s="25"/>
      <c r="D39" s="25"/>
      <c r="E39" s="52"/>
      <c r="F39" s="14"/>
    </row>
    <row r="40" spans="1:10">
      <c r="A40" s="6" t="s">
        <v>158</v>
      </c>
      <c r="B40" s="25"/>
      <c r="C40" s="25"/>
      <c r="D40" s="25"/>
      <c r="E40" s="52"/>
      <c r="F40" s="14"/>
    </row>
    <row r="41" spans="1:10">
      <c r="A41" t="s">
        <v>159</v>
      </c>
      <c r="B41" s="24"/>
      <c r="C41" s="24"/>
      <c r="D41" s="24"/>
      <c r="E41" s="11">
        <f t="shared" si="0"/>
        <v>0</v>
      </c>
      <c r="F41" t="s">
        <v>169</v>
      </c>
      <c r="H41" t="e">
        <f>#REF!*10^6</f>
        <v>#REF!</v>
      </c>
      <c r="I41" t="s">
        <v>170</v>
      </c>
      <c r="J41" t="s">
        <v>160</v>
      </c>
    </row>
    <row r="42" spans="1:10">
      <c r="A42" t="s">
        <v>161</v>
      </c>
      <c r="B42" s="24"/>
      <c r="C42" s="24"/>
      <c r="D42" s="24"/>
      <c r="E42" s="11">
        <f t="shared" si="0"/>
        <v>0</v>
      </c>
      <c r="F42" t="s">
        <v>169</v>
      </c>
      <c r="H42" t="e">
        <f>#REF!*10^9</f>
        <v>#REF!</v>
      </c>
      <c r="I42" t="s">
        <v>170</v>
      </c>
      <c r="J42" s="3" t="s">
        <v>153</v>
      </c>
    </row>
    <row r="43" spans="1:10">
      <c r="A43" t="s">
        <v>162</v>
      </c>
      <c r="B43" s="24"/>
      <c r="C43" s="24"/>
      <c r="D43" s="24"/>
      <c r="E43" s="11">
        <f t="shared" si="0"/>
        <v>0</v>
      </c>
      <c r="F43" t="s">
        <v>169</v>
      </c>
      <c r="H43" t="e">
        <f>#REF!*10^9</f>
        <v>#REF!</v>
      </c>
      <c r="I43" t="s">
        <v>170</v>
      </c>
      <c r="J43" s="3" t="s">
        <v>153</v>
      </c>
    </row>
    <row r="44" spans="1:10">
      <c r="A44" t="s">
        <v>163</v>
      </c>
      <c r="B44" s="24"/>
      <c r="C44" s="24"/>
      <c r="D44" s="24"/>
      <c r="E44" s="11">
        <f t="shared" si="0"/>
        <v>0</v>
      </c>
      <c r="F44" t="s">
        <v>169</v>
      </c>
      <c r="H44" t="e">
        <f>#REF!*10^3*42</f>
        <v>#REF!</v>
      </c>
      <c r="I44" t="s">
        <v>170</v>
      </c>
      <c r="J44" s="3" t="s">
        <v>153</v>
      </c>
    </row>
    <row r="45" spans="1:10">
      <c r="A45" t="s">
        <v>164</v>
      </c>
      <c r="B45" s="24"/>
      <c r="C45" s="24"/>
      <c r="D45" s="24"/>
      <c r="E45" s="11">
        <f t="shared" si="0"/>
        <v>0</v>
      </c>
      <c r="F45" t="s">
        <v>169</v>
      </c>
      <c r="H45" t="e">
        <f>#REF!*10^6</f>
        <v>#REF!</v>
      </c>
      <c r="I45" t="s">
        <v>170</v>
      </c>
      <c r="J45" t="s">
        <v>160</v>
      </c>
    </row>
    <row r="46" spans="1:10">
      <c r="A46" t="s">
        <v>165</v>
      </c>
      <c r="B46" s="24"/>
      <c r="C46" s="24"/>
      <c r="D46" s="24"/>
      <c r="E46" s="11">
        <f t="shared" si="0"/>
        <v>0</v>
      </c>
      <c r="F46" t="s">
        <v>169</v>
      </c>
      <c r="H46" t="e">
        <f>#REF!*#REF!*10^12</f>
        <v>#REF!</v>
      </c>
      <c r="I46" t="s">
        <v>170</v>
      </c>
      <c r="J46" s="3"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I73"/>
  <sheetViews>
    <sheetView workbookViewId="0">
      <selection activeCell="C4" sqref="C4"/>
    </sheetView>
  </sheetViews>
  <sheetFormatPr defaultRowHeight="15"/>
  <cols>
    <col min="1" max="1" width="38.85546875" customWidth="1"/>
    <col min="2" max="2" width="9.140625" customWidth="1"/>
  </cols>
  <sheetData>
    <row r="1" spans="1:35">
      <c r="A1" s="29" t="s">
        <v>173</v>
      </c>
      <c r="B1" s="29"/>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row>
    <row r="2" spans="1:35" s="1" customFormat="1">
      <c r="B2" s="1">
        <v>2019</v>
      </c>
      <c r="C2" s="1">
        <v>2020</v>
      </c>
      <c r="D2" s="1">
        <v>2021</v>
      </c>
      <c r="E2" s="1">
        <v>2022</v>
      </c>
      <c r="F2" s="1">
        <v>2023</v>
      </c>
      <c r="G2" s="1">
        <v>2024</v>
      </c>
      <c r="H2" s="1">
        <v>2025</v>
      </c>
      <c r="I2" s="1">
        <v>2026</v>
      </c>
      <c r="J2" s="1">
        <v>2027</v>
      </c>
      <c r="K2" s="1">
        <v>2028</v>
      </c>
      <c r="L2" s="1">
        <v>2029</v>
      </c>
      <c r="M2" s="1">
        <v>2030</v>
      </c>
      <c r="N2" s="1">
        <v>2031</v>
      </c>
      <c r="O2" s="1">
        <v>2032</v>
      </c>
      <c r="P2" s="1">
        <v>2033</v>
      </c>
      <c r="Q2" s="1">
        <v>2034</v>
      </c>
      <c r="R2" s="1">
        <v>2035</v>
      </c>
      <c r="S2" s="1">
        <v>2036</v>
      </c>
      <c r="T2" s="1">
        <v>2037</v>
      </c>
      <c r="U2" s="1">
        <v>2038</v>
      </c>
      <c r="V2" s="1">
        <v>2039</v>
      </c>
      <c r="W2" s="1">
        <v>2040</v>
      </c>
      <c r="X2" s="1">
        <v>2041</v>
      </c>
      <c r="Y2" s="1">
        <v>2042</v>
      </c>
      <c r="Z2" s="1">
        <v>2043</v>
      </c>
      <c r="AA2" s="1">
        <v>2044</v>
      </c>
      <c r="AB2" s="1">
        <v>2045</v>
      </c>
      <c r="AC2" s="1">
        <v>2046</v>
      </c>
      <c r="AD2" s="1">
        <v>2047</v>
      </c>
      <c r="AE2" s="1">
        <v>2048</v>
      </c>
      <c r="AF2" s="1">
        <v>2049</v>
      </c>
      <c r="AG2" s="1">
        <v>2050</v>
      </c>
    </row>
    <row r="3" spans="1:35">
      <c r="A3" s="15" t="s">
        <v>138</v>
      </c>
      <c r="B3" s="6">
        <v>0</v>
      </c>
      <c r="C3" s="6">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0</v>
      </c>
      <c r="AA3" s="6">
        <v>0</v>
      </c>
      <c r="AB3" s="6">
        <v>0</v>
      </c>
      <c r="AC3" s="6">
        <v>0</v>
      </c>
      <c r="AD3" s="6">
        <v>0</v>
      </c>
      <c r="AE3" s="6">
        <v>0</v>
      </c>
      <c r="AF3" s="6">
        <v>0</v>
      </c>
      <c r="AG3" s="6">
        <v>0</v>
      </c>
      <c r="AH3" s="6"/>
      <c r="AI3" s="6"/>
    </row>
    <row r="4" spans="1:35">
      <c r="A4" t="s">
        <v>139</v>
      </c>
      <c r="B4" t="e">
        <f>#REF!/#REF!</f>
        <v>#REF!</v>
      </c>
      <c r="C4" t="e">
        <f>#REF!/#REF!</f>
        <v>#REF!</v>
      </c>
      <c r="D4" t="e">
        <f>#REF!/#REF!</f>
        <v>#REF!</v>
      </c>
      <c r="E4" t="e">
        <f>#REF!/#REF!</f>
        <v>#REF!</v>
      </c>
      <c r="F4" t="e">
        <f>#REF!/#REF!</f>
        <v>#REF!</v>
      </c>
      <c r="G4" t="e">
        <f>#REF!/#REF!</f>
        <v>#REF!</v>
      </c>
      <c r="H4" t="e">
        <f>#REF!/#REF!</f>
        <v>#REF!</v>
      </c>
      <c r="I4" t="e">
        <f>#REF!/#REF!</f>
        <v>#REF!</v>
      </c>
      <c r="J4" t="e">
        <f>#REF!/#REF!</f>
        <v>#REF!</v>
      </c>
      <c r="K4" t="e">
        <f>#REF!/#REF!</f>
        <v>#REF!</v>
      </c>
      <c r="L4" t="e">
        <f>#REF!/#REF!</f>
        <v>#REF!</v>
      </c>
      <c r="M4" t="e">
        <f>#REF!/#REF!</f>
        <v>#REF!</v>
      </c>
      <c r="N4" t="e">
        <f>#REF!/#REF!</f>
        <v>#REF!</v>
      </c>
      <c r="O4" t="e">
        <f>#REF!/#REF!</f>
        <v>#REF!</v>
      </c>
      <c r="P4" t="e">
        <f>#REF!/#REF!</f>
        <v>#REF!</v>
      </c>
      <c r="Q4" t="e">
        <f>#REF!/#REF!</f>
        <v>#REF!</v>
      </c>
      <c r="R4" t="e">
        <f>#REF!/#REF!</f>
        <v>#REF!</v>
      </c>
      <c r="S4" t="e">
        <f>#REF!/#REF!</f>
        <v>#REF!</v>
      </c>
      <c r="T4" t="e">
        <f>#REF!/#REF!</f>
        <v>#REF!</v>
      </c>
      <c r="U4" t="e">
        <f>#REF!/#REF!</f>
        <v>#REF!</v>
      </c>
      <c r="V4" t="e">
        <f>#REF!/#REF!</f>
        <v>#REF!</v>
      </c>
      <c r="W4" t="e">
        <f>#REF!/#REF!</f>
        <v>#REF!</v>
      </c>
      <c r="X4" t="e">
        <f>#REF!/#REF!</f>
        <v>#REF!</v>
      </c>
      <c r="Y4" t="e">
        <f>#REF!/#REF!</f>
        <v>#REF!</v>
      </c>
      <c r="Z4" t="e">
        <f>#REF!/#REF!</f>
        <v>#REF!</v>
      </c>
      <c r="AA4" t="e">
        <f>#REF!/#REF!</f>
        <v>#REF!</v>
      </c>
      <c r="AB4" t="e">
        <f>#REF!/#REF!</f>
        <v>#REF!</v>
      </c>
      <c r="AC4" t="e">
        <f>#REF!/#REF!</f>
        <v>#REF!</v>
      </c>
      <c r="AD4" t="e">
        <f>#REF!/#REF!</f>
        <v>#REF!</v>
      </c>
      <c r="AE4" t="e">
        <f>#REF!/#REF!</f>
        <v>#REF!</v>
      </c>
      <c r="AF4" t="e">
        <f>#REF!/#REF!</f>
        <v>#REF!</v>
      </c>
      <c r="AG4" t="e">
        <f>#REF!/#REF!</f>
        <v>#REF!</v>
      </c>
    </row>
    <row r="5" spans="1:35">
      <c r="A5" t="s">
        <v>141</v>
      </c>
      <c r="B5" t="e">
        <f>#REF!/#REF!</f>
        <v>#REF!</v>
      </c>
      <c r="C5" t="e">
        <f>#REF!/#REF!</f>
        <v>#REF!</v>
      </c>
      <c r="D5" t="e">
        <f>#REF!/#REF!</f>
        <v>#REF!</v>
      </c>
      <c r="E5" t="e">
        <f>#REF!/#REF!</f>
        <v>#REF!</v>
      </c>
      <c r="F5" t="e">
        <f>#REF!/#REF!</f>
        <v>#REF!</v>
      </c>
      <c r="G5" t="e">
        <f>#REF!/#REF!</f>
        <v>#REF!</v>
      </c>
      <c r="H5" t="e">
        <f>#REF!/#REF!</f>
        <v>#REF!</v>
      </c>
      <c r="I5" t="e">
        <f>#REF!/#REF!</f>
        <v>#REF!</v>
      </c>
      <c r="J5" t="e">
        <f>#REF!/#REF!</f>
        <v>#REF!</v>
      </c>
      <c r="K5" t="e">
        <f>#REF!/#REF!</f>
        <v>#REF!</v>
      </c>
      <c r="L5" t="e">
        <f>#REF!/#REF!</f>
        <v>#REF!</v>
      </c>
      <c r="M5" t="e">
        <f>#REF!/#REF!</f>
        <v>#REF!</v>
      </c>
      <c r="N5" t="e">
        <f>#REF!/#REF!</f>
        <v>#REF!</v>
      </c>
      <c r="O5" t="e">
        <f>#REF!/#REF!</f>
        <v>#REF!</v>
      </c>
      <c r="P5" t="e">
        <f>#REF!/#REF!</f>
        <v>#REF!</v>
      </c>
      <c r="Q5" t="e">
        <f>#REF!/#REF!</f>
        <v>#REF!</v>
      </c>
      <c r="R5" t="e">
        <f>#REF!/#REF!</f>
        <v>#REF!</v>
      </c>
      <c r="S5" t="e">
        <f>#REF!/#REF!</f>
        <v>#REF!</v>
      </c>
      <c r="T5" t="e">
        <f>#REF!/#REF!</f>
        <v>#REF!</v>
      </c>
      <c r="U5" t="e">
        <f>#REF!/#REF!</f>
        <v>#REF!</v>
      </c>
      <c r="V5" t="e">
        <f>#REF!/#REF!</f>
        <v>#REF!</v>
      </c>
      <c r="W5" t="e">
        <f>#REF!/#REF!</f>
        <v>#REF!</v>
      </c>
      <c r="X5" t="e">
        <f>#REF!/#REF!</f>
        <v>#REF!</v>
      </c>
      <c r="Y5" t="e">
        <f>#REF!/#REF!</f>
        <v>#REF!</v>
      </c>
      <c r="Z5" t="e">
        <f>#REF!/#REF!</f>
        <v>#REF!</v>
      </c>
      <c r="AA5" t="e">
        <f>#REF!/#REF!</f>
        <v>#REF!</v>
      </c>
      <c r="AB5" t="e">
        <f>#REF!/#REF!</f>
        <v>#REF!</v>
      </c>
      <c r="AC5" t="e">
        <f>#REF!/#REF!</f>
        <v>#REF!</v>
      </c>
      <c r="AD5" t="e">
        <f>#REF!/#REF!</f>
        <v>#REF!</v>
      </c>
      <c r="AE5" t="e">
        <f>#REF!/#REF!</f>
        <v>#REF!</v>
      </c>
      <c r="AF5" t="e">
        <f>#REF!/#REF!</f>
        <v>#REF!</v>
      </c>
      <c r="AG5" t="e">
        <f>#REF!/#REF!</f>
        <v>#REF!</v>
      </c>
    </row>
    <row r="6" spans="1:35">
      <c r="A6" t="s">
        <v>143</v>
      </c>
      <c r="B6" t="e">
        <f>#REF!/#REF!</f>
        <v>#REF!</v>
      </c>
      <c r="C6" t="e">
        <f>#REF!/#REF!</f>
        <v>#REF!</v>
      </c>
      <c r="D6" t="e">
        <f>#REF!/#REF!</f>
        <v>#REF!</v>
      </c>
      <c r="E6" t="e">
        <f>#REF!/#REF!</f>
        <v>#REF!</v>
      </c>
      <c r="F6" t="e">
        <f>#REF!/#REF!</f>
        <v>#REF!</v>
      </c>
      <c r="G6" t="e">
        <f>#REF!/#REF!</f>
        <v>#REF!</v>
      </c>
      <c r="H6" t="e">
        <f>#REF!/#REF!</f>
        <v>#REF!</v>
      </c>
      <c r="I6" t="e">
        <f>#REF!/#REF!</f>
        <v>#REF!</v>
      </c>
      <c r="J6" t="e">
        <f>#REF!/#REF!</f>
        <v>#REF!</v>
      </c>
      <c r="K6" t="e">
        <f>#REF!/#REF!</f>
        <v>#REF!</v>
      </c>
      <c r="L6" t="e">
        <f>#REF!/#REF!</f>
        <v>#REF!</v>
      </c>
      <c r="M6" t="e">
        <f>#REF!/#REF!</f>
        <v>#REF!</v>
      </c>
      <c r="N6" t="e">
        <f>#REF!/#REF!</f>
        <v>#REF!</v>
      </c>
      <c r="O6" t="e">
        <f>#REF!/#REF!</f>
        <v>#REF!</v>
      </c>
      <c r="P6" t="e">
        <f>#REF!/#REF!</f>
        <v>#REF!</v>
      </c>
      <c r="Q6" t="e">
        <f>#REF!/#REF!</f>
        <v>#REF!</v>
      </c>
      <c r="R6" t="e">
        <f>#REF!/#REF!</f>
        <v>#REF!</v>
      </c>
      <c r="S6" t="e">
        <f>#REF!/#REF!</f>
        <v>#REF!</v>
      </c>
      <c r="T6" t="e">
        <f>#REF!/#REF!</f>
        <v>#REF!</v>
      </c>
      <c r="U6" t="e">
        <f>#REF!/#REF!</f>
        <v>#REF!</v>
      </c>
      <c r="V6" t="e">
        <f>#REF!/#REF!</f>
        <v>#REF!</v>
      </c>
      <c r="W6" t="e">
        <f>#REF!/#REF!</f>
        <v>#REF!</v>
      </c>
      <c r="X6" t="e">
        <f>#REF!/#REF!</f>
        <v>#REF!</v>
      </c>
      <c r="Y6" t="e">
        <f>#REF!/#REF!</f>
        <v>#REF!</v>
      </c>
      <c r="Z6" t="e">
        <f>#REF!/#REF!</f>
        <v>#REF!</v>
      </c>
      <c r="AA6" t="e">
        <f>#REF!/#REF!</f>
        <v>#REF!</v>
      </c>
      <c r="AB6" t="e">
        <f>#REF!/#REF!</f>
        <v>#REF!</v>
      </c>
      <c r="AC6" t="e">
        <f>#REF!/#REF!</f>
        <v>#REF!</v>
      </c>
      <c r="AD6" t="e">
        <f>#REF!/#REF!</f>
        <v>#REF!</v>
      </c>
      <c r="AE6" t="e">
        <f>#REF!/#REF!</f>
        <v>#REF!</v>
      </c>
      <c r="AF6" t="e">
        <f>#REF!/#REF!</f>
        <v>#REF!</v>
      </c>
      <c r="AG6" t="e">
        <f>#REF!/#REF!</f>
        <v>#REF!</v>
      </c>
    </row>
    <row r="7" spans="1:35">
      <c r="A7" s="6" t="s">
        <v>145</v>
      </c>
      <c r="B7" s="6">
        <v>0</v>
      </c>
      <c r="C7" s="6">
        <v>0</v>
      </c>
      <c r="D7" s="6">
        <v>0</v>
      </c>
      <c r="E7" s="6">
        <v>0</v>
      </c>
      <c r="F7" s="6">
        <v>0</v>
      </c>
      <c r="G7" s="6">
        <v>0</v>
      </c>
      <c r="H7" s="6">
        <v>0</v>
      </c>
      <c r="I7" s="6">
        <v>0</v>
      </c>
      <c r="J7" s="6">
        <v>0</v>
      </c>
      <c r="K7" s="6">
        <v>0</v>
      </c>
      <c r="L7" s="6">
        <v>0</v>
      </c>
      <c r="M7" s="6">
        <v>0</v>
      </c>
      <c r="N7" s="6">
        <v>0</v>
      </c>
      <c r="O7" s="6">
        <v>0</v>
      </c>
      <c r="P7" s="6">
        <v>0</v>
      </c>
      <c r="Q7" s="6">
        <v>0</v>
      </c>
      <c r="R7" s="6">
        <v>0</v>
      </c>
      <c r="S7" s="6">
        <v>0</v>
      </c>
      <c r="T7" s="6">
        <v>0</v>
      </c>
      <c r="U7" s="6">
        <v>0</v>
      </c>
      <c r="V7" s="6">
        <v>0</v>
      </c>
      <c r="W7" s="6">
        <v>0</v>
      </c>
      <c r="X7" s="6">
        <v>0</v>
      </c>
      <c r="Y7" s="6">
        <v>0</v>
      </c>
      <c r="Z7" s="6">
        <v>0</v>
      </c>
      <c r="AA7" s="6">
        <v>0</v>
      </c>
      <c r="AB7" s="6">
        <v>0</v>
      </c>
      <c r="AC7" s="6">
        <v>0</v>
      </c>
      <c r="AD7" s="6">
        <v>0</v>
      </c>
      <c r="AE7" s="6">
        <v>0</v>
      </c>
      <c r="AF7" s="6">
        <v>0</v>
      </c>
      <c r="AG7" s="6">
        <v>0</v>
      </c>
      <c r="AH7" s="6"/>
      <c r="AI7" s="6"/>
    </row>
    <row r="8" spans="1:35">
      <c r="A8" s="6" t="s">
        <v>146</v>
      </c>
      <c r="B8" s="6">
        <v>0</v>
      </c>
      <c r="C8" s="6">
        <v>0</v>
      </c>
      <c r="D8" s="6">
        <v>0</v>
      </c>
      <c r="E8" s="6">
        <v>0</v>
      </c>
      <c r="F8" s="6">
        <v>0</v>
      </c>
      <c r="G8" s="6">
        <v>0</v>
      </c>
      <c r="H8" s="6">
        <v>0</v>
      </c>
      <c r="I8" s="6">
        <v>0</v>
      </c>
      <c r="J8" s="6">
        <v>0</v>
      </c>
      <c r="K8" s="6">
        <v>0</v>
      </c>
      <c r="L8" s="6">
        <v>0</v>
      </c>
      <c r="M8" s="6">
        <v>0</v>
      </c>
      <c r="N8" s="6">
        <v>0</v>
      </c>
      <c r="O8" s="6">
        <v>0</v>
      </c>
      <c r="P8" s="6">
        <v>0</v>
      </c>
      <c r="Q8" s="6">
        <v>0</v>
      </c>
      <c r="R8" s="6">
        <v>0</v>
      </c>
      <c r="S8" s="6">
        <v>0</v>
      </c>
      <c r="T8" s="6">
        <v>0</v>
      </c>
      <c r="U8" s="6">
        <v>0</v>
      </c>
      <c r="V8" s="6">
        <v>0</v>
      </c>
      <c r="W8" s="6">
        <v>0</v>
      </c>
      <c r="X8" s="6">
        <v>0</v>
      </c>
      <c r="Y8" s="6">
        <v>0</v>
      </c>
      <c r="Z8" s="6">
        <v>0</v>
      </c>
      <c r="AA8" s="6">
        <v>0</v>
      </c>
      <c r="AB8" s="6">
        <v>0</v>
      </c>
      <c r="AC8" s="6">
        <v>0</v>
      </c>
      <c r="AD8" s="6">
        <v>0</v>
      </c>
      <c r="AE8" s="6">
        <v>0</v>
      </c>
      <c r="AF8" s="6">
        <v>0</v>
      </c>
      <c r="AG8" s="6">
        <v>0</v>
      </c>
      <c r="AH8" s="6"/>
      <c r="AI8" s="6"/>
    </row>
    <row r="9" spans="1:35">
      <c r="A9" s="6" t="s">
        <v>147</v>
      </c>
      <c r="B9" s="6">
        <v>0</v>
      </c>
      <c r="C9" s="6">
        <v>0</v>
      </c>
      <c r="D9" s="6">
        <v>0</v>
      </c>
      <c r="E9" s="6">
        <v>0</v>
      </c>
      <c r="F9" s="6">
        <v>0</v>
      </c>
      <c r="G9" s="6">
        <v>0</v>
      </c>
      <c r="H9" s="6">
        <v>0</v>
      </c>
      <c r="I9" s="6">
        <v>0</v>
      </c>
      <c r="J9" s="6">
        <v>0</v>
      </c>
      <c r="K9" s="6">
        <v>0</v>
      </c>
      <c r="L9" s="6">
        <v>0</v>
      </c>
      <c r="M9" s="6">
        <v>0</v>
      </c>
      <c r="N9" s="6">
        <v>0</v>
      </c>
      <c r="O9" s="6">
        <v>0</v>
      </c>
      <c r="P9" s="6">
        <v>0</v>
      </c>
      <c r="Q9" s="6">
        <v>0</v>
      </c>
      <c r="R9" s="6">
        <v>0</v>
      </c>
      <c r="S9" s="6">
        <v>0</v>
      </c>
      <c r="T9" s="6">
        <v>0</v>
      </c>
      <c r="U9" s="6">
        <v>0</v>
      </c>
      <c r="V9" s="6">
        <v>0</v>
      </c>
      <c r="W9" s="6">
        <v>0</v>
      </c>
      <c r="X9" s="6">
        <v>0</v>
      </c>
      <c r="Y9" s="6">
        <v>0</v>
      </c>
      <c r="Z9" s="6">
        <v>0</v>
      </c>
      <c r="AA9" s="6">
        <v>0</v>
      </c>
      <c r="AB9" s="6">
        <v>0</v>
      </c>
      <c r="AC9" s="6">
        <v>0</v>
      </c>
      <c r="AD9" s="6">
        <v>0</v>
      </c>
      <c r="AE9" s="6">
        <v>0</v>
      </c>
      <c r="AF9" s="6">
        <v>0</v>
      </c>
      <c r="AG9" s="6">
        <v>0</v>
      </c>
      <c r="AH9" s="6"/>
      <c r="AI9" s="6"/>
    </row>
    <row r="10" spans="1:35">
      <c r="A10" t="s">
        <v>148</v>
      </c>
      <c r="B10" t="e">
        <f>#REF!/#REF!</f>
        <v>#REF!</v>
      </c>
      <c r="C10" t="e">
        <f>#REF!/#REF!</f>
        <v>#REF!</v>
      </c>
      <c r="D10" t="e">
        <f>#REF!/#REF!</f>
        <v>#REF!</v>
      </c>
      <c r="E10" t="e">
        <f>#REF!/#REF!</f>
        <v>#REF!</v>
      </c>
      <c r="F10" t="e">
        <f>#REF!/#REF!</f>
        <v>#REF!</v>
      </c>
      <c r="G10" t="e">
        <f>#REF!/#REF!</f>
        <v>#REF!</v>
      </c>
      <c r="H10" t="e">
        <f>#REF!/#REF!</f>
        <v>#REF!</v>
      </c>
      <c r="I10" t="e">
        <f>#REF!/#REF!</f>
        <v>#REF!</v>
      </c>
      <c r="J10" t="e">
        <f>#REF!/#REF!</f>
        <v>#REF!</v>
      </c>
      <c r="K10" t="e">
        <f>#REF!/#REF!</f>
        <v>#REF!</v>
      </c>
      <c r="L10" t="e">
        <f>#REF!/#REF!</f>
        <v>#REF!</v>
      </c>
      <c r="M10" t="e">
        <f>#REF!/#REF!</f>
        <v>#REF!</v>
      </c>
      <c r="N10" t="e">
        <f>#REF!/#REF!</f>
        <v>#REF!</v>
      </c>
      <c r="O10" t="e">
        <f>#REF!/#REF!</f>
        <v>#REF!</v>
      </c>
      <c r="P10" t="e">
        <f>#REF!/#REF!</f>
        <v>#REF!</v>
      </c>
      <c r="Q10" t="e">
        <f>#REF!/#REF!</f>
        <v>#REF!</v>
      </c>
      <c r="R10" t="e">
        <f>#REF!/#REF!</f>
        <v>#REF!</v>
      </c>
      <c r="S10" t="e">
        <f>#REF!/#REF!</f>
        <v>#REF!</v>
      </c>
      <c r="T10" t="e">
        <f>#REF!/#REF!</f>
        <v>#REF!</v>
      </c>
      <c r="U10" t="e">
        <f>#REF!/#REF!</f>
        <v>#REF!</v>
      </c>
      <c r="V10" t="e">
        <f>#REF!/#REF!</f>
        <v>#REF!</v>
      </c>
      <c r="W10" t="e">
        <f>#REF!/#REF!</f>
        <v>#REF!</v>
      </c>
      <c r="X10" t="e">
        <f>#REF!/#REF!</f>
        <v>#REF!</v>
      </c>
      <c r="Y10" t="e">
        <f>#REF!/#REF!</f>
        <v>#REF!</v>
      </c>
      <c r="Z10" t="e">
        <f>#REF!/#REF!</f>
        <v>#REF!</v>
      </c>
      <c r="AA10" t="e">
        <f>#REF!/#REF!</f>
        <v>#REF!</v>
      </c>
      <c r="AB10" t="e">
        <f>#REF!/#REF!</f>
        <v>#REF!</v>
      </c>
      <c r="AC10" t="e">
        <f>#REF!/#REF!</f>
        <v>#REF!</v>
      </c>
      <c r="AD10" t="e">
        <f>#REF!/#REF!</f>
        <v>#REF!</v>
      </c>
      <c r="AE10" t="e">
        <f>#REF!/#REF!</f>
        <v>#REF!</v>
      </c>
      <c r="AF10" t="e">
        <f>#REF!/#REF!</f>
        <v>#REF!</v>
      </c>
      <c r="AG10" t="e">
        <f>#REF!/#REF!</f>
        <v>#REF!</v>
      </c>
    </row>
    <row r="11" spans="1:35">
      <c r="A11" t="s">
        <v>150</v>
      </c>
      <c r="B11" t="e">
        <f>#REF!/#REF!</f>
        <v>#REF!</v>
      </c>
      <c r="C11" t="e">
        <f>#REF!/#REF!</f>
        <v>#REF!</v>
      </c>
      <c r="D11" t="e">
        <f>#REF!/#REF!</f>
        <v>#REF!</v>
      </c>
      <c r="E11" t="e">
        <f>#REF!/#REF!</f>
        <v>#REF!</v>
      </c>
      <c r="F11" t="e">
        <f>#REF!/#REF!</f>
        <v>#REF!</v>
      </c>
      <c r="G11" t="e">
        <f>#REF!/#REF!</f>
        <v>#REF!</v>
      </c>
      <c r="H11" t="e">
        <f>#REF!/#REF!</f>
        <v>#REF!</v>
      </c>
      <c r="I11" t="e">
        <f>#REF!/#REF!</f>
        <v>#REF!</v>
      </c>
      <c r="J11" t="e">
        <f>#REF!/#REF!</f>
        <v>#REF!</v>
      </c>
      <c r="K11" t="e">
        <f>#REF!/#REF!</f>
        <v>#REF!</v>
      </c>
      <c r="L11" t="e">
        <f>#REF!/#REF!</f>
        <v>#REF!</v>
      </c>
      <c r="M11" t="e">
        <f>#REF!/#REF!</f>
        <v>#REF!</v>
      </c>
      <c r="N11" t="e">
        <f>#REF!/#REF!</f>
        <v>#REF!</v>
      </c>
      <c r="O11" t="e">
        <f>#REF!/#REF!</f>
        <v>#REF!</v>
      </c>
      <c r="P11" t="e">
        <f>#REF!/#REF!</f>
        <v>#REF!</v>
      </c>
      <c r="Q11" t="e">
        <f>#REF!/#REF!</f>
        <v>#REF!</v>
      </c>
      <c r="R11" t="e">
        <f>#REF!/#REF!</f>
        <v>#REF!</v>
      </c>
      <c r="S11" t="e">
        <f>#REF!/#REF!</f>
        <v>#REF!</v>
      </c>
      <c r="T11" t="e">
        <f>#REF!/#REF!</f>
        <v>#REF!</v>
      </c>
      <c r="U11" t="e">
        <f>#REF!/#REF!</f>
        <v>#REF!</v>
      </c>
      <c r="V11" t="e">
        <f>#REF!/#REF!</f>
        <v>#REF!</v>
      </c>
      <c r="W11" t="e">
        <f>#REF!/#REF!</f>
        <v>#REF!</v>
      </c>
      <c r="X11" t="e">
        <f>#REF!/#REF!</f>
        <v>#REF!</v>
      </c>
      <c r="Y11" t="e">
        <f>#REF!/#REF!</f>
        <v>#REF!</v>
      </c>
      <c r="Z11" t="e">
        <f>#REF!/#REF!</f>
        <v>#REF!</v>
      </c>
      <c r="AA11" t="e">
        <f>#REF!/#REF!</f>
        <v>#REF!</v>
      </c>
      <c r="AB11" t="e">
        <f>#REF!/#REF!</f>
        <v>#REF!</v>
      </c>
      <c r="AC11" t="e">
        <f>#REF!/#REF!</f>
        <v>#REF!</v>
      </c>
      <c r="AD11" t="e">
        <f>#REF!/#REF!</f>
        <v>#REF!</v>
      </c>
      <c r="AE11" t="e">
        <f>#REF!/#REF!</f>
        <v>#REF!</v>
      </c>
      <c r="AF11" t="e">
        <f>#REF!/#REF!</f>
        <v>#REF!</v>
      </c>
      <c r="AG11" t="e">
        <f>#REF!/#REF!</f>
        <v>#REF!</v>
      </c>
    </row>
    <row r="12" spans="1:35">
      <c r="A12" t="s">
        <v>152</v>
      </c>
      <c r="B12" t="e">
        <f>#REF!/#REF!</f>
        <v>#REF!</v>
      </c>
      <c r="C12" t="e">
        <f>#REF!/#REF!</f>
        <v>#REF!</v>
      </c>
      <c r="D12" t="e">
        <f>#REF!/#REF!</f>
        <v>#REF!</v>
      </c>
      <c r="E12" t="e">
        <f>#REF!/#REF!</f>
        <v>#REF!</v>
      </c>
      <c r="F12" t="e">
        <f>#REF!/#REF!</f>
        <v>#REF!</v>
      </c>
      <c r="G12" t="e">
        <f>#REF!/#REF!</f>
        <v>#REF!</v>
      </c>
      <c r="H12" t="e">
        <f>#REF!/#REF!</f>
        <v>#REF!</v>
      </c>
      <c r="I12" t="e">
        <f>#REF!/#REF!</f>
        <v>#REF!</v>
      </c>
      <c r="J12" t="e">
        <f>#REF!/#REF!</f>
        <v>#REF!</v>
      </c>
      <c r="K12" t="e">
        <f>#REF!/#REF!</f>
        <v>#REF!</v>
      </c>
      <c r="L12" t="e">
        <f>#REF!/#REF!</f>
        <v>#REF!</v>
      </c>
      <c r="M12" t="e">
        <f>#REF!/#REF!</f>
        <v>#REF!</v>
      </c>
      <c r="N12" t="e">
        <f>#REF!/#REF!</f>
        <v>#REF!</v>
      </c>
      <c r="O12" t="e">
        <f>#REF!/#REF!</f>
        <v>#REF!</v>
      </c>
      <c r="P12" t="e">
        <f>#REF!/#REF!</f>
        <v>#REF!</v>
      </c>
      <c r="Q12" t="e">
        <f>#REF!/#REF!</f>
        <v>#REF!</v>
      </c>
      <c r="R12" t="e">
        <f>#REF!/#REF!</f>
        <v>#REF!</v>
      </c>
      <c r="S12" t="e">
        <f>#REF!/#REF!</f>
        <v>#REF!</v>
      </c>
      <c r="T12" t="e">
        <f>#REF!/#REF!</f>
        <v>#REF!</v>
      </c>
      <c r="U12" t="e">
        <f>#REF!/#REF!</f>
        <v>#REF!</v>
      </c>
      <c r="V12" t="e">
        <f>#REF!/#REF!</f>
        <v>#REF!</v>
      </c>
      <c r="W12" t="e">
        <f>#REF!/#REF!</f>
        <v>#REF!</v>
      </c>
      <c r="X12" t="e">
        <f>#REF!/#REF!</f>
        <v>#REF!</v>
      </c>
      <c r="Y12" t="e">
        <f>#REF!/#REF!</f>
        <v>#REF!</v>
      </c>
      <c r="Z12" t="e">
        <f>#REF!/#REF!</f>
        <v>#REF!</v>
      </c>
      <c r="AA12" t="e">
        <f>#REF!/#REF!</f>
        <v>#REF!</v>
      </c>
      <c r="AB12" t="e">
        <f>#REF!/#REF!</f>
        <v>#REF!</v>
      </c>
      <c r="AC12" t="e">
        <f>#REF!/#REF!</f>
        <v>#REF!</v>
      </c>
      <c r="AD12" t="e">
        <f>#REF!/#REF!</f>
        <v>#REF!</v>
      </c>
      <c r="AE12" t="e">
        <f>#REF!/#REF!</f>
        <v>#REF!</v>
      </c>
      <c r="AF12" t="e">
        <f>#REF!/#REF!</f>
        <v>#REF!</v>
      </c>
      <c r="AG12" t="e">
        <f>#REF!/#REF!</f>
        <v>#REF!</v>
      </c>
    </row>
    <row r="13" spans="1:35">
      <c r="A13" t="s">
        <v>154</v>
      </c>
      <c r="B13" t="e">
        <f>#REF!/#REF!</f>
        <v>#REF!</v>
      </c>
      <c r="C13" t="e">
        <f>#REF!/#REF!</f>
        <v>#REF!</v>
      </c>
      <c r="D13" t="e">
        <f>#REF!/#REF!</f>
        <v>#REF!</v>
      </c>
      <c r="E13" t="e">
        <f>#REF!/#REF!</f>
        <v>#REF!</v>
      </c>
      <c r="F13" t="e">
        <f>#REF!/#REF!</f>
        <v>#REF!</v>
      </c>
      <c r="G13" t="e">
        <f>#REF!/#REF!</f>
        <v>#REF!</v>
      </c>
      <c r="H13" t="e">
        <f>#REF!/#REF!</f>
        <v>#REF!</v>
      </c>
      <c r="I13" t="e">
        <f>#REF!/#REF!</f>
        <v>#REF!</v>
      </c>
      <c r="J13" t="e">
        <f>#REF!/#REF!</f>
        <v>#REF!</v>
      </c>
      <c r="K13" t="e">
        <f>#REF!/#REF!</f>
        <v>#REF!</v>
      </c>
      <c r="L13" t="e">
        <f>#REF!/#REF!</f>
        <v>#REF!</v>
      </c>
      <c r="M13" t="e">
        <f>#REF!/#REF!</f>
        <v>#REF!</v>
      </c>
      <c r="N13" t="e">
        <f>#REF!/#REF!</f>
        <v>#REF!</v>
      </c>
      <c r="O13" t="e">
        <f>#REF!/#REF!</f>
        <v>#REF!</v>
      </c>
      <c r="P13" t="e">
        <f>#REF!/#REF!</f>
        <v>#REF!</v>
      </c>
      <c r="Q13" t="e">
        <f>#REF!/#REF!</f>
        <v>#REF!</v>
      </c>
      <c r="R13" t="e">
        <f>#REF!/#REF!</f>
        <v>#REF!</v>
      </c>
      <c r="S13" t="e">
        <f>#REF!/#REF!</f>
        <v>#REF!</v>
      </c>
      <c r="T13" t="e">
        <f>#REF!/#REF!</f>
        <v>#REF!</v>
      </c>
      <c r="U13" t="e">
        <f>#REF!/#REF!</f>
        <v>#REF!</v>
      </c>
      <c r="V13" t="e">
        <f>#REF!/#REF!</f>
        <v>#REF!</v>
      </c>
      <c r="W13" t="e">
        <f>#REF!/#REF!</f>
        <v>#REF!</v>
      </c>
      <c r="X13" t="e">
        <f>#REF!/#REF!</f>
        <v>#REF!</v>
      </c>
      <c r="Y13" t="e">
        <f>#REF!/#REF!</f>
        <v>#REF!</v>
      </c>
      <c r="Z13" t="e">
        <f>#REF!/#REF!</f>
        <v>#REF!</v>
      </c>
      <c r="AA13" t="e">
        <f>#REF!/#REF!</f>
        <v>#REF!</v>
      </c>
      <c r="AB13" t="e">
        <f>#REF!/#REF!</f>
        <v>#REF!</v>
      </c>
      <c r="AC13" t="e">
        <f>#REF!/#REF!</f>
        <v>#REF!</v>
      </c>
      <c r="AD13" t="e">
        <f>#REF!/#REF!</f>
        <v>#REF!</v>
      </c>
      <c r="AE13" t="e">
        <f>#REF!/#REF!</f>
        <v>#REF!</v>
      </c>
      <c r="AF13" t="e">
        <f>#REF!/#REF!</f>
        <v>#REF!</v>
      </c>
      <c r="AG13" t="e">
        <f>#REF!/#REF!</f>
        <v>#REF!</v>
      </c>
    </row>
    <row r="14" spans="1:35">
      <c r="A14" t="s">
        <v>155</v>
      </c>
      <c r="B14" t="e">
        <f>#REF!/#REF!</f>
        <v>#REF!</v>
      </c>
      <c r="C14" t="e">
        <f>#REF!/#REF!</f>
        <v>#REF!</v>
      </c>
      <c r="D14" t="e">
        <f>#REF!/#REF!</f>
        <v>#REF!</v>
      </c>
      <c r="E14" t="e">
        <f>#REF!/#REF!</f>
        <v>#REF!</v>
      </c>
      <c r="F14" t="e">
        <f>#REF!/#REF!</f>
        <v>#REF!</v>
      </c>
      <c r="G14" t="e">
        <f>#REF!/#REF!</f>
        <v>#REF!</v>
      </c>
      <c r="H14" t="e">
        <f>#REF!/#REF!</f>
        <v>#REF!</v>
      </c>
      <c r="I14" t="e">
        <f>#REF!/#REF!</f>
        <v>#REF!</v>
      </c>
      <c r="J14" t="e">
        <f>#REF!/#REF!</f>
        <v>#REF!</v>
      </c>
      <c r="K14" t="e">
        <f>#REF!/#REF!</f>
        <v>#REF!</v>
      </c>
      <c r="L14" t="e">
        <f>#REF!/#REF!</f>
        <v>#REF!</v>
      </c>
      <c r="M14" t="e">
        <f>#REF!/#REF!</f>
        <v>#REF!</v>
      </c>
      <c r="N14" t="e">
        <f>#REF!/#REF!</f>
        <v>#REF!</v>
      </c>
      <c r="O14" t="e">
        <f>#REF!/#REF!</f>
        <v>#REF!</v>
      </c>
      <c r="P14" t="e">
        <f>#REF!/#REF!</f>
        <v>#REF!</v>
      </c>
      <c r="Q14" t="e">
        <f>#REF!/#REF!</f>
        <v>#REF!</v>
      </c>
      <c r="R14" t="e">
        <f>#REF!/#REF!</f>
        <v>#REF!</v>
      </c>
      <c r="S14" t="e">
        <f>#REF!/#REF!</f>
        <v>#REF!</v>
      </c>
      <c r="T14" t="e">
        <f>#REF!/#REF!</f>
        <v>#REF!</v>
      </c>
      <c r="U14" t="e">
        <f>#REF!/#REF!</f>
        <v>#REF!</v>
      </c>
      <c r="V14" t="e">
        <f>#REF!/#REF!</f>
        <v>#REF!</v>
      </c>
      <c r="W14" t="e">
        <f>#REF!/#REF!</f>
        <v>#REF!</v>
      </c>
      <c r="X14" t="e">
        <f>#REF!/#REF!</f>
        <v>#REF!</v>
      </c>
      <c r="Y14" t="e">
        <f>#REF!/#REF!</f>
        <v>#REF!</v>
      </c>
      <c r="Z14" t="e">
        <f>#REF!/#REF!</f>
        <v>#REF!</v>
      </c>
      <c r="AA14" t="e">
        <f>#REF!/#REF!</f>
        <v>#REF!</v>
      </c>
      <c r="AB14" t="e">
        <f>#REF!/#REF!</f>
        <v>#REF!</v>
      </c>
      <c r="AC14" t="e">
        <f>#REF!/#REF!</f>
        <v>#REF!</v>
      </c>
      <c r="AD14" t="e">
        <f>#REF!/#REF!</f>
        <v>#REF!</v>
      </c>
      <c r="AE14" t="e">
        <f>#REF!/#REF!</f>
        <v>#REF!</v>
      </c>
      <c r="AF14" t="e">
        <f>#REF!/#REF!</f>
        <v>#REF!</v>
      </c>
      <c r="AG14" t="e">
        <f>#REF!/#REF!</f>
        <v>#REF!</v>
      </c>
    </row>
    <row r="15" spans="1:35">
      <c r="A15" t="s">
        <v>156</v>
      </c>
      <c r="B15" t="e">
        <f>#REF!/#REF!</f>
        <v>#REF!</v>
      </c>
      <c r="C15" t="e">
        <f>#REF!/#REF!</f>
        <v>#REF!</v>
      </c>
      <c r="D15" t="e">
        <f>#REF!/#REF!</f>
        <v>#REF!</v>
      </c>
      <c r="E15" t="e">
        <f>#REF!/#REF!</f>
        <v>#REF!</v>
      </c>
      <c r="F15" t="e">
        <f>#REF!/#REF!</f>
        <v>#REF!</v>
      </c>
      <c r="G15" t="e">
        <f>#REF!/#REF!</f>
        <v>#REF!</v>
      </c>
      <c r="H15" t="e">
        <f>#REF!/#REF!</f>
        <v>#REF!</v>
      </c>
      <c r="I15" t="e">
        <f>#REF!/#REF!</f>
        <v>#REF!</v>
      </c>
      <c r="J15" t="e">
        <f>#REF!/#REF!</f>
        <v>#REF!</v>
      </c>
      <c r="K15" t="e">
        <f>#REF!/#REF!</f>
        <v>#REF!</v>
      </c>
      <c r="L15" t="e">
        <f>#REF!/#REF!</f>
        <v>#REF!</v>
      </c>
      <c r="M15" t="e">
        <f>#REF!/#REF!</f>
        <v>#REF!</v>
      </c>
      <c r="N15" t="e">
        <f>#REF!/#REF!</f>
        <v>#REF!</v>
      </c>
      <c r="O15" t="e">
        <f>#REF!/#REF!</f>
        <v>#REF!</v>
      </c>
      <c r="P15" t="e">
        <f>#REF!/#REF!</f>
        <v>#REF!</v>
      </c>
      <c r="Q15" t="e">
        <f>#REF!/#REF!</f>
        <v>#REF!</v>
      </c>
      <c r="R15" t="e">
        <f>#REF!/#REF!</f>
        <v>#REF!</v>
      </c>
      <c r="S15" t="e">
        <f>#REF!/#REF!</f>
        <v>#REF!</v>
      </c>
      <c r="T15" t="e">
        <f>#REF!/#REF!</f>
        <v>#REF!</v>
      </c>
      <c r="U15" t="e">
        <f>#REF!/#REF!</f>
        <v>#REF!</v>
      </c>
      <c r="V15" t="e">
        <f>#REF!/#REF!</f>
        <v>#REF!</v>
      </c>
      <c r="W15" t="e">
        <f>#REF!/#REF!</f>
        <v>#REF!</v>
      </c>
      <c r="X15" t="e">
        <f>#REF!/#REF!</f>
        <v>#REF!</v>
      </c>
      <c r="Y15" t="e">
        <f>#REF!/#REF!</f>
        <v>#REF!</v>
      </c>
      <c r="Z15" t="e">
        <f>#REF!/#REF!</f>
        <v>#REF!</v>
      </c>
      <c r="AA15" t="e">
        <f>#REF!/#REF!</f>
        <v>#REF!</v>
      </c>
      <c r="AB15" t="e">
        <f>#REF!/#REF!</f>
        <v>#REF!</v>
      </c>
      <c r="AC15" t="e">
        <f>#REF!/#REF!</f>
        <v>#REF!</v>
      </c>
      <c r="AD15" t="e">
        <f>#REF!/#REF!</f>
        <v>#REF!</v>
      </c>
      <c r="AE15" t="e">
        <f>#REF!/#REF!</f>
        <v>#REF!</v>
      </c>
      <c r="AF15" t="e">
        <f>#REF!/#REF!</f>
        <v>#REF!</v>
      </c>
      <c r="AG15" t="e">
        <f>#REF!/#REF!</f>
        <v>#REF!</v>
      </c>
    </row>
    <row r="16" spans="1:35">
      <c r="A16" s="6" t="s">
        <v>157</v>
      </c>
      <c r="B16" s="6">
        <v>0</v>
      </c>
      <c r="C16" s="6">
        <v>0</v>
      </c>
      <c r="D16" s="6">
        <v>0</v>
      </c>
      <c r="E16" s="6">
        <v>0</v>
      </c>
      <c r="F16" s="6">
        <v>0</v>
      </c>
      <c r="G16" s="6">
        <v>0</v>
      </c>
      <c r="H16" s="6">
        <v>0</v>
      </c>
      <c r="I16" s="6">
        <v>0</v>
      </c>
      <c r="J16" s="6">
        <v>0</v>
      </c>
      <c r="K16" s="6">
        <v>0</v>
      </c>
      <c r="L16" s="6">
        <v>0</v>
      </c>
      <c r="M16" s="6">
        <v>0</v>
      </c>
      <c r="N16" s="6">
        <v>0</v>
      </c>
      <c r="O16" s="6">
        <v>0</v>
      </c>
      <c r="P16" s="6">
        <v>0</v>
      </c>
      <c r="Q16" s="6">
        <v>0</v>
      </c>
      <c r="R16" s="6">
        <v>0</v>
      </c>
      <c r="S16" s="6">
        <v>0</v>
      </c>
      <c r="T16" s="6">
        <v>0</v>
      </c>
      <c r="U16" s="6">
        <v>0</v>
      </c>
      <c r="V16" s="6">
        <v>0</v>
      </c>
      <c r="W16" s="6">
        <v>0</v>
      </c>
      <c r="X16" s="6">
        <v>0</v>
      </c>
      <c r="Y16" s="6">
        <v>0</v>
      </c>
      <c r="Z16" s="6">
        <v>0</v>
      </c>
      <c r="AA16" s="6">
        <v>0</v>
      </c>
      <c r="AB16" s="6">
        <v>0</v>
      </c>
      <c r="AC16" s="6">
        <v>0</v>
      </c>
      <c r="AD16" s="6">
        <v>0</v>
      </c>
      <c r="AE16" s="6">
        <v>0</v>
      </c>
      <c r="AF16" s="6">
        <v>0</v>
      </c>
      <c r="AG16" s="6">
        <v>0</v>
      </c>
      <c r="AH16" s="6"/>
      <c r="AI16" s="6"/>
    </row>
    <row r="17" spans="1:35">
      <c r="A17" s="6" t="s">
        <v>158</v>
      </c>
      <c r="B17" s="6">
        <v>0</v>
      </c>
      <c r="C17" s="6">
        <v>0</v>
      </c>
      <c r="D17" s="6">
        <v>0</v>
      </c>
      <c r="E17" s="6">
        <v>0</v>
      </c>
      <c r="F17" s="6">
        <v>0</v>
      </c>
      <c r="G17" s="6">
        <v>0</v>
      </c>
      <c r="H17" s="6">
        <v>0</v>
      </c>
      <c r="I17" s="6">
        <v>0</v>
      </c>
      <c r="J17" s="6">
        <v>0</v>
      </c>
      <c r="K17" s="6">
        <v>0</v>
      </c>
      <c r="L17" s="6">
        <v>0</v>
      </c>
      <c r="M17" s="6">
        <v>0</v>
      </c>
      <c r="N17" s="6">
        <v>0</v>
      </c>
      <c r="O17" s="6">
        <v>0</v>
      </c>
      <c r="P17" s="6">
        <v>0</v>
      </c>
      <c r="Q17" s="6">
        <v>0</v>
      </c>
      <c r="R17" s="6">
        <v>0</v>
      </c>
      <c r="S17" s="6">
        <v>0</v>
      </c>
      <c r="T17" s="6">
        <v>0</v>
      </c>
      <c r="U17" s="6">
        <v>0</v>
      </c>
      <c r="V17" s="6">
        <v>0</v>
      </c>
      <c r="W17" s="6">
        <v>0</v>
      </c>
      <c r="X17" s="6">
        <v>0</v>
      </c>
      <c r="Y17" s="6">
        <v>0</v>
      </c>
      <c r="Z17" s="6">
        <v>0</v>
      </c>
      <c r="AA17" s="6">
        <v>0</v>
      </c>
      <c r="AB17" s="6">
        <v>0</v>
      </c>
      <c r="AC17" s="6">
        <v>0</v>
      </c>
      <c r="AD17" s="6">
        <v>0</v>
      </c>
      <c r="AE17" s="6">
        <v>0</v>
      </c>
      <c r="AF17" s="6">
        <v>0</v>
      </c>
      <c r="AG17" s="6">
        <v>0</v>
      </c>
      <c r="AH17" s="6"/>
      <c r="AI17" s="6"/>
    </row>
    <row r="18" spans="1:35">
      <c r="A18" t="s">
        <v>159</v>
      </c>
      <c r="B18" t="e">
        <f>#REF!/#REF!</f>
        <v>#REF!</v>
      </c>
      <c r="C18" t="e">
        <f>#REF!/#REF!</f>
        <v>#REF!</v>
      </c>
      <c r="D18" t="e">
        <f>#REF!/#REF!</f>
        <v>#REF!</v>
      </c>
      <c r="E18" t="e">
        <f>#REF!/#REF!</f>
        <v>#REF!</v>
      </c>
      <c r="F18" t="e">
        <f>#REF!/#REF!</f>
        <v>#REF!</v>
      </c>
      <c r="G18" t="e">
        <f>#REF!/#REF!</f>
        <v>#REF!</v>
      </c>
      <c r="H18" t="e">
        <f>#REF!/#REF!</f>
        <v>#REF!</v>
      </c>
      <c r="I18" t="e">
        <f>#REF!/#REF!</f>
        <v>#REF!</v>
      </c>
      <c r="J18" t="e">
        <f>#REF!/#REF!</f>
        <v>#REF!</v>
      </c>
      <c r="K18" t="e">
        <f>#REF!/#REF!</f>
        <v>#REF!</v>
      </c>
      <c r="L18" t="e">
        <f>#REF!/#REF!</f>
        <v>#REF!</v>
      </c>
      <c r="M18" t="e">
        <f>#REF!/#REF!</f>
        <v>#REF!</v>
      </c>
      <c r="N18" t="e">
        <f>#REF!/#REF!</f>
        <v>#REF!</v>
      </c>
      <c r="O18" t="e">
        <f>#REF!/#REF!</f>
        <v>#REF!</v>
      </c>
      <c r="P18" t="e">
        <f>#REF!/#REF!</f>
        <v>#REF!</v>
      </c>
      <c r="Q18" t="e">
        <f>#REF!/#REF!</f>
        <v>#REF!</v>
      </c>
      <c r="R18" t="e">
        <f>#REF!/#REF!</f>
        <v>#REF!</v>
      </c>
      <c r="S18" t="e">
        <f>#REF!/#REF!</f>
        <v>#REF!</v>
      </c>
      <c r="T18" t="e">
        <f>#REF!/#REF!</f>
        <v>#REF!</v>
      </c>
      <c r="U18" t="e">
        <f>#REF!/#REF!</f>
        <v>#REF!</v>
      </c>
      <c r="V18" t="e">
        <f>#REF!/#REF!</f>
        <v>#REF!</v>
      </c>
      <c r="W18" t="e">
        <f>#REF!/#REF!</f>
        <v>#REF!</v>
      </c>
      <c r="X18" t="e">
        <f>#REF!/#REF!</f>
        <v>#REF!</v>
      </c>
      <c r="Y18" t="e">
        <f>#REF!/#REF!</f>
        <v>#REF!</v>
      </c>
      <c r="Z18" t="e">
        <f>#REF!/#REF!</f>
        <v>#REF!</v>
      </c>
      <c r="AA18" t="e">
        <f>#REF!/#REF!</f>
        <v>#REF!</v>
      </c>
      <c r="AB18" t="e">
        <f>#REF!/#REF!</f>
        <v>#REF!</v>
      </c>
      <c r="AC18" t="e">
        <f>#REF!/#REF!</f>
        <v>#REF!</v>
      </c>
      <c r="AD18" t="e">
        <f>#REF!/#REF!</f>
        <v>#REF!</v>
      </c>
      <c r="AE18" t="e">
        <f>#REF!/#REF!</f>
        <v>#REF!</v>
      </c>
      <c r="AF18" t="e">
        <f>#REF!/#REF!</f>
        <v>#REF!</v>
      </c>
      <c r="AG18" t="e">
        <f>#REF!/#REF!</f>
        <v>#REF!</v>
      </c>
    </row>
    <row r="19" spans="1:35">
      <c r="A19" t="s">
        <v>161</v>
      </c>
      <c r="B19" t="e">
        <f>#REF!/#REF!</f>
        <v>#REF!</v>
      </c>
      <c r="C19" t="e">
        <f>#REF!/#REF!</f>
        <v>#REF!</v>
      </c>
      <c r="D19" t="e">
        <f>#REF!/#REF!</f>
        <v>#REF!</v>
      </c>
      <c r="E19" t="e">
        <f>#REF!/#REF!</f>
        <v>#REF!</v>
      </c>
      <c r="F19" t="e">
        <f>#REF!/#REF!</f>
        <v>#REF!</v>
      </c>
      <c r="G19" t="e">
        <f>#REF!/#REF!</f>
        <v>#REF!</v>
      </c>
      <c r="H19" t="e">
        <f>#REF!/#REF!</f>
        <v>#REF!</v>
      </c>
      <c r="I19" t="e">
        <f>#REF!/#REF!</f>
        <v>#REF!</v>
      </c>
      <c r="J19" t="e">
        <f>#REF!/#REF!</f>
        <v>#REF!</v>
      </c>
      <c r="K19" t="e">
        <f>#REF!/#REF!</f>
        <v>#REF!</v>
      </c>
      <c r="L19" t="e">
        <f>#REF!/#REF!</f>
        <v>#REF!</v>
      </c>
      <c r="M19" t="e">
        <f>#REF!/#REF!</f>
        <v>#REF!</v>
      </c>
      <c r="N19" t="e">
        <f>#REF!/#REF!</f>
        <v>#REF!</v>
      </c>
      <c r="O19" t="e">
        <f>#REF!/#REF!</f>
        <v>#REF!</v>
      </c>
      <c r="P19" t="e">
        <f>#REF!/#REF!</f>
        <v>#REF!</v>
      </c>
      <c r="Q19" t="e">
        <f>#REF!/#REF!</f>
        <v>#REF!</v>
      </c>
      <c r="R19" t="e">
        <f>#REF!/#REF!</f>
        <v>#REF!</v>
      </c>
      <c r="S19" t="e">
        <f>#REF!/#REF!</f>
        <v>#REF!</v>
      </c>
      <c r="T19" t="e">
        <f>#REF!/#REF!</f>
        <v>#REF!</v>
      </c>
      <c r="U19" t="e">
        <f>#REF!/#REF!</f>
        <v>#REF!</v>
      </c>
      <c r="V19" t="e">
        <f>#REF!/#REF!</f>
        <v>#REF!</v>
      </c>
      <c r="W19" t="e">
        <f>#REF!/#REF!</f>
        <v>#REF!</v>
      </c>
      <c r="X19" t="e">
        <f>#REF!/#REF!</f>
        <v>#REF!</v>
      </c>
      <c r="Y19" t="e">
        <f>#REF!/#REF!</f>
        <v>#REF!</v>
      </c>
      <c r="Z19" t="e">
        <f>#REF!/#REF!</f>
        <v>#REF!</v>
      </c>
      <c r="AA19" t="e">
        <f>#REF!/#REF!</f>
        <v>#REF!</v>
      </c>
      <c r="AB19" t="e">
        <f>#REF!/#REF!</f>
        <v>#REF!</v>
      </c>
      <c r="AC19" t="e">
        <f>#REF!/#REF!</f>
        <v>#REF!</v>
      </c>
      <c r="AD19" t="e">
        <f>#REF!/#REF!</f>
        <v>#REF!</v>
      </c>
      <c r="AE19" t="e">
        <f>#REF!/#REF!</f>
        <v>#REF!</v>
      </c>
      <c r="AF19" t="e">
        <f>#REF!/#REF!</f>
        <v>#REF!</v>
      </c>
      <c r="AG19" t="e">
        <f>#REF!/#REF!</f>
        <v>#REF!</v>
      </c>
    </row>
    <row r="20" spans="1:35">
      <c r="A20" t="s">
        <v>162</v>
      </c>
      <c r="B20" t="e">
        <f>#REF!/#REF!</f>
        <v>#REF!</v>
      </c>
      <c r="C20" t="e">
        <f>#REF!/#REF!</f>
        <v>#REF!</v>
      </c>
      <c r="D20" t="e">
        <f>#REF!/#REF!</f>
        <v>#REF!</v>
      </c>
      <c r="E20" t="e">
        <f>#REF!/#REF!</f>
        <v>#REF!</v>
      </c>
      <c r="F20" t="e">
        <f>#REF!/#REF!</f>
        <v>#REF!</v>
      </c>
      <c r="G20" t="e">
        <f>#REF!/#REF!</f>
        <v>#REF!</v>
      </c>
      <c r="H20" t="e">
        <f>#REF!/#REF!</f>
        <v>#REF!</v>
      </c>
      <c r="I20" t="e">
        <f>#REF!/#REF!</f>
        <v>#REF!</v>
      </c>
      <c r="J20" t="e">
        <f>#REF!/#REF!</f>
        <v>#REF!</v>
      </c>
      <c r="K20" t="e">
        <f>#REF!/#REF!</f>
        <v>#REF!</v>
      </c>
      <c r="L20" t="e">
        <f>#REF!/#REF!</f>
        <v>#REF!</v>
      </c>
      <c r="M20" t="e">
        <f>#REF!/#REF!</f>
        <v>#REF!</v>
      </c>
      <c r="N20" t="e">
        <f>#REF!/#REF!</f>
        <v>#REF!</v>
      </c>
      <c r="O20" t="e">
        <f>#REF!/#REF!</f>
        <v>#REF!</v>
      </c>
      <c r="P20" t="e">
        <f>#REF!/#REF!</f>
        <v>#REF!</v>
      </c>
      <c r="Q20" t="e">
        <f>#REF!/#REF!</f>
        <v>#REF!</v>
      </c>
      <c r="R20" t="e">
        <f>#REF!/#REF!</f>
        <v>#REF!</v>
      </c>
      <c r="S20" t="e">
        <f>#REF!/#REF!</f>
        <v>#REF!</v>
      </c>
      <c r="T20" t="e">
        <f>#REF!/#REF!</f>
        <v>#REF!</v>
      </c>
      <c r="U20" t="e">
        <f>#REF!/#REF!</f>
        <v>#REF!</v>
      </c>
      <c r="V20" t="e">
        <f>#REF!/#REF!</f>
        <v>#REF!</v>
      </c>
      <c r="W20" t="e">
        <f>#REF!/#REF!</f>
        <v>#REF!</v>
      </c>
      <c r="X20" t="e">
        <f>#REF!/#REF!</f>
        <v>#REF!</v>
      </c>
      <c r="Y20" t="e">
        <f>#REF!/#REF!</f>
        <v>#REF!</v>
      </c>
      <c r="Z20" t="e">
        <f>#REF!/#REF!</f>
        <v>#REF!</v>
      </c>
      <c r="AA20" t="e">
        <f>#REF!/#REF!</f>
        <v>#REF!</v>
      </c>
      <c r="AB20" t="e">
        <f>#REF!/#REF!</f>
        <v>#REF!</v>
      </c>
      <c r="AC20" t="e">
        <f>#REF!/#REF!</f>
        <v>#REF!</v>
      </c>
      <c r="AD20" t="e">
        <f>#REF!/#REF!</f>
        <v>#REF!</v>
      </c>
      <c r="AE20" t="e">
        <f>#REF!/#REF!</f>
        <v>#REF!</v>
      </c>
      <c r="AF20" t="e">
        <f>#REF!/#REF!</f>
        <v>#REF!</v>
      </c>
      <c r="AG20" t="e">
        <f>#REF!/#REF!</f>
        <v>#REF!</v>
      </c>
    </row>
    <row r="21" spans="1:35">
      <c r="A21" t="s">
        <v>163</v>
      </c>
      <c r="B21" t="e">
        <f>#REF!/#REF!</f>
        <v>#REF!</v>
      </c>
      <c r="C21" t="e">
        <f>#REF!/#REF!</f>
        <v>#REF!</v>
      </c>
      <c r="D21" t="e">
        <f>#REF!/#REF!</f>
        <v>#REF!</v>
      </c>
      <c r="E21" t="e">
        <f>#REF!/#REF!</f>
        <v>#REF!</v>
      </c>
      <c r="F21" t="e">
        <f>#REF!/#REF!</f>
        <v>#REF!</v>
      </c>
      <c r="G21" t="e">
        <f>#REF!/#REF!</f>
        <v>#REF!</v>
      </c>
      <c r="H21" t="e">
        <f>#REF!/#REF!</f>
        <v>#REF!</v>
      </c>
      <c r="I21" t="e">
        <f>#REF!/#REF!</f>
        <v>#REF!</v>
      </c>
      <c r="J21" t="e">
        <f>#REF!/#REF!</f>
        <v>#REF!</v>
      </c>
      <c r="K21" t="e">
        <f>#REF!/#REF!</f>
        <v>#REF!</v>
      </c>
      <c r="L21" t="e">
        <f>#REF!/#REF!</f>
        <v>#REF!</v>
      </c>
      <c r="M21" t="e">
        <f>#REF!/#REF!</f>
        <v>#REF!</v>
      </c>
      <c r="N21" t="e">
        <f>#REF!/#REF!</f>
        <v>#REF!</v>
      </c>
      <c r="O21" t="e">
        <f>#REF!/#REF!</f>
        <v>#REF!</v>
      </c>
      <c r="P21" t="e">
        <f>#REF!/#REF!</f>
        <v>#REF!</v>
      </c>
      <c r="Q21" t="e">
        <f>#REF!/#REF!</f>
        <v>#REF!</v>
      </c>
      <c r="R21" t="e">
        <f>#REF!/#REF!</f>
        <v>#REF!</v>
      </c>
      <c r="S21" t="e">
        <f>#REF!/#REF!</f>
        <v>#REF!</v>
      </c>
      <c r="T21" t="e">
        <f>#REF!/#REF!</f>
        <v>#REF!</v>
      </c>
      <c r="U21" t="e">
        <f>#REF!/#REF!</f>
        <v>#REF!</v>
      </c>
      <c r="V21" t="e">
        <f>#REF!/#REF!</f>
        <v>#REF!</v>
      </c>
      <c r="W21" t="e">
        <f>#REF!/#REF!</f>
        <v>#REF!</v>
      </c>
      <c r="X21" t="e">
        <f>#REF!/#REF!</f>
        <v>#REF!</v>
      </c>
      <c r="Y21" t="e">
        <f>#REF!/#REF!</f>
        <v>#REF!</v>
      </c>
      <c r="Z21" t="e">
        <f>#REF!/#REF!</f>
        <v>#REF!</v>
      </c>
      <c r="AA21" t="e">
        <f>#REF!/#REF!</f>
        <v>#REF!</v>
      </c>
      <c r="AB21" t="e">
        <f>#REF!/#REF!</f>
        <v>#REF!</v>
      </c>
      <c r="AC21" t="e">
        <f>#REF!/#REF!</f>
        <v>#REF!</v>
      </c>
      <c r="AD21" t="e">
        <f>#REF!/#REF!</f>
        <v>#REF!</v>
      </c>
      <c r="AE21" t="e">
        <f>#REF!/#REF!</f>
        <v>#REF!</v>
      </c>
      <c r="AF21" t="e">
        <f>#REF!/#REF!</f>
        <v>#REF!</v>
      </c>
      <c r="AG21" t="e">
        <f>#REF!/#REF!</f>
        <v>#REF!</v>
      </c>
    </row>
    <row r="22" spans="1:35">
      <c r="A22" t="s">
        <v>164</v>
      </c>
      <c r="B22" t="e">
        <f>#REF!/#REF!</f>
        <v>#REF!</v>
      </c>
      <c r="C22" t="e">
        <f>#REF!/#REF!</f>
        <v>#REF!</v>
      </c>
      <c r="D22" t="e">
        <f>#REF!/#REF!</f>
        <v>#REF!</v>
      </c>
      <c r="E22" t="e">
        <f>#REF!/#REF!</f>
        <v>#REF!</v>
      </c>
      <c r="F22" t="e">
        <f>#REF!/#REF!</f>
        <v>#REF!</v>
      </c>
      <c r="G22" t="e">
        <f>#REF!/#REF!</f>
        <v>#REF!</v>
      </c>
      <c r="H22" t="e">
        <f>#REF!/#REF!</f>
        <v>#REF!</v>
      </c>
      <c r="I22" t="e">
        <f>#REF!/#REF!</f>
        <v>#REF!</v>
      </c>
      <c r="J22" t="e">
        <f>#REF!/#REF!</f>
        <v>#REF!</v>
      </c>
      <c r="K22" t="e">
        <f>#REF!/#REF!</f>
        <v>#REF!</v>
      </c>
      <c r="L22" t="e">
        <f>#REF!/#REF!</f>
        <v>#REF!</v>
      </c>
      <c r="M22" t="e">
        <f>#REF!/#REF!</f>
        <v>#REF!</v>
      </c>
      <c r="N22" t="e">
        <f>#REF!/#REF!</f>
        <v>#REF!</v>
      </c>
      <c r="O22" t="e">
        <f>#REF!/#REF!</f>
        <v>#REF!</v>
      </c>
      <c r="P22" t="e">
        <f>#REF!/#REF!</f>
        <v>#REF!</v>
      </c>
      <c r="Q22" t="e">
        <f>#REF!/#REF!</f>
        <v>#REF!</v>
      </c>
      <c r="R22" t="e">
        <f>#REF!/#REF!</f>
        <v>#REF!</v>
      </c>
      <c r="S22" t="e">
        <f>#REF!/#REF!</f>
        <v>#REF!</v>
      </c>
      <c r="T22" t="e">
        <f>#REF!/#REF!</f>
        <v>#REF!</v>
      </c>
      <c r="U22" t="e">
        <f>#REF!/#REF!</f>
        <v>#REF!</v>
      </c>
      <c r="V22" t="e">
        <f>#REF!/#REF!</f>
        <v>#REF!</v>
      </c>
      <c r="W22" t="e">
        <f>#REF!/#REF!</f>
        <v>#REF!</v>
      </c>
      <c r="X22" t="e">
        <f>#REF!/#REF!</f>
        <v>#REF!</v>
      </c>
      <c r="Y22" t="e">
        <f>#REF!/#REF!</f>
        <v>#REF!</v>
      </c>
      <c r="Z22" t="e">
        <f>#REF!/#REF!</f>
        <v>#REF!</v>
      </c>
      <c r="AA22" t="e">
        <f>#REF!/#REF!</f>
        <v>#REF!</v>
      </c>
      <c r="AB22" t="e">
        <f>#REF!/#REF!</f>
        <v>#REF!</v>
      </c>
      <c r="AC22" t="e">
        <f>#REF!/#REF!</f>
        <v>#REF!</v>
      </c>
      <c r="AD22" t="e">
        <f>#REF!/#REF!</f>
        <v>#REF!</v>
      </c>
      <c r="AE22" t="e">
        <f>#REF!/#REF!</f>
        <v>#REF!</v>
      </c>
      <c r="AF22" t="e">
        <f>#REF!/#REF!</f>
        <v>#REF!</v>
      </c>
      <c r="AG22" t="e">
        <f>#REF!/#REF!</f>
        <v>#REF!</v>
      </c>
    </row>
    <row r="23" spans="1:35">
      <c r="A23" t="s">
        <v>165</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row>
    <row r="26" spans="1:35">
      <c r="A26" s="29" t="s">
        <v>174</v>
      </c>
      <c r="B26" s="29"/>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row>
    <row r="27" spans="1:35" s="1" customFormat="1">
      <c r="B27" s="1">
        <f>B2</f>
        <v>2019</v>
      </c>
      <c r="C27" s="1">
        <f t="shared" ref="C27:AG27" si="0">C2</f>
        <v>2020</v>
      </c>
      <c r="D27" s="1">
        <f t="shared" si="0"/>
        <v>2021</v>
      </c>
      <c r="E27" s="1">
        <f t="shared" si="0"/>
        <v>2022</v>
      </c>
      <c r="F27" s="1">
        <f t="shared" si="0"/>
        <v>2023</v>
      </c>
      <c r="G27" s="1">
        <f t="shared" si="0"/>
        <v>2024</v>
      </c>
      <c r="H27" s="1">
        <f t="shared" si="0"/>
        <v>2025</v>
      </c>
      <c r="I27" s="1">
        <f t="shared" si="0"/>
        <v>2026</v>
      </c>
      <c r="J27" s="1">
        <f t="shared" si="0"/>
        <v>2027</v>
      </c>
      <c r="K27" s="1">
        <f t="shared" si="0"/>
        <v>2028</v>
      </c>
      <c r="L27" s="1">
        <f t="shared" si="0"/>
        <v>2029</v>
      </c>
      <c r="M27" s="1">
        <f t="shared" si="0"/>
        <v>2030</v>
      </c>
      <c r="N27" s="1">
        <f t="shared" si="0"/>
        <v>2031</v>
      </c>
      <c r="O27" s="1">
        <f t="shared" si="0"/>
        <v>2032</v>
      </c>
      <c r="P27" s="1">
        <f t="shared" si="0"/>
        <v>2033</v>
      </c>
      <c r="Q27" s="1">
        <f t="shared" si="0"/>
        <v>2034</v>
      </c>
      <c r="R27" s="1">
        <f t="shared" si="0"/>
        <v>2035</v>
      </c>
      <c r="S27" s="1">
        <f t="shared" si="0"/>
        <v>2036</v>
      </c>
      <c r="T27" s="1">
        <f t="shared" si="0"/>
        <v>2037</v>
      </c>
      <c r="U27" s="1">
        <f t="shared" si="0"/>
        <v>2038</v>
      </c>
      <c r="V27" s="1">
        <f t="shared" si="0"/>
        <v>2039</v>
      </c>
      <c r="W27" s="1">
        <f t="shared" si="0"/>
        <v>2040</v>
      </c>
      <c r="X27" s="1">
        <f t="shared" si="0"/>
        <v>2041</v>
      </c>
      <c r="Y27" s="1">
        <f t="shared" si="0"/>
        <v>2042</v>
      </c>
      <c r="Z27" s="1">
        <f t="shared" si="0"/>
        <v>2043</v>
      </c>
      <c r="AA27" s="1">
        <f t="shared" si="0"/>
        <v>2044</v>
      </c>
      <c r="AB27" s="1">
        <f t="shared" si="0"/>
        <v>2045</v>
      </c>
      <c r="AC27" s="1">
        <f t="shared" si="0"/>
        <v>2046</v>
      </c>
      <c r="AD27" s="1">
        <f t="shared" si="0"/>
        <v>2047</v>
      </c>
      <c r="AE27" s="1">
        <f t="shared" si="0"/>
        <v>2048</v>
      </c>
      <c r="AF27" s="1">
        <f t="shared" si="0"/>
        <v>2049</v>
      </c>
      <c r="AG27" s="1">
        <f t="shared" si="0"/>
        <v>2050</v>
      </c>
    </row>
    <row r="28" spans="1:35">
      <c r="A28" s="15" t="s">
        <v>138</v>
      </c>
      <c r="B28" s="6">
        <v>0</v>
      </c>
      <c r="C28" s="6">
        <v>0</v>
      </c>
      <c r="D28" s="6">
        <v>0</v>
      </c>
      <c r="E28" s="6">
        <v>0</v>
      </c>
      <c r="F28" s="6">
        <v>0</v>
      </c>
      <c r="G28" s="6">
        <v>0</v>
      </c>
      <c r="H28" s="6">
        <v>0</v>
      </c>
      <c r="I28" s="6">
        <v>0</v>
      </c>
      <c r="J28" s="6">
        <v>0</v>
      </c>
      <c r="K28" s="6">
        <v>0</v>
      </c>
      <c r="L28" s="6">
        <v>0</v>
      </c>
      <c r="M28" s="6">
        <v>0</v>
      </c>
      <c r="N28" s="6">
        <v>0</v>
      </c>
      <c r="O28" s="6">
        <v>0</v>
      </c>
      <c r="P28" s="6">
        <v>0</v>
      </c>
      <c r="Q28" s="6">
        <v>0</v>
      </c>
      <c r="R28" s="6">
        <v>0</v>
      </c>
      <c r="S28" s="6">
        <v>0</v>
      </c>
      <c r="T28" s="6">
        <v>0</v>
      </c>
      <c r="U28" s="6">
        <v>0</v>
      </c>
      <c r="V28" s="6">
        <v>0</v>
      </c>
      <c r="W28" s="6">
        <v>0</v>
      </c>
      <c r="X28" s="6">
        <v>0</v>
      </c>
      <c r="Y28" s="6">
        <v>0</v>
      </c>
      <c r="Z28" s="6">
        <v>0</v>
      </c>
      <c r="AA28" s="6">
        <v>0</v>
      </c>
      <c r="AB28" s="6">
        <v>0</v>
      </c>
      <c r="AC28" s="6">
        <v>0</v>
      </c>
      <c r="AD28" s="6">
        <v>0</v>
      </c>
      <c r="AE28" s="6">
        <v>0</v>
      </c>
      <c r="AF28" s="6">
        <v>0</v>
      </c>
      <c r="AG28" s="6">
        <v>0</v>
      </c>
      <c r="AH28" s="6"/>
      <c r="AI28" s="6"/>
    </row>
    <row r="29" spans="1:35">
      <c r="A29" t="s">
        <v>139</v>
      </c>
      <c r="B29" t="e">
        <f>#REF!/#REF!</f>
        <v>#REF!</v>
      </c>
      <c r="C29" t="e">
        <f>#REF!/#REF!</f>
        <v>#REF!</v>
      </c>
      <c r="D29" t="e">
        <f>#REF!/#REF!</f>
        <v>#REF!</v>
      </c>
      <c r="E29" t="e">
        <f>#REF!/#REF!</f>
        <v>#REF!</v>
      </c>
      <c r="F29" t="e">
        <f>#REF!/#REF!</f>
        <v>#REF!</v>
      </c>
      <c r="G29" t="e">
        <f>#REF!/#REF!</f>
        <v>#REF!</v>
      </c>
      <c r="H29" t="e">
        <f>#REF!/#REF!</f>
        <v>#REF!</v>
      </c>
      <c r="I29" t="e">
        <f>#REF!/#REF!</f>
        <v>#REF!</v>
      </c>
      <c r="J29" t="e">
        <f>#REF!/#REF!</f>
        <v>#REF!</v>
      </c>
      <c r="K29" t="e">
        <f>#REF!/#REF!</f>
        <v>#REF!</v>
      </c>
      <c r="L29" t="e">
        <f>#REF!/#REF!</f>
        <v>#REF!</v>
      </c>
      <c r="M29" t="e">
        <f>#REF!/#REF!</f>
        <v>#REF!</v>
      </c>
      <c r="N29" t="e">
        <f>#REF!/#REF!</f>
        <v>#REF!</v>
      </c>
      <c r="O29" t="e">
        <f>#REF!/#REF!</f>
        <v>#REF!</v>
      </c>
      <c r="P29" t="e">
        <f>#REF!/#REF!</f>
        <v>#REF!</v>
      </c>
      <c r="Q29" t="e">
        <f>#REF!/#REF!</f>
        <v>#REF!</v>
      </c>
      <c r="R29" t="e">
        <f>#REF!/#REF!</f>
        <v>#REF!</v>
      </c>
      <c r="S29" t="e">
        <f>#REF!/#REF!</f>
        <v>#REF!</v>
      </c>
      <c r="T29" t="e">
        <f>#REF!/#REF!</f>
        <v>#REF!</v>
      </c>
      <c r="U29" t="e">
        <f>#REF!/#REF!</f>
        <v>#REF!</v>
      </c>
      <c r="V29" t="e">
        <f>#REF!/#REF!</f>
        <v>#REF!</v>
      </c>
      <c r="W29" t="e">
        <f>#REF!/#REF!</f>
        <v>#REF!</v>
      </c>
      <c r="X29" t="e">
        <f>#REF!/#REF!</f>
        <v>#REF!</v>
      </c>
      <c r="Y29" t="e">
        <f>#REF!/#REF!</f>
        <v>#REF!</v>
      </c>
      <c r="Z29" t="e">
        <f>#REF!/#REF!</f>
        <v>#REF!</v>
      </c>
      <c r="AA29" t="e">
        <f>#REF!/#REF!</f>
        <v>#REF!</v>
      </c>
      <c r="AB29" t="e">
        <f>#REF!/#REF!</f>
        <v>#REF!</v>
      </c>
      <c r="AC29" t="e">
        <f>#REF!/#REF!</f>
        <v>#REF!</v>
      </c>
      <c r="AD29" t="e">
        <f>#REF!/#REF!</f>
        <v>#REF!</v>
      </c>
      <c r="AE29" t="e">
        <f>#REF!/#REF!</f>
        <v>#REF!</v>
      </c>
      <c r="AF29" t="e">
        <f>#REF!/#REF!</f>
        <v>#REF!</v>
      </c>
      <c r="AG29" t="e">
        <f>#REF!/#REF!</f>
        <v>#REF!</v>
      </c>
    </row>
    <row r="30" spans="1:35">
      <c r="A30" t="s">
        <v>141</v>
      </c>
      <c r="B30" t="e">
        <f>#REF!/#REF!</f>
        <v>#REF!</v>
      </c>
      <c r="C30" t="e">
        <f>#REF!/#REF!</f>
        <v>#REF!</v>
      </c>
      <c r="D30" t="e">
        <f>#REF!/#REF!</f>
        <v>#REF!</v>
      </c>
      <c r="E30" t="e">
        <f>#REF!/#REF!</f>
        <v>#REF!</v>
      </c>
      <c r="F30" t="e">
        <f>#REF!/#REF!</f>
        <v>#REF!</v>
      </c>
      <c r="G30" t="e">
        <f>#REF!/#REF!</f>
        <v>#REF!</v>
      </c>
      <c r="H30" t="e">
        <f>#REF!/#REF!</f>
        <v>#REF!</v>
      </c>
      <c r="I30" t="e">
        <f>#REF!/#REF!</f>
        <v>#REF!</v>
      </c>
      <c r="J30" t="e">
        <f>#REF!/#REF!</f>
        <v>#REF!</v>
      </c>
      <c r="K30" t="e">
        <f>#REF!/#REF!</f>
        <v>#REF!</v>
      </c>
      <c r="L30" t="e">
        <f>#REF!/#REF!</f>
        <v>#REF!</v>
      </c>
      <c r="M30" t="e">
        <f>#REF!/#REF!</f>
        <v>#REF!</v>
      </c>
      <c r="N30" t="e">
        <f>#REF!/#REF!</f>
        <v>#REF!</v>
      </c>
      <c r="O30" t="e">
        <f>#REF!/#REF!</f>
        <v>#REF!</v>
      </c>
      <c r="P30" t="e">
        <f>#REF!/#REF!</f>
        <v>#REF!</v>
      </c>
      <c r="Q30" t="e">
        <f>#REF!/#REF!</f>
        <v>#REF!</v>
      </c>
      <c r="R30" t="e">
        <f>#REF!/#REF!</f>
        <v>#REF!</v>
      </c>
      <c r="S30" t="e">
        <f>#REF!/#REF!</f>
        <v>#REF!</v>
      </c>
      <c r="T30" t="e">
        <f>#REF!/#REF!</f>
        <v>#REF!</v>
      </c>
      <c r="U30" t="e">
        <f>#REF!/#REF!</f>
        <v>#REF!</v>
      </c>
      <c r="V30" t="e">
        <f>#REF!/#REF!</f>
        <v>#REF!</v>
      </c>
      <c r="W30" t="e">
        <f>#REF!/#REF!</f>
        <v>#REF!</v>
      </c>
      <c r="X30" t="e">
        <f>#REF!/#REF!</f>
        <v>#REF!</v>
      </c>
      <c r="Y30" t="e">
        <f>#REF!/#REF!</f>
        <v>#REF!</v>
      </c>
      <c r="Z30" t="e">
        <f>#REF!/#REF!</f>
        <v>#REF!</v>
      </c>
      <c r="AA30" t="e">
        <f>#REF!/#REF!</f>
        <v>#REF!</v>
      </c>
      <c r="AB30" t="e">
        <f>#REF!/#REF!</f>
        <v>#REF!</v>
      </c>
      <c r="AC30" t="e">
        <f>#REF!/#REF!</f>
        <v>#REF!</v>
      </c>
      <c r="AD30" t="e">
        <f>#REF!/#REF!</f>
        <v>#REF!</v>
      </c>
      <c r="AE30" t="e">
        <f>#REF!/#REF!</f>
        <v>#REF!</v>
      </c>
      <c r="AF30" t="e">
        <f>#REF!/#REF!</f>
        <v>#REF!</v>
      </c>
      <c r="AG30" t="e">
        <f>#REF!/#REF!</f>
        <v>#REF!</v>
      </c>
    </row>
    <row r="31" spans="1:35">
      <c r="A31" t="s">
        <v>143</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row>
    <row r="32" spans="1:35">
      <c r="A32" s="6" t="s">
        <v>145</v>
      </c>
      <c r="B32" s="6">
        <v>0</v>
      </c>
      <c r="C32" s="6">
        <v>0</v>
      </c>
      <c r="D32" s="6">
        <v>0</v>
      </c>
      <c r="E32" s="6">
        <v>0</v>
      </c>
      <c r="F32" s="6">
        <v>0</v>
      </c>
      <c r="G32" s="6">
        <v>0</v>
      </c>
      <c r="H32" s="6">
        <v>0</v>
      </c>
      <c r="I32" s="6">
        <v>0</v>
      </c>
      <c r="J32" s="6">
        <v>0</v>
      </c>
      <c r="K32" s="6">
        <v>0</v>
      </c>
      <c r="L32" s="6">
        <v>0</v>
      </c>
      <c r="M32" s="6">
        <v>0</v>
      </c>
      <c r="N32" s="6">
        <v>0</v>
      </c>
      <c r="O32" s="6">
        <v>0</v>
      </c>
      <c r="P32" s="6">
        <v>0</v>
      </c>
      <c r="Q32" s="6">
        <v>0</v>
      </c>
      <c r="R32" s="6">
        <v>0</v>
      </c>
      <c r="S32" s="6">
        <v>0</v>
      </c>
      <c r="T32" s="6">
        <v>0</v>
      </c>
      <c r="U32" s="6">
        <v>0</v>
      </c>
      <c r="V32" s="6">
        <v>0</v>
      </c>
      <c r="W32" s="6">
        <v>0</v>
      </c>
      <c r="X32" s="6">
        <v>0</v>
      </c>
      <c r="Y32" s="6">
        <v>0</v>
      </c>
      <c r="Z32" s="6">
        <v>0</v>
      </c>
      <c r="AA32" s="6">
        <v>0</v>
      </c>
      <c r="AB32" s="6">
        <v>0</v>
      </c>
      <c r="AC32" s="6">
        <v>0</v>
      </c>
      <c r="AD32" s="6">
        <v>0</v>
      </c>
      <c r="AE32" s="6">
        <v>0</v>
      </c>
      <c r="AF32" s="6">
        <v>0</v>
      </c>
      <c r="AG32" s="6">
        <v>0</v>
      </c>
      <c r="AH32" s="6"/>
      <c r="AI32" s="6"/>
    </row>
    <row r="33" spans="1:35">
      <c r="A33" s="6" t="s">
        <v>146</v>
      </c>
      <c r="B33" s="6">
        <v>0</v>
      </c>
      <c r="C33" s="6">
        <v>0</v>
      </c>
      <c r="D33" s="6">
        <v>0</v>
      </c>
      <c r="E33" s="6">
        <v>0</v>
      </c>
      <c r="F33" s="6">
        <v>0</v>
      </c>
      <c r="G33" s="6">
        <v>0</v>
      </c>
      <c r="H33" s="6">
        <v>0</v>
      </c>
      <c r="I33" s="6">
        <v>0</v>
      </c>
      <c r="J33" s="6">
        <v>0</v>
      </c>
      <c r="K33" s="6">
        <v>0</v>
      </c>
      <c r="L33" s="6">
        <v>0</v>
      </c>
      <c r="M33" s="6">
        <v>0</v>
      </c>
      <c r="N33" s="6">
        <v>0</v>
      </c>
      <c r="O33" s="6">
        <v>0</v>
      </c>
      <c r="P33" s="6">
        <v>0</v>
      </c>
      <c r="Q33" s="6">
        <v>0</v>
      </c>
      <c r="R33" s="6">
        <v>0</v>
      </c>
      <c r="S33" s="6">
        <v>0</v>
      </c>
      <c r="T33" s="6">
        <v>0</v>
      </c>
      <c r="U33" s="6">
        <v>0</v>
      </c>
      <c r="V33" s="6">
        <v>0</v>
      </c>
      <c r="W33" s="6">
        <v>0</v>
      </c>
      <c r="X33" s="6">
        <v>0</v>
      </c>
      <c r="Y33" s="6">
        <v>0</v>
      </c>
      <c r="Z33" s="6">
        <v>0</v>
      </c>
      <c r="AA33" s="6">
        <v>0</v>
      </c>
      <c r="AB33" s="6">
        <v>0</v>
      </c>
      <c r="AC33" s="6">
        <v>0</v>
      </c>
      <c r="AD33" s="6">
        <v>0</v>
      </c>
      <c r="AE33" s="6">
        <v>0</v>
      </c>
      <c r="AF33" s="6">
        <v>0</v>
      </c>
      <c r="AG33" s="6">
        <v>0</v>
      </c>
      <c r="AH33" s="6"/>
      <c r="AI33" s="6"/>
    </row>
    <row r="34" spans="1:35">
      <c r="A34" s="6" t="s">
        <v>147</v>
      </c>
      <c r="B34" s="6">
        <v>0</v>
      </c>
      <c r="C34" s="6">
        <v>0</v>
      </c>
      <c r="D34" s="6">
        <v>0</v>
      </c>
      <c r="E34" s="6">
        <v>0</v>
      </c>
      <c r="F34" s="6">
        <v>0</v>
      </c>
      <c r="G34" s="6">
        <v>0</v>
      </c>
      <c r="H34" s="6">
        <v>0</v>
      </c>
      <c r="I34" s="6">
        <v>0</v>
      </c>
      <c r="J34" s="6">
        <v>0</v>
      </c>
      <c r="K34" s="6">
        <v>0</v>
      </c>
      <c r="L34" s="6">
        <v>0</v>
      </c>
      <c r="M34" s="6">
        <v>0</v>
      </c>
      <c r="N34" s="6">
        <v>0</v>
      </c>
      <c r="O34" s="6">
        <v>0</v>
      </c>
      <c r="P34" s="6">
        <v>0</v>
      </c>
      <c r="Q34" s="6">
        <v>0</v>
      </c>
      <c r="R34" s="6">
        <v>0</v>
      </c>
      <c r="S34" s="6">
        <v>0</v>
      </c>
      <c r="T34" s="6">
        <v>0</v>
      </c>
      <c r="U34" s="6">
        <v>0</v>
      </c>
      <c r="V34" s="6">
        <v>0</v>
      </c>
      <c r="W34" s="6">
        <v>0</v>
      </c>
      <c r="X34" s="6">
        <v>0</v>
      </c>
      <c r="Y34" s="6">
        <v>0</v>
      </c>
      <c r="Z34" s="6">
        <v>0</v>
      </c>
      <c r="AA34" s="6">
        <v>0</v>
      </c>
      <c r="AB34" s="6">
        <v>0</v>
      </c>
      <c r="AC34" s="6">
        <v>0</v>
      </c>
      <c r="AD34" s="6">
        <v>0</v>
      </c>
      <c r="AE34" s="6">
        <v>0</v>
      </c>
      <c r="AF34" s="6">
        <v>0</v>
      </c>
      <c r="AG34" s="6">
        <v>0</v>
      </c>
      <c r="AH34" s="6"/>
      <c r="AI34" s="6"/>
    </row>
    <row r="35" spans="1:35">
      <c r="A35" t="s">
        <v>148</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row>
    <row r="36" spans="1:35">
      <c r="A36" t="s">
        <v>150</v>
      </c>
      <c r="B36" t="e">
        <f>#REF!/#REF!</f>
        <v>#REF!</v>
      </c>
      <c r="C36" t="e">
        <f>#REF!/#REF!</f>
        <v>#REF!</v>
      </c>
      <c r="D36" t="e">
        <f>#REF!/#REF!</f>
        <v>#REF!</v>
      </c>
      <c r="E36" t="e">
        <f>#REF!/#REF!</f>
        <v>#REF!</v>
      </c>
      <c r="F36" t="e">
        <f>#REF!/#REF!</f>
        <v>#REF!</v>
      </c>
      <c r="G36" t="e">
        <f>#REF!/#REF!</f>
        <v>#REF!</v>
      </c>
      <c r="H36" t="e">
        <f>#REF!/#REF!</f>
        <v>#REF!</v>
      </c>
      <c r="I36" t="e">
        <f>#REF!/#REF!</f>
        <v>#REF!</v>
      </c>
      <c r="J36" t="e">
        <f>#REF!/#REF!</f>
        <v>#REF!</v>
      </c>
      <c r="K36" t="e">
        <f>#REF!/#REF!</f>
        <v>#REF!</v>
      </c>
      <c r="L36" t="e">
        <f>#REF!/#REF!</f>
        <v>#REF!</v>
      </c>
      <c r="M36" t="e">
        <f>#REF!/#REF!</f>
        <v>#REF!</v>
      </c>
      <c r="N36" t="e">
        <f>#REF!/#REF!</f>
        <v>#REF!</v>
      </c>
      <c r="O36" t="e">
        <f>#REF!/#REF!</f>
        <v>#REF!</v>
      </c>
      <c r="P36" t="e">
        <f>#REF!/#REF!</f>
        <v>#REF!</v>
      </c>
      <c r="Q36" t="e">
        <f>#REF!/#REF!</f>
        <v>#REF!</v>
      </c>
      <c r="R36" t="e">
        <f>#REF!/#REF!</f>
        <v>#REF!</v>
      </c>
      <c r="S36" t="e">
        <f>#REF!/#REF!</f>
        <v>#REF!</v>
      </c>
      <c r="T36" t="e">
        <f>#REF!/#REF!</f>
        <v>#REF!</v>
      </c>
      <c r="U36" t="e">
        <f>#REF!/#REF!</f>
        <v>#REF!</v>
      </c>
      <c r="V36" t="e">
        <f>#REF!/#REF!</f>
        <v>#REF!</v>
      </c>
      <c r="W36" t="e">
        <f>#REF!/#REF!</f>
        <v>#REF!</v>
      </c>
      <c r="X36" t="e">
        <f>#REF!/#REF!</f>
        <v>#REF!</v>
      </c>
      <c r="Y36" t="e">
        <f>#REF!/#REF!</f>
        <v>#REF!</v>
      </c>
      <c r="Z36" t="e">
        <f>#REF!/#REF!</f>
        <v>#REF!</v>
      </c>
      <c r="AA36" t="e">
        <f>#REF!/#REF!</f>
        <v>#REF!</v>
      </c>
      <c r="AB36" t="e">
        <f>#REF!/#REF!</f>
        <v>#REF!</v>
      </c>
      <c r="AC36" t="e">
        <f>#REF!/#REF!</f>
        <v>#REF!</v>
      </c>
      <c r="AD36" t="e">
        <f>#REF!/#REF!</f>
        <v>#REF!</v>
      </c>
      <c r="AE36" t="e">
        <f>#REF!/#REF!</f>
        <v>#REF!</v>
      </c>
      <c r="AF36" t="e">
        <f>#REF!/#REF!</f>
        <v>#REF!</v>
      </c>
      <c r="AG36" t="e">
        <f>#REF!/#REF!</f>
        <v>#REF!</v>
      </c>
    </row>
    <row r="37" spans="1:35">
      <c r="A37" t="s">
        <v>152</v>
      </c>
      <c r="B37" t="e">
        <f>#REF!/#REF!</f>
        <v>#REF!</v>
      </c>
      <c r="C37" t="e">
        <f>#REF!/#REF!</f>
        <v>#REF!</v>
      </c>
      <c r="D37" t="e">
        <f>#REF!/#REF!</f>
        <v>#REF!</v>
      </c>
      <c r="E37" t="e">
        <f>#REF!/#REF!</f>
        <v>#REF!</v>
      </c>
      <c r="F37" t="e">
        <f>#REF!/#REF!</f>
        <v>#REF!</v>
      </c>
      <c r="G37" t="e">
        <f>#REF!/#REF!</f>
        <v>#REF!</v>
      </c>
      <c r="H37" t="e">
        <f>#REF!/#REF!</f>
        <v>#REF!</v>
      </c>
      <c r="I37" t="e">
        <f>#REF!/#REF!</f>
        <v>#REF!</v>
      </c>
      <c r="J37" t="e">
        <f>#REF!/#REF!</f>
        <v>#REF!</v>
      </c>
      <c r="K37" t="e">
        <f>#REF!/#REF!</f>
        <v>#REF!</v>
      </c>
      <c r="L37" t="e">
        <f>#REF!/#REF!</f>
        <v>#REF!</v>
      </c>
      <c r="M37" t="e">
        <f>#REF!/#REF!</f>
        <v>#REF!</v>
      </c>
      <c r="N37" t="e">
        <f>#REF!/#REF!</f>
        <v>#REF!</v>
      </c>
      <c r="O37" t="e">
        <f>#REF!/#REF!</f>
        <v>#REF!</v>
      </c>
      <c r="P37" t="e">
        <f>#REF!/#REF!</f>
        <v>#REF!</v>
      </c>
      <c r="Q37" t="e">
        <f>#REF!/#REF!</f>
        <v>#REF!</v>
      </c>
      <c r="R37" t="e">
        <f>#REF!/#REF!</f>
        <v>#REF!</v>
      </c>
      <c r="S37" t="e">
        <f>#REF!/#REF!</f>
        <v>#REF!</v>
      </c>
      <c r="T37" t="e">
        <f>#REF!/#REF!</f>
        <v>#REF!</v>
      </c>
      <c r="U37" t="e">
        <f>#REF!/#REF!</f>
        <v>#REF!</v>
      </c>
      <c r="V37" t="e">
        <f>#REF!/#REF!</f>
        <v>#REF!</v>
      </c>
      <c r="W37" t="e">
        <f>#REF!/#REF!</f>
        <v>#REF!</v>
      </c>
      <c r="X37" t="e">
        <f>#REF!/#REF!</f>
        <v>#REF!</v>
      </c>
      <c r="Y37" t="e">
        <f>#REF!/#REF!</f>
        <v>#REF!</v>
      </c>
      <c r="Z37" t="e">
        <f>#REF!/#REF!</f>
        <v>#REF!</v>
      </c>
      <c r="AA37" t="e">
        <f>#REF!/#REF!</f>
        <v>#REF!</v>
      </c>
      <c r="AB37" t="e">
        <f>#REF!/#REF!</f>
        <v>#REF!</v>
      </c>
      <c r="AC37" t="e">
        <f>#REF!/#REF!</f>
        <v>#REF!</v>
      </c>
      <c r="AD37" t="e">
        <f>#REF!/#REF!</f>
        <v>#REF!</v>
      </c>
      <c r="AE37" t="e">
        <f>#REF!/#REF!</f>
        <v>#REF!</v>
      </c>
      <c r="AF37" t="e">
        <f>#REF!/#REF!</f>
        <v>#REF!</v>
      </c>
      <c r="AG37" t="e">
        <f>#REF!/#REF!</f>
        <v>#REF!</v>
      </c>
    </row>
    <row r="38" spans="1:35">
      <c r="A38" t="s">
        <v>154</v>
      </c>
      <c r="B38" t="e">
        <f>#REF!/#REF!</f>
        <v>#REF!</v>
      </c>
      <c r="C38" t="e">
        <f>#REF!/#REF!</f>
        <v>#REF!</v>
      </c>
      <c r="D38" t="e">
        <f>#REF!/#REF!</f>
        <v>#REF!</v>
      </c>
      <c r="E38" t="e">
        <f>#REF!/#REF!</f>
        <v>#REF!</v>
      </c>
      <c r="F38" t="e">
        <f>#REF!/#REF!</f>
        <v>#REF!</v>
      </c>
      <c r="G38" t="e">
        <f>#REF!/#REF!</f>
        <v>#REF!</v>
      </c>
      <c r="H38" t="e">
        <f>#REF!/#REF!</f>
        <v>#REF!</v>
      </c>
      <c r="I38" t="e">
        <f>#REF!/#REF!</f>
        <v>#REF!</v>
      </c>
      <c r="J38" t="e">
        <f>#REF!/#REF!</f>
        <v>#REF!</v>
      </c>
      <c r="K38" t="e">
        <f>#REF!/#REF!</f>
        <v>#REF!</v>
      </c>
      <c r="L38" t="e">
        <f>#REF!/#REF!</f>
        <v>#REF!</v>
      </c>
      <c r="M38" t="e">
        <f>#REF!/#REF!</f>
        <v>#REF!</v>
      </c>
      <c r="N38" t="e">
        <f>#REF!/#REF!</f>
        <v>#REF!</v>
      </c>
      <c r="O38" t="e">
        <f>#REF!/#REF!</f>
        <v>#REF!</v>
      </c>
      <c r="P38" t="e">
        <f>#REF!/#REF!</f>
        <v>#REF!</v>
      </c>
      <c r="Q38" t="e">
        <f>#REF!/#REF!</f>
        <v>#REF!</v>
      </c>
      <c r="R38" t="e">
        <f>#REF!/#REF!</f>
        <v>#REF!</v>
      </c>
      <c r="S38" t="e">
        <f>#REF!/#REF!</f>
        <v>#REF!</v>
      </c>
      <c r="T38" t="e">
        <f>#REF!/#REF!</f>
        <v>#REF!</v>
      </c>
      <c r="U38" t="e">
        <f>#REF!/#REF!</f>
        <v>#REF!</v>
      </c>
      <c r="V38" t="e">
        <f>#REF!/#REF!</f>
        <v>#REF!</v>
      </c>
      <c r="W38" t="e">
        <f>#REF!/#REF!</f>
        <v>#REF!</v>
      </c>
      <c r="X38" t="e">
        <f>#REF!/#REF!</f>
        <v>#REF!</v>
      </c>
      <c r="Y38" t="e">
        <f>#REF!/#REF!</f>
        <v>#REF!</v>
      </c>
      <c r="Z38" t="e">
        <f>#REF!/#REF!</f>
        <v>#REF!</v>
      </c>
      <c r="AA38" t="e">
        <f>#REF!/#REF!</f>
        <v>#REF!</v>
      </c>
      <c r="AB38" t="e">
        <f>#REF!/#REF!</f>
        <v>#REF!</v>
      </c>
      <c r="AC38" t="e">
        <f>#REF!/#REF!</f>
        <v>#REF!</v>
      </c>
      <c r="AD38" t="e">
        <f>#REF!/#REF!</f>
        <v>#REF!</v>
      </c>
      <c r="AE38" t="e">
        <f>#REF!/#REF!</f>
        <v>#REF!</v>
      </c>
      <c r="AF38" t="e">
        <f>#REF!/#REF!</f>
        <v>#REF!</v>
      </c>
      <c r="AG38" t="e">
        <f>#REF!/#REF!</f>
        <v>#REF!</v>
      </c>
    </row>
    <row r="39" spans="1:35">
      <c r="A39" t="s">
        <v>155</v>
      </c>
      <c r="B39" t="e">
        <f>#REF!/#REF!</f>
        <v>#REF!</v>
      </c>
      <c r="C39" t="e">
        <f>#REF!/#REF!</f>
        <v>#REF!</v>
      </c>
      <c r="D39" t="e">
        <f>#REF!/#REF!</f>
        <v>#REF!</v>
      </c>
      <c r="E39" t="e">
        <f>#REF!/#REF!</f>
        <v>#REF!</v>
      </c>
      <c r="F39" t="e">
        <f>#REF!/#REF!</f>
        <v>#REF!</v>
      </c>
      <c r="G39" t="e">
        <f>#REF!/#REF!</f>
        <v>#REF!</v>
      </c>
      <c r="H39" t="e">
        <f>#REF!/#REF!</f>
        <v>#REF!</v>
      </c>
      <c r="I39" t="e">
        <f>#REF!/#REF!</f>
        <v>#REF!</v>
      </c>
      <c r="J39" t="e">
        <f>#REF!/#REF!</f>
        <v>#REF!</v>
      </c>
      <c r="K39" t="e">
        <f>#REF!/#REF!</f>
        <v>#REF!</v>
      </c>
      <c r="L39" t="e">
        <f>#REF!/#REF!</f>
        <v>#REF!</v>
      </c>
      <c r="M39" t="e">
        <f>#REF!/#REF!</f>
        <v>#REF!</v>
      </c>
      <c r="N39" t="e">
        <f>#REF!/#REF!</f>
        <v>#REF!</v>
      </c>
      <c r="O39" t="e">
        <f>#REF!/#REF!</f>
        <v>#REF!</v>
      </c>
      <c r="P39" t="e">
        <f>#REF!/#REF!</f>
        <v>#REF!</v>
      </c>
      <c r="Q39" t="e">
        <f>#REF!/#REF!</f>
        <v>#REF!</v>
      </c>
      <c r="R39" t="e">
        <f>#REF!/#REF!</f>
        <v>#REF!</v>
      </c>
      <c r="S39" t="e">
        <f>#REF!/#REF!</f>
        <v>#REF!</v>
      </c>
      <c r="T39" t="e">
        <f>#REF!/#REF!</f>
        <v>#REF!</v>
      </c>
      <c r="U39" t="e">
        <f>#REF!/#REF!</f>
        <v>#REF!</v>
      </c>
      <c r="V39" t="e">
        <f>#REF!/#REF!</f>
        <v>#REF!</v>
      </c>
      <c r="W39" t="e">
        <f>#REF!/#REF!</f>
        <v>#REF!</v>
      </c>
      <c r="X39" t="e">
        <f>#REF!/#REF!</f>
        <v>#REF!</v>
      </c>
      <c r="Y39" t="e">
        <f>#REF!/#REF!</f>
        <v>#REF!</v>
      </c>
      <c r="Z39" t="e">
        <f>#REF!/#REF!</f>
        <v>#REF!</v>
      </c>
      <c r="AA39" t="e">
        <f>#REF!/#REF!</f>
        <v>#REF!</v>
      </c>
      <c r="AB39" t="e">
        <f>#REF!/#REF!</f>
        <v>#REF!</v>
      </c>
      <c r="AC39" t="e">
        <f>#REF!/#REF!</f>
        <v>#REF!</v>
      </c>
      <c r="AD39" t="e">
        <f>#REF!/#REF!</f>
        <v>#REF!</v>
      </c>
      <c r="AE39" t="e">
        <f>#REF!/#REF!</f>
        <v>#REF!</v>
      </c>
      <c r="AF39" t="e">
        <f>#REF!/#REF!</f>
        <v>#REF!</v>
      </c>
      <c r="AG39" t="e">
        <f>#REF!/#REF!</f>
        <v>#REF!</v>
      </c>
    </row>
    <row r="40" spans="1:35">
      <c r="A40" t="s">
        <v>156</v>
      </c>
      <c r="B40" t="e">
        <f>#REF!/#REF!</f>
        <v>#REF!</v>
      </c>
      <c r="C40" t="e">
        <f>#REF!/#REF!</f>
        <v>#REF!</v>
      </c>
      <c r="D40" t="e">
        <f>#REF!/#REF!</f>
        <v>#REF!</v>
      </c>
      <c r="E40" t="e">
        <f>#REF!/#REF!</f>
        <v>#REF!</v>
      </c>
      <c r="F40" t="e">
        <f>#REF!/#REF!</f>
        <v>#REF!</v>
      </c>
      <c r="G40" t="e">
        <f>#REF!/#REF!</f>
        <v>#REF!</v>
      </c>
      <c r="H40" t="e">
        <f>#REF!/#REF!</f>
        <v>#REF!</v>
      </c>
      <c r="I40" t="e">
        <f>#REF!/#REF!</f>
        <v>#REF!</v>
      </c>
      <c r="J40" t="e">
        <f>#REF!/#REF!</f>
        <v>#REF!</v>
      </c>
      <c r="K40" t="e">
        <f>#REF!/#REF!</f>
        <v>#REF!</v>
      </c>
      <c r="L40" t="e">
        <f>#REF!/#REF!</f>
        <v>#REF!</v>
      </c>
      <c r="M40" t="e">
        <f>#REF!/#REF!</f>
        <v>#REF!</v>
      </c>
      <c r="N40" t="e">
        <f>#REF!/#REF!</f>
        <v>#REF!</v>
      </c>
      <c r="O40" t="e">
        <f>#REF!/#REF!</f>
        <v>#REF!</v>
      </c>
      <c r="P40" t="e">
        <f>#REF!/#REF!</f>
        <v>#REF!</v>
      </c>
      <c r="Q40" t="e">
        <f>#REF!/#REF!</f>
        <v>#REF!</v>
      </c>
      <c r="R40" t="e">
        <f>#REF!/#REF!</f>
        <v>#REF!</v>
      </c>
      <c r="S40" t="e">
        <f>#REF!/#REF!</f>
        <v>#REF!</v>
      </c>
      <c r="T40" t="e">
        <f>#REF!/#REF!</f>
        <v>#REF!</v>
      </c>
      <c r="U40" t="e">
        <f>#REF!/#REF!</f>
        <v>#REF!</v>
      </c>
      <c r="V40" t="e">
        <f>#REF!/#REF!</f>
        <v>#REF!</v>
      </c>
      <c r="W40" t="e">
        <f>#REF!/#REF!</f>
        <v>#REF!</v>
      </c>
      <c r="X40" t="e">
        <f>#REF!/#REF!</f>
        <v>#REF!</v>
      </c>
      <c r="Y40" t="e">
        <f>#REF!/#REF!</f>
        <v>#REF!</v>
      </c>
      <c r="Z40" t="e">
        <f>#REF!/#REF!</f>
        <v>#REF!</v>
      </c>
      <c r="AA40" t="e">
        <f>#REF!/#REF!</f>
        <v>#REF!</v>
      </c>
      <c r="AB40" t="e">
        <f>#REF!/#REF!</f>
        <v>#REF!</v>
      </c>
      <c r="AC40" t="e">
        <f>#REF!/#REF!</f>
        <v>#REF!</v>
      </c>
      <c r="AD40" t="e">
        <f>#REF!/#REF!</f>
        <v>#REF!</v>
      </c>
      <c r="AE40" t="e">
        <f>#REF!/#REF!</f>
        <v>#REF!</v>
      </c>
      <c r="AF40" t="e">
        <f>#REF!/#REF!</f>
        <v>#REF!</v>
      </c>
      <c r="AG40" t="e">
        <f>#REF!/#REF!</f>
        <v>#REF!</v>
      </c>
    </row>
    <row r="41" spans="1:35">
      <c r="A41" s="6" t="s">
        <v>157</v>
      </c>
      <c r="B41" s="6">
        <v>0</v>
      </c>
      <c r="C41" s="6">
        <v>0</v>
      </c>
      <c r="D41" s="6">
        <v>0</v>
      </c>
      <c r="E41" s="6">
        <v>0</v>
      </c>
      <c r="F41" s="6">
        <v>0</v>
      </c>
      <c r="G41" s="6">
        <v>0</v>
      </c>
      <c r="H41" s="6">
        <v>0</v>
      </c>
      <c r="I41" s="6">
        <v>0</v>
      </c>
      <c r="J41" s="6">
        <v>0</v>
      </c>
      <c r="K41" s="6">
        <v>0</v>
      </c>
      <c r="L41" s="6">
        <v>0</v>
      </c>
      <c r="M41" s="6">
        <v>0</v>
      </c>
      <c r="N41" s="6">
        <v>0</v>
      </c>
      <c r="O41" s="6">
        <v>0</v>
      </c>
      <c r="P41" s="6">
        <v>0</v>
      </c>
      <c r="Q41" s="6">
        <v>0</v>
      </c>
      <c r="R41" s="6">
        <v>0</v>
      </c>
      <c r="S41" s="6">
        <v>0</v>
      </c>
      <c r="T41" s="6">
        <v>0</v>
      </c>
      <c r="U41" s="6">
        <v>0</v>
      </c>
      <c r="V41" s="6">
        <v>0</v>
      </c>
      <c r="W41" s="6">
        <v>0</v>
      </c>
      <c r="X41" s="6">
        <v>0</v>
      </c>
      <c r="Y41" s="6">
        <v>0</v>
      </c>
      <c r="Z41" s="6">
        <v>0</v>
      </c>
      <c r="AA41" s="6">
        <v>0</v>
      </c>
      <c r="AB41" s="6">
        <v>0</v>
      </c>
      <c r="AC41" s="6">
        <v>0</v>
      </c>
      <c r="AD41" s="6">
        <v>0</v>
      </c>
      <c r="AE41" s="6">
        <v>0</v>
      </c>
      <c r="AF41" s="6">
        <v>0</v>
      </c>
      <c r="AG41" s="6">
        <v>0</v>
      </c>
      <c r="AH41" s="6"/>
      <c r="AI41" s="6"/>
    </row>
    <row r="42" spans="1:35">
      <c r="A42" s="6" t="s">
        <v>158</v>
      </c>
      <c r="B42" s="6">
        <v>0</v>
      </c>
      <c r="C42" s="6">
        <v>0</v>
      </c>
      <c r="D42" s="6">
        <v>0</v>
      </c>
      <c r="E42" s="6">
        <v>0</v>
      </c>
      <c r="F42" s="6">
        <v>0</v>
      </c>
      <c r="G42" s="6">
        <v>0</v>
      </c>
      <c r="H42" s="6">
        <v>0</v>
      </c>
      <c r="I42" s="6">
        <v>0</v>
      </c>
      <c r="J42" s="6">
        <v>0</v>
      </c>
      <c r="K42" s="6">
        <v>0</v>
      </c>
      <c r="L42" s="6">
        <v>0</v>
      </c>
      <c r="M42" s="6">
        <v>0</v>
      </c>
      <c r="N42" s="6">
        <v>0</v>
      </c>
      <c r="O42" s="6">
        <v>0</v>
      </c>
      <c r="P42" s="6">
        <v>0</v>
      </c>
      <c r="Q42" s="6">
        <v>0</v>
      </c>
      <c r="R42" s="6">
        <v>0</v>
      </c>
      <c r="S42" s="6">
        <v>0</v>
      </c>
      <c r="T42" s="6">
        <v>0</v>
      </c>
      <c r="U42" s="6">
        <v>0</v>
      </c>
      <c r="V42" s="6">
        <v>0</v>
      </c>
      <c r="W42" s="6">
        <v>0</v>
      </c>
      <c r="X42" s="6">
        <v>0</v>
      </c>
      <c r="Y42" s="6">
        <v>0</v>
      </c>
      <c r="Z42" s="6">
        <v>0</v>
      </c>
      <c r="AA42" s="6">
        <v>0</v>
      </c>
      <c r="AB42" s="6">
        <v>0</v>
      </c>
      <c r="AC42" s="6">
        <v>0</v>
      </c>
      <c r="AD42" s="6">
        <v>0</v>
      </c>
      <c r="AE42" s="6">
        <v>0</v>
      </c>
      <c r="AF42" s="6">
        <v>0</v>
      </c>
      <c r="AG42" s="6">
        <v>0</v>
      </c>
      <c r="AH42" s="6"/>
      <c r="AI42" s="6"/>
    </row>
    <row r="43" spans="1:35">
      <c r="A43" t="s">
        <v>159</v>
      </c>
      <c r="B43" t="e">
        <f>#REF!/#REF!</f>
        <v>#REF!</v>
      </c>
      <c r="C43" t="e">
        <f>#REF!/#REF!</f>
        <v>#REF!</v>
      </c>
      <c r="D43" t="e">
        <f>#REF!/#REF!</f>
        <v>#REF!</v>
      </c>
      <c r="E43" t="e">
        <f>#REF!/#REF!</f>
        <v>#REF!</v>
      </c>
      <c r="F43" t="e">
        <f>#REF!/#REF!</f>
        <v>#REF!</v>
      </c>
      <c r="G43" t="e">
        <f>#REF!/#REF!</f>
        <v>#REF!</v>
      </c>
      <c r="H43" t="e">
        <f>#REF!/#REF!</f>
        <v>#REF!</v>
      </c>
      <c r="I43" t="e">
        <f>#REF!/#REF!</f>
        <v>#REF!</v>
      </c>
      <c r="J43" t="e">
        <f>#REF!/#REF!</f>
        <v>#REF!</v>
      </c>
      <c r="K43" t="e">
        <f>#REF!/#REF!</f>
        <v>#REF!</v>
      </c>
      <c r="L43" t="e">
        <f>#REF!/#REF!</f>
        <v>#REF!</v>
      </c>
      <c r="M43" t="e">
        <f>#REF!/#REF!</f>
        <v>#REF!</v>
      </c>
      <c r="N43" t="e">
        <f>#REF!/#REF!</f>
        <v>#REF!</v>
      </c>
      <c r="O43" t="e">
        <f>#REF!/#REF!</f>
        <v>#REF!</v>
      </c>
      <c r="P43" t="e">
        <f>#REF!/#REF!</f>
        <v>#REF!</v>
      </c>
      <c r="Q43" t="e">
        <f>#REF!/#REF!</f>
        <v>#REF!</v>
      </c>
      <c r="R43" t="e">
        <f>#REF!/#REF!</f>
        <v>#REF!</v>
      </c>
      <c r="S43" t="e">
        <f>#REF!/#REF!</f>
        <v>#REF!</v>
      </c>
      <c r="T43" t="e">
        <f>#REF!/#REF!</f>
        <v>#REF!</v>
      </c>
      <c r="U43" t="e">
        <f>#REF!/#REF!</f>
        <v>#REF!</v>
      </c>
      <c r="V43" t="e">
        <f>#REF!/#REF!</f>
        <v>#REF!</v>
      </c>
      <c r="W43" t="e">
        <f>#REF!/#REF!</f>
        <v>#REF!</v>
      </c>
      <c r="X43" t="e">
        <f>#REF!/#REF!</f>
        <v>#REF!</v>
      </c>
      <c r="Y43" t="e">
        <f>#REF!/#REF!</f>
        <v>#REF!</v>
      </c>
      <c r="Z43" t="e">
        <f>#REF!/#REF!</f>
        <v>#REF!</v>
      </c>
      <c r="AA43" t="e">
        <f>#REF!/#REF!</f>
        <v>#REF!</v>
      </c>
      <c r="AB43" t="e">
        <f>#REF!/#REF!</f>
        <v>#REF!</v>
      </c>
      <c r="AC43" t="e">
        <f>#REF!/#REF!</f>
        <v>#REF!</v>
      </c>
      <c r="AD43" t="e">
        <f>#REF!/#REF!</f>
        <v>#REF!</v>
      </c>
      <c r="AE43" t="e">
        <f>#REF!/#REF!</f>
        <v>#REF!</v>
      </c>
      <c r="AF43" t="e">
        <f>#REF!/#REF!</f>
        <v>#REF!</v>
      </c>
      <c r="AG43" t="e">
        <f>#REF!/#REF!</f>
        <v>#REF!</v>
      </c>
    </row>
    <row r="44" spans="1:35">
      <c r="A44" t="s">
        <v>161</v>
      </c>
      <c r="B44" t="e">
        <f>#REF!/#REF!</f>
        <v>#REF!</v>
      </c>
      <c r="C44" t="e">
        <f>#REF!/#REF!</f>
        <v>#REF!</v>
      </c>
      <c r="D44" t="e">
        <f>#REF!/#REF!</f>
        <v>#REF!</v>
      </c>
      <c r="E44" t="e">
        <f>#REF!/#REF!</f>
        <v>#REF!</v>
      </c>
      <c r="F44" t="e">
        <f>#REF!/#REF!</f>
        <v>#REF!</v>
      </c>
      <c r="G44" t="e">
        <f>#REF!/#REF!</f>
        <v>#REF!</v>
      </c>
      <c r="H44" t="e">
        <f>#REF!/#REF!</f>
        <v>#REF!</v>
      </c>
      <c r="I44" t="e">
        <f>#REF!/#REF!</f>
        <v>#REF!</v>
      </c>
      <c r="J44" t="e">
        <f>#REF!/#REF!</f>
        <v>#REF!</v>
      </c>
      <c r="K44" t="e">
        <f>#REF!/#REF!</f>
        <v>#REF!</v>
      </c>
      <c r="L44" t="e">
        <f>#REF!/#REF!</f>
        <v>#REF!</v>
      </c>
      <c r="M44" t="e">
        <f>#REF!/#REF!</f>
        <v>#REF!</v>
      </c>
      <c r="N44" t="e">
        <f>#REF!/#REF!</f>
        <v>#REF!</v>
      </c>
      <c r="O44" t="e">
        <f>#REF!/#REF!</f>
        <v>#REF!</v>
      </c>
      <c r="P44" t="e">
        <f>#REF!/#REF!</f>
        <v>#REF!</v>
      </c>
      <c r="Q44" t="e">
        <f>#REF!/#REF!</f>
        <v>#REF!</v>
      </c>
      <c r="R44" t="e">
        <f>#REF!/#REF!</f>
        <v>#REF!</v>
      </c>
      <c r="S44" t="e">
        <f>#REF!/#REF!</f>
        <v>#REF!</v>
      </c>
      <c r="T44" t="e">
        <f>#REF!/#REF!</f>
        <v>#REF!</v>
      </c>
      <c r="U44" t="e">
        <f>#REF!/#REF!</f>
        <v>#REF!</v>
      </c>
      <c r="V44" t="e">
        <f>#REF!/#REF!</f>
        <v>#REF!</v>
      </c>
      <c r="W44" t="e">
        <f>#REF!/#REF!</f>
        <v>#REF!</v>
      </c>
      <c r="X44" t="e">
        <f>#REF!/#REF!</f>
        <v>#REF!</v>
      </c>
      <c r="Y44" t="e">
        <f>#REF!/#REF!</f>
        <v>#REF!</v>
      </c>
      <c r="Z44" t="e">
        <f>#REF!/#REF!</f>
        <v>#REF!</v>
      </c>
      <c r="AA44" t="e">
        <f>#REF!/#REF!</f>
        <v>#REF!</v>
      </c>
      <c r="AB44" t="e">
        <f>#REF!/#REF!</f>
        <v>#REF!</v>
      </c>
      <c r="AC44" t="e">
        <f>#REF!/#REF!</f>
        <v>#REF!</v>
      </c>
      <c r="AD44" t="e">
        <f>#REF!/#REF!</f>
        <v>#REF!</v>
      </c>
      <c r="AE44" t="e">
        <f>#REF!/#REF!</f>
        <v>#REF!</v>
      </c>
      <c r="AF44" t="e">
        <f>#REF!/#REF!</f>
        <v>#REF!</v>
      </c>
      <c r="AG44" t="e">
        <f>#REF!/#REF!</f>
        <v>#REF!</v>
      </c>
    </row>
    <row r="45" spans="1:35">
      <c r="A45" t="s">
        <v>162</v>
      </c>
      <c r="B45" t="e">
        <f>#REF!/#REF!</f>
        <v>#REF!</v>
      </c>
      <c r="C45" t="e">
        <f>#REF!/#REF!</f>
        <v>#REF!</v>
      </c>
      <c r="D45" t="e">
        <f>#REF!/#REF!</f>
        <v>#REF!</v>
      </c>
      <c r="E45" t="e">
        <f>#REF!/#REF!</f>
        <v>#REF!</v>
      </c>
      <c r="F45" t="e">
        <f>#REF!/#REF!</f>
        <v>#REF!</v>
      </c>
      <c r="G45" t="e">
        <f>#REF!/#REF!</f>
        <v>#REF!</v>
      </c>
      <c r="H45" t="e">
        <f>#REF!/#REF!</f>
        <v>#REF!</v>
      </c>
      <c r="I45" t="e">
        <f>#REF!/#REF!</f>
        <v>#REF!</v>
      </c>
      <c r="J45" t="e">
        <f>#REF!/#REF!</f>
        <v>#REF!</v>
      </c>
      <c r="K45" t="e">
        <f>#REF!/#REF!</f>
        <v>#REF!</v>
      </c>
      <c r="L45" t="e">
        <f>#REF!/#REF!</f>
        <v>#REF!</v>
      </c>
      <c r="M45" t="e">
        <f>#REF!/#REF!</f>
        <v>#REF!</v>
      </c>
      <c r="N45" t="e">
        <f>#REF!/#REF!</f>
        <v>#REF!</v>
      </c>
      <c r="O45" t="e">
        <f>#REF!/#REF!</f>
        <v>#REF!</v>
      </c>
      <c r="P45" t="e">
        <f>#REF!/#REF!</f>
        <v>#REF!</v>
      </c>
      <c r="Q45" t="e">
        <f>#REF!/#REF!</f>
        <v>#REF!</v>
      </c>
      <c r="R45" t="e">
        <f>#REF!/#REF!</f>
        <v>#REF!</v>
      </c>
      <c r="S45" t="e">
        <f>#REF!/#REF!</f>
        <v>#REF!</v>
      </c>
      <c r="T45" t="e">
        <f>#REF!/#REF!</f>
        <v>#REF!</v>
      </c>
      <c r="U45" t="e">
        <f>#REF!/#REF!</f>
        <v>#REF!</v>
      </c>
      <c r="V45" t="e">
        <f>#REF!/#REF!</f>
        <v>#REF!</v>
      </c>
      <c r="W45" t="e">
        <f>#REF!/#REF!</f>
        <v>#REF!</v>
      </c>
      <c r="X45" t="e">
        <f>#REF!/#REF!</f>
        <v>#REF!</v>
      </c>
      <c r="Y45" t="e">
        <f>#REF!/#REF!</f>
        <v>#REF!</v>
      </c>
      <c r="Z45" t="e">
        <f>#REF!/#REF!</f>
        <v>#REF!</v>
      </c>
      <c r="AA45" t="e">
        <f>#REF!/#REF!</f>
        <v>#REF!</v>
      </c>
      <c r="AB45" t="e">
        <f>#REF!/#REF!</f>
        <v>#REF!</v>
      </c>
      <c r="AC45" t="e">
        <f>#REF!/#REF!</f>
        <v>#REF!</v>
      </c>
      <c r="AD45" t="e">
        <f>#REF!/#REF!</f>
        <v>#REF!</v>
      </c>
      <c r="AE45" t="e">
        <f>#REF!/#REF!</f>
        <v>#REF!</v>
      </c>
      <c r="AF45" t="e">
        <f>#REF!/#REF!</f>
        <v>#REF!</v>
      </c>
      <c r="AG45" t="e">
        <f>#REF!/#REF!</f>
        <v>#REF!</v>
      </c>
    </row>
    <row r="46" spans="1:35">
      <c r="A46" t="s">
        <v>163</v>
      </c>
      <c r="B46" t="e">
        <f>#REF!/#REF!</f>
        <v>#REF!</v>
      </c>
      <c r="C46" t="e">
        <f>#REF!/#REF!</f>
        <v>#REF!</v>
      </c>
      <c r="D46" t="e">
        <f>#REF!/#REF!</f>
        <v>#REF!</v>
      </c>
      <c r="E46" t="e">
        <f>#REF!/#REF!</f>
        <v>#REF!</v>
      </c>
      <c r="F46" t="e">
        <f>#REF!/#REF!</f>
        <v>#REF!</v>
      </c>
      <c r="G46" t="e">
        <f>#REF!/#REF!</f>
        <v>#REF!</v>
      </c>
      <c r="H46" t="e">
        <f>#REF!/#REF!</f>
        <v>#REF!</v>
      </c>
      <c r="I46" t="e">
        <f>#REF!/#REF!</f>
        <v>#REF!</v>
      </c>
      <c r="J46" t="e">
        <f>#REF!/#REF!</f>
        <v>#REF!</v>
      </c>
      <c r="K46" t="e">
        <f>#REF!/#REF!</f>
        <v>#REF!</v>
      </c>
      <c r="L46" t="e">
        <f>#REF!/#REF!</f>
        <v>#REF!</v>
      </c>
      <c r="M46" t="e">
        <f>#REF!/#REF!</f>
        <v>#REF!</v>
      </c>
      <c r="N46" t="e">
        <f>#REF!/#REF!</f>
        <v>#REF!</v>
      </c>
      <c r="O46" t="e">
        <f>#REF!/#REF!</f>
        <v>#REF!</v>
      </c>
      <c r="P46" t="e">
        <f>#REF!/#REF!</f>
        <v>#REF!</v>
      </c>
      <c r="Q46" t="e">
        <f>#REF!/#REF!</f>
        <v>#REF!</v>
      </c>
      <c r="R46" t="e">
        <f>#REF!/#REF!</f>
        <v>#REF!</v>
      </c>
      <c r="S46" t="e">
        <f>#REF!/#REF!</f>
        <v>#REF!</v>
      </c>
      <c r="T46" t="e">
        <f>#REF!/#REF!</f>
        <v>#REF!</v>
      </c>
      <c r="U46" t="e">
        <f>#REF!/#REF!</f>
        <v>#REF!</v>
      </c>
      <c r="V46" t="e">
        <f>#REF!/#REF!</f>
        <v>#REF!</v>
      </c>
      <c r="W46" t="e">
        <f>#REF!/#REF!</f>
        <v>#REF!</v>
      </c>
      <c r="X46" t="e">
        <f>#REF!/#REF!</f>
        <v>#REF!</v>
      </c>
      <c r="Y46" t="e">
        <f>#REF!/#REF!</f>
        <v>#REF!</v>
      </c>
      <c r="Z46" t="e">
        <f>#REF!/#REF!</f>
        <v>#REF!</v>
      </c>
      <c r="AA46" t="e">
        <f>#REF!/#REF!</f>
        <v>#REF!</v>
      </c>
      <c r="AB46" t="e">
        <f>#REF!/#REF!</f>
        <v>#REF!</v>
      </c>
      <c r="AC46" t="e">
        <f>#REF!/#REF!</f>
        <v>#REF!</v>
      </c>
      <c r="AD46" t="e">
        <f>#REF!/#REF!</f>
        <v>#REF!</v>
      </c>
      <c r="AE46" t="e">
        <f>#REF!/#REF!</f>
        <v>#REF!</v>
      </c>
      <c r="AF46" t="e">
        <f>#REF!/#REF!</f>
        <v>#REF!</v>
      </c>
      <c r="AG46" t="e">
        <f>#REF!/#REF!</f>
        <v>#REF!</v>
      </c>
    </row>
    <row r="47" spans="1:35">
      <c r="A47" t="s">
        <v>164</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row>
    <row r="48" spans="1:35">
      <c r="A48" t="s">
        <v>165</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row>
    <row r="51" spans="1:35">
      <c r="A51" s="29" t="s">
        <v>175</v>
      </c>
      <c r="B51" s="29"/>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row>
    <row r="52" spans="1:35" s="1" customFormat="1">
      <c r="B52" s="1">
        <f>B2</f>
        <v>2019</v>
      </c>
      <c r="C52" s="1">
        <f t="shared" ref="C52:AG52" si="1">C2</f>
        <v>2020</v>
      </c>
      <c r="D52" s="1">
        <f t="shared" si="1"/>
        <v>2021</v>
      </c>
      <c r="E52" s="1">
        <f t="shared" si="1"/>
        <v>2022</v>
      </c>
      <c r="F52" s="1">
        <f t="shared" si="1"/>
        <v>2023</v>
      </c>
      <c r="G52" s="1">
        <f t="shared" si="1"/>
        <v>2024</v>
      </c>
      <c r="H52" s="1">
        <f t="shared" si="1"/>
        <v>2025</v>
      </c>
      <c r="I52" s="1">
        <f t="shared" si="1"/>
        <v>2026</v>
      </c>
      <c r="J52" s="1">
        <f t="shared" si="1"/>
        <v>2027</v>
      </c>
      <c r="K52" s="1">
        <f t="shared" si="1"/>
        <v>2028</v>
      </c>
      <c r="L52" s="1">
        <f t="shared" si="1"/>
        <v>2029</v>
      </c>
      <c r="M52" s="1">
        <f t="shared" si="1"/>
        <v>2030</v>
      </c>
      <c r="N52" s="1">
        <f t="shared" si="1"/>
        <v>2031</v>
      </c>
      <c r="O52" s="1">
        <f t="shared" si="1"/>
        <v>2032</v>
      </c>
      <c r="P52" s="1">
        <f t="shared" si="1"/>
        <v>2033</v>
      </c>
      <c r="Q52" s="1">
        <f t="shared" si="1"/>
        <v>2034</v>
      </c>
      <c r="R52" s="1">
        <f t="shared" si="1"/>
        <v>2035</v>
      </c>
      <c r="S52" s="1">
        <f t="shared" si="1"/>
        <v>2036</v>
      </c>
      <c r="T52" s="1">
        <f t="shared" si="1"/>
        <v>2037</v>
      </c>
      <c r="U52" s="1">
        <f t="shared" si="1"/>
        <v>2038</v>
      </c>
      <c r="V52" s="1">
        <f t="shared" si="1"/>
        <v>2039</v>
      </c>
      <c r="W52" s="1">
        <f t="shared" si="1"/>
        <v>2040</v>
      </c>
      <c r="X52" s="1">
        <f t="shared" si="1"/>
        <v>2041</v>
      </c>
      <c r="Y52" s="1">
        <f t="shared" si="1"/>
        <v>2042</v>
      </c>
      <c r="Z52" s="1">
        <f t="shared" si="1"/>
        <v>2043</v>
      </c>
      <c r="AA52" s="1">
        <f t="shared" si="1"/>
        <v>2044</v>
      </c>
      <c r="AB52" s="1">
        <f t="shared" si="1"/>
        <v>2045</v>
      </c>
      <c r="AC52" s="1">
        <f t="shared" si="1"/>
        <v>2046</v>
      </c>
      <c r="AD52" s="1">
        <f t="shared" si="1"/>
        <v>2047</v>
      </c>
      <c r="AE52" s="1">
        <f t="shared" si="1"/>
        <v>2048</v>
      </c>
      <c r="AF52" s="1">
        <f t="shared" si="1"/>
        <v>2049</v>
      </c>
      <c r="AG52" s="1">
        <f t="shared" si="1"/>
        <v>2050</v>
      </c>
    </row>
    <row r="53" spans="1:35">
      <c r="A53" s="15" t="s">
        <v>138</v>
      </c>
      <c r="B53" s="6">
        <v>0</v>
      </c>
      <c r="C53" s="6">
        <v>0</v>
      </c>
      <c r="D53" s="6">
        <v>0</v>
      </c>
      <c r="E53" s="6">
        <v>0</v>
      </c>
      <c r="F53" s="6">
        <v>0</v>
      </c>
      <c r="G53" s="6">
        <v>0</v>
      </c>
      <c r="H53" s="6">
        <v>0</v>
      </c>
      <c r="I53" s="6">
        <v>0</v>
      </c>
      <c r="J53" s="6">
        <v>0</v>
      </c>
      <c r="K53" s="6">
        <v>0</v>
      </c>
      <c r="L53" s="6">
        <v>0</v>
      </c>
      <c r="M53" s="6">
        <v>0</v>
      </c>
      <c r="N53" s="6">
        <v>0</v>
      </c>
      <c r="O53" s="6">
        <v>0</v>
      </c>
      <c r="P53" s="6">
        <v>0</v>
      </c>
      <c r="Q53" s="6">
        <v>0</v>
      </c>
      <c r="R53" s="6">
        <v>0</v>
      </c>
      <c r="S53" s="6">
        <v>0</v>
      </c>
      <c r="T53" s="6">
        <v>0</v>
      </c>
      <c r="U53" s="6">
        <v>0</v>
      </c>
      <c r="V53" s="6">
        <v>0</v>
      </c>
      <c r="W53" s="6">
        <v>0</v>
      </c>
      <c r="X53" s="6">
        <v>0</v>
      </c>
      <c r="Y53" s="6">
        <v>0</v>
      </c>
      <c r="Z53" s="6">
        <v>0</v>
      </c>
      <c r="AA53" s="6">
        <v>0</v>
      </c>
      <c r="AB53" s="6">
        <v>0</v>
      </c>
      <c r="AC53" s="6">
        <v>0</v>
      </c>
      <c r="AD53" s="6">
        <v>0</v>
      </c>
      <c r="AE53" s="6">
        <v>0</v>
      </c>
      <c r="AF53" s="6">
        <v>0</v>
      </c>
      <c r="AG53" s="6">
        <v>0</v>
      </c>
      <c r="AH53" s="6"/>
      <c r="AI53" s="6"/>
    </row>
    <row r="54" spans="1:35">
      <c r="A54" t="s">
        <v>139</v>
      </c>
      <c r="B54" t="e">
        <f>#REF!/#REF!</f>
        <v>#REF!</v>
      </c>
      <c r="C54" t="e">
        <f>#REF!/#REF!</f>
        <v>#REF!</v>
      </c>
      <c r="D54" t="e">
        <f>#REF!/#REF!</f>
        <v>#REF!</v>
      </c>
      <c r="E54" t="e">
        <f>#REF!/#REF!</f>
        <v>#REF!</v>
      </c>
      <c r="F54" t="e">
        <f>#REF!/#REF!</f>
        <v>#REF!</v>
      </c>
      <c r="G54" t="e">
        <f>#REF!/#REF!</f>
        <v>#REF!</v>
      </c>
      <c r="H54" t="e">
        <f>#REF!/#REF!</f>
        <v>#REF!</v>
      </c>
      <c r="I54" t="e">
        <f>#REF!/#REF!</f>
        <v>#REF!</v>
      </c>
      <c r="J54" t="e">
        <f>#REF!/#REF!</f>
        <v>#REF!</v>
      </c>
      <c r="K54" t="e">
        <f>#REF!/#REF!</f>
        <v>#REF!</v>
      </c>
      <c r="L54" t="e">
        <f>#REF!/#REF!</f>
        <v>#REF!</v>
      </c>
      <c r="M54" t="e">
        <f>#REF!/#REF!</f>
        <v>#REF!</v>
      </c>
      <c r="N54" t="e">
        <f>#REF!/#REF!</f>
        <v>#REF!</v>
      </c>
      <c r="O54" t="e">
        <f>#REF!/#REF!</f>
        <v>#REF!</v>
      </c>
      <c r="P54" t="e">
        <f>#REF!/#REF!</f>
        <v>#REF!</v>
      </c>
      <c r="Q54" t="e">
        <f>#REF!/#REF!</f>
        <v>#REF!</v>
      </c>
      <c r="R54" t="e">
        <f>#REF!/#REF!</f>
        <v>#REF!</v>
      </c>
      <c r="S54" t="e">
        <f>#REF!/#REF!</f>
        <v>#REF!</v>
      </c>
      <c r="T54" t="e">
        <f>#REF!/#REF!</f>
        <v>#REF!</v>
      </c>
      <c r="U54" t="e">
        <f>#REF!/#REF!</f>
        <v>#REF!</v>
      </c>
      <c r="V54" t="e">
        <f>#REF!/#REF!</f>
        <v>#REF!</v>
      </c>
      <c r="W54" t="e">
        <f>#REF!/#REF!</f>
        <v>#REF!</v>
      </c>
      <c r="X54" t="e">
        <f>#REF!/#REF!</f>
        <v>#REF!</v>
      </c>
      <c r="Y54" t="e">
        <f>#REF!/#REF!</f>
        <v>#REF!</v>
      </c>
      <c r="Z54" t="e">
        <f>#REF!/#REF!</f>
        <v>#REF!</v>
      </c>
      <c r="AA54" t="e">
        <f>#REF!/#REF!</f>
        <v>#REF!</v>
      </c>
      <c r="AB54" t="e">
        <f>#REF!/#REF!</f>
        <v>#REF!</v>
      </c>
      <c r="AC54" t="e">
        <f>#REF!/#REF!</f>
        <v>#REF!</v>
      </c>
      <c r="AD54" t="e">
        <f>#REF!/#REF!</f>
        <v>#REF!</v>
      </c>
      <c r="AE54" t="e">
        <f>#REF!/#REF!</f>
        <v>#REF!</v>
      </c>
      <c r="AF54" t="e">
        <f>#REF!/#REF!</f>
        <v>#REF!</v>
      </c>
      <c r="AG54" t="e">
        <f>#REF!/#REF!</f>
        <v>#REF!</v>
      </c>
    </row>
    <row r="55" spans="1:35">
      <c r="A55" t="s">
        <v>141</v>
      </c>
      <c r="B55" t="e">
        <f>#REF!/#REF!</f>
        <v>#REF!</v>
      </c>
      <c r="C55" t="e">
        <f>#REF!/#REF!</f>
        <v>#REF!</v>
      </c>
      <c r="D55" t="e">
        <f>#REF!/#REF!</f>
        <v>#REF!</v>
      </c>
      <c r="E55" t="e">
        <f>#REF!/#REF!</f>
        <v>#REF!</v>
      </c>
      <c r="F55" t="e">
        <f>#REF!/#REF!</f>
        <v>#REF!</v>
      </c>
      <c r="G55" t="e">
        <f>#REF!/#REF!</f>
        <v>#REF!</v>
      </c>
      <c r="H55" t="e">
        <f>#REF!/#REF!</f>
        <v>#REF!</v>
      </c>
      <c r="I55" t="e">
        <f>#REF!/#REF!</f>
        <v>#REF!</v>
      </c>
      <c r="J55" t="e">
        <f>#REF!/#REF!</f>
        <v>#REF!</v>
      </c>
      <c r="K55" t="e">
        <f>#REF!/#REF!</f>
        <v>#REF!</v>
      </c>
      <c r="L55" t="e">
        <f>#REF!/#REF!</f>
        <v>#REF!</v>
      </c>
      <c r="M55" t="e">
        <f>#REF!/#REF!</f>
        <v>#REF!</v>
      </c>
      <c r="N55" t="e">
        <f>#REF!/#REF!</f>
        <v>#REF!</v>
      </c>
      <c r="O55" t="e">
        <f>#REF!/#REF!</f>
        <v>#REF!</v>
      </c>
      <c r="P55" t="e">
        <f>#REF!/#REF!</f>
        <v>#REF!</v>
      </c>
      <c r="Q55" t="e">
        <f>#REF!/#REF!</f>
        <v>#REF!</v>
      </c>
      <c r="R55" t="e">
        <f>#REF!/#REF!</f>
        <v>#REF!</v>
      </c>
      <c r="S55" t="e">
        <f>#REF!/#REF!</f>
        <v>#REF!</v>
      </c>
      <c r="T55" t="e">
        <f>#REF!/#REF!</f>
        <v>#REF!</v>
      </c>
      <c r="U55" t="e">
        <f>#REF!/#REF!</f>
        <v>#REF!</v>
      </c>
      <c r="V55" t="e">
        <f>#REF!/#REF!</f>
        <v>#REF!</v>
      </c>
      <c r="W55" t="e">
        <f>#REF!/#REF!</f>
        <v>#REF!</v>
      </c>
      <c r="X55" t="e">
        <f>#REF!/#REF!</f>
        <v>#REF!</v>
      </c>
      <c r="Y55" t="e">
        <f>#REF!/#REF!</f>
        <v>#REF!</v>
      </c>
      <c r="Z55" t="e">
        <f>#REF!/#REF!</f>
        <v>#REF!</v>
      </c>
      <c r="AA55" t="e">
        <f>#REF!/#REF!</f>
        <v>#REF!</v>
      </c>
      <c r="AB55" t="e">
        <f>#REF!/#REF!</f>
        <v>#REF!</v>
      </c>
      <c r="AC55" t="e">
        <f>#REF!/#REF!</f>
        <v>#REF!</v>
      </c>
      <c r="AD55" t="e">
        <f>#REF!/#REF!</f>
        <v>#REF!</v>
      </c>
      <c r="AE55" t="e">
        <f>#REF!/#REF!</f>
        <v>#REF!</v>
      </c>
      <c r="AF55" t="e">
        <f>#REF!/#REF!</f>
        <v>#REF!</v>
      </c>
      <c r="AG55" t="e">
        <f>#REF!/#REF!</f>
        <v>#REF!</v>
      </c>
    </row>
    <row r="56" spans="1:35">
      <c r="A56" t="s">
        <v>143</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row>
    <row r="57" spans="1:35">
      <c r="A57" s="6" t="s">
        <v>145</v>
      </c>
      <c r="B57" s="6">
        <v>0</v>
      </c>
      <c r="C57" s="6">
        <v>0</v>
      </c>
      <c r="D57" s="6">
        <v>0</v>
      </c>
      <c r="E57" s="6">
        <v>0</v>
      </c>
      <c r="F57" s="6">
        <v>0</v>
      </c>
      <c r="G57" s="6">
        <v>0</v>
      </c>
      <c r="H57" s="6">
        <v>0</v>
      </c>
      <c r="I57" s="6">
        <v>0</v>
      </c>
      <c r="J57" s="6">
        <v>0</v>
      </c>
      <c r="K57" s="6">
        <v>0</v>
      </c>
      <c r="L57" s="6">
        <v>0</v>
      </c>
      <c r="M57" s="6">
        <v>0</v>
      </c>
      <c r="N57" s="6">
        <v>0</v>
      </c>
      <c r="O57" s="6">
        <v>0</v>
      </c>
      <c r="P57" s="6">
        <v>0</v>
      </c>
      <c r="Q57" s="6">
        <v>0</v>
      </c>
      <c r="R57" s="6">
        <v>0</v>
      </c>
      <c r="S57" s="6">
        <v>0</v>
      </c>
      <c r="T57" s="6">
        <v>0</v>
      </c>
      <c r="U57" s="6">
        <v>0</v>
      </c>
      <c r="V57" s="6">
        <v>0</v>
      </c>
      <c r="W57" s="6">
        <v>0</v>
      </c>
      <c r="X57" s="6">
        <v>0</v>
      </c>
      <c r="Y57" s="6">
        <v>0</v>
      </c>
      <c r="Z57" s="6">
        <v>0</v>
      </c>
      <c r="AA57" s="6">
        <v>0</v>
      </c>
      <c r="AB57" s="6">
        <v>0</v>
      </c>
      <c r="AC57" s="6">
        <v>0</v>
      </c>
      <c r="AD57" s="6">
        <v>0</v>
      </c>
      <c r="AE57" s="6">
        <v>0</v>
      </c>
      <c r="AF57" s="6">
        <v>0</v>
      </c>
      <c r="AG57" s="6">
        <v>0</v>
      </c>
      <c r="AH57" s="6"/>
      <c r="AI57" s="6"/>
    </row>
    <row r="58" spans="1:35">
      <c r="A58" s="6" t="s">
        <v>146</v>
      </c>
      <c r="B58" s="6">
        <v>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c r="AI58" s="6"/>
    </row>
    <row r="59" spans="1:35">
      <c r="A59" s="6" t="s">
        <v>147</v>
      </c>
      <c r="B59" s="6">
        <v>0</v>
      </c>
      <c r="C59" s="6">
        <v>0</v>
      </c>
      <c r="D59" s="6">
        <v>0</v>
      </c>
      <c r="E59" s="6">
        <v>0</v>
      </c>
      <c r="F59" s="6">
        <v>0</v>
      </c>
      <c r="G59" s="6">
        <v>0</v>
      </c>
      <c r="H59" s="6">
        <v>0</v>
      </c>
      <c r="I59" s="6">
        <v>0</v>
      </c>
      <c r="J59" s="6">
        <v>0</v>
      </c>
      <c r="K59" s="6">
        <v>0</v>
      </c>
      <c r="L59" s="6">
        <v>0</v>
      </c>
      <c r="M59" s="6">
        <v>0</v>
      </c>
      <c r="N59" s="6">
        <v>0</v>
      </c>
      <c r="O59" s="6">
        <v>0</v>
      </c>
      <c r="P59" s="6">
        <v>0</v>
      </c>
      <c r="Q59" s="6">
        <v>0</v>
      </c>
      <c r="R59" s="6">
        <v>0</v>
      </c>
      <c r="S59" s="6">
        <v>0</v>
      </c>
      <c r="T59" s="6">
        <v>0</v>
      </c>
      <c r="U59" s="6">
        <v>0</v>
      </c>
      <c r="V59" s="6">
        <v>0</v>
      </c>
      <c r="W59" s="6">
        <v>0</v>
      </c>
      <c r="X59" s="6">
        <v>0</v>
      </c>
      <c r="Y59" s="6">
        <v>0</v>
      </c>
      <c r="Z59" s="6">
        <v>0</v>
      </c>
      <c r="AA59" s="6">
        <v>0</v>
      </c>
      <c r="AB59" s="6">
        <v>0</v>
      </c>
      <c r="AC59" s="6">
        <v>0</v>
      </c>
      <c r="AD59" s="6">
        <v>0</v>
      </c>
      <c r="AE59" s="6">
        <v>0</v>
      </c>
      <c r="AF59" s="6">
        <v>0</v>
      </c>
      <c r="AG59" s="6">
        <v>0</v>
      </c>
      <c r="AH59" s="6"/>
      <c r="AI59" s="6"/>
    </row>
    <row r="60" spans="1:35">
      <c r="A60" t="s">
        <v>148</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row>
    <row r="61" spans="1:35">
      <c r="A61" t="s">
        <v>150</v>
      </c>
      <c r="B61" t="e">
        <f>#REF!/#REF!</f>
        <v>#REF!</v>
      </c>
      <c r="C61" t="e">
        <f>#REF!/#REF!</f>
        <v>#REF!</v>
      </c>
      <c r="D61" t="e">
        <f>#REF!/#REF!</f>
        <v>#REF!</v>
      </c>
      <c r="E61" t="e">
        <f>#REF!/#REF!</f>
        <v>#REF!</v>
      </c>
      <c r="F61" t="e">
        <f>#REF!/#REF!</f>
        <v>#REF!</v>
      </c>
      <c r="G61" t="e">
        <f>#REF!/#REF!</f>
        <v>#REF!</v>
      </c>
      <c r="H61" t="e">
        <f>#REF!/#REF!</f>
        <v>#REF!</v>
      </c>
      <c r="I61" t="e">
        <f>#REF!/#REF!</f>
        <v>#REF!</v>
      </c>
      <c r="J61" t="e">
        <f>#REF!/#REF!</f>
        <v>#REF!</v>
      </c>
      <c r="K61" t="e">
        <f>#REF!/#REF!</f>
        <v>#REF!</v>
      </c>
      <c r="L61" t="e">
        <f>#REF!/#REF!</f>
        <v>#REF!</v>
      </c>
      <c r="M61" t="e">
        <f>#REF!/#REF!</f>
        <v>#REF!</v>
      </c>
      <c r="N61" t="e">
        <f>#REF!/#REF!</f>
        <v>#REF!</v>
      </c>
      <c r="O61" t="e">
        <f>#REF!/#REF!</f>
        <v>#REF!</v>
      </c>
      <c r="P61" t="e">
        <f>#REF!/#REF!</f>
        <v>#REF!</v>
      </c>
      <c r="Q61" t="e">
        <f>#REF!/#REF!</f>
        <v>#REF!</v>
      </c>
      <c r="R61" t="e">
        <f>#REF!/#REF!</f>
        <v>#REF!</v>
      </c>
      <c r="S61" t="e">
        <f>#REF!/#REF!</f>
        <v>#REF!</v>
      </c>
      <c r="T61" t="e">
        <f>#REF!/#REF!</f>
        <v>#REF!</v>
      </c>
      <c r="U61" t="e">
        <f>#REF!/#REF!</f>
        <v>#REF!</v>
      </c>
      <c r="V61" t="e">
        <f>#REF!/#REF!</f>
        <v>#REF!</v>
      </c>
      <c r="W61" t="e">
        <f>#REF!/#REF!</f>
        <v>#REF!</v>
      </c>
      <c r="X61" t="e">
        <f>#REF!/#REF!</f>
        <v>#REF!</v>
      </c>
      <c r="Y61" t="e">
        <f>#REF!/#REF!</f>
        <v>#REF!</v>
      </c>
      <c r="Z61" t="e">
        <f>#REF!/#REF!</f>
        <v>#REF!</v>
      </c>
      <c r="AA61" t="e">
        <f>#REF!/#REF!</f>
        <v>#REF!</v>
      </c>
      <c r="AB61" t="e">
        <f>#REF!/#REF!</f>
        <v>#REF!</v>
      </c>
      <c r="AC61" t="e">
        <f>#REF!/#REF!</f>
        <v>#REF!</v>
      </c>
      <c r="AD61" t="e">
        <f>#REF!/#REF!</f>
        <v>#REF!</v>
      </c>
      <c r="AE61" t="e">
        <f>#REF!/#REF!</f>
        <v>#REF!</v>
      </c>
      <c r="AF61" t="e">
        <f>#REF!/#REF!</f>
        <v>#REF!</v>
      </c>
      <c r="AG61" t="e">
        <f>#REF!/#REF!</f>
        <v>#REF!</v>
      </c>
    </row>
    <row r="62" spans="1:35">
      <c r="A62" t="s">
        <v>152</v>
      </c>
      <c r="B62" t="e">
        <f>#REF!/#REF!</f>
        <v>#REF!</v>
      </c>
      <c r="C62" t="e">
        <f>#REF!/#REF!</f>
        <v>#REF!</v>
      </c>
      <c r="D62" t="e">
        <f>#REF!/#REF!</f>
        <v>#REF!</v>
      </c>
      <c r="E62" t="e">
        <f>#REF!/#REF!</f>
        <v>#REF!</v>
      </c>
      <c r="F62" t="e">
        <f>#REF!/#REF!</f>
        <v>#REF!</v>
      </c>
      <c r="G62" t="e">
        <f>#REF!/#REF!</f>
        <v>#REF!</v>
      </c>
      <c r="H62" t="e">
        <f>#REF!/#REF!</f>
        <v>#REF!</v>
      </c>
      <c r="I62" t="e">
        <f>#REF!/#REF!</f>
        <v>#REF!</v>
      </c>
      <c r="J62" t="e">
        <f>#REF!/#REF!</f>
        <v>#REF!</v>
      </c>
      <c r="K62" t="e">
        <f>#REF!/#REF!</f>
        <v>#REF!</v>
      </c>
      <c r="L62" t="e">
        <f>#REF!/#REF!</f>
        <v>#REF!</v>
      </c>
      <c r="M62" t="e">
        <f>#REF!/#REF!</f>
        <v>#REF!</v>
      </c>
      <c r="N62" t="e">
        <f>#REF!/#REF!</f>
        <v>#REF!</v>
      </c>
      <c r="O62" t="e">
        <f>#REF!/#REF!</f>
        <v>#REF!</v>
      </c>
      <c r="P62" t="e">
        <f>#REF!/#REF!</f>
        <v>#REF!</v>
      </c>
      <c r="Q62" t="e">
        <f>#REF!/#REF!</f>
        <v>#REF!</v>
      </c>
      <c r="R62" t="e">
        <f>#REF!/#REF!</f>
        <v>#REF!</v>
      </c>
      <c r="S62" t="e">
        <f>#REF!/#REF!</f>
        <v>#REF!</v>
      </c>
      <c r="T62" t="e">
        <f>#REF!/#REF!</f>
        <v>#REF!</v>
      </c>
      <c r="U62" t="e">
        <f>#REF!/#REF!</f>
        <v>#REF!</v>
      </c>
      <c r="V62" t="e">
        <f>#REF!/#REF!</f>
        <v>#REF!</v>
      </c>
      <c r="W62" t="e">
        <f>#REF!/#REF!</f>
        <v>#REF!</v>
      </c>
      <c r="X62" t="e">
        <f>#REF!/#REF!</f>
        <v>#REF!</v>
      </c>
      <c r="Y62" t="e">
        <f>#REF!/#REF!</f>
        <v>#REF!</v>
      </c>
      <c r="Z62" t="e">
        <f>#REF!/#REF!</f>
        <v>#REF!</v>
      </c>
      <c r="AA62" t="e">
        <f>#REF!/#REF!</f>
        <v>#REF!</v>
      </c>
      <c r="AB62" t="e">
        <f>#REF!/#REF!</f>
        <v>#REF!</v>
      </c>
      <c r="AC62" t="e">
        <f>#REF!/#REF!</f>
        <v>#REF!</v>
      </c>
      <c r="AD62" t="e">
        <f>#REF!/#REF!</f>
        <v>#REF!</v>
      </c>
      <c r="AE62" t="e">
        <f>#REF!/#REF!</f>
        <v>#REF!</v>
      </c>
      <c r="AF62" t="e">
        <f>#REF!/#REF!</f>
        <v>#REF!</v>
      </c>
      <c r="AG62" t="e">
        <f>#REF!/#REF!</f>
        <v>#REF!</v>
      </c>
    </row>
    <row r="63" spans="1:35">
      <c r="A63" t="s">
        <v>154</v>
      </c>
      <c r="B63" t="e">
        <f>#REF!/#REF!</f>
        <v>#REF!</v>
      </c>
      <c r="C63" t="e">
        <f>#REF!/#REF!</f>
        <v>#REF!</v>
      </c>
      <c r="D63" t="e">
        <f>#REF!/#REF!</f>
        <v>#REF!</v>
      </c>
      <c r="E63" t="e">
        <f>#REF!/#REF!</f>
        <v>#REF!</v>
      </c>
      <c r="F63" t="e">
        <f>#REF!/#REF!</f>
        <v>#REF!</v>
      </c>
      <c r="G63" t="e">
        <f>#REF!/#REF!</f>
        <v>#REF!</v>
      </c>
      <c r="H63" t="e">
        <f>#REF!/#REF!</f>
        <v>#REF!</v>
      </c>
      <c r="I63" t="e">
        <f>#REF!/#REF!</f>
        <v>#REF!</v>
      </c>
      <c r="J63" t="e">
        <f>#REF!/#REF!</f>
        <v>#REF!</v>
      </c>
      <c r="K63" t="e">
        <f>#REF!/#REF!</f>
        <v>#REF!</v>
      </c>
      <c r="L63" t="e">
        <f>#REF!/#REF!</f>
        <v>#REF!</v>
      </c>
      <c r="M63" t="e">
        <f>#REF!/#REF!</f>
        <v>#REF!</v>
      </c>
      <c r="N63" t="e">
        <f>#REF!/#REF!</f>
        <v>#REF!</v>
      </c>
      <c r="O63" t="e">
        <f>#REF!/#REF!</f>
        <v>#REF!</v>
      </c>
      <c r="P63" t="e">
        <f>#REF!/#REF!</f>
        <v>#REF!</v>
      </c>
      <c r="Q63" t="e">
        <f>#REF!/#REF!</f>
        <v>#REF!</v>
      </c>
      <c r="R63" t="e">
        <f>#REF!/#REF!</f>
        <v>#REF!</v>
      </c>
      <c r="S63" t="e">
        <f>#REF!/#REF!</f>
        <v>#REF!</v>
      </c>
      <c r="T63" t="e">
        <f>#REF!/#REF!</f>
        <v>#REF!</v>
      </c>
      <c r="U63" t="e">
        <f>#REF!/#REF!</f>
        <v>#REF!</v>
      </c>
      <c r="V63" t="e">
        <f>#REF!/#REF!</f>
        <v>#REF!</v>
      </c>
      <c r="W63" t="e">
        <f>#REF!/#REF!</f>
        <v>#REF!</v>
      </c>
      <c r="X63" t="e">
        <f>#REF!/#REF!</f>
        <v>#REF!</v>
      </c>
      <c r="Y63" t="e">
        <f>#REF!/#REF!</f>
        <v>#REF!</v>
      </c>
      <c r="Z63" t="e">
        <f>#REF!/#REF!</f>
        <v>#REF!</v>
      </c>
      <c r="AA63" t="e">
        <f>#REF!/#REF!</f>
        <v>#REF!</v>
      </c>
      <c r="AB63" t="e">
        <f>#REF!/#REF!</f>
        <v>#REF!</v>
      </c>
      <c r="AC63" t="e">
        <f>#REF!/#REF!</f>
        <v>#REF!</v>
      </c>
      <c r="AD63" t="e">
        <f>#REF!/#REF!</f>
        <v>#REF!</v>
      </c>
      <c r="AE63" t="e">
        <f>#REF!/#REF!</f>
        <v>#REF!</v>
      </c>
      <c r="AF63" t="e">
        <f>#REF!/#REF!</f>
        <v>#REF!</v>
      </c>
      <c r="AG63" t="e">
        <f>#REF!/#REF!</f>
        <v>#REF!</v>
      </c>
    </row>
    <row r="64" spans="1:35">
      <c r="A64" t="s">
        <v>155</v>
      </c>
      <c r="B64" t="e">
        <f>#REF!/#REF!</f>
        <v>#REF!</v>
      </c>
      <c r="C64" t="e">
        <f>#REF!/#REF!</f>
        <v>#REF!</v>
      </c>
      <c r="D64" t="e">
        <f>#REF!/#REF!</f>
        <v>#REF!</v>
      </c>
      <c r="E64" t="e">
        <f>#REF!/#REF!</f>
        <v>#REF!</v>
      </c>
      <c r="F64" t="e">
        <f>#REF!/#REF!</f>
        <v>#REF!</v>
      </c>
      <c r="G64" t="e">
        <f>#REF!/#REF!</f>
        <v>#REF!</v>
      </c>
      <c r="H64" t="e">
        <f>#REF!/#REF!</f>
        <v>#REF!</v>
      </c>
      <c r="I64" t="e">
        <f>#REF!/#REF!</f>
        <v>#REF!</v>
      </c>
      <c r="J64" t="e">
        <f>#REF!/#REF!</f>
        <v>#REF!</v>
      </c>
      <c r="K64" t="e">
        <f>#REF!/#REF!</f>
        <v>#REF!</v>
      </c>
      <c r="L64" t="e">
        <f>#REF!/#REF!</f>
        <v>#REF!</v>
      </c>
      <c r="M64" t="e">
        <f>#REF!/#REF!</f>
        <v>#REF!</v>
      </c>
      <c r="N64" t="e">
        <f>#REF!/#REF!</f>
        <v>#REF!</v>
      </c>
      <c r="O64" t="e">
        <f>#REF!/#REF!</f>
        <v>#REF!</v>
      </c>
      <c r="P64" t="e">
        <f>#REF!/#REF!</f>
        <v>#REF!</v>
      </c>
      <c r="Q64" t="e">
        <f>#REF!/#REF!</f>
        <v>#REF!</v>
      </c>
      <c r="R64" t="e">
        <f>#REF!/#REF!</f>
        <v>#REF!</v>
      </c>
      <c r="S64" t="e">
        <f>#REF!/#REF!</f>
        <v>#REF!</v>
      </c>
      <c r="T64" t="e">
        <f>#REF!/#REF!</f>
        <v>#REF!</v>
      </c>
      <c r="U64" t="e">
        <f>#REF!/#REF!</f>
        <v>#REF!</v>
      </c>
      <c r="V64" t="e">
        <f>#REF!/#REF!</f>
        <v>#REF!</v>
      </c>
      <c r="W64" t="e">
        <f>#REF!/#REF!</f>
        <v>#REF!</v>
      </c>
      <c r="X64" t="e">
        <f>#REF!/#REF!</f>
        <v>#REF!</v>
      </c>
      <c r="Y64" t="e">
        <f>#REF!/#REF!</f>
        <v>#REF!</v>
      </c>
      <c r="Z64" t="e">
        <f>#REF!/#REF!</f>
        <v>#REF!</v>
      </c>
      <c r="AA64" t="e">
        <f>#REF!/#REF!</f>
        <v>#REF!</v>
      </c>
      <c r="AB64" t="e">
        <f>#REF!/#REF!</f>
        <v>#REF!</v>
      </c>
      <c r="AC64" t="e">
        <f>#REF!/#REF!</f>
        <v>#REF!</v>
      </c>
      <c r="AD64" t="e">
        <f>#REF!/#REF!</f>
        <v>#REF!</v>
      </c>
      <c r="AE64" t="e">
        <f>#REF!/#REF!</f>
        <v>#REF!</v>
      </c>
      <c r="AF64" t="e">
        <f>#REF!/#REF!</f>
        <v>#REF!</v>
      </c>
      <c r="AG64" t="e">
        <f>#REF!/#REF!</f>
        <v>#REF!</v>
      </c>
    </row>
    <row r="65" spans="1:35">
      <c r="A65" t="s">
        <v>156</v>
      </c>
      <c r="B65" t="e">
        <f>#REF!/#REF!</f>
        <v>#REF!</v>
      </c>
      <c r="C65" t="e">
        <f>#REF!/#REF!</f>
        <v>#REF!</v>
      </c>
      <c r="D65" t="e">
        <f>#REF!/#REF!</f>
        <v>#REF!</v>
      </c>
      <c r="E65" t="e">
        <f>#REF!/#REF!</f>
        <v>#REF!</v>
      </c>
      <c r="F65" t="e">
        <f>#REF!/#REF!</f>
        <v>#REF!</v>
      </c>
      <c r="G65" t="e">
        <f>#REF!/#REF!</f>
        <v>#REF!</v>
      </c>
      <c r="H65" t="e">
        <f>#REF!/#REF!</f>
        <v>#REF!</v>
      </c>
      <c r="I65" t="e">
        <f>#REF!/#REF!</f>
        <v>#REF!</v>
      </c>
      <c r="J65" t="e">
        <f>#REF!/#REF!</f>
        <v>#REF!</v>
      </c>
      <c r="K65" t="e">
        <f>#REF!/#REF!</f>
        <v>#REF!</v>
      </c>
      <c r="L65" t="e">
        <f>#REF!/#REF!</f>
        <v>#REF!</v>
      </c>
      <c r="M65" t="e">
        <f>#REF!/#REF!</f>
        <v>#REF!</v>
      </c>
      <c r="N65" t="e">
        <f>#REF!/#REF!</f>
        <v>#REF!</v>
      </c>
      <c r="O65" t="e">
        <f>#REF!/#REF!</f>
        <v>#REF!</v>
      </c>
      <c r="P65" t="e">
        <f>#REF!/#REF!</f>
        <v>#REF!</v>
      </c>
      <c r="Q65" t="e">
        <f>#REF!/#REF!</f>
        <v>#REF!</v>
      </c>
      <c r="R65" t="e">
        <f>#REF!/#REF!</f>
        <v>#REF!</v>
      </c>
      <c r="S65" t="e">
        <f>#REF!/#REF!</f>
        <v>#REF!</v>
      </c>
      <c r="T65" t="e">
        <f>#REF!/#REF!</f>
        <v>#REF!</v>
      </c>
      <c r="U65" t="e">
        <f>#REF!/#REF!</f>
        <v>#REF!</v>
      </c>
      <c r="V65" t="e">
        <f>#REF!/#REF!</f>
        <v>#REF!</v>
      </c>
      <c r="W65" t="e">
        <f>#REF!/#REF!</f>
        <v>#REF!</v>
      </c>
      <c r="X65" t="e">
        <f>#REF!/#REF!</f>
        <v>#REF!</v>
      </c>
      <c r="Y65" t="e">
        <f>#REF!/#REF!</f>
        <v>#REF!</v>
      </c>
      <c r="Z65" t="e">
        <f>#REF!/#REF!</f>
        <v>#REF!</v>
      </c>
      <c r="AA65" t="e">
        <f>#REF!/#REF!</f>
        <v>#REF!</v>
      </c>
      <c r="AB65" t="e">
        <f>#REF!/#REF!</f>
        <v>#REF!</v>
      </c>
      <c r="AC65" t="e">
        <f>#REF!/#REF!</f>
        <v>#REF!</v>
      </c>
      <c r="AD65" t="e">
        <f>#REF!/#REF!</f>
        <v>#REF!</v>
      </c>
      <c r="AE65" t="e">
        <f>#REF!/#REF!</f>
        <v>#REF!</v>
      </c>
      <c r="AF65" t="e">
        <f>#REF!/#REF!</f>
        <v>#REF!</v>
      </c>
      <c r="AG65" t="e">
        <f>#REF!/#REF!</f>
        <v>#REF!</v>
      </c>
    </row>
    <row r="66" spans="1:35">
      <c r="A66" s="6" t="s">
        <v>157</v>
      </c>
      <c r="B66" s="6">
        <v>0</v>
      </c>
      <c r="C66" s="6">
        <v>0</v>
      </c>
      <c r="D66" s="6">
        <v>0</v>
      </c>
      <c r="E66" s="6">
        <v>0</v>
      </c>
      <c r="F66" s="6">
        <v>0</v>
      </c>
      <c r="G66" s="6">
        <v>0</v>
      </c>
      <c r="H66" s="6">
        <v>0</v>
      </c>
      <c r="I66" s="6">
        <v>0</v>
      </c>
      <c r="J66" s="6">
        <v>0</v>
      </c>
      <c r="K66" s="6">
        <v>0</v>
      </c>
      <c r="L66" s="6">
        <v>0</v>
      </c>
      <c r="M66" s="6">
        <v>0</v>
      </c>
      <c r="N66" s="6">
        <v>0</v>
      </c>
      <c r="O66" s="6">
        <v>0</v>
      </c>
      <c r="P66" s="6">
        <v>0</v>
      </c>
      <c r="Q66" s="6">
        <v>0</v>
      </c>
      <c r="R66" s="6">
        <v>0</v>
      </c>
      <c r="S66" s="6">
        <v>0</v>
      </c>
      <c r="T66" s="6">
        <v>0</v>
      </c>
      <c r="U66" s="6">
        <v>0</v>
      </c>
      <c r="V66" s="6">
        <v>0</v>
      </c>
      <c r="W66" s="6">
        <v>0</v>
      </c>
      <c r="X66" s="6">
        <v>0</v>
      </c>
      <c r="Y66" s="6">
        <v>0</v>
      </c>
      <c r="Z66" s="6">
        <v>0</v>
      </c>
      <c r="AA66" s="6">
        <v>0</v>
      </c>
      <c r="AB66" s="6">
        <v>0</v>
      </c>
      <c r="AC66" s="6">
        <v>0</v>
      </c>
      <c r="AD66" s="6">
        <v>0</v>
      </c>
      <c r="AE66" s="6">
        <v>0</v>
      </c>
      <c r="AF66" s="6">
        <v>0</v>
      </c>
      <c r="AG66" s="6">
        <v>0</v>
      </c>
      <c r="AH66" s="6"/>
      <c r="AI66" s="6"/>
    </row>
    <row r="67" spans="1:35">
      <c r="A67" s="6" t="s">
        <v>158</v>
      </c>
      <c r="B67" s="6">
        <v>0</v>
      </c>
      <c r="C67" s="6">
        <v>0</v>
      </c>
      <c r="D67" s="6">
        <v>0</v>
      </c>
      <c r="E67" s="6">
        <v>0</v>
      </c>
      <c r="F67" s="6">
        <v>0</v>
      </c>
      <c r="G67" s="6">
        <v>0</v>
      </c>
      <c r="H67" s="6">
        <v>0</v>
      </c>
      <c r="I67" s="6">
        <v>0</v>
      </c>
      <c r="J67" s="6">
        <v>0</v>
      </c>
      <c r="K67" s="6">
        <v>0</v>
      </c>
      <c r="L67" s="6">
        <v>0</v>
      </c>
      <c r="M67" s="6">
        <v>0</v>
      </c>
      <c r="N67" s="6">
        <v>0</v>
      </c>
      <c r="O67" s="6">
        <v>0</v>
      </c>
      <c r="P67" s="6">
        <v>0</v>
      </c>
      <c r="Q67" s="6">
        <v>0</v>
      </c>
      <c r="R67" s="6">
        <v>0</v>
      </c>
      <c r="S67" s="6">
        <v>0</v>
      </c>
      <c r="T67" s="6">
        <v>0</v>
      </c>
      <c r="U67" s="6">
        <v>0</v>
      </c>
      <c r="V67" s="6">
        <v>0</v>
      </c>
      <c r="W67" s="6">
        <v>0</v>
      </c>
      <c r="X67" s="6">
        <v>0</v>
      </c>
      <c r="Y67" s="6">
        <v>0</v>
      </c>
      <c r="Z67" s="6">
        <v>0</v>
      </c>
      <c r="AA67" s="6">
        <v>0</v>
      </c>
      <c r="AB67" s="6">
        <v>0</v>
      </c>
      <c r="AC67" s="6">
        <v>0</v>
      </c>
      <c r="AD67" s="6">
        <v>0</v>
      </c>
      <c r="AE67" s="6">
        <v>0</v>
      </c>
      <c r="AF67" s="6">
        <v>0</v>
      </c>
      <c r="AG67" s="6">
        <v>0</v>
      </c>
      <c r="AH67" s="6"/>
      <c r="AI67" s="6"/>
    </row>
    <row r="68" spans="1:35">
      <c r="A68" t="s">
        <v>159</v>
      </c>
      <c r="B68" t="e">
        <f>#REF!/#REF!</f>
        <v>#REF!</v>
      </c>
      <c r="C68" t="e">
        <f>#REF!/#REF!</f>
        <v>#REF!</v>
      </c>
      <c r="D68" t="e">
        <f>#REF!/#REF!</f>
        <v>#REF!</v>
      </c>
      <c r="E68" t="e">
        <f>#REF!/#REF!</f>
        <v>#REF!</v>
      </c>
      <c r="F68" t="e">
        <f>#REF!/#REF!</f>
        <v>#REF!</v>
      </c>
      <c r="G68" t="e">
        <f>#REF!/#REF!</f>
        <v>#REF!</v>
      </c>
      <c r="H68" t="e">
        <f>#REF!/#REF!</f>
        <v>#REF!</v>
      </c>
      <c r="I68" t="e">
        <f>#REF!/#REF!</f>
        <v>#REF!</v>
      </c>
      <c r="J68" t="e">
        <f>#REF!/#REF!</f>
        <v>#REF!</v>
      </c>
      <c r="K68" t="e">
        <f>#REF!/#REF!</f>
        <v>#REF!</v>
      </c>
      <c r="L68" t="e">
        <f>#REF!/#REF!</f>
        <v>#REF!</v>
      </c>
      <c r="M68" t="e">
        <f>#REF!/#REF!</f>
        <v>#REF!</v>
      </c>
      <c r="N68" t="e">
        <f>#REF!/#REF!</f>
        <v>#REF!</v>
      </c>
      <c r="O68" t="e">
        <f>#REF!/#REF!</f>
        <v>#REF!</v>
      </c>
      <c r="P68" t="e">
        <f>#REF!/#REF!</f>
        <v>#REF!</v>
      </c>
      <c r="Q68" t="e">
        <f>#REF!/#REF!</f>
        <v>#REF!</v>
      </c>
      <c r="R68" t="e">
        <f>#REF!/#REF!</f>
        <v>#REF!</v>
      </c>
      <c r="S68" t="e">
        <f>#REF!/#REF!</f>
        <v>#REF!</v>
      </c>
      <c r="T68" t="e">
        <f>#REF!/#REF!</f>
        <v>#REF!</v>
      </c>
      <c r="U68" t="e">
        <f>#REF!/#REF!</f>
        <v>#REF!</v>
      </c>
      <c r="V68" t="e">
        <f>#REF!/#REF!</f>
        <v>#REF!</v>
      </c>
      <c r="W68" t="e">
        <f>#REF!/#REF!</f>
        <v>#REF!</v>
      </c>
      <c r="X68" t="e">
        <f>#REF!/#REF!</f>
        <v>#REF!</v>
      </c>
      <c r="Y68" t="e">
        <f>#REF!/#REF!</f>
        <v>#REF!</v>
      </c>
      <c r="Z68" t="e">
        <f>#REF!/#REF!</f>
        <v>#REF!</v>
      </c>
      <c r="AA68" t="e">
        <f>#REF!/#REF!</f>
        <v>#REF!</v>
      </c>
      <c r="AB68" t="e">
        <f>#REF!/#REF!</f>
        <v>#REF!</v>
      </c>
      <c r="AC68" t="e">
        <f>#REF!/#REF!</f>
        <v>#REF!</v>
      </c>
      <c r="AD68" t="e">
        <f>#REF!/#REF!</f>
        <v>#REF!</v>
      </c>
      <c r="AE68" t="e">
        <f>#REF!/#REF!</f>
        <v>#REF!</v>
      </c>
      <c r="AF68" t="e">
        <f>#REF!/#REF!</f>
        <v>#REF!</v>
      </c>
      <c r="AG68" t="e">
        <f>#REF!/#REF!</f>
        <v>#REF!</v>
      </c>
    </row>
    <row r="69" spans="1:35">
      <c r="A69" t="s">
        <v>161</v>
      </c>
      <c r="B69" t="e">
        <f>#REF!/#REF!</f>
        <v>#REF!</v>
      </c>
      <c r="C69" t="e">
        <f>#REF!/#REF!</f>
        <v>#REF!</v>
      </c>
      <c r="D69" t="e">
        <f>#REF!/#REF!</f>
        <v>#REF!</v>
      </c>
      <c r="E69" t="e">
        <f>#REF!/#REF!</f>
        <v>#REF!</v>
      </c>
      <c r="F69" t="e">
        <f>#REF!/#REF!</f>
        <v>#REF!</v>
      </c>
      <c r="G69" t="e">
        <f>#REF!/#REF!</f>
        <v>#REF!</v>
      </c>
      <c r="H69" t="e">
        <f>#REF!/#REF!</f>
        <v>#REF!</v>
      </c>
      <c r="I69" t="e">
        <f>#REF!/#REF!</f>
        <v>#REF!</v>
      </c>
      <c r="J69" t="e">
        <f>#REF!/#REF!</f>
        <v>#REF!</v>
      </c>
      <c r="K69" t="e">
        <f>#REF!/#REF!</f>
        <v>#REF!</v>
      </c>
      <c r="L69" t="e">
        <f>#REF!/#REF!</f>
        <v>#REF!</v>
      </c>
      <c r="M69" t="e">
        <f>#REF!/#REF!</f>
        <v>#REF!</v>
      </c>
      <c r="N69" t="e">
        <f>#REF!/#REF!</f>
        <v>#REF!</v>
      </c>
      <c r="O69" t="e">
        <f>#REF!/#REF!</f>
        <v>#REF!</v>
      </c>
      <c r="P69" t="e">
        <f>#REF!/#REF!</f>
        <v>#REF!</v>
      </c>
      <c r="Q69" t="e">
        <f>#REF!/#REF!</f>
        <v>#REF!</v>
      </c>
      <c r="R69" t="e">
        <f>#REF!/#REF!</f>
        <v>#REF!</v>
      </c>
      <c r="S69" t="e">
        <f>#REF!/#REF!</f>
        <v>#REF!</v>
      </c>
      <c r="T69" t="e">
        <f>#REF!/#REF!</f>
        <v>#REF!</v>
      </c>
      <c r="U69" t="e">
        <f>#REF!/#REF!</f>
        <v>#REF!</v>
      </c>
      <c r="V69" t="e">
        <f>#REF!/#REF!</f>
        <v>#REF!</v>
      </c>
      <c r="W69" t="e">
        <f>#REF!/#REF!</f>
        <v>#REF!</v>
      </c>
      <c r="X69" t="e">
        <f>#REF!/#REF!</f>
        <v>#REF!</v>
      </c>
      <c r="Y69" t="e">
        <f>#REF!/#REF!</f>
        <v>#REF!</v>
      </c>
      <c r="Z69" t="e">
        <f>#REF!/#REF!</f>
        <v>#REF!</v>
      </c>
      <c r="AA69" t="e">
        <f>#REF!/#REF!</f>
        <v>#REF!</v>
      </c>
      <c r="AB69" t="e">
        <f>#REF!/#REF!</f>
        <v>#REF!</v>
      </c>
      <c r="AC69" t="e">
        <f>#REF!/#REF!</f>
        <v>#REF!</v>
      </c>
      <c r="AD69" t="e">
        <f>#REF!/#REF!</f>
        <v>#REF!</v>
      </c>
      <c r="AE69" t="e">
        <f>#REF!/#REF!</f>
        <v>#REF!</v>
      </c>
      <c r="AF69" t="e">
        <f>#REF!/#REF!</f>
        <v>#REF!</v>
      </c>
      <c r="AG69" t="e">
        <f>#REF!/#REF!</f>
        <v>#REF!</v>
      </c>
    </row>
    <row r="70" spans="1:35">
      <c r="A70" t="s">
        <v>162</v>
      </c>
      <c r="B70" t="e">
        <f>#REF!/#REF!</f>
        <v>#REF!</v>
      </c>
      <c r="C70" t="e">
        <f>#REF!/#REF!</f>
        <v>#REF!</v>
      </c>
      <c r="D70" t="e">
        <f>#REF!/#REF!</f>
        <v>#REF!</v>
      </c>
      <c r="E70" t="e">
        <f>#REF!/#REF!</f>
        <v>#REF!</v>
      </c>
      <c r="F70" t="e">
        <f>#REF!/#REF!</f>
        <v>#REF!</v>
      </c>
      <c r="G70" t="e">
        <f>#REF!/#REF!</f>
        <v>#REF!</v>
      </c>
      <c r="H70" t="e">
        <f>#REF!/#REF!</f>
        <v>#REF!</v>
      </c>
      <c r="I70" t="e">
        <f>#REF!/#REF!</f>
        <v>#REF!</v>
      </c>
      <c r="J70" t="e">
        <f>#REF!/#REF!</f>
        <v>#REF!</v>
      </c>
      <c r="K70" t="e">
        <f>#REF!/#REF!</f>
        <v>#REF!</v>
      </c>
      <c r="L70" t="e">
        <f>#REF!/#REF!</f>
        <v>#REF!</v>
      </c>
      <c r="M70" t="e">
        <f>#REF!/#REF!</f>
        <v>#REF!</v>
      </c>
      <c r="N70" t="e">
        <f>#REF!/#REF!</f>
        <v>#REF!</v>
      </c>
      <c r="O70" t="e">
        <f>#REF!/#REF!</f>
        <v>#REF!</v>
      </c>
      <c r="P70" t="e">
        <f>#REF!/#REF!</f>
        <v>#REF!</v>
      </c>
      <c r="Q70" t="e">
        <f>#REF!/#REF!</f>
        <v>#REF!</v>
      </c>
      <c r="R70" t="e">
        <f>#REF!/#REF!</f>
        <v>#REF!</v>
      </c>
      <c r="S70" t="e">
        <f>#REF!/#REF!</f>
        <v>#REF!</v>
      </c>
      <c r="T70" t="e">
        <f>#REF!/#REF!</f>
        <v>#REF!</v>
      </c>
      <c r="U70" t="e">
        <f>#REF!/#REF!</f>
        <v>#REF!</v>
      </c>
      <c r="V70" t="e">
        <f>#REF!/#REF!</f>
        <v>#REF!</v>
      </c>
      <c r="W70" t="e">
        <f>#REF!/#REF!</f>
        <v>#REF!</v>
      </c>
      <c r="X70" t="e">
        <f>#REF!/#REF!</f>
        <v>#REF!</v>
      </c>
      <c r="Y70" t="e">
        <f>#REF!/#REF!</f>
        <v>#REF!</v>
      </c>
      <c r="Z70" t="e">
        <f>#REF!/#REF!</f>
        <v>#REF!</v>
      </c>
      <c r="AA70" t="e">
        <f>#REF!/#REF!</f>
        <v>#REF!</v>
      </c>
      <c r="AB70" t="e">
        <f>#REF!/#REF!</f>
        <v>#REF!</v>
      </c>
      <c r="AC70" t="e">
        <f>#REF!/#REF!</f>
        <v>#REF!</v>
      </c>
      <c r="AD70" t="e">
        <f>#REF!/#REF!</f>
        <v>#REF!</v>
      </c>
      <c r="AE70" t="e">
        <f>#REF!/#REF!</f>
        <v>#REF!</v>
      </c>
      <c r="AF70" t="e">
        <f>#REF!/#REF!</f>
        <v>#REF!</v>
      </c>
      <c r="AG70" t="e">
        <f>#REF!/#REF!</f>
        <v>#REF!</v>
      </c>
    </row>
    <row r="71" spans="1:35">
      <c r="A71" t="s">
        <v>163</v>
      </c>
      <c r="B71" t="e">
        <f>#REF!/#REF!</f>
        <v>#REF!</v>
      </c>
      <c r="C71" t="e">
        <f>#REF!/#REF!</f>
        <v>#REF!</v>
      </c>
      <c r="D71" t="e">
        <f>#REF!/#REF!</f>
        <v>#REF!</v>
      </c>
      <c r="E71" t="e">
        <f>#REF!/#REF!</f>
        <v>#REF!</v>
      </c>
      <c r="F71" t="e">
        <f>#REF!/#REF!</f>
        <v>#REF!</v>
      </c>
      <c r="G71" t="e">
        <f>#REF!/#REF!</f>
        <v>#REF!</v>
      </c>
      <c r="H71" t="e">
        <f>#REF!/#REF!</f>
        <v>#REF!</v>
      </c>
      <c r="I71" t="e">
        <f>#REF!/#REF!</f>
        <v>#REF!</v>
      </c>
      <c r="J71" t="e">
        <f>#REF!/#REF!</f>
        <v>#REF!</v>
      </c>
      <c r="K71" t="e">
        <f>#REF!/#REF!</f>
        <v>#REF!</v>
      </c>
      <c r="L71" t="e">
        <f>#REF!/#REF!</f>
        <v>#REF!</v>
      </c>
      <c r="M71" t="e">
        <f>#REF!/#REF!</f>
        <v>#REF!</v>
      </c>
      <c r="N71" t="e">
        <f>#REF!/#REF!</f>
        <v>#REF!</v>
      </c>
      <c r="O71" t="e">
        <f>#REF!/#REF!</f>
        <v>#REF!</v>
      </c>
      <c r="P71" t="e">
        <f>#REF!/#REF!</f>
        <v>#REF!</v>
      </c>
      <c r="Q71" t="e">
        <f>#REF!/#REF!</f>
        <v>#REF!</v>
      </c>
      <c r="R71" t="e">
        <f>#REF!/#REF!</f>
        <v>#REF!</v>
      </c>
      <c r="S71" t="e">
        <f>#REF!/#REF!</f>
        <v>#REF!</v>
      </c>
      <c r="T71" t="e">
        <f>#REF!/#REF!</f>
        <v>#REF!</v>
      </c>
      <c r="U71" t="e">
        <f>#REF!/#REF!</f>
        <v>#REF!</v>
      </c>
      <c r="V71" t="e">
        <f>#REF!/#REF!</f>
        <v>#REF!</v>
      </c>
      <c r="W71" t="e">
        <f>#REF!/#REF!</f>
        <v>#REF!</v>
      </c>
      <c r="X71" t="e">
        <f>#REF!/#REF!</f>
        <v>#REF!</v>
      </c>
      <c r="Y71" t="e">
        <f>#REF!/#REF!</f>
        <v>#REF!</v>
      </c>
      <c r="Z71" t="e">
        <f>#REF!/#REF!</f>
        <v>#REF!</v>
      </c>
      <c r="AA71" t="e">
        <f>#REF!/#REF!</f>
        <v>#REF!</v>
      </c>
      <c r="AB71" t="e">
        <f>#REF!/#REF!</f>
        <v>#REF!</v>
      </c>
      <c r="AC71" t="e">
        <f>#REF!/#REF!</f>
        <v>#REF!</v>
      </c>
      <c r="AD71" t="e">
        <f>#REF!/#REF!</f>
        <v>#REF!</v>
      </c>
      <c r="AE71" t="e">
        <f>#REF!/#REF!</f>
        <v>#REF!</v>
      </c>
      <c r="AF71" t="e">
        <f>#REF!/#REF!</f>
        <v>#REF!</v>
      </c>
      <c r="AG71" t="e">
        <f>#REF!/#REF!</f>
        <v>#REF!</v>
      </c>
    </row>
    <row r="72" spans="1:35">
      <c r="A72" t="s">
        <v>164</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row>
    <row r="73" spans="1:35">
      <c r="A73" t="s">
        <v>165</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H22"/>
  <sheetViews>
    <sheetView workbookViewId="0">
      <selection activeCell="B3" sqref="B3"/>
    </sheetView>
  </sheetViews>
  <sheetFormatPr defaultRowHeight="15"/>
  <cols>
    <col min="1" max="1" width="36.28515625" customWidth="1"/>
    <col min="2" max="35" width="13" customWidth="1"/>
  </cols>
  <sheetData>
    <row r="1" spans="1:34">
      <c r="A1" s="12" t="s">
        <v>176</v>
      </c>
      <c r="B1" s="7">
        <v>2019</v>
      </c>
      <c r="C1">
        <v>2020</v>
      </c>
      <c r="D1" s="7">
        <v>2021</v>
      </c>
      <c r="E1">
        <v>2022</v>
      </c>
      <c r="F1" s="7">
        <v>2023</v>
      </c>
      <c r="G1">
        <v>2024</v>
      </c>
      <c r="H1" s="7">
        <v>2025</v>
      </c>
      <c r="I1">
        <v>2026</v>
      </c>
      <c r="J1" s="7">
        <v>2027</v>
      </c>
      <c r="K1">
        <v>2028</v>
      </c>
      <c r="L1" s="7">
        <v>2029</v>
      </c>
      <c r="M1">
        <v>2030</v>
      </c>
      <c r="N1" s="7">
        <v>2031</v>
      </c>
      <c r="O1">
        <v>2032</v>
      </c>
      <c r="P1" s="7">
        <v>2033</v>
      </c>
      <c r="Q1">
        <v>2034</v>
      </c>
      <c r="R1" s="7">
        <v>2035</v>
      </c>
      <c r="S1">
        <v>2036</v>
      </c>
      <c r="T1" s="7">
        <v>2037</v>
      </c>
      <c r="U1">
        <v>2038</v>
      </c>
      <c r="V1" s="7">
        <v>2039</v>
      </c>
      <c r="W1">
        <v>2040</v>
      </c>
      <c r="X1" s="7">
        <v>2041</v>
      </c>
      <c r="Y1">
        <v>2042</v>
      </c>
      <c r="Z1" s="7">
        <v>2043</v>
      </c>
      <c r="AA1">
        <v>2044</v>
      </c>
      <c r="AB1" s="7">
        <v>2045</v>
      </c>
      <c r="AC1">
        <v>2046</v>
      </c>
      <c r="AD1" s="7">
        <v>2047</v>
      </c>
      <c r="AE1">
        <v>2048</v>
      </c>
      <c r="AF1" s="7">
        <v>2049</v>
      </c>
      <c r="AG1">
        <v>2050</v>
      </c>
      <c r="AH1" s="7"/>
    </row>
    <row r="2" spans="1:34">
      <c r="A2" s="12" t="s">
        <v>138</v>
      </c>
      <c r="B2">
        <f>'Start Year Data'!B26</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c r="AF2">
        <f>$B2*'Time Series Scaling Factors'!AF3</f>
        <v>0</v>
      </c>
      <c r="AG2">
        <f>$B2*'Time Series Scaling Factors'!AG3</f>
        <v>0</v>
      </c>
    </row>
    <row r="3" spans="1:34">
      <c r="A3" s="1" t="s">
        <v>139</v>
      </c>
      <c r="B3">
        <f>'Start Year Data'!B27</f>
        <v>0</v>
      </c>
      <c r="C3" t="e">
        <f>$B3*'Time Series Scaling Factors'!C4</f>
        <v>#REF!</v>
      </c>
      <c r="D3" t="e">
        <f>$B3*'Time Series Scaling Factors'!D4</f>
        <v>#REF!</v>
      </c>
      <c r="E3" t="e">
        <f>$B3*'Time Series Scaling Factors'!E4</f>
        <v>#REF!</v>
      </c>
      <c r="F3" t="e">
        <f>$B3*'Time Series Scaling Factors'!F4</f>
        <v>#REF!</v>
      </c>
      <c r="G3" t="e">
        <f>$B3*'Time Series Scaling Factors'!G4</f>
        <v>#REF!</v>
      </c>
      <c r="H3" t="e">
        <f>$B3*'Time Series Scaling Factors'!H4</f>
        <v>#REF!</v>
      </c>
      <c r="I3" t="e">
        <f>$B3*'Time Series Scaling Factors'!I4</f>
        <v>#REF!</v>
      </c>
      <c r="J3" t="e">
        <f>$B3*'Time Series Scaling Factors'!J4</f>
        <v>#REF!</v>
      </c>
      <c r="K3" t="e">
        <f>$B3*'Time Series Scaling Factors'!K4</f>
        <v>#REF!</v>
      </c>
      <c r="L3" t="e">
        <f>$B3*'Time Series Scaling Factors'!L4</f>
        <v>#REF!</v>
      </c>
      <c r="M3" t="e">
        <f>$B3*'Time Series Scaling Factors'!M4</f>
        <v>#REF!</v>
      </c>
      <c r="N3" t="e">
        <f>$B3*'Time Series Scaling Factors'!N4</f>
        <v>#REF!</v>
      </c>
      <c r="O3" t="e">
        <f>$B3*'Time Series Scaling Factors'!O4</f>
        <v>#REF!</v>
      </c>
      <c r="P3" t="e">
        <f>$B3*'Time Series Scaling Factors'!P4</f>
        <v>#REF!</v>
      </c>
      <c r="Q3" t="e">
        <f>$B3*'Time Series Scaling Factors'!Q4</f>
        <v>#REF!</v>
      </c>
      <c r="R3" t="e">
        <f>$B3*'Time Series Scaling Factors'!R4</f>
        <v>#REF!</v>
      </c>
      <c r="S3" t="e">
        <f>$B3*'Time Series Scaling Factors'!S4</f>
        <v>#REF!</v>
      </c>
      <c r="T3" t="e">
        <f>$B3*'Time Series Scaling Factors'!T4</f>
        <v>#REF!</v>
      </c>
      <c r="U3" t="e">
        <f>$B3*'Time Series Scaling Factors'!U4</f>
        <v>#REF!</v>
      </c>
      <c r="V3" t="e">
        <f>$B3*'Time Series Scaling Factors'!V4</f>
        <v>#REF!</v>
      </c>
      <c r="W3" t="e">
        <f>$B3*'Time Series Scaling Factors'!W4</f>
        <v>#REF!</v>
      </c>
      <c r="X3" t="e">
        <f>$B3*'Time Series Scaling Factors'!X4</f>
        <v>#REF!</v>
      </c>
      <c r="Y3" t="e">
        <f>$B3*'Time Series Scaling Factors'!Y4</f>
        <v>#REF!</v>
      </c>
      <c r="Z3" t="e">
        <f>$B3*'Time Series Scaling Factors'!Z4</f>
        <v>#REF!</v>
      </c>
      <c r="AA3" t="e">
        <f>$B3*'Time Series Scaling Factors'!AA4</f>
        <v>#REF!</v>
      </c>
      <c r="AB3" t="e">
        <f>$B3*'Time Series Scaling Factors'!AB4</f>
        <v>#REF!</v>
      </c>
      <c r="AC3" t="e">
        <f>$B3*'Time Series Scaling Factors'!AC4</f>
        <v>#REF!</v>
      </c>
      <c r="AD3" t="e">
        <f>$B3*'Time Series Scaling Factors'!AD4</f>
        <v>#REF!</v>
      </c>
      <c r="AE3" t="e">
        <f>$B3*'Time Series Scaling Factors'!AE4</f>
        <v>#REF!</v>
      </c>
      <c r="AF3" t="e">
        <f>$B3*'Time Series Scaling Factors'!AF4</f>
        <v>#REF!</v>
      </c>
      <c r="AG3" t="e">
        <f>$B3*'Time Series Scaling Factors'!AG4</f>
        <v>#REF!</v>
      </c>
    </row>
    <row r="4" spans="1:34">
      <c r="A4" s="1" t="s">
        <v>141</v>
      </c>
      <c r="B4">
        <f>'Start Year Data'!B28</f>
        <v>0</v>
      </c>
      <c r="C4" t="e">
        <f>$B4*'Time Series Scaling Factors'!C5</f>
        <v>#REF!</v>
      </c>
      <c r="D4" t="e">
        <f>$B4*'Time Series Scaling Factors'!D5</f>
        <v>#REF!</v>
      </c>
      <c r="E4" t="e">
        <f>$B4*'Time Series Scaling Factors'!E5</f>
        <v>#REF!</v>
      </c>
      <c r="F4" t="e">
        <f>$B4*'Time Series Scaling Factors'!F5</f>
        <v>#REF!</v>
      </c>
      <c r="G4" t="e">
        <f>$B4*'Time Series Scaling Factors'!G5</f>
        <v>#REF!</v>
      </c>
      <c r="H4" t="e">
        <f>$B4*'Time Series Scaling Factors'!H5</f>
        <v>#REF!</v>
      </c>
      <c r="I4" t="e">
        <f>$B4*'Time Series Scaling Factors'!I5</f>
        <v>#REF!</v>
      </c>
      <c r="J4" t="e">
        <f>$B4*'Time Series Scaling Factors'!J5</f>
        <v>#REF!</v>
      </c>
      <c r="K4" t="e">
        <f>$B4*'Time Series Scaling Factors'!K5</f>
        <v>#REF!</v>
      </c>
      <c r="L4" t="e">
        <f>$B4*'Time Series Scaling Factors'!L5</f>
        <v>#REF!</v>
      </c>
      <c r="M4" t="e">
        <f>$B4*'Time Series Scaling Factors'!M5</f>
        <v>#REF!</v>
      </c>
      <c r="N4" t="e">
        <f>$B4*'Time Series Scaling Factors'!N5</f>
        <v>#REF!</v>
      </c>
      <c r="O4" t="e">
        <f>$B4*'Time Series Scaling Factors'!O5</f>
        <v>#REF!</v>
      </c>
      <c r="P4" t="e">
        <f>$B4*'Time Series Scaling Factors'!P5</f>
        <v>#REF!</v>
      </c>
      <c r="Q4" t="e">
        <f>$B4*'Time Series Scaling Factors'!Q5</f>
        <v>#REF!</v>
      </c>
      <c r="R4" t="e">
        <f>$B4*'Time Series Scaling Factors'!R5</f>
        <v>#REF!</v>
      </c>
      <c r="S4" t="e">
        <f>$B4*'Time Series Scaling Factors'!S5</f>
        <v>#REF!</v>
      </c>
      <c r="T4" t="e">
        <f>$B4*'Time Series Scaling Factors'!T5</f>
        <v>#REF!</v>
      </c>
      <c r="U4" t="e">
        <f>$B4*'Time Series Scaling Factors'!U5</f>
        <v>#REF!</v>
      </c>
      <c r="V4" t="e">
        <f>$B4*'Time Series Scaling Factors'!V5</f>
        <v>#REF!</v>
      </c>
      <c r="W4" t="e">
        <f>$B4*'Time Series Scaling Factors'!W5</f>
        <v>#REF!</v>
      </c>
      <c r="X4" t="e">
        <f>$B4*'Time Series Scaling Factors'!X5</f>
        <v>#REF!</v>
      </c>
      <c r="Y4" t="e">
        <f>$B4*'Time Series Scaling Factors'!Y5</f>
        <v>#REF!</v>
      </c>
      <c r="Z4" t="e">
        <f>$B4*'Time Series Scaling Factors'!Z5</f>
        <v>#REF!</v>
      </c>
      <c r="AA4" t="e">
        <f>$B4*'Time Series Scaling Factors'!AA5</f>
        <v>#REF!</v>
      </c>
      <c r="AB4" t="e">
        <f>$B4*'Time Series Scaling Factors'!AB5</f>
        <v>#REF!</v>
      </c>
      <c r="AC4" t="e">
        <f>$B4*'Time Series Scaling Factors'!AC5</f>
        <v>#REF!</v>
      </c>
      <c r="AD4" t="e">
        <f>$B4*'Time Series Scaling Factors'!AD5</f>
        <v>#REF!</v>
      </c>
      <c r="AE4" t="e">
        <f>$B4*'Time Series Scaling Factors'!AE5</f>
        <v>#REF!</v>
      </c>
      <c r="AF4" t="e">
        <f>$B4*'Time Series Scaling Factors'!AF5</f>
        <v>#REF!</v>
      </c>
      <c r="AG4" t="e">
        <f>$B4*'Time Series Scaling Factors'!AG5</f>
        <v>#REF!</v>
      </c>
    </row>
    <row r="5" spans="1:34">
      <c r="A5" s="1" t="s">
        <v>177</v>
      </c>
      <c r="B5">
        <f>'Start Year Data'!B29</f>
        <v>0</v>
      </c>
      <c r="C5" t="e">
        <f>$B5*'Time Series Scaling Factors'!C6</f>
        <v>#REF!</v>
      </c>
      <c r="D5" t="e">
        <f>$B5*'Time Series Scaling Factors'!D6</f>
        <v>#REF!</v>
      </c>
      <c r="E5" t="e">
        <f>$B5*'Time Series Scaling Factors'!E6</f>
        <v>#REF!</v>
      </c>
      <c r="F5" t="e">
        <f>$B5*'Time Series Scaling Factors'!F6</f>
        <v>#REF!</v>
      </c>
      <c r="G5" t="e">
        <f>$B5*'Time Series Scaling Factors'!G6</f>
        <v>#REF!</v>
      </c>
      <c r="H5" t="e">
        <f>$B5*'Time Series Scaling Factors'!H6</f>
        <v>#REF!</v>
      </c>
      <c r="I5" t="e">
        <f>$B5*'Time Series Scaling Factors'!I6</f>
        <v>#REF!</v>
      </c>
      <c r="J5" t="e">
        <f>$B5*'Time Series Scaling Factors'!J6</f>
        <v>#REF!</v>
      </c>
      <c r="K5" t="e">
        <f>$B5*'Time Series Scaling Factors'!K6</f>
        <v>#REF!</v>
      </c>
      <c r="L5" t="e">
        <f>$B5*'Time Series Scaling Factors'!L6</f>
        <v>#REF!</v>
      </c>
      <c r="M5" t="e">
        <f>$B5*'Time Series Scaling Factors'!M6</f>
        <v>#REF!</v>
      </c>
      <c r="N5" t="e">
        <f>$B5*'Time Series Scaling Factors'!N6</f>
        <v>#REF!</v>
      </c>
      <c r="O5" t="e">
        <f>$B5*'Time Series Scaling Factors'!O6</f>
        <v>#REF!</v>
      </c>
      <c r="P5" t="e">
        <f>$B5*'Time Series Scaling Factors'!P6</f>
        <v>#REF!</v>
      </c>
      <c r="Q5" t="e">
        <f>$B5*'Time Series Scaling Factors'!Q6</f>
        <v>#REF!</v>
      </c>
      <c r="R5" t="e">
        <f>$B5*'Time Series Scaling Factors'!R6</f>
        <v>#REF!</v>
      </c>
      <c r="S5" t="e">
        <f>$B5*'Time Series Scaling Factors'!S6</f>
        <v>#REF!</v>
      </c>
      <c r="T5" t="e">
        <f>$B5*'Time Series Scaling Factors'!T6</f>
        <v>#REF!</v>
      </c>
      <c r="U5" t="e">
        <f>$B5*'Time Series Scaling Factors'!U6</f>
        <v>#REF!</v>
      </c>
      <c r="V5" t="e">
        <f>$B5*'Time Series Scaling Factors'!V6</f>
        <v>#REF!</v>
      </c>
      <c r="W5" t="e">
        <f>$B5*'Time Series Scaling Factors'!W6</f>
        <v>#REF!</v>
      </c>
      <c r="X5" t="e">
        <f>$B5*'Time Series Scaling Factors'!X6</f>
        <v>#REF!</v>
      </c>
      <c r="Y5" t="e">
        <f>$B5*'Time Series Scaling Factors'!Y6</f>
        <v>#REF!</v>
      </c>
      <c r="Z5" t="e">
        <f>$B5*'Time Series Scaling Factors'!Z6</f>
        <v>#REF!</v>
      </c>
      <c r="AA5" t="e">
        <f>$B5*'Time Series Scaling Factors'!AA6</f>
        <v>#REF!</v>
      </c>
      <c r="AB5" t="e">
        <f>$B5*'Time Series Scaling Factors'!AB6</f>
        <v>#REF!</v>
      </c>
      <c r="AC5" t="e">
        <f>$B5*'Time Series Scaling Factors'!AC6</f>
        <v>#REF!</v>
      </c>
      <c r="AD5" t="e">
        <f>$B5*'Time Series Scaling Factors'!AD6</f>
        <v>#REF!</v>
      </c>
      <c r="AE5" t="e">
        <f>$B5*'Time Series Scaling Factors'!AE6</f>
        <v>#REF!</v>
      </c>
      <c r="AF5" t="e">
        <f>$B5*'Time Series Scaling Factors'!AF6</f>
        <v>#REF!</v>
      </c>
      <c r="AG5" t="e">
        <f>$B5*'Time Series Scaling Factors'!AG6</f>
        <v>#REF!</v>
      </c>
    </row>
    <row r="6" spans="1:34">
      <c r="A6" s="1" t="s">
        <v>145</v>
      </c>
      <c r="B6">
        <f>'Start Year Data'!B30</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c r="AF6">
        <f>$B6*'Time Series Scaling Factors'!AF7</f>
        <v>0</v>
      </c>
      <c r="AG6">
        <f>$B6*'Time Series Scaling Factors'!AG7</f>
        <v>0</v>
      </c>
    </row>
    <row r="7" spans="1:34">
      <c r="A7" s="1" t="s">
        <v>146</v>
      </c>
      <c r="B7">
        <f>'Start Year Data'!B31</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c r="AF7">
        <f>$B7*'Time Series Scaling Factors'!AF8</f>
        <v>0</v>
      </c>
      <c r="AG7">
        <f>$B7*'Time Series Scaling Factors'!AG8</f>
        <v>0</v>
      </c>
    </row>
    <row r="8" spans="1:34">
      <c r="A8" s="1" t="s">
        <v>147</v>
      </c>
      <c r="B8">
        <f>'Start Year Data'!B32</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c r="AF8">
        <f>$B8*'Time Series Scaling Factors'!AF9</f>
        <v>0</v>
      </c>
      <c r="AG8">
        <f>$B8*'Time Series Scaling Factors'!AG9</f>
        <v>0</v>
      </c>
    </row>
    <row r="9" spans="1:34">
      <c r="A9" s="1" t="s">
        <v>148</v>
      </c>
      <c r="B9">
        <f>'Start Year Data'!B33</f>
        <v>0</v>
      </c>
      <c r="C9" t="e">
        <f>$B9*'Time Series Scaling Factors'!C10</f>
        <v>#REF!</v>
      </c>
      <c r="D9" t="e">
        <f>$B9*'Time Series Scaling Factors'!D10</f>
        <v>#REF!</v>
      </c>
      <c r="E9" t="e">
        <f>$B9*'Time Series Scaling Factors'!E10</f>
        <v>#REF!</v>
      </c>
      <c r="F9" t="e">
        <f>$B9*'Time Series Scaling Factors'!F10</f>
        <v>#REF!</v>
      </c>
      <c r="G9" t="e">
        <f>$B9*'Time Series Scaling Factors'!G10</f>
        <v>#REF!</v>
      </c>
      <c r="H9" t="e">
        <f>$B9*'Time Series Scaling Factors'!H10</f>
        <v>#REF!</v>
      </c>
      <c r="I9" t="e">
        <f>$B9*'Time Series Scaling Factors'!I10</f>
        <v>#REF!</v>
      </c>
      <c r="J9" t="e">
        <f>$B9*'Time Series Scaling Factors'!J10</f>
        <v>#REF!</v>
      </c>
      <c r="K9" t="e">
        <f>$B9*'Time Series Scaling Factors'!K10</f>
        <v>#REF!</v>
      </c>
      <c r="L9" t="e">
        <f>$B9*'Time Series Scaling Factors'!L10</f>
        <v>#REF!</v>
      </c>
      <c r="M9" t="e">
        <f>$B9*'Time Series Scaling Factors'!M10</f>
        <v>#REF!</v>
      </c>
      <c r="N9" t="e">
        <f>$B9*'Time Series Scaling Factors'!N10</f>
        <v>#REF!</v>
      </c>
      <c r="O9" t="e">
        <f>$B9*'Time Series Scaling Factors'!O10</f>
        <v>#REF!</v>
      </c>
      <c r="P9" t="e">
        <f>$B9*'Time Series Scaling Factors'!P10</f>
        <v>#REF!</v>
      </c>
      <c r="Q9" t="e">
        <f>$B9*'Time Series Scaling Factors'!Q10</f>
        <v>#REF!</v>
      </c>
      <c r="R9" t="e">
        <f>$B9*'Time Series Scaling Factors'!R10</f>
        <v>#REF!</v>
      </c>
      <c r="S9" t="e">
        <f>$B9*'Time Series Scaling Factors'!S10</f>
        <v>#REF!</v>
      </c>
      <c r="T9" t="e">
        <f>$B9*'Time Series Scaling Factors'!T10</f>
        <v>#REF!</v>
      </c>
      <c r="U9" t="e">
        <f>$B9*'Time Series Scaling Factors'!U10</f>
        <v>#REF!</v>
      </c>
      <c r="V9" t="e">
        <f>$B9*'Time Series Scaling Factors'!V10</f>
        <v>#REF!</v>
      </c>
      <c r="W9" t="e">
        <f>$B9*'Time Series Scaling Factors'!W10</f>
        <v>#REF!</v>
      </c>
      <c r="X9" t="e">
        <f>$B9*'Time Series Scaling Factors'!X10</f>
        <v>#REF!</v>
      </c>
      <c r="Y9" t="e">
        <f>$B9*'Time Series Scaling Factors'!Y10</f>
        <v>#REF!</v>
      </c>
      <c r="Z9" t="e">
        <f>$B9*'Time Series Scaling Factors'!Z10</f>
        <v>#REF!</v>
      </c>
      <c r="AA9" t="e">
        <f>$B9*'Time Series Scaling Factors'!AA10</f>
        <v>#REF!</v>
      </c>
      <c r="AB9" t="e">
        <f>$B9*'Time Series Scaling Factors'!AB10</f>
        <v>#REF!</v>
      </c>
      <c r="AC9" t="e">
        <f>$B9*'Time Series Scaling Factors'!AC10</f>
        <v>#REF!</v>
      </c>
      <c r="AD9" t="e">
        <f>$B9*'Time Series Scaling Factors'!AD10</f>
        <v>#REF!</v>
      </c>
      <c r="AE9" t="e">
        <f>$B9*'Time Series Scaling Factors'!AE10</f>
        <v>#REF!</v>
      </c>
      <c r="AF9" t="e">
        <f>$B9*'Time Series Scaling Factors'!AF10</f>
        <v>#REF!</v>
      </c>
      <c r="AG9" t="e">
        <f>$B9*'Time Series Scaling Factors'!AG10</f>
        <v>#REF!</v>
      </c>
    </row>
    <row r="10" spans="1:34">
      <c r="A10" s="1" t="s">
        <v>150</v>
      </c>
      <c r="B10">
        <f>'Start Year Data'!B34</f>
        <v>0</v>
      </c>
      <c r="C10" t="e">
        <f>$B10*'Time Series Scaling Factors'!C11</f>
        <v>#REF!</v>
      </c>
      <c r="D10" t="e">
        <f>$B10*'Time Series Scaling Factors'!D11</f>
        <v>#REF!</v>
      </c>
      <c r="E10" t="e">
        <f>$B10*'Time Series Scaling Factors'!E11</f>
        <v>#REF!</v>
      </c>
      <c r="F10" t="e">
        <f>$B10*'Time Series Scaling Factors'!F11</f>
        <v>#REF!</v>
      </c>
      <c r="G10" t="e">
        <f>$B10*'Time Series Scaling Factors'!G11</f>
        <v>#REF!</v>
      </c>
      <c r="H10" t="e">
        <f>$B10*'Time Series Scaling Factors'!H11</f>
        <v>#REF!</v>
      </c>
      <c r="I10" t="e">
        <f>$B10*'Time Series Scaling Factors'!I11</f>
        <v>#REF!</v>
      </c>
      <c r="J10" t="e">
        <f>$B10*'Time Series Scaling Factors'!J11</f>
        <v>#REF!</v>
      </c>
      <c r="K10" t="e">
        <f>$B10*'Time Series Scaling Factors'!K11</f>
        <v>#REF!</v>
      </c>
      <c r="L10" t="e">
        <f>$B10*'Time Series Scaling Factors'!L11</f>
        <v>#REF!</v>
      </c>
      <c r="M10" t="e">
        <f>$B10*'Time Series Scaling Factors'!M11</f>
        <v>#REF!</v>
      </c>
      <c r="N10" t="e">
        <f>$B10*'Time Series Scaling Factors'!N11</f>
        <v>#REF!</v>
      </c>
      <c r="O10" t="e">
        <f>$B10*'Time Series Scaling Factors'!O11</f>
        <v>#REF!</v>
      </c>
      <c r="P10" t="e">
        <f>$B10*'Time Series Scaling Factors'!P11</f>
        <v>#REF!</v>
      </c>
      <c r="Q10" t="e">
        <f>$B10*'Time Series Scaling Factors'!Q11</f>
        <v>#REF!</v>
      </c>
      <c r="R10" t="e">
        <f>$B10*'Time Series Scaling Factors'!R11</f>
        <v>#REF!</v>
      </c>
      <c r="S10" t="e">
        <f>$B10*'Time Series Scaling Factors'!S11</f>
        <v>#REF!</v>
      </c>
      <c r="T10" t="e">
        <f>$B10*'Time Series Scaling Factors'!T11</f>
        <v>#REF!</v>
      </c>
      <c r="U10" t="e">
        <f>$B10*'Time Series Scaling Factors'!U11</f>
        <v>#REF!</v>
      </c>
      <c r="V10" t="e">
        <f>$B10*'Time Series Scaling Factors'!V11</f>
        <v>#REF!</v>
      </c>
      <c r="W10" t="e">
        <f>$B10*'Time Series Scaling Factors'!W11</f>
        <v>#REF!</v>
      </c>
      <c r="X10" t="e">
        <f>$B10*'Time Series Scaling Factors'!X11</f>
        <v>#REF!</v>
      </c>
      <c r="Y10" t="e">
        <f>$B10*'Time Series Scaling Factors'!Y11</f>
        <v>#REF!</v>
      </c>
      <c r="Z10" t="e">
        <f>$B10*'Time Series Scaling Factors'!Z11</f>
        <v>#REF!</v>
      </c>
      <c r="AA10" t="e">
        <f>$B10*'Time Series Scaling Factors'!AA11</f>
        <v>#REF!</v>
      </c>
      <c r="AB10" t="e">
        <f>$B10*'Time Series Scaling Factors'!AB11</f>
        <v>#REF!</v>
      </c>
      <c r="AC10" t="e">
        <f>$B10*'Time Series Scaling Factors'!AC11</f>
        <v>#REF!</v>
      </c>
      <c r="AD10" t="e">
        <f>$B10*'Time Series Scaling Factors'!AD11</f>
        <v>#REF!</v>
      </c>
      <c r="AE10" t="e">
        <f>$B10*'Time Series Scaling Factors'!AE11</f>
        <v>#REF!</v>
      </c>
      <c r="AF10" t="e">
        <f>$B10*'Time Series Scaling Factors'!AF11</f>
        <v>#REF!</v>
      </c>
      <c r="AG10" t="e">
        <f>$B10*'Time Series Scaling Factors'!AG11</f>
        <v>#REF!</v>
      </c>
    </row>
    <row r="11" spans="1:34">
      <c r="A11" s="1" t="s">
        <v>152</v>
      </c>
      <c r="B11">
        <f>'Start Year Data'!B35</f>
        <v>0</v>
      </c>
      <c r="C11" t="e">
        <f>$B11*'Time Series Scaling Factors'!C12</f>
        <v>#REF!</v>
      </c>
      <c r="D11" t="e">
        <f>$B11*'Time Series Scaling Factors'!D12</f>
        <v>#REF!</v>
      </c>
      <c r="E11" t="e">
        <f>$B11*'Time Series Scaling Factors'!E12</f>
        <v>#REF!</v>
      </c>
      <c r="F11" t="e">
        <f>$B11*'Time Series Scaling Factors'!F12</f>
        <v>#REF!</v>
      </c>
      <c r="G11" t="e">
        <f>$B11*'Time Series Scaling Factors'!G12</f>
        <v>#REF!</v>
      </c>
      <c r="H11" t="e">
        <f>$B11*'Time Series Scaling Factors'!H12</f>
        <v>#REF!</v>
      </c>
      <c r="I11" t="e">
        <f>$B11*'Time Series Scaling Factors'!I12</f>
        <v>#REF!</v>
      </c>
      <c r="J11" t="e">
        <f>$B11*'Time Series Scaling Factors'!J12</f>
        <v>#REF!</v>
      </c>
      <c r="K11" t="e">
        <f>$B11*'Time Series Scaling Factors'!K12</f>
        <v>#REF!</v>
      </c>
      <c r="L11" t="e">
        <f>$B11*'Time Series Scaling Factors'!L12</f>
        <v>#REF!</v>
      </c>
      <c r="M11" t="e">
        <f>$B11*'Time Series Scaling Factors'!M12</f>
        <v>#REF!</v>
      </c>
      <c r="N11" t="e">
        <f>$B11*'Time Series Scaling Factors'!N12</f>
        <v>#REF!</v>
      </c>
      <c r="O11" t="e">
        <f>$B11*'Time Series Scaling Factors'!O12</f>
        <v>#REF!</v>
      </c>
      <c r="P11" t="e">
        <f>$B11*'Time Series Scaling Factors'!P12</f>
        <v>#REF!</v>
      </c>
      <c r="Q11" t="e">
        <f>$B11*'Time Series Scaling Factors'!Q12</f>
        <v>#REF!</v>
      </c>
      <c r="R11" t="e">
        <f>$B11*'Time Series Scaling Factors'!R12</f>
        <v>#REF!</v>
      </c>
      <c r="S11" t="e">
        <f>$B11*'Time Series Scaling Factors'!S12</f>
        <v>#REF!</v>
      </c>
      <c r="T11" t="e">
        <f>$B11*'Time Series Scaling Factors'!T12</f>
        <v>#REF!</v>
      </c>
      <c r="U11" t="e">
        <f>$B11*'Time Series Scaling Factors'!U12</f>
        <v>#REF!</v>
      </c>
      <c r="V11" t="e">
        <f>$B11*'Time Series Scaling Factors'!V12</f>
        <v>#REF!</v>
      </c>
      <c r="W11" t="e">
        <f>$B11*'Time Series Scaling Factors'!W12</f>
        <v>#REF!</v>
      </c>
      <c r="X11" t="e">
        <f>$B11*'Time Series Scaling Factors'!X12</f>
        <v>#REF!</v>
      </c>
      <c r="Y11" t="e">
        <f>$B11*'Time Series Scaling Factors'!Y12</f>
        <v>#REF!</v>
      </c>
      <c r="Z11" t="e">
        <f>$B11*'Time Series Scaling Factors'!Z12</f>
        <v>#REF!</v>
      </c>
      <c r="AA11" t="e">
        <f>$B11*'Time Series Scaling Factors'!AA12</f>
        <v>#REF!</v>
      </c>
      <c r="AB11" t="e">
        <f>$B11*'Time Series Scaling Factors'!AB12</f>
        <v>#REF!</v>
      </c>
      <c r="AC11" t="e">
        <f>$B11*'Time Series Scaling Factors'!AC12</f>
        <v>#REF!</v>
      </c>
      <c r="AD11" t="e">
        <f>$B11*'Time Series Scaling Factors'!AD12</f>
        <v>#REF!</v>
      </c>
      <c r="AE11" t="e">
        <f>$B11*'Time Series Scaling Factors'!AE12</f>
        <v>#REF!</v>
      </c>
      <c r="AF11" t="e">
        <f>$B11*'Time Series Scaling Factors'!AF12</f>
        <v>#REF!</v>
      </c>
      <c r="AG11" t="e">
        <f>$B11*'Time Series Scaling Factors'!AG12</f>
        <v>#REF!</v>
      </c>
    </row>
    <row r="12" spans="1:34">
      <c r="A12" s="1" t="s">
        <v>154</v>
      </c>
      <c r="B12">
        <f>'Start Year Data'!B36</f>
        <v>0</v>
      </c>
      <c r="C12" t="e">
        <f>$B12*'Time Series Scaling Factors'!C13</f>
        <v>#REF!</v>
      </c>
      <c r="D12" t="e">
        <f>$B12*'Time Series Scaling Factors'!D13</f>
        <v>#REF!</v>
      </c>
      <c r="E12" t="e">
        <f>$B12*'Time Series Scaling Factors'!E13</f>
        <v>#REF!</v>
      </c>
      <c r="F12" t="e">
        <f>$B12*'Time Series Scaling Factors'!F13</f>
        <v>#REF!</v>
      </c>
      <c r="G12" t="e">
        <f>$B12*'Time Series Scaling Factors'!G13</f>
        <v>#REF!</v>
      </c>
      <c r="H12" t="e">
        <f>$B12*'Time Series Scaling Factors'!H13</f>
        <v>#REF!</v>
      </c>
      <c r="I12" t="e">
        <f>$B12*'Time Series Scaling Factors'!I13</f>
        <v>#REF!</v>
      </c>
      <c r="J12" t="e">
        <f>$B12*'Time Series Scaling Factors'!J13</f>
        <v>#REF!</v>
      </c>
      <c r="K12" t="e">
        <f>$B12*'Time Series Scaling Factors'!K13</f>
        <v>#REF!</v>
      </c>
      <c r="L12" t="e">
        <f>$B12*'Time Series Scaling Factors'!L13</f>
        <v>#REF!</v>
      </c>
      <c r="M12" t="e">
        <f>$B12*'Time Series Scaling Factors'!M13</f>
        <v>#REF!</v>
      </c>
      <c r="N12" t="e">
        <f>$B12*'Time Series Scaling Factors'!N13</f>
        <v>#REF!</v>
      </c>
      <c r="O12" t="e">
        <f>$B12*'Time Series Scaling Factors'!O13</f>
        <v>#REF!</v>
      </c>
      <c r="P12" t="e">
        <f>$B12*'Time Series Scaling Factors'!P13</f>
        <v>#REF!</v>
      </c>
      <c r="Q12" t="e">
        <f>$B12*'Time Series Scaling Factors'!Q13</f>
        <v>#REF!</v>
      </c>
      <c r="R12" t="e">
        <f>$B12*'Time Series Scaling Factors'!R13</f>
        <v>#REF!</v>
      </c>
      <c r="S12" t="e">
        <f>$B12*'Time Series Scaling Factors'!S13</f>
        <v>#REF!</v>
      </c>
      <c r="T12" t="e">
        <f>$B12*'Time Series Scaling Factors'!T13</f>
        <v>#REF!</v>
      </c>
      <c r="U12" t="e">
        <f>$B12*'Time Series Scaling Factors'!U13</f>
        <v>#REF!</v>
      </c>
      <c r="V12" t="e">
        <f>$B12*'Time Series Scaling Factors'!V13</f>
        <v>#REF!</v>
      </c>
      <c r="W12" t="e">
        <f>$B12*'Time Series Scaling Factors'!W13</f>
        <v>#REF!</v>
      </c>
      <c r="X12" t="e">
        <f>$B12*'Time Series Scaling Factors'!X13</f>
        <v>#REF!</v>
      </c>
      <c r="Y12" t="e">
        <f>$B12*'Time Series Scaling Factors'!Y13</f>
        <v>#REF!</v>
      </c>
      <c r="Z12" t="e">
        <f>$B12*'Time Series Scaling Factors'!Z13</f>
        <v>#REF!</v>
      </c>
      <c r="AA12" t="e">
        <f>$B12*'Time Series Scaling Factors'!AA13</f>
        <v>#REF!</v>
      </c>
      <c r="AB12" t="e">
        <f>$B12*'Time Series Scaling Factors'!AB13</f>
        <v>#REF!</v>
      </c>
      <c r="AC12" t="e">
        <f>$B12*'Time Series Scaling Factors'!AC13</f>
        <v>#REF!</v>
      </c>
      <c r="AD12" t="e">
        <f>$B12*'Time Series Scaling Factors'!AD13</f>
        <v>#REF!</v>
      </c>
      <c r="AE12" t="e">
        <f>$B12*'Time Series Scaling Factors'!AE13</f>
        <v>#REF!</v>
      </c>
      <c r="AF12" t="e">
        <f>$B12*'Time Series Scaling Factors'!AF13</f>
        <v>#REF!</v>
      </c>
      <c r="AG12" t="e">
        <f>$B12*'Time Series Scaling Factors'!AG13</f>
        <v>#REF!</v>
      </c>
    </row>
    <row r="13" spans="1:34">
      <c r="A13" s="1" t="s">
        <v>155</v>
      </c>
      <c r="B13">
        <f>'Start Year Data'!B37</f>
        <v>0</v>
      </c>
      <c r="C13" t="e">
        <f>$B13*'Time Series Scaling Factors'!C14</f>
        <v>#REF!</v>
      </c>
      <c r="D13" t="e">
        <f>$B13*'Time Series Scaling Factors'!D14</f>
        <v>#REF!</v>
      </c>
      <c r="E13" t="e">
        <f>$B13*'Time Series Scaling Factors'!E14</f>
        <v>#REF!</v>
      </c>
      <c r="F13" t="e">
        <f>$B13*'Time Series Scaling Factors'!F14</f>
        <v>#REF!</v>
      </c>
      <c r="G13" t="e">
        <f>$B13*'Time Series Scaling Factors'!G14</f>
        <v>#REF!</v>
      </c>
      <c r="H13" t="e">
        <f>$B13*'Time Series Scaling Factors'!H14</f>
        <v>#REF!</v>
      </c>
      <c r="I13" t="e">
        <f>$B13*'Time Series Scaling Factors'!I14</f>
        <v>#REF!</v>
      </c>
      <c r="J13" t="e">
        <f>$B13*'Time Series Scaling Factors'!J14</f>
        <v>#REF!</v>
      </c>
      <c r="K13" t="e">
        <f>$B13*'Time Series Scaling Factors'!K14</f>
        <v>#REF!</v>
      </c>
      <c r="L13" t="e">
        <f>$B13*'Time Series Scaling Factors'!L14</f>
        <v>#REF!</v>
      </c>
      <c r="M13" t="e">
        <f>$B13*'Time Series Scaling Factors'!M14</f>
        <v>#REF!</v>
      </c>
      <c r="N13" t="e">
        <f>$B13*'Time Series Scaling Factors'!N14</f>
        <v>#REF!</v>
      </c>
      <c r="O13" t="e">
        <f>$B13*'Time Series Scaling Factors'!O14</f>
        <v>#REF!</v>
      </c>
      <c r="P13" t="e">
        <f>$B13*'Time Series Scaling Factors'!P14</f>
        <v>#REF!</v>
      </c>
      <c r="Q13" t="e">
        <f>$B13*'Time Series Scaling Factors'!Q14</f>
        <v>#REF!</v>
      </c>
      <c r="R13" t="e">
        <f>$B13*'Time Series Scaling Factors'!R14</f>
        <v>#REF!</v>
      </c>
      <c r="S13" t="e">
        <f>$B13*'Time Series Scaling Factors'!S14</f>
        <v>#REF!</v>
      </c>
      <c r="T13" t="e">
        <f>$B13*'Time Series Scaling Factors'!T14</f>
        <v>#REF!</v>
      </c>
      <c r="U13" t="e">
        <f>$B13*'Time Series Scaling Factors'!U14</f>
        <v>#REF!</v>
      </c>
      <c r="V13" t="e">
        <f>$B13*'Time Series Scaling Factors'!V14</f>
        <v>#REF!</v>
      </c>
      <c r="W13" t="e">
        <f>$B13*'Time Series Scaling Factors'!W14</f>
        <v>#REF!</v>
      </c>
      <c r="X13" t="e">
        <f>$B13*'Time Series Scaling Factors'!X14</f>
        <v>#REF!</v>
      </c>
      <c r="Y13" t="e">
        <f>$B13*'Time Series Scaling Factors'!Y14</f>
        <v>#REF!</v>
      </c>
      <c r="Z13" t="e">
        <f>$B13*'Time Series Scaling Factors'!Z14</f>
        <v>#REF!</v>
      </c>
      <c r="AA13" t="e">
        <f>$B13*'Time Series Scaling Factors'!AA14</f>
        <v>#REF!</v>
      </c>
      <c r="AB13" t="e">
        <f>$B13*'Time Series Scaling Factors'!AB14</f>
        <v>#REF!</v>
      </c>
      <c r="AC13" t="e">
        <f>$B13*'Time Series Scaling Factors'!AC14</f>
        <v>#REF!</v>
      </c>
      <c r="AD13" t="e">
        <f>$B13*'Time Series Scaling Factors'!AD14</f>
        <v>#REF!</v>
      </c>
      <c r="AE13" t="e">
        <f>$B13*'Time Series Scaling Factors'!AE14</f>
        <v>#REF!</v>
      </c>
      <c r="AF13" t="e">
        <f>$B13*'Time Series Scaling Factors'!AF14</f>
        <v>#REF!</v>
      </c>
      <c r="AG13" t="e">
        <f>$B13*'Time Series Scaling Factors'!AG14</f>
        <v>#REF!</v>
      </c>
    </row>
    <row r="14" spans="1:34">
      <c r="A14" s="1" t="s">
        <v>156</v>
      </c>
      <c r="B14">
        <f>'Start Year Data'!B38</f>
        <v>0</v>
      </c>
      <c r="C14" t="e">
        <f>$B14*'Time Series Scaling Factors'!C15</f>
        <v>#REF!</v>
      </c>
      <c r="D14" t="e">
        <f>$B14*'Time Series Scaling Factors'!D15</f>
        <v>#REF!</v>
      </c>
      <c r="E14" t="e">
        <f>$B14*'Time Series Scaling Factors'!E15</f>
        <v>#REF!</v>
      </c>
      <c r="F14" t="e">
        <f>$B14*'Time Series Scaling Factors'!F15</f>
        <v>#REF!</v>
      </c>
      <c r="G14" t="e">
        <f>$B14*'Time Series Scaling Factors'!G15</f>
        <v>#REF!</v>
      </c>
      <c r="H14" t="e">
        <f>$B14*'Time Series Scaling Factors'!H15</f>
        <v>#REF!</v>
      </c>
      <c r="I14" t="e">
        <f>$B14*'Time Series Scaling Factors'!I15</f>
        <v>#REF!</v>
      </c>
      <c r="J14" t="e">
        <f>$B14*'Time Series Scaling Factors'!J15</f>
        <v>#REF!</v>
      </c>
      <c r="K14" t="e">
        <f>$B14*'Time Series Scaling Factors'!K15</f>
        <v>#REF!</v>
      </c>
      <c r="L14" t="e">
        <f>$B14*'Time Series Scaling Factors'!L15</f>
        <v>#REF!</v>
      </c>
      <c r="M14" t="e">
        <f>$B14*'Time Series Scaling Factors'!M15</f>
        <v>#REF!</v>
      </c>
      <c r="N14" t="e">
        <f>$B14*'Time Series Scaling Factors'!N15</f>
        <v>#REF!</v>
      </c>
      <c r="O14" t="e">
        <f>$B14*'Time Series Scaling Factors'!O15</f>
        <v>#REF!</v>
      </c>
      <c r="P14" t="e">
        <f>$B14*'Time Series Scaling Factors'!P15</f>
        <v>#REF!</v>
      </c>
      <c r="Q14" t="e">
        <f>$B14*'Time Series Scaling Factors'!Q15</f>
        <v>#REF!</v>
      </c>
      <c r="R14" t="e">
        <f>$B14*'Time Series Scaling Factors'!R15</f>
        <v>#REF!</v>
      </c>
      <c r="S14" t="e">
        <f>$B14*'Time Series Scaling Factors'!S15</f>
        <v>#REF!</v>
      </c>
      <c r="T14" t="e">
        <f>$B14*'Time Series Scaling Factors'!T15</f>
        <v>#REF!</v>
      </c>
      <c r="U14" t="e">
        <f>$B14*'Time Series Scaling Factors'!U15</f>
        <v>#REF!</v>
      </c>
      <c r="V14" t="e">
        <f>$B14*'Time Series Scaling Factors'!V15</f>
        <v>#REF!</v>
      </c>
      <c r="W14" t="e">
        <f>$B14*'Time Series Scaling Factors'!W15</f>
        <v>#REF!</v>
      </c>
      <c r="X14" t="e">
        <f>$B14*'Time Series Scaling Factors'!X15</f>
        <v>#REF!</v>
      </c>
      <c r="Y14" t="e">
        <f>$B14*'Time Series Scaling Factors'!Y15</f>
        <v>#REF!</v>
      </c>
      <c r="Z14" t="e">
        <f>$B14*'Time Series Scaling Factors'!Z15</f>
        <v>#REF!</v>
      </c>
      <c r="AA14" t="e">
        <f>$B14*'Time Series Scaling Factors'!AA15</f>
        <v>#REF!</v>
      </c>
      <c r="AB14" t="e">
        <f>$B14*'Time Series Scaling Factors'!AB15</f>
        <v>#REF!</v>
      </c>
      <c r="AC14" t="e">
        <f>$B14*'Time Series Scaling Factors'!AC15</f>
        <v>#REF!</v>
      </c>
      <c r="AD14" t="e">
        <f>$B14*'Time Series Scaling Factors'!AD15</f>
        <v>#REF!</v>
      </c>
      <c r="AE14" t="e">
        <f>$B14*'Time Series Scaling Factors'!AE15</f>
        <v>#REF!</v>
      </c>
      <c r="AF14" t="e">
        <f>$B14*'Time Series Scaling Factors'!AF15</f>
        <v>#REF!</v>
      </c>
      <c r="AG14" t="e">
        <f>$B14*'Time Series Scaling Factors'!AG15</f>
        <v>#REF!</v>
      </c>
    </row>
    <row r="15" spans="1:34">
      <c r="A15" s="1" t="s">
        <v>157</v>
      </c>
      <c r="B15">
        <f>'Start Year Data'!B39</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c r="AF15">
        <f>$B15*'Time Series Scaling Factors'!AF16</f>
        <v>0</v>
      </c>
      <c r="AG15">
        <f>$B15*'Time Series Scaling Factors'!AG16</f>
        <v>0</v>
      </c>
    </row>
    <row r="16" spans="1:34">
      <c r="A16" s="1" t="s">
        <v>158</v>
      </c>
      <c r="B16">
        <f>'Start Year Data'!B40</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c r="AF16">
        <f>$B16*'Time Series Scaling Factors'!AF17</f>
        <v>0</v>
      </c>
      <c r="AG16">
        <f>$B16*'Time Series Scaling Factors'!AG17</f>
        <v>0</v>
      </c>
    </row>
    <row r="17" spans="1:33">
      <c r="A17" s="1" t="s">
        <v>159</v>
      </c>
      <c r="B17">
        <f>'Start Year Data'!B41</f>
        <v>0</v>
      </c>
      <c r="C17" t="e">
        <f>$B17*'Time Series Scaling Factors'!C18</f>
        <v>#REF!</v>
      </c>
      <c r="D17" t="e">
        <f>$B17*'Time Series Scaling Factors'!D18</f>
        <v>#REF!</v>
      </c>
      <c r="E17" t="e">
        <f>$B17*'Time Series Scaling Factors'!E18</f>
        <v>#REF!</v>
      </c>
      <c r="F17" t="e">
        <f>$B17*'Time Series Scaling Factors'!F18</f>
        <v>#REF!</v>
      </c>
      <c r="G17" t="e">
        <f>$B17*'Time Series Scaling Factors'!G18</f>
        <v>#REF!</v>
      </c>
      <c r="H17" t="e">
        <f>$B17*'Time Series Scaling Factors'!H18</f>
        <v>#REF!</v>
      </c>
      <c r="I17" t="e">
        <f>$B17*'Time Series Scaling Factors'!I18</f>
        <v>#REF!</v>
      </c>
      <c r="J17" t="e">
        <f>$B17*'Time Series Scaling Factors'!J18</f>
        <v>#REF!</v>
      </c>
      <c r="K17" t="e">
        <f>$B17*'Time Series Scaling Factors'!K18</f>
        <v>#REF!</v>
      </c>
      <c r="L17" t="e">
        <f>$B17*'Time Series Scaling Factors'!L18</f>
        <v>#REF!</v>
      </c>
      <c r="M17" t="e">
        <f>$B17*'Time Series Scaling Factors'!M18</f>
        <v>#REF!</v>
      </c>
      <c r="N17" t="e">
        <f>$B17*'Time Series Scaling Factors'!N18</f>
        <v>#REF!</v>
      </c>
      <c r="O17" t="e">
        <f>$B17*'Time Series Scaling Factors'!O18</f>
        <v>#REF!</v>
      </c>
      <c r="P17" t="e">
        <f>$B17*'Time Series Scaling Factors'!P18</f>
        <v>#REF!</v>
      </c>
      <c r="Q17" t="e">
        <f>$B17*'Time Series Scaling Factors'!Q18</f>
        <v>#REF!</v>
      </c>
      <c r="R17" t="e">
        <f>$B17*'Time Series Scaling Factors'!R18</f>
        <v>#REF!</v>
      </c>
      <c r="S17" t="e">
        <f>$B17*'Time Series Scaling Factors'!S18</f>
        <v>#REF!</v>
      </c>
      <c r="T17" t="e">
        <f>$B17*'Time Series Scaling Factors'!T18</f>
        <v>#REF!</v>
      </c>
      <c r="U17" t="e">
        <f>$B17*'Time Series Scaling Factors'!U18</f>
        <v>#REF!</v>
      </c>
      <c r="V17" t="e">
        <f>$B17*'Time Series Scaling Factors'!V18</f>
        <v>#REF!</v>
      </c>
      <c r="W17" t="e">
        <f>$B17*'Time Series Scaling Factors'!W18</f>
        <v>#REF!</v>
      </c>
      <c r="X17" t="e">
        <f>$B17*'Time Series Scaling Factors'!X18</f>
        <v>#REF!</v>
      </c>
      <c r="Y17" t="e">
        <f>$B17*'Time Series Scaling Factors'!Y18</f>
        <v>#REF!</v>
      </c>
      <c r="Z17" t="e">
        <f>$B17*'Time Series Scaling Factors'!Z18</f>
        <v>#REF!</v>
      </c>
      <c r="AA17" t="e">
        <f>$B17*'Time Series Scaling Factors'!AA18</f>
        <v>#REF!</v>
      </c>
      <c r="AB17" t="e">
        <f>$B17*'Time Series Scaling Factors'!AB18</f>
        <v>#REF!</v>
      </c>
      <c r="AC17" t="e">
        <f>$B17*'Time Series Scaling Factors'!AC18</f>
        <v>#REF!</v>
      </c>
      <c r="AD17" t="e">
        <f>$B17*'Time Series Scaling Factors'!AD18</f>
        <v>#REF!</v>
      </c>
      <c r="AE17" t="e">
        <f>$B17*'Time Series Scaling Factors'!AE18</f>
        <v>#REF!</v>
      </c>
      <c r="AF17" t="e">
        <f>$B17*'Time Series Scaling Factors'!AF18</f>
        <v>#REF!</v>
      </c>
      <c r="AG17" t="e">
        <f>$B17*'Time Series Scaling Factors'!AG18</f>
        <v>#REF!</v>
      </c>
    </row>
    <row r="18" spans="1:33">
      <c r="A18" s="1" t="s">
        <v>161</v>
      </c>
      <c r="B18">
        <f>'Start Year Data'!B42</f>
        <v>0</v>
      </c>
      <c r="C18" t="e">
        <f>$B18*'Time Series Scaling Factors'!C19</f>
        <v>#REF!</v>
      </c>
      <c r="D18" t="e">
        <f>$B18*'Time Series Scaling Factors'!D19</f>
        <v>#REF!</v>
      </c>
      <c r="E18" t="e">
        <f>$B18*'Time Series Scaling Factors'!E19</f>
        <v>#REF!</v>
      </c>
      <c r="F18" t="e">
        <f>$B18*'Time Series Scaling Factors'!F19</f>
        <v>#REF!</v>
      </c>
      <c r="G18" t="e">
        <f>$B18*'Time Series Scaling Factors'!G19</f>
        <v>#REF!</v>
      </c>
      <c r="H18" t="e">
        <f>$B18*'Time Series Scaling Factors'!H19</f>
        <v>#REF!</v>
      </c>
      <c r="I18" t="e">
        <f>$B18*'Time Series Scaling Factors'!I19</f>
        <v>#REF!</v>
      </c>
      <c r="J18" t="e">
        <f>$B18*'Time Series Scaling Factors'!J19</f>
        <v>#REF!</v>
      </c>
      <c r="K18" t="e">
        <f>$B18*'Time Series Scaling Factors'!K19</f>
        <v>#REF!</v>
      </c>
      <c r="L18" t="e">
        <f>$B18*'Time Series Scaling Factors'!L19</f>
        <v>#REF!</v>
      </c>
      <c r="M18" t="e">
        <f>$B18*'Time Series Scaling Factors'!M19</f>
        <v>#REF!</v>
      </c>
      <c r="N18" t="e">
        <f>$B18*'Time Series Scaling Factors'!N19</f>
        <v>#REF!</v>
      </c>
      <c r="O18" t="e">
        <f>$B18*'Time Series Scaling Factors'!O19</f>
        <v>#REF!</v>
      </c>
      <c r="P18" t="e">
        <f>$B18*'Time Series Scaling Factors'!P19</f>
        <v>#REF!</v>
      </c>
      <c r="Q18" t="e">
        <f>$B18*'Time Series Scaling Factors'!Q19</f>
        <v>#REF!</v>
      </c>
      <c r="R18" t="e">
        <f>$B18*'Time Series Scaling Factors'!R19</f>
        <v>#REF!</v>
      </c>
      <c r="S18" t="e">
        <f>$B18*'Time Series Scaling Factors'!S19</f>
        <v>#REF!</v>
      </c>
      <c r="T18" t="e">
        <f>$B18*'Time Series Scaling Factors'!T19</f>
        <v>#REF!</v>
      </c>
      <c r="U18" t="e">
        <f>$B18*'Time Series Scaling Factors'!U19</f>
        <v>#REF!</v>
      </c>
      <c r="V18" t="e">
        <f>$B18*'Time Series Scaling Factors'!V19</f>
        <v>#REF!</v>
      </c>
      <c r="W18" t="e">
        <f>$B18*'Time Series Scaling Factors'!W19</f>
        <v>#REF!</v>
      </c>
      <c r="X18" t="e">
        <f>$B18*'Time Series Scaling Factors'!X19</f>
        <v>#REF!</v>
      </c>
      <c r="Y18" t="e">
        <f>$B18*'Time Series Scaling Factors'!Y19</f>
        <v>#REF!</v>
      </c>
      <c r="Z18" t="e">
        <f>$B18*'Time Series Scaling Factors'!Z19</f>
        <v>#REF!</v>
      </c>
      <c r="AA18" t="e">
        <f>$B18*'Time Series Scaling Factors'!AA19</f>
        <v>#REF!</v>
      </c>
      <c r="AB18" t="e">
        <f>$B18*'Time Series Scaling Factors'!AB19</f>
        <v>#REF!</v>
      </c>
      <c r="AC18" t="e">
        <f>$B18*'Time Series Scaling Factors'!AC19</f>
        <v>#REF!</v>
      </c>
      <c r="AD18" t="e">
        <f>$B18*'Time Series Scaling Factors'!AD19</f>
        <v>#REF!</v>
      </c>
      <c r="AE18" t="e">
        <f>$B18*'Time Series Scaling Factors'!AE19</f>
        <v>#REF!</v>
      </c>
      <c r="AF18" t="e">
        <f>$B18*'Time Series Scaling Factors'!AF19</f>
        <v>#REF!</v>
      </c>
      <c r="AG18" t="e">
        <f>$B18*'Time Series Scaling Factors'!AG19</f>
        <v>#REF!</v>
      </c>
    </row>
    <row r="19" spans="1:33">
      <c r="A19" s="1" t="s">
        <v>162</v>
      </c>
      <c r="B19">
        <f>'Start Year Data'!B43</f>
        <v>0</v>
      </c>
      <c r="C19" t="e">
        <f>$B19*'Time Series Scaling Factors'!C20</f>
        <v>#REF!</v>
      </c>
      <c r="D19" t="e">
        <f>$B19*'Time Series Scaling Factors'!D20</f>
        <v>#REF!</v>
      </c>
      <c r="E19" t="e">
        <f>$B19*'Time Series Scaling Factors'!E20</f>
        <v>#REF!</v>
      </c>
      <c r="F19" t="e">
        <f>$B19*'Time Series Scaling Factors'!F20</f>
        <v>#REF!</v>
      </c>
      <c r="G19" t="e">
        <f>$B19*'Time Series Scaling Factors'!G20</f>
        <v>#REF!</v>
      </c>
      <c r="H19" t="e">
        <f>$B19*'Time Series Scaling Factors'!H20</f>
        <v>#REF!</v>
      </c>
      <c r="I19" t="e">
        <f>$B19*'Time Series Scaling Factors'!I20</f>
        <v>#REF!</v>
      </c>
      <c r="J19" t="e">
        <f>$B19*'Time Series Scaling Factors'!J20</f>
        <v>#REF!</v>
      </c>
      <c r="K19" t="e">
        <f>$B19*'Time Series Scaling Factors'!K20</f>
        <v>#REF!</v>
      </c>
      <c r="L19" t="e">
        <f>$B19*'Time Series Scaling Factors'!L20</f>
        <v>#REF!</v>
      </c>
      <c r="M19" t="e">
        <f>$B19*'Time Series Scaling Factors'!M20</f>
        <v>#REF!</v>
      </c>
      <c r="N19" t="e">
        <f>$B19*'Time Series Scaling Factors'!N20</f>
        <v>#REF!</v>
      </c>
      <c r="O19" t="e">
        <f>$B19*'Time Series Scaling Factors'!O20</f>
        <v>#REF!</v>
      </c>
      <c r="P19" t="e">
        <f>$B19*'Time Series Scaling Factors'!P20</f>
        <v>#REF!</v>
      </c>
      <c r="Q19" t="e">
        <f>$B19*'Time Series Scaling Factors'!Q20</f>
        <v>#REF!</v>
      </c>
      <c r="R19" t="e">
        <f>$B19*'Time Series Scaling Factors'!R20</f>
        <v>#REF!</v>
      </c>
      <c r="S19" t="e">
        <f>$B19*'Time Series Scaling Factors'!S20</f>
        <v>#REF!</v>
      </c>
      <c r="T19" t="e">
        <f>$B19*'Time Series Scaling Factors'!T20</f>
        <v>#REF!</v>
      </c>
      <c r="U19" t="e">
        <f>$B19*'Time Series Scaling Factors'!U20</f>
        <v>#REF!</v>
      </c>
      <c r="V19" t="e">
        <f>$B19*'Time Series Scaling Factors'!V20</f>
        <v>#REF!</v>
      </c>
      <c r="W19" t="e">
        <f>$B19*'Time Series Scaling Factors'!W20</f>
        <v>#REF!</v>
      </c>
      <c r="X19" t="e">
        <f>$B19*'Time Series Scaling Factors'!X20</f>
        <v>#REF!</v>
      </c>
      <c r="Y19" t="e">
        <f>$B19*'Time Series Scaling Factors'!Y20</f>
        <v>#REF!</v>
      </c>
      <c r="Z19" t="e">
        <f>$B19*'Time Series Scaling Factors'!Z20</f>
        <v>#REF!</v>
      </c>
      <c r="AA19" t="e">
        <f>$B19*'Time Series Scaling Factors'!AA20</f>
        <v>#REF!</v>
      </c>
      <c r="AB19" t="e">
        <f>$B19*'Time Series Scaling Factors'!AB20</f>
        <v>#REF!</v>
      </c>
      <c r="AC19" t="e">
        <f>$B19*'Time Series Scaling Factors'!AC20</f>
        <v>#REF!</v>
      </c>
      <c r="AD19" t="e">
        <f>$B19*'Time Series Scaling Factors'!AD20</f>
        <v>#REF!</v>
      </c>
      <c r="AE19" t="e">
        <f>$B19*'Time Series Scaling Factors'!AE20</f>
        <v>#REF!</v>
      </c>
      <c r="AF19" t="e">
        <f>$B19*'Time Series Scaling Factors'!AF20</f>
        <v>#REF!</v>
      </c>
      <c r="AG19" t="e">
        <f>$B19*'Time Series Scaling Factors'!AG20</f>
        <v>#REF!</v>
      </c>
    </row>
    <row r="20" spans="1:33">
      <c r="A20" s="1" t="s">
        <v>163</v>
      </c>
      <c r="B20">
        <f>'Start Year Data'!B44</f>
        <v>0</v>
      </c>
      <c r="C20" t="e">
        <f>$B20*'Time Series Scaling Factors'!C21</f>
        <v>#REF!</v>
      </c>
      <c r="D20" t="e">
        <f>$B20*'Time Series Scaling Factors'!D21</f>
        <v>#REF!</v>
      </c>
      <c r="E20" t="e">
        <f>$B20*'Time Series Scaling Factors'!E21</f>
        <v>#REF!</v>
      </c>
      <c r="F20" t="e">
        <f>$B20*'Time Series Scaling Factors'!F21</f>
        <v>#REF!</v>
      </c>
      <c r="G20" t="e">
        <f>$B20*'Time Series Scaling Factors'!G21</f>
        <v>#REF!</v>
      </c>
      <c r="H20" t="e">
        <f>$B20*'Time Series Scaling Factors'!H21</f>
        <v>#REF!</v>
      </c>
      <c r="I20" t="e">
        <f>$B20*'Time Series Scaling Factors'!I21</f>
        <v>#REF!</v>
      </c>
      <c r="J20" t="e">
        <f>$B20*'Time Series Scaling Factors'!J21</f>
        <v>#REF!</v>
      </c>
      <c r="K20" t="e">
        <f>$B20*'Time Series Scaling Factors'!K21</f>
        <v>#REF!</v>
      </c>
      <c r="L20" t="e">
        <f>$B20*'Time Series Scaling Factors'!L21</f>
        <v>#REF!</v>
      </c>
      <c r="M20" t="e">
        <f>$B20*'Time Series Scaling Factors'!M21</f>
        <v>#REF!</v>
      </c>
      <c r="N20" t="e">
        <f>$B20*'Time Series Scaling Factors'!N21</f>
        <v>#REF!</v>
      </c>
      <c r="O20" t="e">
        <f>$B20*'Time Series Scaling Factors'!O21</f>
        <v>#REF!</v>
      </c>
      <c r="P20" t="e">
        <f>$B20*'Time Series Scaling Factors'!P21</f>
        <v>#REF!</v>
      </c>
      <c r="Q20" t="e">
        <f>$B20*'Time Series Scaling Factors'!Q21</f>
        <v>#REF!</v>
      </c>
      <c r="R20" t="e">
        <f>$B20*'Time Series Scaling Factors'!R21</f>
        <v>#REF!</v>
      </c>
      <c r="S20" t="e">
        <f>$B20*'Time Series Scaling Factors'!S21</f>
        <v>#REF!</v>
      </c>
      <c r="T20" t="e">
        <f>$B20*'Time Series Scaling Factors'!T21</f>
        <v>#REF!</v>
      </c>
      <c r="U20" t="e">
        <f>$B20*'Time Series Scaling Factors'!U21</f>
        <v>#REF!</v>
      </c>
      <c r="V20" t="e">
        <f>$B20*'Time Series Scaling Factors'!V21</f>
        <v>#REF!</v>
      </c>
      <c r="W20" t="e">
        <f>$B20*'Time Series Scaling Factors'!W21</f>
        <v>#REF!</v>
      </c>
      <c r="X20" t="e">
        <f>$B20*'Time Series Scaling Factors'!X21</f>
        <v>#REF!</v>
      </c>
      <c r="Y20" t="e">
        <f>$B20*'Time Series Scaling Factors'!Y21</f>
        <v>#REF!</v>
      </c>
      <c r="Z20" t="e">
        <f>$B20*'Time Series Scaling Factors'!Z21</f>
        <v>#REF!</v>
      </c>
      <c r="AA20" t="e">
        <f>$B20*'Time Series Scaling Factors'!AA21</f>
        <v>#REF!</v>
      </c>
      <c r="AB20" t="e">
        <f>$B20*'Time Series Scaling Factors'!AB21</f>
        <v>#REF!</v>
      </c>
      <c r="AC20" t="e">
        <f>$B20*'Time Series Scaling Factors'!AC21</f>
        <v>#REF!</v>
      </c>
      <c r="AD20" t="e">
        <f>$B20*'Time Series Scaling Factors'!AD21</f>
        <v>#REF!</v>
      </c>
      <c r="AE20" t="e">
        <f>$B20*'Time Series Scaling Factors'!AE21</f>
        <v>#REF!</v>
      </c>
      <c r="AF20" t="e">
        <f>$B20*'Time Series Scaling Factors'!AF21</f>
        <v>#REF!</v>
      </c>
      <c r="AG20" t="e">
        <f>$B20*'Time Series Scaling Factors'!AG21</f>
        <v>#REF!</v>
      </c>
    </row>
    <row r="21" spans="1:33">
      <c r="A21" s="1" t="s">
        <v>164</v>
      </c>
      <c r="B21">
        <f>'Start Year Data'!B45</f>
        <v>0</v>
      </c>
      <c r="C21" t="e">
        <f>$B21*'Time Series Scaling Factors'!C22</f>
        <v>#REF!</v>
      </c>
      <c r="D21" t="e">
        <f>$B21*'Time Series Scaling Factors'!D22</f>
        <v>#REF!</v>
      </c>
      <c r="E21" t="e">
        <f>$B21*'Time Series Scaling Factors'!E22</f>
        <v>#REF!</v>
      </c>
      <c r="F21" t="e">
        <f>$B21*'Time Series Scaling Factors'!F22</f>
        <v>#REF!</v>
      </c>
      <c r="G21" t="e">
        <f>$B21*'Time Series Scaling Factors'!G22</f>
        <v>#REF!</v>
      </c>
      <c r="H21" t="e">
        <f>$B21*'Time Series Scaling Factors'!H22</f>
        <v>#REF!</v>
      </c>
      <c r="I21" t="e">
        <f>$B21*'Time Series Scaling Factors'!I22</f>
        <v>#REF!</v>
      </c>
      <c r="J21" t="e">
        <f>$B21*'Time Series Scaling Factors'!J22</f>
        <v>#REF!</v>
      </c>
      <c r="K21" t="e">
        <f>$B21*'Time Series Scaling Factors'!K22</f>
        <v>#REF!</v>
      </c>
      <c r="L21" t="e">
        <f>$B21*'Time Series Scaling Factors'!L22</f>
        <v>#REF!</v>
      </c>
      <c r="M21" t="e">
        <f>$B21*'Time Series Scaling Factors'!M22</f>
        <v>#REF!</v>
      </c>
      <c r="N21" t="e">
        <f>$B21*'Time Series Scaling Factors'!N22</f>
        <v>#REF!</v>
      </c>
      <c r="O21" t="e">
        <f>$B21*'Time Series Scaling Factors'!O22</f>
        <v>#REF!</v>
      </c>
      <c r="P21" t="e">
        <f>$B21*'Time Series Scaling Factors'!P22</f>
        <v>#REF!</v>
      </c>
      <c r="Q21" t="e">
        <f>$B21*'Time Series Scaling Factors'!Q22</f>
        <v>#REF!</v>
      </c>
      <c r="R21" t="e">
        <f>$B21*'Time Series Scaling Factors'!R22</f>
        <v>#REF!</v>
      </c>
      <c r="S21" t="e">
        <f>$B21*'Time Series Scaling Factors'!S22</f>
        <v>#REF!</v>
      </c>
      <c r="T21" t="e">
        <f>$B21*'Time Series Scaling Factors'!T22</f>
        <v>#REF!</v>
      </c>
      <c r="U21" t="e">
        <f>$B21*'Time Series Scaling Factors'!U22</f>
        <v>#REF!</v>
      </c>
      <c r="V21" t="e">
        <f>$B21*'Time Series Scaling Factors'!V22</f>
        <v>#REF!</v>
      </c>
      <c r="W21" t="e">
        <f>$B21*'Time Series Scaling Factors'!W22</f>
        <v>#REF!</v>
      </c>
      <c r="X21" t="e">
        <f>$B21*'Time Series Scaling Factors'!X22</f>
        <v>#REF!</v>
      </c>
      <c r="Y21" t="e">
        <f>$B21*'Time Series Scaling Factors'!Y22</f>
        <v>#REF!</v>
      </c>
      <c r="Z21" t="e">
        <f>$B21*'Time Series Scaling Factors'!Z22</f>
        <v>#REF!</v>
      </c>
      <c r="AA21" t="e">
        <f>$B21*'Time Series Scaling Factors'!AA22</f>
        <v>#REF!</v>
      </c>
      <c r="AB21" t="e">
        <f>$B21*'Time Series Scaling Factors'!AB22</f>
        <v>#REF!</v>
      </c>
      <c r="AC21" t="e">
        <f>$B21*'Time Series Scaling Factors'!AC22</f>
        <v>#REF!</v>
      </c>
      <c r="AD21" t="e">
        <f>$B21*'Time Series Scaling Factors'!AD22</f>
        <v>#REF!</v>
      </c>
      <c r="AE21" t="e">
        <f>$B21*'Time Series Scaling Factors'!AE22</f>
        <v>#REF!</v>
      </c>
      <c r="AF21" t="e">
        <f>$B21*'Time Series Scaling Factors'!AF22</f>
        <v>#REF!</v>
      </c>
      <c r="AG21" t="e">
        <f>$B21*'Time Series Scaling Factors'!AG22</f>
        <v>#REF!</v>
      </c>
    </row>
    <row r="22" spans="1:33">
      <c r="A22" s="1" t="s">
        <v>165</v>
      </c>
      <c r="B22">
        <f>'Start Year Data'!B46</f>
        <v>0</v>
      </c>
      <c r="C22">
        <f>$B22*'Time Series Scaling Factors'!C23</f>
        <v>0</v>
      </c>
      <c r="D22">
        <f>$B22*'Time Series Scaling Factors'!D23</f>
        <v>0</v>
      </c>
      <c r="E22">
        <f>$B22*'Time Series Scaling Factors'!E23</f>
        <v>0</v>
      </c>
      <c r="F22">
        <f>$B22*'Time Series Scaling Factors'!F23</f>
        <v>0</v>
      </c>
      <c r="G22">
        <f>$B22*'Time Series Scaling Factors'!G23</f>
        <v>0</v>
      </c>
      <c r="H22">
        <f>$B22*'Time Series Scaling Factors'!H23</f>
        <v>0</v>
      </c>
      <c r="I22">
        <f>$B22*'Time Series Scaling Factors'!I23</f>
        <v>0</v>
      </c>
      <c r="J22">
        <f>$B22*'Time Series Scaling Factors'!J23</f>
        <v>0</v>
      </c>
      <c r="K22">
        <f>$B22*'Time Series Scaling Factors'!K23</f>
        <v>0</v>
      </c>
      <c r="L22">
        <f>$B22*'Time Series Scaling Factors'!L23</f>
        <v>0</v>
      </c>
      <c r="M22">
        <f>$B22*'Time Series Scaling Factors'!M23</f>
        <v>0</v>
      </c>
      <c r="N22">
        <f>$B22*'Time Series Scaling Factors'!N23</f>
        <v>0</v>
      </c>
      <c r="O22">
        <f>$B22*'Time Series Scaling Factors'!O23</f>
        <v>0</v>
      </c>
      <c r="P22">
        <f>$B22*'Time Series Scaling Factors'!P23</f>
        <v>0</v>
      </c>
      <c r="Q22">
        <f>$B22*'Time Series Scaling Factors'!Q23</f>
        <v>0</v>
      </c>
      <c r="R22">
        <f>$B22*'Time Series Scaling Factors'!R23</f>
        <v>0</v>
      </c>
      <c r="S22">
        <f>$B22*'Time Series Scaling Factors'!S23</f>
        <v>0</v>
      </c>
      <c r="T22">
        <f>$B22*'Time Series Scaling Factors'!T23</f>
        <v>0</v>
      </c>
      <c r="U22">
        <f>$B22*'Time Series Scaling Factors'!U23</f>
        <v>0</v>
      </c>
      <c r="V22">
        <f>$B22*'Time Series Scaling Factors'!V23</f>
        <v>0</v>
      </c>
      <c r="W22">
        <f>$B22*'Time Series Scaling Factors'!W23</f>
        <v>0</v>
      </c>
      <c r="X22">
        <f>$B22*'Time Series Scaling Factors'!X23</f>
        <v>0</v>
      </c>
      <c r="Y22">
        <f>$B22*'Time Series Scaling Factors'!Y23</f>
        <v>0</v>
      </c>
      <c r="Z22">
        <f>$B22*'Time Series Scaling Factors'!Z23</f>
        <v>0</v>
      </c>
      <c r="AA22">
        <f>$B22*'Time Series Scaling Factors'!AA23</f>
        <v>0</v>
      </c>
      <c r="AB22">
        <f>$B22*'Time Series Scaling Factors'!AB23</f>
        <v>0</v>
      </c>
      <c r="AC22">
        <f>$B22*'Time Series Scaling Factors'!AC23</f>
        <v>0</v>
      </c>
      <c r="AD22">
        <f>$B22*'Time Series Scaling Factors'!AD23</f>
        <v>0</v>
      </c>
      <c r="AE22">
        <f>$B22*'Time Series Scaling Factors'!AE23</f>
        <v>0</v>
      </c>
      <c r="AF22">
        <f>$B22*'Time Series Scaling Factors'!AF23</f>
        <v>0</v>
      </c>
      <c r="AG22">
        <f>$B22*'Time Series Scaling Factors'!AG23</f>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17" ma:contentTypeDescription="Create a new document." ma:contentTypeScope="" ma:versionID="6681120aa8fa62dd7a0beb503524cb55">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b98e8ac0331400a99b3dbea3ee620024"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700786-B756-4B00-A9BC-66E14A8BE869}"/>
</file>

<file path=customXml/itemProps2.xml><?xml version="1.0" encoding="utf-8"?>
<ds:datastoreItem xmlns:ds="http://schemas.openxmlformats.org/officeDocument/2006/customXml" ds:itemID="{E979FFD9-6019-4B0E-8542-223F18402E74}"/>
</file>

<file path=customXml/itemProps3.xml><?xml version="1.0" encoding="utf-8"?>
<ds:datastoreItem xmlns:ds="http://schemas.openxmlformats.org/officeDocument/2006/customXml" ds:itemID="{66D709CF-A832-4318-82C1-D14155C4C78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Nick Schumacher</cp:lastModifiedBy>
  <cp:revision/>
  <dcterms:created xsi:type="dcterms:W3CDTF">2019-07-26T21:45:06Z</dcterms:created>
  <dcterms:modified xsi:type="dcterms:W3CDTF">2022-05-17T23:03:54Z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ies>
</file>