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tco\Desktop\"/>
    </mc:Choice>
  </mc:AlternateContent>
  <xr:revisionPtr revIDLastSave="1" documentId="13_ncr:1_{DE823980-A343-426D-B6F8-78088FFC2702}" xr6:coauthVersionLast="47" xr6:coauthVersionMax="47" xr10:uidLastSave="{86BC3202-C7F6-4B9F-A68F-7A125A829CDA}"/>
  <bookViews>
    <workbookView xWindow="2556" yWindow="1104" windowWidth="15396" windowHeight="9972" firstSheet="2" activeTab="1" xr2:uid="{00000000-000D-0000-FFFF-FFFF00000000}"/>
  </bookViews>
  <sheets>
    <sheet name="About" sheetId="1" r:id="rId1"/>
    <sheet name="Calculations" sheetId="7" r:id="rId2"/>
    <sheet name="BTaDLP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7" l="1"/>
  <c r="B2" i="2"/>
  <c r="F2" i="2" l="1"/>
  <c r="H2" i="2" l="1"/>
  <c r="J2" i="2"/>
  <c r="V2" i="2"/>
  <c r="E2" i="2"/>
  <c r="AG2" i="2"/>
  <c r="S2" i="2"/>
  <c r="K2" i="2"/>
  <c r="Y2" i="2"/>
  <c r="N2" i="2"/>
  <c r="AH2" i="2"/>
  <c r="W2" i="2"/>
  <c r="C2" i="2"/>
  <c r="M2" i="2"/>
  <c r="AA2" i="2"/>
  <c r="O2" i="2"/>
  <c r="G2" i="2"/>
  <c r="Z2" i="2"/>
  <c r="T2" i="2"/>
  <c r="AC2" i="2"/>
  <c r="Q2" i="2"/>
  <c r="I2" i="2"/>
  <c r="AD2" i="2"/>
  <c r="D2" i="2"/>
  <c r="X2" i="2"/>
  <c r="AE2" i="2"/>
  <c r="AB2" i="2"/>
  <c r="P2" i="2"/>
  <c r="U2" i="2"/>
  <c r="AF2" i="2"/>
  <c r="R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tc={0FA101C0-331A-4625-9951-76F42E8A36AD}</author>
  </authors>
  <commentList>
    <comment ref="A1" authorId="0" shapeId="0" xr:uid="{0FA101C0-331A-4625-9951-76F42E8A36AD}">
      <text>
        <t>[Threaded comment]
Your version of Excel allows you to read this threaded comment; however, any edits to it will get removed if the file is opened in a newer version of Excel. Learn more: https://go.microsoft.com/fwlink/?linkid=870924
Comment:
    @Emma Cotten,  see if you can use CER 2021 data</t>
      </text>
    </comment>
  </commentList>
</comments>
</file>

<file path=xl/sharedStrings.xml><?xml version="1.0" encoding="utf-8"?>
<sst xmlns="http://schemas.openxmlformats.org/spreadsheetml/2006/main" count="17" uniqueCount="15">
  <si>
    <t>BTaDLP BAU Transmission and Distribution Loss Percentage</t>
  </si>
  <si>
    <t>Source:</t>
  </si>
  <si>
    <t>Canada's Energy Future</t>
  </si>
  <si>
    <t>CER – Canada’s Energy Future 2020 (cer-rec.gc.ca)</t>
  </si>
  <si>
    <t>CER – Canada’s Energy Future 2020 Supplement: Electricity (cer-rec.gc.ca)</t>
  </si>
  <si>
    <t>Transmission losses</t>
  </si>
  <si>
    <t>Source</t>
  </si>
  <si>
    <t>Electricity generation, Canada, 2018 (GWh)</t>
  </si>
  <si>
    <t>Canada Energy Futures 2020</t>
  </si>
  <si>
    <t>Electricity end use, Canada, 2018 (PJ)</t>
  </si>
  <si>
    <t>Electricity net export, Canada, 2018 (GWh)</t>
  </si>
  <si>
    <t>Transmission losses (%)</t>
  </si>
  <si>
    <t>Calculated</t>
  </si>
  <si>
    <t>Year</t>
  </si>
  <si>
    <t>Trans and Dist Loss Perc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</si>
</sst>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right" wrapText="1"/>
    </xf>
    <xf numFmtId="165" fontId="4" fillId="2" borderId="1" xfId="3" applyNumberFormat="1"/>
  </cellXfs>
  <cellStyles count="4">
    <cellStyle name="Calculation" xfId="3" builtinId="22"/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ma Cotten" id="{F67E805F-4E29-48A9-9BE3-36649AABBD52}" userId="emmac@pembina.org" providerId="PeoplePicker"/>
  <person displayName="Eyab Al-Aini" id="{14C3DB49-4D70-4D7E-8A9C-54D4ADAE2207}" userId="S::eyaba@pembina.org::e48cb72f-8969-4f81-87bc-9db77bc6adc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07T20:06:19.82" personId="{14C3DB49-4D70-4D7E-8A9C-54D4ADAE2207}" id="{0FA101C0-331A-4625-9951-76F42E8A36AD}">
    <text>@Emma Cotten,  see if you can use CER 2021 data</text>
    <mentions>
      <mention mentionpersonId="{F67E805F-4E29-48A9-9BE3-36649AABBD52}" mentionId="{351BB82C-5E7C-411C-BE9A-BB38A4188C06}" startIndex="0" length="12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er-rec.gc.ca/en/data-analysis/canada-energy-future/2020/index.html" TargetMode="External"/><Relationship Id="rId1" Type="http://schemas.openxmlformats.org/officeDocument/2006/relationships/hyperlink" Target="https://www.cer-rec.gc.ca/en/data-analysis/canada-energy-future/2020electricity/index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C12" sqref="C12"/>
    </sheetView>
  </sheetViews>
  <sheetFormatPr defaultRowHeight="14.45"/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 t="s">
        <v>3</v>
      </c>
    </row>
    <row r="5" spans="1:2">
      <c r="B5" s="2" t="s">
        <v>4</v>
      </c>
    </row>
  </sheetData>
  <hyperlinks>
    <hyperlink ref="B5" r:id="rId1" display="https://www.cer-rec.gc.ca/en/data-analysis/canada-energy-future/2020electricity/index.html" xr:uid="{49EBED42-26FE-4C6F-9804-7E57CD924E18}"/>
    <hyperlink ref="B4" r:id="rId2" display="https://www.cer-rec.gc.ca/en/data-analysis/canada-energy-future/2020/index.html" xr:uid="{840722F4-DB67-4BE3-9886-F9717E643CB2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FEA56-4608-4E0E-97F3-5D0584AC9F88}">
  <dimension ref="A1:D14"/>
  <sheetViews>
    <sheetView tabSelected="1" workbookViewId="0">
      <selection activeCell="C19" sqref="C19"/>
    </sheetView>
  </sheetViews>
  <sheetFormatPr defaultColWidth="8.85546875" defaultRowHeight="14.45"/>
  <cols>
    <col min="1" max="1" width="39.7109375" bestFit="1" customWidth="1"/>
    <col min="2" max="2" width="14.7109375" customWidth="1"/>
    <col min="3" max="3" width="14.85546875" customWidth="1"/>
    <col min="4" max="4" width="16.140625" customWidth="1"/>
  </cols>
  <sheetData>
    <row r="1" spans="1:4">
      <c r="A1" t="s">
        <v>5</v>
      </c>
      <c r="B1" s="4"/>
      <c r="C1" s="4" t="s">
        <v>6</v>
      </c>
      <c r="D1" s="3"/>
    </row>
    <row r="2" spans="1:4">
      <c r="A2" t="s">
        <v>7</v>
      </c>
      <c r="B2" s="4">
        <v>643.51711</v>
      </c>
      <c r="C2" s="4" t="s">
        <v>8</v>
      </c>
      <c r="D2" s="3"/>
    </row>
    <row r="3" spans="1:4">
      <c r="A3" t="s">
        <v>9</v>
      </c>
      <c r="B3" s="4">
        <v>1999.61</v>
      </c>
      <c r="C3" s="4" t="s">
        <v>8</v>
      </c>
      <c r="D3" s="3"/>
    </row>
    <row r="4" spans="1:4">
      <c r="A4" t="s">
        <v>10</v>
      </c>
      <c r="B4" s="4">
        <v>46.815399999999997</v>
      </c>
      <c r="C4" s="4" t="s">
        <v>8</v>
      </c>
      <c r="D4" s="3"/>
    </row>
    <row r="5" spans="1:4">
      <c r="A5" t="s">
        <v>11</v>
      </c>
      <c r="B5" s="7">
        <f>1-(B3+B4*3.6)/(B2*3.6)</f>
        <v>6.4107833555160365E-2</v>
      </c>
      <c r="C5" s="4" t="s">
        <v>12</v>
      </c>
      <c r="D5" s="3"/>
    </row>
    <row r="6" spans="1:4">
      <c r="B6" s="4"/>
      <c r="C6" s="4"/>
      <c r="D6" s="3"/>
    </row>
    <row r="7" spans="1:4">
      <c r="B7" s="4"/>
      <c r="C7" s="4"/>
      <c r="D7" s="3"/>
    </row>
    <row r="8" spans="1:4">
      <c r="B8" s="4"/>
      <c r="C8" s="4"/>
      <c r="D8" s="3"/>
    </row>
    <row r="9" spans="1:4">
      <c r="B9" s="4"/>
      <c r="C9" s="4"/>
      <c r="D9" s="3"/>
    </row>
    <row r="10" spans="1:4">
      <c r="B10" s="4"/>
      <c r="C10" s="4"/>
      <c r="D10" s="3"/>
    </row>
    <row r="14" spans="1:4">
      <c r="B14" s="1"/>
      <c r="C14" s="1"/>
      <c r="D14" s="5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2"/>
  <sheetViews>
    <sheetView workbookViewId="0">
      <selection activeCell="AG8" sqref="AG8"/>
    </sheetView>
  </sheetViews>
  <sheetFormatPr defaultRowHeight="14.45"/>
  <cols>
    <col min="1" max="1" width="20.42578125" customWidth="1"/>
    <col min="2" max="2" width="9" customWidth="1"/>
  </cols>
  <sheetData>
    <row r="1" spans="1:34">
      <c r="A1" t="s">
        <v>13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28.9">
      <c r="A2" s="6" t="s">
        <v>14</v>
      </c>
      <c r="B2" s="3">
        <f>Calculations!B5</f>
        <v>6.4107833555160365E-2</v>
      </c>
      <c r="C2" s="3">
        <f>$B2</f>
        <v>6.4107833555160365E-2</v>
      </c>
      <c r="D2" s="3">
        <f t="shared" ref="D2:AH2" si="0">$B2</f>
        <v>6.4107833555160365E-2</v>
      </c>
      <c r="E2" s="3">
        <f t="shared" si="0"/>
        <v>6.4107833555160365E-2</v>
      </c>
      <c r="F2" s="3">
        <f t="shared" si="0"/>
        <v>6.4107833555160365E-2</v>
      </c>
      <c r="G2" s="3">
        <f t="shared" si="0"/>
        <v>6.4107833555160365E-2</v>
      </c>
      <c r="H2" s="3">
        <f t="shared" si="0"/>
        <v>6.4107833555160365E-2</v>
      </c>
      <c r="I2" s="3">
        <f t="shared" si="0"/>
        <v>6.4107833555160365E-2</v>
      </c>
      <c r="J2" s="3">
        <f t="shared" si="0"/>
        <v>6.4107833555160365E-2</v>
      </c>
      <c r="K2" s="3">
        <f t="shared" si="0"/>
        <v>6.4107833555160365E-2</v>
      </c>
      <c r="L2" s="3">
        <f t="shared" si="0"/>
        <v>6.4107833555160365E-2</v>
      </c>
      <c r="M2" s="3">
        <f t="shared" si="0"/>
        <v>6.4107833555160365E-2</v>
      </c>
      <c r="N2" s="3">
        <f t="shared" si="0"/>
        <v>6.4107833555160365E-2</v>
      </c>
      <c r="O2" s="3">
        <f t="shared" si="0"/>
        <v>6.4107833555160365E-2</v>
      </c>
      <c r="P2" s="3">
        <f t="shared" si="0"/>
        <v>6.4107833555160365E-2</v>
      </c>
      <c r="Q2" s="3">
        <f t="shared" si="0"/>
        <v>6.4107833555160365E-2</v>
      </c>
      <c r="R2" s="3">
        <f t="shared" si="0"/>
        <v>6.4107833555160365E-2</v>
      </c>
      <c r="S2" s="3">
        <f t="shared" si="0"/>
        <v>6.4107833555160365E-2</v>
      </c>
      <c r="T2" s="3">
        <f t="shared" si="0"/>
        <v>6.4107833555160365E-2</v>
      </c>
      <c r="U2" s="3">
        <f t="shared" si="0"/>
        <v>6.4107833555160365E-2</v>
      </c>
      <c r="V2" s="3">
        <f t="shared" si="0"/>
        <v>6.4107833555160365E-2</v>
      </c>
      <c r="W2" s="3">
        <f t="shared" si="0"/>
        <v>6.4107833555160365E-2</v>
      </c>
      <c r="X2" s="3">
        <f t="shared" si="0"/>
        <v>6.4107833555160365E-2</v>
      </c>
      <c r="Y2" s="3">
        <f t="shared" si="0"/>
        <v>6.4107833555160365E-2</v>
      </c>
      <c r="Z2" s="3">
        <f t="shared" si="0"/>
        <v>6.4107833555160365E-2</v>
      </c>
      <c r="AA2" s="3">
        <f t="shared" si="0"/>
        <v>6.4107833555160365E-2</v>
      </c>
      <c r="AB2" s="3">
        <f t="shared" si="0"/>
        <v>6.4107833555160365E-2</v>
      </c>
      <c r="AC2" s="3">
        <f t="shared" si="0"/>
        <v>6.4107833555160365E-2</v>
      </c>
      <c r="AD2" s="3">
        <f t="shared" si="0"/>
        <v>6.4107833555160365E-2</v>
      </c>
      <c r="AE2" s="3">
        <f t="shared" si="0"/>
        <v>6.4107833555160365E-2</v>
      </c>
      <c r="AF2" s="3">
        <f t="shared" si="0"/>
        <v>6.4107833555160365E-2</v>
      </c>
      <c r="AG2" s="3">
        <f t="shared" si="0"/>
        <v>6.4107833555160365E-2</v>
      </c>
      <c r="AH2" s="3">
        <f t="shared" si="0"/>
        <v>6.4107833555160365E-2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709384-6DCD-4D87-933A-B602BAF01A51}"/>
</file>

<file path=customXml/itemProps2.xml><?xml version="1.0" encoding="utf-8"?>
<ds:datastoreItem xmlns:ds="http://schemas.openxmlformats.org/officeDocument/2006/customXml" ds:itemID="{DEBBA6BA-06D7-4E0F-9F0A-CC9345FF7E89}"/>
</file>

<file path=customXml/itemProps3.xml><?xml version="1.0" encoding="utf-8"?>
<ds:datastoreItem xmlns:ds="http://schemas.openxmlformats.org/officeDocument/2006/customXml" ds:itemID="{B92A9A08-A155-488A-AEC9-C41D794AC0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EnergyInnovation.org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2015-06-09T20:22:53Z</dcterms:created>
  <dcterms:modified xsi:type="dcterms:W3CDTF">2022-07-28T15:28:58Z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