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4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1.xml" ContentType="application/vnd.openxmlformats-officedocument.drawingml.char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trans\BHNVFEAL\"/>
    </mc:Choice>
  </mc:AlternateContent>
  <xr:revisionPtr revIDLastSave="0" documentId="13_ncr:1_{B532079D-4DDF-42BA-AA9E-2B1AC8F09206}" xr6:coauthVersionLast="47" xr6:coauthVersionMax="47" xr10:uidLastSave="{00000000-0000-0000-0000-000000000000}"/>
  <bookViews>
    <workbookView xWindow="6220" yWindow="1630" windowWidth="19050" windowHeight="12690" firstSheet="12" activeTab="15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AB2" i="24" l="1"/>
  <c r="C4" i="2" s="1"/>
  <c r="C6" i="2" s="1"/>
  <c r="B6" i="2"/>
  <c r="B7" i="2"/>
  <c r="B5" i="2"/>
  <c r="B3" i="2"/>
  <c r="B16" i="26"/>
  <c r="O7" i="2"/>
  <c r="O3" i="2"/>
  <c r="O6" i="2"/>
  <c r="O5" i="2"/>
  <c r="Y5" i="10"/>
  <c r="AM14" i="24"/>
  <c r="W14" i="24" s="1"/>
  <c r="C3" i="2" l="1"/>
  <c r="AC2" i="24"/>
  <c r="AD2" i="24" s="1"/>
  <c r="E4" i="2" s="1"/>
  <c r="C7" i="2"/>
  <c r="C5" i="2"/>
  <c r="AE2" i="24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D4" i="2" l="1"/>
  <c r="E7" i="2"/>
  <c r="E3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F7" i="2" l="1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<sst xmlns="http://schemas.openxmlformats.org/spreadsheetml/2006/main" count="291" uniqueCount="99">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</sst>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3.2092630056054029E-4</c:v>
                </c:pt>
                <c:pt idx="26" formatCode="0.00E+00">
                  <c:v>3.2760273948888828E-4</c:v>
                </c:pt>
                <c:pt idx="27" formatCode="0.00E+00">
                  <c:v>3.3427917841723627E-4</c:v>
                </c:pt>
                <c:pt idx="28" formatCode="0.00E+00">
                  <c:v>3.4095561734558426E-4</c:v>
                </c:pt>
                <c:pt idx="29" formatCode="0.00E+00">
                  <c:v>3.4763205627393225E-4</c:v>
                </c:pt>
                <c:pt idx="30" formatCode="0.00E+00">
                  <c:v>3.5430849520228023E-4</c:v>
                </c:pt>
                <c:pt idx="31" formatCode="0.00E+00">
                  <c:v>3.6098493413062822E-4</c:v>
                </c:pt>
                <c:pt idx="32" formatCode="0.00E+00">
                  <c:v>3.6766137305897621E-4</c:v>
                </c:pt>
                <c:pt idx="33" formatCode="0.00E+00">
                  <c:v>3.743378119873242E-4</c:v>
                </c:pt>
                <c:pt idx="34" formatCode="0.00E+00">
                  <c:v>3.8101425091567219E-4</c:v>
                </c:pt>
                <c:pt idx="35" formatCode="0.00E+00">
                  <c:v>3.8769068984402017E-4</c:v>
                </c:pt>
                <c:pt idx="36" formatCode="0.00E+00">
                  <c:v>3.9436712877236816E-4</c:v>
                </c:pt>
                <c:pt idx="37" formatCode="0.00E+00">
                  <c:v>4.010435677007162E-4</c:v>
                </c:pt>
                <c:pt idx="38" formatCode="0.00E+00">
                  <c:v>4.1543936179917892E-4</c:v>
                </c:pt>
                <c:pt idx="39" formatCode="0.00E+00">
                  <c:v>4.232456921304615E-4</c:v>
                </c:pt>
                <c:pt idx="40" formatCode="0.00E+00">
                  <c:v>4.284224989356039E-4</c:v>
                </c:pt>
                <c:pt idx="41" formatCode="0.00E+00">
                  <c:v>4.3223887309206766E-4</c:v>
                </c:pt>
                <c:pt idx="42" formatCode="0.00E+00">
                  <c:v>4.3661930301858122E-4</c:v>
                </c:pt>
                <c:pt idx="43" formatCode="0.00E+00">
                  <c:v>4.4073837767711228E-4</c:v>
                </c:pt>
                <c:pt idx="44" formatCode="0.00E+00">
                  <c:v>4.4130433819121803E-4</c:v>
                </c:pt>
                <c:pt idx="45" formatCode="0.00E+00">
                  <c:v>4.4139330713525239E-4</c:v>
                </c:pt>
                <c:pt idx="46" formatCode="0.00E+00">
                  <c:v>4.4143859386227608E-4</c:v>
                </c:pt>
                <c:pt idx="47" formatCode="0.00E+00">
                  <c:v>4.4252278985937798E-4</c:v>
                </c:pt>
                <c:pt idx="48" formatCode="0.00E+00">
                  <c:v>4.4258101673758966E-4</c:v>
                </c:pt>
                <c:pt idx="49" formatCode="0.00E+00">
                  <c:v>4.4262644410952699E-4</c:v>
                </c:pt>
                <c:pt idx="50" formatCode="0.00E+00">
                  <c:v>4.4263525674443374E-4</c:v>
                </c:pt>
                <c:pt idx="51" formatCode="0.00E+00">
                  <c:v>4.428907913418545E-4</c:v>
                </c:pt>
                <c:pt idx="52" formatCode="0.00E+00">
                  <c:v>4.4235185104972023E-4</c:v>
                </c:pt>
                <c:pt idx="53" formatCode="0.00E+00">
                  <c:v>4.4180682000362565E-4</c:v>
                </c:pt>
                <c:pt idx="54" formatCode="0.00E+00">
                  <c:v>4.415169210975881E-4</c:v>
                </c:pt>
                <c:pt idx="55" formatCode="0.00E+00">
                  <c:v>4.4141525513386555E-4</c:v>
                </c:pt>
                <c:pt idx="56" formatCode="0.00E+00">
                  <c:v>4.4094858868260617E-4</c:v>
                </c:pt>
                <c:pt idx="57" formatCode="0.00E+00">
                  <c:v>4.406528424788466E-4</c:v>
                </c:pt>
                <c:pt idx="58" formatCode="0.00E+00">
                  <c:v>4.4046477188487546E-4</c:v>
                </c:pt>
                <c:pt idx="59" formatCode="0.00E+00">
                  <c:v>4.4016736396697124E-4</c:v>
                </c:pt>
                <c:pt idx="60" formatCode="0.00E+00">
                  <c:v>4.3991921468742256E-4</c:v>
                </c:pt>
                <c:pt idx="61" formatCode="0.00E+00">
                  <c:v>4.3980677282836695E-4</c:v>
                </c:pt>
                <c:pt idx="62" formatCode="0.00E+00">
                  <c:v>4.3981133028276362E-4</c:v>
                </c:pt>
                <c:pt idx="63" formatCode="0.00E+00">
                  <c:v>4.3960459654073496E-4</c:v>
                </c:pt>
                <c:pt idx="64" formatCode="0.00E+00">
                  <c:v>4.3945697770705547E-4</c:v>
                </c:pt>
                <c:pt idx="65" formatCode="0.00E+00">
                  <c:v>4.3919624527100954E-4</c:v>
                </c:pt>
                <c:pt idx="66" formatCode="0.00E+00">
                  <c:v>4.3913823303573507E-4</c:v>
                </c:pt>
                <c:pt idx="67" formatCode="0.00E+00">
                  <c:v>4.3909651675542918E-4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1.8871912771282902E-3</c:v>
                </c:pt>
                <c:pt idx="5" formatCode="0.00E+00">
                  <c:v>1.8871912771282902E-3</c:v>
                </c:pt>
                <c:pt idx="6" formatCode="0.00E+00">
                  <c:v>1.8871912771282902E-3</c:v>
                </c:pt>
                <c:pt idx="7" formatCode="0.00E+00">
                  <c:v>1.8871912771282902E-3</c:v>
                </c:pt>
                <c:pt idx="8" formatCode="0.00E+00">
                  <c:v>1.8871912771282902E-3</c:v>
                </c:pt>
                <c:pt idx="9" formatCode="0.00E+00">
                  <c:v>1.8871912771282902E-3</c:v>
                </c:pt>
                <c:pt idx="10" formatCode="0.00E+00">
                  <c:v>1.8871912771282902E-3</c:v>
                </c:pt>
                <c:pt idx="11" formatCode="0.00E+00">
                  <c:v>1.8871912771282902E-3</c:v>
                </c:pt>
                <c:pt idx="12" formatCode="0.00E+00">
                  <c:v>1.8871912771282902E-3</c:v>
                </c:pt>
                <c:pt idx="13" formatCode="0.00E+00">
                  <c:v>1.8871912771282902E-3</c:v>
                </c:pt>
                <c:pt idx="14" formatCode="0.00E+00">
                  <c:v>1.8871912771282902E-3</c:v>
                </c:pt>
                <c:pt idx="15" formatCode="0.00E+00">
                  <c:v>1.8871912771282902E-3</c:v>
                </c:pt>
                <c:pt idx="16" formatCode="0.00E+00">
                  <c:v>1.8871912771282902E-3</c:v>
                </c:pt>
                <c:pt idx="17" formatCode="0.00E+00">
                  <c:v>1.8871912771282902E-3</c:v>
                </c:pt>
                <c:pt idx="18" formatCode="0.00E+00">
                  <c:v>1.8871912771282902E-3</c:v>
                </c:pt>
                <c:pt idx="19" formatCode="0.00E+00">
                  <c:v>1.8871912771282902E-3</c:v>
                </c:pt>
                <c:pt idx="20" formatCode="0.00E+00">
                  <c:v>1.8871912771282902E-3</c:v>
                </c:pt>
                <c:pt idx="21" formatCode="0.00E+00">
                  <c:v>1.8871912771282902E-3</c:v>
                </c:pt>
                <c:pt idx="22" formatCode="0.00E+00">
                  <c:v>1.8871912771282902E-3</c:v>
                </c:pt>
                <c:pt idx="23" formatCode="0.00E+00">
                  <c:v>1.8871912771282902E-3</c:v>
                </c:pt>
                <c:pt idx="24" formatCode="0.00E+00">
                  <c:v>1.8871912771282902E-3</c:v>
                </c:pt>
                <c:pt idx="25" formatCode="0.00E+00">
                  <c:v>1.8871912771282902E-3</c:v>
                </c:pt>
                <c:pt idx="26" formatCode="0.00E+00">
                  <c:v>1.8871912771282902E-3</c:v>
                </c:pt>
                <c:pt idx="27" formatCode="0.00E+00">
                  <c:v>1.8871912771282902E-3</c:v>
                </c:pt>
                <c:pt idx="28" formatCode="0.00E+00">
                  <c:v>1.8871912771282902E-3</c:v>
                </c:pt>
                <c:pt idx="29" formatCode="0.00E+00">
                  <c:v>1.8871912771282902E-3</c:v>
                </c:pt>
                <c:pt idx="30" formatCode="0.00E+00">
                  <c:v>1.8871912771282902E-3</c:v>
                </c:pt>
                <c:pt idx="31" formatCode="0.00E+00">
                  <c:v>1.8871912771282902E-3</c:v>
                </c:pt>
                <c:pt idx="32" formatCode="0.00E+00">
                  <c:v>1.8871912771282902E-3</c:v>
                </c:pt>
                <c:pt idx="33" formatCode="0.00E+00">
                  <c:v>1.8871912771282902E-3</c:v>
                </c:pt>
                <c:pt idx="34" formatCode="0.00E+00">
                  <c:v>1.8871912771282902E-3</c:v>
                </c:pt>
                <c:pt idx="35" formatCode="0.00E+00">
                  <c:v>1.8871912771282902E-3</c:v>
                </c:pt>
                <c:pt idx="36" formatCode="0.00E+00">
                  <c:v>1.8871912771282902E-3</c:v>
                </c:pt>
                <c:pt idx="37" formatCode="0.00E+00">
                  <c:v>1.8871912771282911E-3</c:v>
                </c:pt>
                <c:pt idx="38" formatCode="0.00E+00">
                  <c:v>1.8871912771282911E-3</c:v>
                </c:pt>
                <c:pt idx="39" formatCode="0.00E+00">
                  <c:v>1.8871912771282911E-3</c:v>
                </c:pt>
                <c:pt idx="40" formatCode="0.00E+00">
                  <c:v>1.8871912771282911E-3</c:v>
                </c:pt>
                <c:pt idx="41" formatCode="0.00E+00">
                  <c:v>1.8871912771282911E-3</c:v>
                </c:pt>
                <c:pt idx="42" formatCode="0.00E+00">
                  <c:v>1.8871912771282911E-3</c:v>
                </c:pt>
                <c:pt idx="43" formatCode="0.00E+00">
                  <c:v>1.8871912771282911E-3</c:v>
                </c:pt>
                <c:pt idx="44" formatCode="0.00E+00">
                  <c:v>1.8871912771282911E-3</c:v>
                </c:pt>
                <c:pt idx="45" formatCode="0.00E+00">
                  <c:v>1.8871912771282911E-3</c:v>
                </c:pt>
                <c:pt idx="46" formatCode="0.00E+00">
                  <c:v>1.8871912771282911E-3</c:v>
                </c:pt>
                <c:pt idx="47" formatCode="0.00E+00">
                  <c:v>1.8871912771282911E-3</c:v>
                </c:pt>
                <c:pt idx="48" formatCode="0.00E+00">
                  <c:v>1.8871912771282911E-3</c:v>
                </c:pt>
                <c:pt idx="49" formatCode="0.00E+00">
                  <c:v>1.8871912771282911E-3</c:v>
                </c:pt>
                <c:pt idx="50" formatCode="0.00E+00">
                  <c:v>1.8871912771282911E-3</c:v>
                </c:pt>
                <c:pt idx="51" formatCode="0.00E+00">
                  <c:v>1.8871912771282911E-3</c:v>
                </c:pt>
                <c:pt idx="52" formatCode="0.00E+00">
                  <c:v>1.8871912771282911E-3</c:v>
                </c:pt>
                <c:pt idx="53" formatCode="0.00E+00">
                  <c:v>1.8871912771282911E-3</c:v>
                </c:pt>
                <c:pt idx="54" formatCode="0.00E+00">
                  <c:v>1.8871912771282911E-3</c:v>
                </c:pt>
                <c:pt idx="55" formatCode="0.00E+00">
                  <c:v>1.8871912771282911E-3</c:v>
                </c:pt>
                <c:pt idx="56" formatCode="0.00E+00">
                  <c:v>1.8871912771282911E-3</c:v>
                </c:pt>
                <c:pt idx="57" formatCode="0.00E+00">
                  <c:v>1.8871912771282911E-3</c:v>
                </c:pt>
                <c:pt idx="58" formatCode="0.00E+00">
                  <c:v>1.8871912771282911E-3</c:v>
                </c:pt>
                <c:pt idx="59" formatCode="0.00E+00">
                  <c:v>1.8871912771282911E-3</c:v>
                </c:pt>
                <c:pt idx="60" formatCode="0.00E+00">
                  <c:v>1.8871912771282911E-3</c:v>
                </c:pt>
                <c:pt idx="61" formatCode="0.00E+00">
                  <c:v>1.8871912771282911E-3</c:v>
                </c:pt>
                <c:pt idx="62" formatCode="0.00E+00">
                  <c:v>1.8871912771282911E-3</c:v>
                </c:pt>
                <c:pt idx="63" formatCode="0.00E+00">
                  <c:v>1.8871912771282911E-3</c:v>
                </c:pt>
                <c:pt idx="64" formatCode="0.00E+00">
                  <c:v>1.8871912771282911E-3</c:v>
                </c:pt>
                <c:pt idx="65" formatCode="0.00E+00">
                  <c:v>1.8871912771282911E-3</c:v>
                </c:pt>
                <c:pt idx="66" formatCode="0.00E+00">
                  <c:v>1.8871912771282911E-3</c:v>
                </c:pt>
                <c:pt idx="67" formatCode="0.00E+00">
                  <c:v>1.8871912771282911E-3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A49" sqref="A49"/>
    </sheetView>
  </sheetViews>
  <sheetFormatPr defaultRowHeight="14.5"/>
  <cols>
    <col min="1" max="1" width="13.36328125" customWidth="1"/>
    <col min="2" max="2" width="107.3632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s="19" t="s">
        <v>33</v>
      </c>
    </row>
    <row r="27" spans="1:2">
      <c r="A27" s="19" t="s">
        <v>34</v>
      </c>
    </row>
    <row r="28" spans="1:2">
      <c r="A28" s="19" t="s">
        <v>35</v>
      </c>
    </row>
    <row r="29" spans="1:2">
      <c r="A29" s="19" t="s">
        <v>36</v>
      </c>
    </row>
    <row r="30" spans="1:2">
      <c r="A30" s="19" t="s">
        <v>96</v>
      </c>
    </row>
    <row r="31" spans="1:2">
      <c r="A31" s="19" t="s">
        <v>95</v>
      </c>
    </row>
    <row r="33" spans="1:1">
      <c r="A33" t="s">
        <v>43</v>
      </c>
    </row>
    <row r="34" spans="1:1">
      <c r="A34" s="19" t="s">
        <v>44</v>
      </c>
    </row>
    <row r="35" spans="1:1">
      <c r="A35" s="19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>
      <selection activeCell="D18" sqref="D18"/>
    </sheetView>
  </sheetViews>
  <sheetFormatPr defaultRowHeight="14.5"/>
  <cols>
    <col min="1" max="1" width="18.36328125" customWidth="1"/>
    <col min="2" max="2" width="16.36328125" customWidth="1"/>
    <col min="3" max="3" width="30.7265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4.010435677007162E-4</v>
      </c>
      <c r="E8" s="4">
        <v>4.1543936179917892E-4</v>
      </c>
      <c r="F8" s="4">
        <v>4.232456921304615E-4</v>
      </c>
      <c r="G8" s="4">
        <v>4.284224989356039E-4</v>
      </c>
      <c r="H8" s="4">
        <v>4.3223887309206766E-4</v>
      </c>
      <c r="I8" s="4">
        <v>4.3661930301858122E-4</v>
      </c>
      <c r="J8" s="4">
        <v>4.4073837767711228E-4</v>
      </c>
      <c r="K8" s="4">
        <v>4.4130433819121803E-4</v>
      </c>
      <c r="L8" s="4">
        <v>4.4139330713525239E-4</v>
      </c>
      <c r="M8" s="4">
        <v>4.4143859386227608E-4</v>
      </c>
      <c r="N8" s="4">
        <v>4.4252278985937798E-4</v>
      </c>
      <c r="O8" s="4">
        <v>4.4258101673758966E-4</v>
      </c>
      <c r="P8" s="4">
        <v>4.4262644410952699E-4</v>
      </c>
      <c r="Q8" s="4">
        <v>4.4263525674443374E-4</v>
      </c>
      <c r="R8" s="4">
        <v>4.428907913418545E-4</v>
      </c>
      <c r="S8" s="4">
        <v>4.4235185104972023E-4</v>
      </c>
      <c r="T8" s="4">
        <v>4.4180682000362565E-4</v>
      </c>
      <c r="U8" s="4">
        <v>4.415169210975881E-4</v>
      </c>
      <c r="V8" s="4">
        <v>4.4141525513386555E-4</v>
      </c>
      <c r="W8" s="4">
        <v>4.4094858868260617E-4</v>
      </c>
      <c r="X8" s="4">
        <v>4.406528424788466E-4</v>
      </c>
      <c r="Y8" s="4">
        <v>4.4046477188487546E-4</v>
      </c>
      <c r="Z8" s="4">
        <v>4.4016736396697124E-4</v>
      </c>
      <c r="AA8" s="4">
        <v>4.3991921468742256E-4</v>
      </c>
      <c r="AB8" s="4">
        <v>4.3980677282836695E-4</v>
      </c>
      <c r="AC8" s="4">
        <v>4.3981133028276362E-4</v>
      </c>
      <c r="AD8" s="4">
        <v>4.3960459654073496E-4</v>
      </c>
      <c r="AE8" s="4">
        <v>4.3945697770705547E-4</v>
      </c>
      <c r="AF8" s="4">
        <v>4.3919624527100954E-4</v>
      </c>
      <c r="AG8" s="4">
        <v>4.3913823303573507E-4</v>
      </c>
      <c r="AH8" s="4">
        <v>4.3909651675542918E-4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1.8871912771282911E-3</v>
      </c>
      <c r="E18" s="4">
        <v>1.8871912771282911E-3</v>
      </c>
      <c r="F18" s="4">
        <v>1.8871912771282911E-3</v>
      </c>
      <c r="G18" s="4">
        <v>1.8871912771282911E-3</v>
      </c>
      <c r="H18" s="4">
        <v>1.8871912771282911E-3</v>
      </c>
      <c r="I18" s="4">
        <v>1.8871912771282911E-3</v>
      </c>
      <c r="J18" s="4">
        <v>1.8871912771282911E-3</v>
      </c>
      <c r="K18" s="4">
        <v>1.8871912771282911E-3</v>
      </c>
      <c r="L18" s="4">
        <v>1.8871912771282911E-3</v>
      </c>
      <c r="M18" s="4">
        <v>1.8871912771282911E-3</v>
      </c>
      <c r="N18" s="4">
        <v>1.8871912771282911E-3</v>
      </c>
      <c r="O18" s="4">
        <v>1.8871912771282911E-3</v>
      </c>
      <c r="P18" s="4">
        <v>1.8871912771282911E-3</v>
      </c>
      <c r="Q18" s="4">
        <v>1.8871912771282911E-3</v>
      </c>
      <c r="R18" s="4">
        <v>1.8871912771282911E-3</v>
      </c>
      <c r="S18" s="4">
        <v>1.8871912771282911E-3</v>
      </c>
      <c r="T18" s="4">
        <v>1.8871912771282911E-3</v>
      </c>
      <c r="U18" s="4">
        <v>1.8871912771282911E-3</v>
      </c>
      <c r="V18" s="4">
        <v>1.8871912771282911E-3</v>
      </c>
      <c r="W18" s="4">
        <v>1.8871912771282911E-3</v>
      </c>
      <c r="X18" s="4">
        <v>1.8871912771282911E-3</v>
      </c>
      <c r="Y18" s="4">
        <v>1.8871912771282911E-3</v>
      </c>
      <c r="Z18" s="4">
        <v>1.8871912771282911E-3</v>
      </c>
      <c r="AA18" s="4">
        <v>1.8871912771282911E-3</v>
      </c>
      <c r="AB18" s="4">
        <v>1.8871912771282911E-3</v>
      </c>
      <c r="AC18" s="4">
        <v>1.8871912771282911E-3</v>
      </c>
      <c r="AD18" s="4">
        <v>1.8871912771282911E-3</v>
      </c>
      <c r="AE18" s="4">
        <v>1.8871912771282911E-3</v>
      </c>
      <c r="AF18" s="4">
        <v>1.8871912771282911E-3</v>
      </c>
      <c r="AG18" s="4">
        <v>1.8871912771282911E-3</v>
      </c>
      <c r="AH18" s="4">
        <v>1.8871912771282911E-3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14" sqref="E14"/>
    </sheetView>
  </sheetViews>
  <sheetFormatPr defaultRowHeight="14.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 s="4">
        <v>1.8871912771282911E-3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5"/>
  <cols>
    <col min="1" max="1" width="50.3632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4.5"/>
  <cols>
    <col min="1" max="1" width="42.08984375" customWidth="1"/>
    <col min="2" max="2" width="26.36328125" customWidth="1"/>
    <col min="3" max="3" width="42.81640625" customWidth="1"/>
  </cols>
  <sheetData>
    <row r="1" spans="1:38">
      <c r="A1" s="2" t="s">
        <v>49</v>
      </c>
      <c r="B1" s="3"/>
      <c r="C1" s="6"/>
      <c r="D1" s="2" t="s">
        <v>50</v>
      </c>
    </row>
    <row r="2" spans="1:38">
      <c r="A2" t="s">
        <v>51</v>
      </c>
      <c r="B2">
        <v>1.67</v>
      </c>
      <c r="C2" s="6"/>
      <c r="D2" s="7" t="s">
        <v>52</v>
      </c>
    </row>
    <row r="3" spans="1:38">
      <c r="A3" t="s">
        <v>53</v>
      </c>
      <c r="B3">
        <v>1</v>
      </c>
      <c r="C3" s="6"/>
    </row>
    <row r="4" spans="1:38">
      <c r="A4" t="s">
        <v>54</v>
      </c>
      <c r="B4">
        <v>21.2</v>
      </c>
      <c r="C4" s="6"/>
    </row>
    <row r="5" spans="1:38">
      <c r="A5" t="s">
        <v>55</v>
      </c>
      <c r="B5">
        <v>16</v>
      </c>
      <c r="C5" s="6"/>
    </row>
    <row r="6" spans="1:38">
      <c r="A6" t="s">
        <v>56</v>
      </c>
      <c r="B6">
        <v>48.656731685074099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64</v>
      </c>
      <c r="C14" s="35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4.010435677007162E-4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">
      <c r="A20" s="22" t="s">
        <v>68</v>
      </c>
      <c r="B20">
        <f>7.1/6.1</f>
        <v>1.1639344262295082</v>
      </c>
    </row>
    <row r="21" spans="1:4">
      <c r="A21" s="22" t="s">
        <v>69</v>
      </c>
      <c r="B21">
        <f>B19*$B$20</f>
        <v>6.7042622950819668</v>
      </c>
    </row>
    <row r="22" spans="1:4" ht="29">
      <c r="A22" s="22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25">
        <v>0.2</v>
      </c>
      <c r="D25" s="7" t="s">
        <v>82</v>
      </c>
    </row>
    <row r="26" spans="1:4">
      <c r="A26" t="s">
        <v>77</v>
      </c>
      <c r="B26" s="25">
        <v>0.6</v>
      </c>
      <c r="D26" s="7"/>
    </row>
    <row r="27" spans="1:4">
      <c r="A27" t="s">
        <v>78</v>
      </c>
      <c r="B27" s="8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26">
        <v>0.22500000000000001</v>
      </c>
      <c r="D30" s="7" t="s">
        <v>82</v>
      </c>
    </row>
    <row r="31" spans="1:4">
      <c r="A31" t="s">
        <v>81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topLeftCell="A4" zoomScale="90" zoomScaleNormal="90" workbookViewId="0">
      <pane xSplit="2" topLeftCell="T1" activePane="topRight" state="frozen"/>
      <selection pane="topRight" activeCell="V5" sqref="V5"/>
    </sheetView>
  </sheetViews>
  <sheetFormatPr defaultRowHeight="14.5"/>
  <cols>
    <col min="1" max="1" width="14" customWidth="1"/>
    <col min="15" max="15" width="11.36328125" customWidth="1"/>
    <col min="39" max="39" width="9.0898437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3.2092630056054029E-4</v>
      </c>
      <c r="AC2" s="17">
        <f t="shared" ref="AC2:AM2" si="0">($AN$2-$AA$2)/COUNT($AB$1:$AN$1)+AB2</f>
        <v>3.2760273948888828E-4</v>
      </c>
      <c r="AD2" s="17">
        <f t="shared" si="0"/>
        <v>3.3427917841723627E-4</v>
      </c>
      <c r="AE2" s="17">
        <f t="shared" si="0"/>
        <v>3.4095561734558426E-4</v>
      </c>
      <c r="AF2" s="17">
        <f t="shared" si="0"/>
        <v>3.4763205627393225E-4</v>
      </c>
      <c r="AG2" s="17">
        <f t="shared" si="0"/>
        <v>3.5430849520228023E-4</v>
      </c>
      <c r="AH2" s="17">
        <f t="shared" si="0"/>
        <v>3.6098493413062822E-4</v>
      </c>
      <c r="AI2" s="17">
        <f t="shared" si="0"/>
        <v>3.6766137305897621E-4</v>
      </c>
      <c r="AJ2" s="17">
        <f t="shared" si="0"/>
        <v>3.743378119873242E-4</v>
      </c>
      <c r="AK2" s="17">
        <f t="shared" si="0"/>
        <v>3.8101425091567219E-4</v>
      </c>
      <c r="AL2" s="17">
        <f t="shared" si="0"/>
        <v>3.8769068984402017E-4</v>
      </c>
      <c r="AM2" s="31">
        <f t="shared" si="0"/>
        <v>3.9436712877236816E-4</v>
      </c>
      <c r="AN2" s="15">
        <f>BNVFE!D8</f>
        <v>4.010435677007162E-4</v>
      </c>
      <c r="AO2" s="15">
        <f>BNVFE!E8</f>
        <v>4.1543936179917892E-4</v>
      </c>
      <c r="AP2" s="15">
        <f>BNVFE!F8</f>
        <v>4.232456921304615E-4</v>
      </c>
      <c r="AQ2" s="15">
        <f>BNVFE!G8</f>
        <v>4.284224989356039E-4</v>
      </c>
      <c r="AR2" s="15">
        <f>BNVFE!H8</f>
        <v>4.3223887309206766E-4</v>
      </c>
      <c r="AS2" s="15">
        <f>BNVFE!I8</f>
        <v>4.3661930301858122E-4</v>
      </c>
      <c r="AT2" s="15">
        <f>BNVFE!J8</f>
        <v>4.4073837767711228E-4</v>
      </c>
      <c r="AU2" s="15">
        <f>BNVFE!K8</f>
        <v>4.4130433819121803E-4</v>
      </c>
      <c r="AV2" s="15">
        <f>BNVFE!L8</f>
        <v>4.4139330713525239E-4</v>
      </c>
      <c r="AW2" s="15">
        <f>BNVFE!M8</f>
        <v>4.4143859386227608E-4</v>
      </c>
      <c r="AX2" s="15">
        <f>BNVFE!N8</f>
        <v>4.4252278985937798E-4</v>
      </c>
      <c r="AY2" s="15">
        <f>BNVFE!O8</f>
        <v>4.4258101673758966E-4</v>
      </c>
      <c r="AZ2" s="15">
        <f>BNVFE!P8</f>
        <v>4.4262644410952699E-4</v>
      </c>
      <c r="BA2" s="15">
        <f>BNVFE!Q8</f>
        <v>4.4263525674443374E-4</v>
      </c>
      <c r="BB2" s="15">
        <f>BNVFE!R8</f>
        <v>4.428907913418545E-4</v>
      </c>
      <c r="BC2" s="15">
        <f>BNVFE!S8</f>
        <v>4.4235185104972023E-4</v>
      </c>
      <c r="BD2" s="15">
        <f>BNVFE!T8</f>
        <v>4.4180682000362565E-4</v>
      </c>
      <c r="BE2" s="15">
        <f>BNVFE!U8</f>
        <v>4.415169210975881E-4</v>
      </c>
      <c r="BF2" s="15">
        <f>BNVFE!V8</f>
        <v>4.4141525513386555E-4</v>
      </c>
      <c r="BG2" s="15">
        <f>BNVFE!W8</f>
        <v>4.4094858868260617E-4</v>
      </c>
      <c r="BH2" s="15">
        <f>BNVFE!X8</f>
        <v>4.406528424788466E-4</v>
      </c>
      <c r="BI2" s="15">
        <f>BNVFE!Y8</f>
        <v>4.4046477188487546E-4</v>
      </c>
      <c r="BJ2" s="15">
        <f>BNVFE!Z8</f>
        <v>4.4016736396697124E-4</v>
      </c>
      <c r="BK2" s="15">
        <f>BNVFE!AA8</f>
        <v>4.3991921468742256E-4</v>
      </c>
      <c r="BL2" s="15">
        <f>BNVFE!AB8</f>
        <v>4.3980677282836695E-4</v>
      </c>
      <c r="BM2" s="15">
        <f>BNVFE!AC8</f>
        <v>4.3981133028276362E-4</v>
      </c>
      <c r="BN2" s="15">
        <f>BNVFE!AD8</f>
        <v>4.3960459654073496E-4</v>
      </c>
      <c r="BO2" s="15">
        <f>BNVFE!AE8</f>
        <v>4.3945697770705547E-4</v>
      </c>
      <c r="BP2" s="15">
        <f>BNVFE!AF8</f>
        <v>4.3919624527100954E-4</v>
      </c>
      <c r="BQ2" s="15">
        <f>BNVFE!AG8</f>
        <v>4.3913823303573507E-4</v>
      </c>
      <c r="BR2" s="15">
        <f>BNVFE!AH8</f>
        <v>4.3909651675542918E-4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1.1709920537385831E-4</v>
      </c>
      <c r="AB3" s="17" cm="1">
        <f t="array" ref="AB3">TREND($AN$3:$AR$3,$AN$1:$AR$1,AB1)</f>
        <v>1.1699905164334643E-4</v>
      </c>
      <c r="AC3" s="17" cm="1">
        <f t="array" ref="AC3">TREND($AN$3:$AR$3,$AN$1:$AR$1,AC1)</f>
        <v>1.1689889791283454E-4</v>
      </c>
      <c r="AD3" s="17" cm="1">
        <f t="array" ref="AD3">TREND($AN$3:$AR$3,$AN$1:$AR$1,AD1)</f>
        <v>1.1679874418232269E-4</v>
      </c>
      <c r="AE3" s="17" cm="1">
        <f t="array" ref="AE3">TREND($AN$3:$AR$3,$AN$1:$AR$1,AE1)</f>
        <v>1.166985904518108E-4</v>
      </c>
      <c r="AF3" s="17" cm="1">
        <f t="array" ref="AF3">TREND($AN$3:$AR$3,$AN$1:$AR$1,AF1)</f>
        <v>1.1659843672129892E-4</v>
      </c>
      <c r="AG3" s="17" cm="1">
        <f t="array" ref="AG3">TREND($AN$3:$AR$3,$AN$1:$AR$1,AG1)</f>
        <v>1.1649828299078704E-4</v>
      </c>
      <c r="AH3" s="17" cm="1">
        <f t="array" ref="AH3">TREND($AN$3:$AR$3,$AN$1:$AR$1,AH1)</f>
        <v>1.1639812926027518E-4</v>
      </c>
      <c r="AI3" s="17" cm="1">
        <f t="array" ref="AI3">TREND($AN$3:$AR$3,$AN$1:$AR$1,AI1)</f>
        <v>1.1629797552976329E-4</v>
      </c>
      <c r="AJ3" s="17" cm="1">
        <f t="array" ref="AJ3">TREND($AN$3:$AR$3,$AN$1:$AR$1,AJ1)</f>
        <v>1.1619782179925141E-4</v>
      </c>
      <c r="AK3" s="17" cm="1">
        <f t="array" ref="AK3">TREND($AN$3:$AR$3,$AN$1:$AR$1,AK1)</f>
        <v>1.1609766806873955E-4</v>
      </c>
      <c r="AL3" s="17" cm="1">
        <f t="array" ref="AL3">TREND($AN$3:$AR$3,$AN$1:$AR$1,AL1)</f>
        <v>1.1599751433822767E-4</v>
      </c>
      <c r="AM3" s="41" cm="1">
        <f t="array" ref="AM3">TREND($AN$3:$AR$3,$AN$1:$AR$1,AM1)</f>
        <v>1.1589736060771579E-4</v>
      </c>
      <c r="AN3" s="15">
        <f>BNVFE!D9</f>
        <v>1.157863591831631E-4</v>
      </c>
      <c r="AO3" s="15">
        <f>BNVFE!E9</f>
        <v>1.1589922337335911E-4</v>
      </c>
      <c r="AP3" s="15">
        <f>BNVFE!F9</f>
        <v>1.1538533736033749E-4</v>
      </c>
      <c r="AQ3" s="15">
        <f>BNVFE!G9</f>
        <v>1.1535674989351573E-4</v>
      </c>
      <c r="AR3" s="15">
        <f>BNVFE!H9</f>
        <v>1.1555682727052541E-4</v>
      </c>
      <c r="AS3" s="15">
        <f>BNVFE!I9</f>
        <v>1.1619447640903485E-4</v>
      </c>
      <c r="AT3" s="15">
        <f>BNVFE!J9</f>
        <v>1.1675875263243092E-4</v>
      </c>
      <c r="AU3" s="15">
        <f>BNVFE!K9</f>
        <v>1.170886675606406E-4</v>
      </c>
      <c r="AV3" s="15">
        <f>BNVFE!L9</f>
        <v>1.1617580985063572E-4</v>
      </c>
      <c r="AW3" s="15">
        <f>BNVFE!M9</f>
        <v>1.1591329821118029E-4</v>
      </c>
      <c r="AX3" s="15">
        <f>BNVFE!N9</f>
        <v>1.1553838100461461E-4</v>
      </c>
      <c r="AY3" s="15">
        <f>BNVFE!O9</f>
        <v>1.1496830903628264E-4</v>
      </c>
      <c r="AZ3" s="15">
        <f>BNVFE!P9</f>
        <v>1.1417779457660161E-4</v>
      </c>
      <c r="BA3" s="15">
        <f>BNVFE!Q9</f>
        <v>1.1321126528769265E-4</v>
      </c>
      <c r="BB3" s="15">
        <f>BNVFE!R9</f>
        <v>1.1235905420307894E-4</v>
      </c>
      <c r="BC3" s="15">
        <f>BNVFE!S9</f>
        <v>1.113973304748738E-4</v>
      </c>
      <c r="BD3" s="15">
        <f>BNVFE!T9</f>
        <v>1.1073582017040977E-4</v>
      </c>
      <c r="BE3" s="15">
        <f>BNVFE!U9</f>
        <v>1.099531339020346E-4</v>
      </c>
      <c r="BF3" s="15">
        <f>BNVFE!V9</f>
        <v>1.0948773622007766E-4</v>
      </c>
      <c r="BG3" s="15">
        <f>BNVFE!W9</f>
        <v>1.0913516582552083E-4</v>
      </c>
      <c r="BH3" s="15">
        <f>BNVFE!X9</f>
        <v>1.0884247723484658E-4</v>
      </c>
      <c r="BI3" s="15">
        <f>BNVFE!Y9</f>
        <v>1.085933825763662E-4</v>
      </c>
      <c r="BJ3" s="15">
        <f>BNVFE!Z9</f>
        <v>1.083443267474224E-4</v>
      </c>
      <c r="BK3" s="15">
        <f>BNVFE!AA9</f>
        <v>1.0815629409531245E-4</v>
      </c>
      <c r="BL3" s="15">
        <f>BNVFE!AB9</f>
        <v>1.0799885128162017E-4</v>
      </c>
      <c r="BM3" s="15">
        <f>BNVFE!AC9</f>
        <v>1.078432358858381E-4</v>
      </c>
      <c r="BN3" s="15">
        <f>BNVFE!AD9</f>
        <v>1.0772424981274788E-4</v>
      </c>
      <c r="BO3" s="15">
        <f>BNVFE!AE9</f>
        <v>1.0749204222981193E-4</v>
      </c>
      <c r="BP3" s="15">
        <f>BNVFE!AF9</f>
        <v>1.0725768900406794E-4</v>
      </c>
      <c r="BQ3" s="15">
        <f>BNVFE!AG9</f>
        <v>1.0704107117361582E-4</v>
      </c>
      <c r="BR3" s="15">
        <f>BNVFE!AH9</f>
        <v>1.0682755170917861E-4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1.0544082239246518E-3</v>
      </c>
      <c r="M4" s="17">
        <f t="shared" ref="M4:AI4" si="1">M5/N5*N4</f>
        <v>1.0544082239246518E-3</v>
      </c>
      <c r="N4" s="17">
        <f t="shared" si="1"/>
        <v>1.0544082239246518E-3</v>
      </c>
      <c r="O4" s="17">
        <f t="shared" si="1"/>
        <v>1.0544082239246518E-3</v>
      </c>
      <c r="P4" s="17">
        <f t="shared" si="1"/>
        <v>1.0544082239246518E-3</v>
      </c>
      <c r="Q4" s="17">
        <f t="shared" si="1"/>
        <v>1.0544082239246518E-3</v>
      </c>
      <c r="R4" s="17">
        <f t="shared" si="1"/>
        <v>1.0544082239246518E-3</v>
      </c>
      <c r="S4" s="17">
        <f t="shared" si="1"/>
        <v>1.0544082239246518E-3</v>
      </c>
      <c r="T4" s="17">
        <f t="shared" si="1"/>
        <v>1.0544082239246518E-3</v>
      </c>
      <c r="U4" s="17">
        <f t="shared" si="1"/>
        <v>1.0544082239246518E-3</v>
      </c>
      <c r="V4" s="17">
        <f t="shared" si="1"/>
        <v>1.0544082239246518E-3</v>
      </c>
      <c r="W4" s="17">
        <f t="shared" si="1"/>
        <v>1.0507727694715886E-3</v>
      </c>
      <c r="X4" s="17">
        <f t="shared" si="1"/>
        <v>1.0471373150185254E-3</v>
      </c>
      <c r="Y4" s="17">
        <f t="shared" si="1"/>
        <v>1.0435018605654625E-3</v>
      </c>
      <c r="Z4" s="17">
        <f t="shared" si="1"/>
        <v>1.0398664061123993E-3</v>
      </c>
      <c r="AA4" s="17">
        <f t="shared" si="1"/>
        <v>1.0362309516593362E-3</v>
      </c>
      <c r="AB4" s="17">
        <f t="shared" si="1"/>
        <v>1.032595497206273E-3</v>
      </c>
      <c r="AC4" s="17">
        <f t="shared" si="1"/>
        <v>1.0289600427532098E-3</v>
      </c>
      <c r="AD4" s="17">
        <f t="shared" si="1"/>
        <v>1.0253245883001466E-3</v>
      </c>
      <c r="AE4" s="17">
        <f t="shared" si="1"/>
        <v>1.0216891338470835E-3</v>
      </c>
      <c r="AF4" s="17">
        <f t="shared" si="1"/>
        <v>1.0180536793940205E-3</v>
      </c>
      <c r="AG4" s="17">
        <f>AG5/AH5*AH4</f>
        <v>1.0144182249409574E-3</v>
      </c>
      <c r="AH4" s="17">
        <f t="shared" si="1"/>
        <v>1.0107827704878942E-3</v>
      </c>
      <c r="AI4" s="17">
        <f t="shared" si="1"/>
        <v>1.0071473160348312E-3</v>
      </c>
      <c r="AJ4" s="17">
        <f>AJ5/AK5*AK4</f>
        <v>1.0035118615817681E-3</v>
      </c>
      <c r="AK4" s="30">
        <f>AK5/AL5*AL4</f>
        <v>9.998764071287049E-4</v>
      </c>
      <c r="AL4" s="30">
        <f>AL5/AM5*AM4</f>
        <v>9.9624095267564173E-4</v>
      </c>
      <c r="AM4" s="31">
        <f>AM5/AN5*AN4</f>
        <v>9.9260549822257856E-4</v>
      </c>
      <c r="AN4" s="15">
        <f>BNVFE!D10</f>
        <v>9.8533458931645266E-4</v>
      </c>
      <c r="AO4" s="15">
        <f>BNVFE!E10</f>
        <v>9.988021364476826E-4</v>
      </c>
      <c r="AP4" s="15">
        <f>BNVFE!F10</f>
        <v>1.0144915989479513E-3</v>
      </c>
      <c r="AQ4" s="15">
        <f>BNVFE!G10</f>
        <v>1.0338641499362739E-3</v>
      </c>
      <c r="AR4" s="15">
        <f>BNVFE!H10</f>
        <v>1.0578483957153595E-3</v>
      </c>
      <c r="AS4" s="15">
        <f>BNVFE!I10</f>
        <v>1.0855563574924357E-3</v>
      </c>
      <c r="AT4" s="15">
        <f>BNVFE!J10</f>
        <v>1.1154933208321449E-3</v>
      </c>
      <c r="AU4" s="15">
        <f>BNVFE!K10</f>
        <v>1.146433059300843E-3</v>
      </c>
      <c r="AV4" s="15">
        <f>BNVFE!L10</f>
        <v>1.162195430859642E-3</v>
      </c>
      <c r="AW4" s="15">
        <f>BNVFE!M10</f>
        <v>1.1852372128907688E-3</v>
      </c>
      <c r="AX4" s="15">
        <f>BNVFE!N10</f>
        <v>1.2047747934543398E-3</v>
      </c>
      <c r="AY4" s="15">
        <f>BNVFE!O10</f>
        <v>1.2221312436297778E-3</v>
      </c>
      <c r="AZ4" s="15">
        <f>BNVFE!P10</f>
        <v>1.2324377185343545E-3</v>
      </c>
      <c r="BA4" s="15">
        <f>BNVFE!Q10</f>
        <v>1.2337189023360906E-3</v>
      </c>
      <c r="BB4" s="15">
        <f>BNVFE!R10</f>
        <v>1.2346974269358923E-3</v>
      </c>
      <c r="BC4" s="15">
        <f>BNVFE!S10</f>
        <v>1.2348004129494538E-3</v>
      </c>
      <c r="BD4" s="15">
        <f>BNVFE!T10</f>
        <v>1.2352948717913239E-3</v>
      </c>
      <c r="BE4" s="15">
        <f>BNVFE!U10</f>
        <v>1.2357035089552255E-3</v>
      </c>
      <c r="BF4" s="15">
        <f>BNVFE!V10</f>
        <v>1.2358091719752555E-3</v>
      </c>
      <c r="BG4" s="15">
        <f>BNVFE!W10</f>
        <v>1.2356633538581946E-3</v>
      </c>
      <c r="BH4" s="15">
        <f>BNVFE!X10</f>
        <v>1.2356553228387885E-3</v>
      </c>
      <c r="BI4" s="15">
        <f>BNVFE!Y10</f>
        <v>1.2356638262711007E-3</v>
      </c>
      <c r="BJ4" s="15">
        <f>BNVFE!Z10</f>
        <v>1.2356742193550382E-3</v>
      </c>
      <c r="BK4" s="15">
        <f>BNVFE!AA10</f>
        <v>1.2356002079997265E-3</v>
      </c>
      <c r="BL4" s="15">
        <f>BNVFE!AB10</f>
        <v>1.2356762664776318E-3</v>
      </c>
      <c r="BM4" s="15">
        <f>BNVFE!AC10</f>
        <v>1.2358724753046924E-3</v>
      </c>
      <c r="BN4" s="15">
        <f>BNVFE!AD10</f>
        <v>1.2358611373949426E-3</v>
      </c>
      <c r="BO4" s="15">
        <f>BNVFE!AE10</f>
        <v>1.236194345964814E-3</v>
      </c>
      <c r="BP4" s="15">
        <f>BNVFE!AF10</f>
        <v>1.2367163622262144E-3</v>
      </c>
      <c r="BQ4" s="15">
        <f>BNVFE!AG10</f>
        <v>1.2373051461783645E-3</v>
      </c>
      <c r="BR4" s="15">
        <f>BNVFE!AH10</f>
        <v>1.2379718782600448E-3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7.777140437446856E-4</v>
      </c>
      <c r="X5" s="17">
        <f t="shared" ref="X5:AM5" si="3">($AN$5-$V$5)/COUNT($V$1:$AN$1)+W5</f>
        <v>7.7502331548669776E-4</v>
      </c>
      <c r="Y5" s="17">
        <f t="shared" si="3"/>
        <v>7.7233258722870992E-4</v>
      </c>
      <c r="Z5" s="17">
        <f t="shared" si="3"/>
        <v>7.6964185897072208E-4</v>
      </c>
      <c r="AA5" s="17">
        <f t="shared" si="3"/>
        <v>7.6695113071273424E-4</v>
      </c>
      <c r="AB5" s="17">
        <f t="shared" si="3"/>
        <v>7.642604024547464E-4</v>
      </c>
      <c r="AC5" s="17">
        <f t="shared" si="3"/>
        <v>7.6156967419675856E-4</v>
      </c>
      <c r="AD5" s="17">
        <f t="shared" si="3"/>
        <v>7.5887894593877072E-4</v>
      </c>
      <c r="AE5" s="17">
        <f t="shared" si="3"/>
        <v>7.5618821768078288E-4</v>
      </c>
      <c r="AF5" s="17">
        <f t="shared" si="3"/>
        <v>7.5349748942279504E-4</v>
      </c>
      <c r="AG5" s="17">
        <f t="shared" si="3"/>
        <v>7.508067611648072E-4</v>
      </c>
      <c r="AH5" s="17">
        <f t="shared" si="3"/>
        <v>7.4811603290681936E-4</v>
      </c>
      <c r="AI5" s="17">
        <f t="shared" si="3"/>
        <v>7.4542530464883152E-4</v>
      </c>
      <c r="AJ5" s="17">
        <f t="shared" si="3"/>
        <v>7.4273457639084369E-4</v>
      </c>
      <c r="AK5" s="17">
        <f t="shared" si="3"/>
        <v>7.4004384813285585E-4</v>
      </c>
      <c r="AL5" s="17">
        <f t="shared" si="3"/>
        <v>7.3735311987486801E-4</v>
      </c>
      <c r="AM5" s="41">
        <f t="shared" si="3"/>
        <v>7.3466239161688017E-4</v>
      </c>
      <c r="AN5" s="15">
        <f>BNVFE!D11</f>
        <v>7.2928093510090471E-4</v>
      </c>
      <c r="AO5" s="15">
        <f>BNVFE!E11</f>
        <v>7.3924874245474208E-4</v>
      </c>
      <c r="AP5" s="15">
        <f>BNVFE!F11</f>
        <v>7.508610678592162E-4</v>
      </c>
      <c r="AQ5" s="15">
        <f>BNVFE!G11</f>
        <v>7.6519937715357957E-4</v>
      </c>
      <c r="AR5" s="15">
        <f>BNVFE!H11</f>
        <v>7.8295096466416878E-4</v>
      </c>
      <c r="AS5" s="15">
        <f>BNVFE!I11</f>
        <v>8.0345860591986078E-4</v>
      </c>
      <c r="AT5" s="15">
        <f>BNVFE!J11</f>
        <v>8.2561600996837806E-4</v>
      </c>
      <c r="AU5" s="15">
        <f>BNVFE!K11</f>
        <v>8.4851560331147032E-4</v>
      </c>
      <c r="AV5" s="15">
        <f>BNVFE!L11</f>
        <v>8.6018189128557194E-4</v>
      </c>
      <c r="AW5" s="15">
        <f>BNVFE!M11</f>
        <v>8.7723592808510082E-4</v>
      </c>
      <c r="AX5" s="15">
        <f>BNVFE!N11</f>
        <v>8.9169638159754131E-4</v>
      </c>
      <c r="AY5" s="15">
        <f>BNVFE!O11</f>
        <v>9.0454250346438524E-4</v>
      </c>
      <c r="AZ5" s="15">
        <f>BNVFE!P11</f>
        <v>9.1217068960288046E-4</v>
      </c>
      <c r="BA5" s="15">
        <f>BNVFE!Q11</f>
        <v>9.1311893899054719E-4</v>
      </c>
      <c r="BB5" s="15">
        <f>BNVFE!R11</f>
        <v>9.1384317961185513E-4</v>
      </c>
      <c r="BC5" s="15">
        <f>BNVFE!S11</f>
        <v>9.1391940319832696E-4</v>
      </c>
      <c r="BD5" s="15">
        <f>BNVFE!T11</f>
        <v>9.1428536965325259E-4</v>
      </c>
      <c r="BE5" s="15">
        <f>BNVFE!U11</f>
        <v>9.1458781645278495E-4</v>
      </c>
      <c r="BF5" s="15">
        <f>BNVFE!V11</f>
        <v>9.1466602138630556E-4</v>
      </c>
      <c r="BG5" s="15">
        <f>BNVFE!W11</f>
        <v>9.1455809624705047E-4</v>
      </c>
      <c r="BH5" s="15">
        <f>BNVFE!X11</f>
        <v>9.145521522059036E-4</v>
      </c>
      <c r="BI5" s="15">
        <f>BNVFE!Y11</f>
        <v>9.1455844589652965E-4</v>
      </c>
      <c r="BJ5" s="15">
        <f>BNVFE!Z11</f>
        <v>9.1456613818507277E-4</v>
      </c>
      <c r="BK5" s="15">
        <f>BNVFE!AA11</f>
        <v>9.1451135976666027E-4</v>
      </c>
      <c r="BL5" s="15">
        <f>BNVFE!AB11</f>
        <v>9.1456765333281604E-4</v>
      </c>
      <c r="BM5" s="15">
        <f>BNVFE!AC11</f>
        <v>9.1471287441652219E-4</v>
      </c>
      <c r="BN5" s="15">
        <f>BNVFE!AD11</f>
        <v>9.147044828290207E-4</v>
      </c>
      <c r="BO5" s="15">
        <f>BNVFE!AE11</f>
        <v>9.1495110226170301E-4</v>
      </c>
      <c r="BP5" s="15">
        <f>BNVFE!AF11</f>
        <v>9.153374649362501E-4</v>
      </c>
      <c r="BQ5" s="15">
        <f>BNVFE!AG11</f>
        <v>9.1577324473719485E-4</v>
      </c>
      <c r="BR5" s="15">
        <f>BNVFE!AH11</f>
        <v>9.1626671670221223E-4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41">
        <f t="shared" si="4"/>
        <v>4.6450443769526645E-4</v>
      </c>
      <c r="AN6" s="15">
        <f>BNVFE!D12</f>
        <v>4.6616941125958422E-4</v>
      </c>
      <c r="AO6" s="15">
        <f>BNVFE!E12</f>
        <v>4.7399299019600609E-4</v>
      </c>
      <c r="AP6" s="15">
        <f>BNVFE!F12</f>
        <v>4.7625318028902199E-4</v>
      </c>
      <c r="AQ6" s="15">
        <f>BNVFE!G12</f>
        <v>4.7962763511951036E-4</v>
      </c>
      <c r="AR6" s="15">
        <f>BNVFE!H12</f>
        <v>4.8472425299335046E-4</v>
      </c>
      <c r="AS6" s="15">
        <f>BNVFE!I12</f>
        <v>4.8856488811023198E-4</v>
      </c>
      <c r="AT6" s="15">
        <f>BNVFE!J12</f>
        <v>4.9188761878420821E-4</v>
      </c>
      <c r="AU6" s="15">
        <f>BNVFE!K12</f>
        <v>4.9507465640706257E-4</v>
      </c>
      <c r="AV6" s="15">
        <f>BNVFE!L12</f>
        <v>4.9827927013588579E-4</v>
      </c>
      <c r="AW6" s="15">
        <f>BNVFE!M12</f>
        <v>5.0141938782536798E-4</v>
      </c>
      <c r="AX6" s="15">
        <f>BNVFE!N12</f>
        <v>5.0473115148176617E-4</v>
      </c>
      <c r="AY6" s="15">
        <f>BNVFE!O12</f>
        <v>5.0816899974300608E-4</v>
      </c>
      <c r="AZ6" s="15">
        <f>BNVFE!P12</f>
        <v>5.1181801067543291E-4</v>
      </c>
      <c r="BA6" s="15">
        <f>BNVFE!Q12</f>
        <v>5.1566570773780435E-4</v>
      </c>
      <c r="BB6" s="15">
        <f>BNVFE!R12</f>
        <v>5.1961420160206843E-4</v>
      </c>
      <c r="BC6" s="15">
        <f>BNVFE!S12</f>
        <v>5.2372057195217224E-4</v>
      </c>
      <c r="BD6" s="15">
        <f>BNVFE!T12</f>
        <v>5.2782108797571725E-4</v>
      </c>
      <c r="BE6" s="15">
        <f>BNVFE!U12</f>
        <v>5.3191930033488766E-4</v>
      </c>
      <c r="BF6" s="15">
        <f>BNVFE!V12</f>
        <v>5.3596468592895642E-4</v>
      </c>
      <c r="BG6" s="15">
        <f>BNVFE!W12</f>
        <v>5.3988919149325191E-4</v>
      </c>
      <c r="BH6" s="15">
        <f>BNVFE!X12</f>
        <v>5.4375065803669985E-4</v>
      </c>
      <c r="BI6" s="15">
        <f>BNVFE!Y12</f>
        <v>5.4758253135318239E-4</v>
      </c>
      <c r="BJ6" s="15">
        <f>BNVFE!Z12</f>
        <v>5.5141485752676429E-4</v>
      </c>
      <c r="BK6" s="15">
        <f>BNVFE!AA12</f>
        <v>5.5528893843752823E-4</v>
      </c>
      <c r="BL6" s="15">
        <f>BNVFE!AB12</f>
        <v>5.5903874617184749E-4</v>
      </c>
      <c r="BM6" s="15">
        <f>BNVFE!AC12</f>
        <v>5.6267984194975651E-4</v>
      </c>
      <c r="BN6" s="15">
        <f>BNVFE!AD12</f>
        <v>5.6625804309603806E-4</v>
      </c>
      <c r="BO6" s="15">
        <f>BNVFE!AE12</f>
        <v>5.6976670114342325E-4</v>
      </c>
      <c r="BP6" s="15">
        <f>BNVFE!AF12</f>
        <v>5.7342146795521316E-4</v>
      </c>
      <c r="BQ6" s="15">
        <f>BNVFE!AG12</f>
        <v>5.770408790975283E-4</v>
      </c>
      <c r="BR6" s="15">
        <f>BNVFE!AH12</f>
        <v>5.8064146713606509E-4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9.258175624649735E-5</v>
      </c>
      <c r="Q7" s="29">
        <f t="shared" ref="Q7:AL7" si="5">TREND($AN7:$BR7,$AN$1:$BR$1,Q$1)-($AR7-$AN7)</f>
        <v>9.3548597825973844E-5</v>
      </c>
      <c r="R7" s="29">
        <f t="shared" si="5"/>
        <v>9.4515439405450121E-5</v>
      </c>
      <c r="S7" s="29">
        <f t="shared" si="5"/>
        <v>9.5482280984926615E-5</v>
      </c>
      <c r="T7" s="29">
        <f t="shared" si="5"/>
        <v>9.6449122564402893E-5</v>
      </c>
      <c r="U7" s="29">
        <f t="shared" si="5"/>
        <v>9.7415964143879387E-5</v>
      </c>
      <c r="V7" s="29">
        <f t="shared" si="5"/>
        <v>9.8382805723355664E-5</v>
      </c>
      <c r="W7" s="29">
        <f t="shared" si="5"/>
        <v>9.9349647302832158E-5</v>
      </c>
      <c r="X7" s="29">
        <f t="shared" si="5"/>
        <v>1.0031648888230865E-4</v>
      </c>
      <c r="Y7" s="29">
        <f t="shared" si="5"/>
        <v>1.0128333046178493E-4</v>
      </c>
      <c r="Z7" s="29">
        <f t="shared" si="5"/>
        <v>1.0225017204126142E-4</v>
      </c>
      <c r="AA7" s="29">
        <f t="shared" si="5"/>
        <v>1.032170136207377E-4</v>
      </c>
      <c r="AB7" s="29">
        <f t="shared" si="5"/>
        <v>1.0418385520021419E-4</v>
      </c>
      <c r="AC7" s="29">
        <f t="shared" si="5"/>
        <v>1.0515069677969047E-4</v>
      </c>
      <c r="AD7" s="29">
        <f t="shared" si="5"/>
        <v>1.0611753835916697E-4</v>
      </c>
      <c r="AE7" s="29">
        <f t="shared" si="5"/>
        <v>1.0708437993864324E-4</v>
      </c>
      <c r="AF7" s="29">
        <f t="shared" si="5"/>
        <v>1.0805122151811974E-4</v>
      </c>
      <c r="AG7" s="29">
        <f t="shared" si="5"/>
        <v>1.0901806309759623E-4</v>
      </c>
      <c r="AH7" s="29">
        <f t="shared" si="5"/>
        <v>1.0998490467707251E-4</v>
      </c>
      <c r="AI7" s="29">
        <f t="shared" si="5"/>
        <v>1.10951746256549E-4</v>
      </c>
      <c r="AJ7" s="29">
        <f t="shared" si="5"/>
        <v>1.1191858783602528E-4</v>
      </c>
      <c r="AK7" s="29">
        <f t="shared" si="5"/>
        <v>1.1288542941550177E-4</v>
      </c>
      <c r="AL7" s="29">
        <f t="shared" si="5"/>
        <v>1.1385227099497805E-4</v>
      </c>
      <c r="AM7" s="42">
        <f>TREND($AN7:$BR7,$AN$1:$BR$1,AM$1)-($AR7-$AN7)</f>
        <v>1.1481911257445455E-4</v>
      </c>
      <c r="AN7" s="14">
        <f>BNVFE!D13</f>
        <v>1.2002512973417359E-4</v>
      </c>
      <c r="AO7" s="14">
        <f>BNVFE!E13</f>
        <v>1.2203947485023846E-4</v>
      </c>
      <c r="AP7" s="14">
        <f>BNVFE!F13</f>
        <v>1.2262140837608938E-4</v>
      </c>
      <c r="AQ7" s="14">
        <f>BNVFE!G13</f>
        <v>1.2349023281851067E-4</v>
      </c>
      <c r="AR7" s="14">
        <f>BNVFE!H13</f>
        <v>1.2480246439513921E-4</v>
      </c>
      <c r="AS7" s="14">
        <f>BNVFE!I13</f>
        <v>1.2579131676732679E-4</v>
      </c>
      <c r="AT7" s="14">
        <f>BNVFE!J13</f>
        <v>1.2664682373664536E-4</v>
      </c>
      <c r="AU7" s="14">
        <f>BNVFE!K13</f>
        <v>1.2746739367304943E-4</v>
      </c>
      <c r="AV7" s="14">
        <f>BNVFE!L13</f>
        <v>1.282924889479853E-4</v>
      </c>
      <c r="AW7" s="14">
        <f>BNVFE!M13</f>
        <v>1.2910097835968289E-4</v>
      </c>
      <c r="AX7" s="14">
        <f>BNVFE!N13</f>
        <v>1.2995366163942465E-4</v>
      </c>
      <c r="AY7" s="14">
        <f>BNVFE!O13</f>
        <v>1.3083880805528838E-4</v>
      </c>
      <c r="AZ7" s="14">
        <f>BNVFE!P13</f>
        <v>1.3177832274670185E-4</v>
      </c>
      <c r="BA7" s="14">
        <f>BNVFE!Q13</f>
        <v>1.3276899336543915E-4</v>
      </c>
      <c r="BB7" s="14">
        <f>BNVFE!R13</f>
        <v>1.3378561624301569E-4</v>
      </c>
      <c r="BC7" s="14">
        <f>BNVFE!S13</f>
        <v>1.3484288774582846E-4</v>
      </c>
      <c r="BD7" s="14">
        <f>BNVFE!T13</f>
        <v>1.3589865192901079E-4</v>
      </c>
      <c r="BE7" s="14">
        <f>BNVFE!U13</f>
        <v>1.3695382298529812E-4</v>
      </c>
      <c r="BF7" s="14">
        <f>BNVFE!V13</f>
        <v>1.3799539267868687E-4</v>
      </c>
      <c r="BG7" s="14">
        <f>BNVFE!W13</f>
        <v>1.3900583926338301E-4</v>
      </c>
      <c r="BH7" s="14">
        <f>BNVFE!X13</f>
        <v>1.4000005512492829E-4</v>
      </c>
      <c r="BI7" s="14">
        <f>BNVFE!Y13</f>
        <v>1.409866515871308E-4</v>
      </c>
      <c r="BJ7" s="14">
        <f>BNVFE!Z13</f>
        <v>1.4197336464692809E-4</v>
      </c>
      <c r="BK7" s="14">
        <f>BNVFE!AA13</f>
        <v>1.4297082834292379E-4</v>
      </c>
      <c r="BL7" s="14">
        <f>BNVFE!AB13</f>
        <v>1.4393629529317647E-4</v>
      </c>
      <c r="BM7" s="14">
        <f>BNVFE!AC13</f>
        <v>1.4487377206141239E-4</v>
      </c>
      <c r="BN7" s="14">
        <f>BNVFE!AD13</f>
        <v>1.4579505528254221E-4</v>
      </c>
      <c r="BO7" s="14">
        <f>BNVFE!AE13</f>
        <v>1.4669843316868957E-4</v>
      </c>
      <c r="BP7" s="14">
        <f>BNVFE!AF13</f>
        <v>1.4763942983243028E-4</v>
      </c>
      <c r="BQ7" s="14">
        <f>BNVFE!AG13</f>
        <v>1.4857132343468077E-4</v>
      </c>
      <c r="BR7" s="14">
        <f>BNVFE!AH13</f>
        <v>1.494983706325589E-4</v>
      </c>
      <c r="BS7" s="14"/>
      <c r="BT7" s="29"/>
    </row>
    <row r="8" spans="1:72">
      <c r="A8" t="s">
        <v>16</v>
      </c>
      <c r="B8" t="s">
        <v>89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90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41">
        <f t="shared" si="7"/>
        <v>1.0049397002369564E-5</v>
      </c>
      <c r="AN11" s="15">
        <f>BNVFE!D17</f>
        <v>1.0049397002369565E-5</v>
      </c>
      <c r="AO11" s="15">
        <f>BNVFE!E17</f>
        <v>1.0049397002369565E-5</v>
      </c>
      <c r="AP11" s="15">
        <f>BNVFE!F17</f>
        <v>1.0049397002369565E-5</v>
      </c>
      <c r="AQ11" s="15">
        <f>BNVFE!G17</f>
        <v>1.0049397002369565E-5</v>
      </c>
      <c r="AR11" s="15">
        <f>BNVFE!H17</f>
        <v>1.0049397002369565E-5</v>
      </c>
      <c r="AS11" s="15">
        <f>BNVFE!I17</f>
        <v>1.0049397002369565E-5</v>
      </c>
      <c r="AT11" s="15">
        <f>BNVFE!J17</f>
        <v>1.0049397002369565E-5</v>
      </c>
      <c r="AU11" s="15">
        <f>BNVFE!K17</f>
        <v>1.0049397002369565E-5</v>
      </c>
      <c r="AV11" s="15">
        <f>BNVFE!L17</f>
        <v>1.0049397002369565E-5</v>
      </c>
      <c r="AW11" s="15">
        <f>BNVFE!M17</f>
        <v>1.0049397002369565E-5</v>
      </c>
      <c r="AX11" s="15">
        <f>BNVFE!N17</f>
        <v>1.0049397002369565E-5</v>
      </c>
      <c r="AY11" s="15">
        <f>BNVFE!O17</f>
        <v>1.0049397002369565E-5</v>
      </c>
      <c r="AZ11" s="15">
        <f>BNVFE!P17</f>
        <v>1.0049397002369565E-5</v>
      </c>
      <c r="BA11" s="15">
        <f>BNVFE!Q17</f>
        <v>1.0049397002369565E-5</v>
      </c>
      <c r="BB11" s="15">
        <f>BNVFE!R17</f>
        <v>1.0049397002369565E-5</v>
      </c>
      <c r="BC11" s="15">
        <f>BNVFE!S17</f>
        <v>1.0049397002369565E-5</v>
      </c>
      <c r="BD11" s="15">
        <f>BNVFE!T17</f>
        <v>1.0049397002369565E-5</v>
      </c>
      <c r="BE11" s="15">
        <f>BNVFE!U17</f>
        <v>1.0049397002369565E-5</v>
      </c>
      <c r="BF11" s="15">
        <f>BNVFE!V17</f>
        <v>1.0049397002369565E-5</v>
      </c>
      <c r="BG11" s="15">
        <f>BNVFE!W17</f>
        <v>1.0049397002369565E-5</v>
      </c>
      <c r="BH11" s="15">
        <f>BNVFE!X17</f>
        <v>1.0049397002369565E-5</v>
      </c>
      <c r="BI11" s="15">
        <f>BNVFE!Y17</f>
        <v>1.0049397002369565E-5</v>
      </c>
      <c r="BJ11" s="15">
        <f>BNVFE!Z17</f>
        <v>1.0049397002369565E-5</v>
      </c>
      <c r="BK11" s="15">
        <f>BNVFE!AA17</f>
        <v>1.0049397002369565E-5</v>
      </c>
      <c r="BL11" s="15">
        <f>BNVFE!AB17</f>
        <v>1.0049397002369565E-5</v>
      </c>
      <c r="BM11" s="15">
        <f>BNVFE!AC17</f>
        <v>1.0049397002369565E-5</v>
      </c>
      <c r="BN11" s="15">
        <f>BNVFE!AD17</f>
        <v>1.0049397002369565E-5</v>
      </c>
      <c r="BO11" s="15">
        <f>BNVFE!AE17</f>
        <v>1.0049397002369565E-5</v>
      </c>
      <c r="BP11" s="15">
        <f>BNVFE!AF17</f>
        <v>1.0049397002369565E-5</v>
      </c>
      <c r="BQ11" s="15">
        <f>BNVFE!AG17</f>
        <v>1.0049397002369565E-5</v>
      </c>
      <c r="BR11" s="15">
        <f>BNVFE!AH17</f>
        <v>1.0049397002369565E-5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1.8871912771282902E-3</v>
      </c>
      <c r="H12" s="29">
        <f t="shared" si="7"/>
        <v>1.8871912771282902E-3</v>
      </c>
      <c r="I12" s="29">
        <f t="shared" si="7"/>
        <v>1.8871912771282902E-3</v>
      </c>
      <c r="J12" s="29">
        <f t="shared" si="7"/>
        <v>1.8871912771282902E-3</v>
      </c>
      <c r="K12" s="29">
        <f t="shared" si="7"/>
        <v>1.8871912771282902E-3</v>
      </c>
      <c r="L12" s="29">
        <f t="shared" si="7"/>
        <v>1.8871912771282902E-3</v>
      </c>
      <c r="M12" s="29">
        <f t="shared" si="7"/>
        <v>1.8871912771282902E-3</v>
      </c>
      <c r="N12" s="29">
        <f t="shared" si="7"/>
        <v>1.8871912771282902E-3</v>
      </c>
      <c r="O12" s="29">
        <f t="shared" si="7"/>
        <v>1.8871912771282902E-3</v>
      </c>
      <c r="P12" s="29">
        <f t="shared" si="7"/>
        <v>1.8871912771282902E-3</v>
      </c>
      <c r="Q12" s="29">
        <f t="shared" si="7"/>
        <v>1.8871912771282902E-3</v>
      </c>
      <c r="R12" s="29">
        <f t="shared" si="7"/>
        <v>1.8871912771282902E-3</v>
      </c>
      <c r="S12" s="29">
        <f t="shared" si="7"/>
        <v>1.8871912771282902E-3</v>
      </c>
      <c r="T12" s="29">
        <f t="shared" si="7"/>
        <v>1.8871912771282902E-3</v>
      </c>
      <c r="U12" s="29">
        <f t="shared" si="7"/>
        <v>1.8871912771282902E-3</v>
      </c>
      <c r="V12" s="29">
        <f t="shared" si="7"/>
        <v>1.8871912771282902E-3</v>
      </c>
      <c r="W12" s="29">
        <f t="shared" si="7"/>
        <v>1.8871912771282902E-3</v>
      </c>
      <c r="X12" s="29">
        <f t="shared" si="7"/>
        <v>1.8871912771282902E-3</v>
      </c>
      <c r="Y12" s="29">
        <f t="shared" si="7"/>
        <v>1.8871912771282902E-3</v>
      </c>
      <c r="Z12" s="29">
        <f t="shared" si="7"/>
        <v>1.8871912771282902E-3</v>
      </c>
      <c r="AA12" s="29">
        <f t="shared" si="7"/>
        <v>1.8871912771282902E-3</v>
      </c>
      <c r="AB12" s="29">
        <f t="shared" si="7"/>
        <v>1.8871912771282902E-3</v>
      </c>
      <c r="AC12" s="29">
        <f t="shared" si="7"/>
        <v>1.8871912771282902E-3</v>
      </c>
      <c r="AD12" s="29">
        <f t="shared" si="7"/>
        <v>1.8871912771282902E-3</v>
      </c>
      <c r="AE12" s="29">
        <f t="shared" si="7"/>
        <v>1.8871912771282902E-3</v>
      </c>
      <c r="AF12" s="29">
        <f t="shared" si="7"/>
        <v>1.8871912771282902E-3</v>
      </c>
      <c r="AG12" s="29">
        <f t="shared" si="7"/>
        <v>1.8871912771282902E-3</v>
      </c>
      <c r="AH12" s="29">
        <f t="shared" si="7"/>
        <v>1.8871912771282902E-3</v>
      </c>
      <c r="AI12" s="29">
        <f t="shared" si="7"/>
        <v>1.8871912771282902E-3</v>
      </c>
      <c r="AJ12" s="29">
        <f t="shared" si="7"/>
        <v>1.8871912771282902E-3</v>
      </c>
      <c r="AK12" s="29">
        <f t="shared" si="7"/>
        <v>1.8871912771282902E-3</v>
      </c>
      <c r="AL12" s="29">
        <f t="shared" si="7"/>
        <v>1.8871912771282902E-3</v>
      </c>
      <c r="AM12" s="42">
        <f t="shared" si="7"/>
        <v>1.8871912771282902E-3</v>
      </c>
      <c r="AN12" s="15">
        <f>BNVFE!D18</f>
        <v>1.8871912771282911E-3</v>
      </c>
      <c r="AO12" s="15">
        <f>BNVFE!E18</f>
        <v>1.8871912771282911E-3</v>
      </c>
      <c r="AP12" s="15">
        <f>BNVFE!F18</f>
        <v>1.8871912771282911E-3</v>
      </c>
      <c r="AQ12" s="15">
        <f>BNVFE!G18</f>
        <v>1.8871912771282911E-3</v>
      </c>
      <c r="AR12" s="15">
        <f>BNVFE!H18</f>
        <v>1.8871912771282911E-3</v>
      </c>
      <c r="AS12" s="15">
        <f>BNVFE!I18</f>
        <v>1.8871912771282911E-3</v>
      </c>
      <c r="AT12" s="15">
        <f>BNVFE!J18</f>
        <v>1.8871912771282911E-3</v>
      </c>
      <c r="AU12" s="15">
        <f>BNVFE!K18</f>
        <v>1.8871912771282911E-3</v>
      </c>
      <c r="AV12" s="15">
        <f>BNVFE!L18</f>
        <v>1.8871912771282911E-3</v>
      </c>
      <c r="AW12" s="15">
        <f>BNVFE!M18</f>
        <v>1.8871912771282911E-3</v>
      </c>
      <c r="AX12" s="15">
        <f>BNVFE!N18</f>
        <v>1.8871912771282911E-3</v>
      </c>
      <c r="AY12" s="15">
        <f>BNVFE!O18</f>
        <v>1.8871912771282911E-3</v>
      </c>
      <c r="AZ12" s="15">
        <f>BNVFE!P18</f>
        <v>1.8871912771282911E-3</v>
      </c>
      <c r="BA12" s="15">
        <f>BNVFE!Q18</f>
        <v>1.8871912771282911E-3</v>
      </c>
      <c r="BB12" s="15">
        <f>BNVFE!R18</f>
        <v>1.8871912771282911E-3</v>
      </c>
      <c r="BC12" s="15">
        <f>BNVFE!S18</f>
        <v>1.8871912771282911E-3</v>
      </c>
      <c r="BD12" s="15">
        <f>BNVFE!T18</f>
        <v>1.8871912771282911E-3</v>
      </c>
      <c r="BE12" s="15">
        <f>BNVFE!U18</f>
        <v>1.8871912771282911E-3</v>
      </c>
      <c r="BF12" s="15">
        <f>BNVFE!V18</f>
        <v>1.8871912771282911E-3</v>
      </c>
      <c r="BG12" s="15">
        <f>BNVFE!W18</f>
        <v>1.8871912771282911E-3</v>
      </c>
      <c r="BH12" s="15">
        <f>BNVFE!X18</f>
        <v>1.8871912771282911E-3</v>
      </c>
      <c r="BI12" s="15">
        <f>BNVFE!Y18</f>
        <v>1.8871912771282911E-3</v>
      </c>
      <c r="BJ12" s="15">
        <f>BNVFE!Z18</f>
        <v>1.8871912771282911E-3</v>
      </c>
      <c r="BK12" s="15">
        <f>BNVFE!AA18</f>
        <v>1.8871912771282911E-3</v>
      </c>
      <c r="BL12" s="15">
        <f>BNVFE!AB18</f>
        <v>1.8871912771282911E-3</v>
      </c>
      <c r="BM12" s="15">
        <f>BNVFE!AC18</f>
        <v>1.8871912771282911E-3</v>
      </c>
      <c r="BN12" s="15">
        <f>BNVFE!AD18</f>
        <v>1.8871912771282911E-3</v>
      </c>
      <c r="BO12" s="15">
        <f>BNVFE!AE18</f>
        <v>1.8871912771282911E-3</v>
      </c>
      <c r="BP12" s="15">
        <f>BNVFE!AF18</f>
        <v>1.8871912771282911E-3</v>
      </c>
      <c r="BQ12" s="15">
        <f>BNVFE!AG18</f>
        <v>1.8871912771282911E-3</v>
      </c>
      <c r="BR12" s="15">
        <f>BNVFE!AH18</f>
        <v>1.8871912771282911E-3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1">
        <f t="shared" si="7"/>
        <v>1.1107106252376128E-3</v>
      </c>
      <c r="AN13" s="15">
        <f>BNVFE!D19</f>
        <v>1.110710625237613E-3</v>
      </c>
      <c r="AO13" s="15">
        <f>BNVFE!E19</f>
        <v>1.110710625237613E-3</v>
      </c>
      <c r="AP13" s="15">
        <f>BNVFE!F19</f>
        <v>1.110710625237613E-3</v>
      </c>
      <c r="AQ13" s="15">
        <f>BNVFE!G19</f>
        <v>1.110710625237613E-3</v>
      </c>
      <c r="AR13" s="15">
        <f>BNVFE!H19</f>
        <v>1.110710625237613E-3</v>
      </c>
      <c r="AS13" s="15">
        <f>BNVFE!I19</f>
        <v>1.110710625237613E-3</v>
      </c>
      <c r="AT13" s="15">
        <f>BNVFE!J19</f>
        <v>1.110710625237613E-3</v>
      </c>
      <c r="AU13" s="15">
        <f>BNVFE!K19</f>
        <v>1.110710625237613E-3</v>
      </c>
      <c r="AV13" s="15">
        <f>BNVFE!L19</f>
        <v>1.110710625237613E-3</v>
      </c>
      <c r="AW13" s="15">
        <f>BNVFE!M19</f>
        <v>1.110710625237613E-3</v>
      </c>
      <c r="AX13" s="15">
        <f>BNVFE!N19</f>
        <v>1.110710625237613E-3</v>
      </c>
      <c r="AY13" s="15">
        <f>BNVFE!O19</f>
        <v>1.110710625237613E-3</v>
      </c>
      <c r="AZ13" s="15">
        <f>BNVFE!P19</f>
        <v>1.110710625237613E-3</v>
      </c>
      <c r="BA13" s="15">
        <f>BNVFE!Q19</f>
        <v>1.110710625237613E-3</v>
      </c>
      <c r="BB13" s="15">
        <f>BNVFE!R19</f>
        <v>1.110710625237613E-3</v>
      </c>
      <c r="BC13" s="15">
        <f>BNVFE!S19</f>
        <v>1.110710625237613E-3</v>
      </c>
      <c r="BD13" s="15">
        <f>BNVFE!T19</f>
        <v>1.110710625237613E-3</v>
      </c>
      <c r="BE13" s="15">
        <f>BNVFE!U19</f>
        <v>1.110710625237613E-3</v>
      </c>
      <c r="BF13" s="15">
        <f>BNVFE!V19</f>
        <v>1.110710625237613E-3</v>
      </c>
      <c r="BG13" s="15">
        <f>BNVFE!W19</f>
        <v>1.110710625237613E-3</v>
      </c>
      <c r="BH13" s="15">
        <f>BNVFE!X19</f>
        <v>1.110710625237613E-3</v>
      </c>
      <c r="BI13" s="15">
        <f>BNVFE!Y19</f>
        <v>1.110710625237613E-3</v>
      </c>
      <c r="BJ13" s="15">
        <f>BNVFE!Z19</f>
        <v>1.110710625237613E-3</v>
      </c>
      <c r="BK13" s="15">
        <f>BNVFE!AA19</f>
        <v>1.110710625237613E-3</v>
      </c>
      <c r="BL13" s="15">
        <f>BNVFE!AB19</f>
        <v>1.110710625237613E-3</v>
      </c>
      <c r="BM13" s="15">
        <f>BNVFE!AC19</f>
        <v>1.110710625237613E-3</v>
      </c>
      <c r="BN13" s="15">
        <f>BNVFE!AD19</f>
        <v>1.110710625237613E-3</v>
      </c>
      <c r="BO13" s="15">
        <f>BNVFE!AE19</f>
        <v>1.110710625237613E-3</v>
      </c>
      <c r="BP13" s="15">
        <f>BNVFE!AF19</f>
        <v>1.110710625237613E-3</v>
      </c>
      <c r="BQ13" s="15">
        <f>BNVFE!AG19</f>
        <v>1.110710625237613E-3</v>
      </c>
      <c r="BR13" s="15">
        <f>BNVFE!AH19</f>
        <v>1.110710625237613E-3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3.0495642992099084E-4</v>
      </c>
      <c r="D3" s="4">
        <f>BNVFE!D25*('BHNVFEAL-LDVs-psgr'!D$4/BNVFE!D$26)</f>
        <v>3.1206914647141513E-4</v>
      </c>
      <c r="E3" s="4">
        <f>BNVFE!E25*('BHNVFEAL-LDVs-psgr'!E$4/BNVFE!E$26)</f>
        <v>3.1882187840910213E-4</v>
      </c>
      <c r="F3" s="4">
        <f>BNVFE!F25*('BHNVFEAL-LDVs-psgr'!F$4/BNVFE!F$26)</f>
        <v>3.2511303052032729E-4</v>
      </c>
      <c r="G3" s="4">
        <f>BNVFE!G25*('BHNVFEAL-LDVs-psgr'!G$4/BNVFE!G$26)</f>
        <v>3.3132507899165593E-4</v>
      </c>
      <c r="H3" s="4">
        <f>BNVFE!H25*('BHNVFEAL-LDVs-psgr'!H$4/BNVFE!H$26)</f>
        <v>3.3654940106272427E-4</v>
      </c>
      <c r="I3" s="4">
        <f>BNVFE!I25*('BHNVFEAL-LDVs-psgr'!I$4/BNVFE!I$26)</f>
        <v>3.4251086081258395E-4</v>
      </c>
      <c r="J3" s="4">
        <f>BNVFE!J25*('BHNVFEAL-LDVs-psgr'!J$4/BNVFE!J$26)</f>
        <v>3.4855887390285254E-4</v>
      </c>
      <c r="K3" s="4">
        <f>BNVFE!K25*('BHNVFEAL-LDVs-psgr'!K$4/BNVFE!K$26)</f>
        <v>3.5467038374657962E-4</v>
      </c>
      <c r="L3" s="4">
        <f>BNVFE!L25*('BHNVFEAL-LDVs-psgr'!L$4/BNVFE!L$26)</f>
        <v>3.606941984468817E-4</v>
      </c>
      <c r="M3" s="4">
        <f>BNVFE!M25*('BHNVFEAL-LDVs-psgr'!M$4/BNVFE!M$26)</f>
        <v>3.6680695227320973E-4</v>
      </c>
      <c r="N3" s="4">
        <f>BNVFE!N25*('BHNVFEAL-LDVs-psgr'!N$4/BNVFE!N$26)</f>
        <v>3.7287562060881878E-4</v>
      </c>
      <c r="O3" s="4">
        <f>BNVFE!O25*('BHNVFEAL-LDVs-psgr'!O$4/BNVFE!O$26)</f>
        <v>3.7896305858214533E-4</v>
      </c>
      <c r="P3" s="4">
        <f>BNVFE!P25*('BHNVFEAL-LDVs-psgr'!P$4/BNVFE!P$26)</f>
        <v>3.9236503637815238E-4</v>
      </c>
      <c r="Q3" s="4">
        <f>BNVFE!Q25*('BHNVFEAL-LDVs-psgr'!Q$4/BNVFE!Q$26)</f>
        <v>3.9958069974953693E-4</v>
      </c>
      <c r="R3" s="4">
        <f>BNVFE!R25*('BHNVFEAL-LDVs-psgr'!R$4/BNVFE!R$26)</f>
        <v>4.0425029377326959E-4</v>
      </c>
      <c r="S3" s="4">
        <f>BNVFE!S25*('BHNVFEAL-LDVs-psgr'!S$4/BNVFE!S$26)</f>
        <v>4.0766085158771333E-4</v>
      </c>
      <c r="T3" s="4">
        <f>BNVFE!T25*('BHNVFEAL-LDVs-psgr'!T$4/BNVFE!T$26)</f>
        <v>4.1161322090888235E-4</v>
      </c>
      <c r="U3" s="4">
        <f>BNVFE!U25*('BHNVFEAL-LDVs-psgr'!U$4/BNVFE!U$26)</f>
        <v>4.1531514899510258E-4</v>
      </c>
      <c r="V3" s="4">
        <f>BNVFE!V25*('BHNVFEAL-LDVs-psgr'!V$4/BNVFE!V$26)</f>
        <v>4.1564996463107134E-4</v>
      </c>
      <c r="W3" s="4">
        <f>BNVFE!W25*('BHNVFEAL-LDVs-psgr'!W$4/BNVFE!W$26)</f>
        <v>4.1549338417832383E-4</v>
      </c>
      <c r="X3" s="4">
        <f>BNVFE!X25*('BHNVFEAL-LDVs-psgr'!X$4/BNVFE!X$26)</f>
        <v>4.1532681156711845E-4</v>
      </c>
      <c r="Y3" s="4">
        <f>BNVFE!Y25*('BHNVFEAL-LDVs-psgr'!Y$4/BNVFE!Y$26)</f>
        <v>4.1611003974718208E-4</v>
      </c>
      <c r="Z3" s="4">
        <f>BNVFE!Z25*('BHNVFEAL-LDVs-psgr'!Z$4/BNVFE!Z$26)</f>
        <v>4.159197079205367E-4</v>
      </c>
      <c r="AA3" s="4">
        <f>BNVFE!AA25*('BHNVFEAL-LDVs-psgr'!AA$4/BNVFE!AA$26)</f>
        <v>4.1570872142824807E-4</v>
      </c>
      <c r="AB3" s="4">
        <f>BNVFE!AB25*('BHNVFEAL-LDVs-psgr'!AB$4/BNVFE!AB$26)</f>
        <v>4.1548706556389424E-4</v>
      </c>
      <c r="AC3" s="4">
        <f>BNVFE!AC25*('BHNVFEAL-LDVs-psgr'!AC$4/BNVFE!AC$26)</f>
        <v>4.1544768876733244E-4</v>
      </c>
      <c r="AD3" s="4">
        <f>BNVFE!AD25*('BHNVFEAL-LDVs-psgr'!AD$4/BNVFE!AD$26)</f>
        <v>4.1466296916326439E-4</v>
      </c>
      <c r="AE3" s="4">
        <f>BNVFE!AE25*('BHNVFEAL-LDVs-psgr'!AE$4/BNVFE!AE$26)</f>
        <v>4.1384514251470114E-4</v>
      </c>
      <c r="AF3" s="4">
        <f>BNVFE!AF25*('BHNVFEAL-LDVs-psgr'!AF$4/BNVFE!AF$26)</f>
        <v>4.1327648701805351E-4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3.2092630056054029E-4</v>
      </c>
      <c r="D4" s="29">
        <f>Extrapolations!AC2</f>
        <v>3.2760273948888828E-4</v>
      </c>
      <c r="E4" s="29">
        <f>Extrapolations!AD2</f>
        <v>3.3427917841723627E-4</v>
      </c>
      <c r="F4" s="29">
        <f>Extrapolations!AE2</f>
        <v>3.4095561734558426E-4</v>
      </c>
      <c r="G4" s="29">
        <f>Extrapolations!AF2</f>
        <v>3.4763205627393225E-4</v>
      </c>
      <c r="H4" s="29">
        <f>Extrapolations!AG2</f>
        <v>3.5430849520228023E-4</v>
      </c>
      <c r="I4" s="29">
        <f>Extrapolations!AH2</f>
        <v>3.6098493413062822E-4</v>
      </c>
      <c r="J4" s="29">
        <f>Extrapolations!AI2</f>
        <v>3.6766137305897621E-4</v>
      </c>
      <c r="K4" s="29">
        <f>Extrapolations!AJ2</f>
        <v>3.743378119873242E-4</v>
      </c>
      <c r="L4" s="29">
        <f>Extrapolations!AK2</f>
        <v>3.8101425091567219E-4</v>
      </c>
      <c r="M4" s="29">
        <f>Extrapolations!AL2</f>
        <v>3.8769068984402017E-4</v>
      </c>
      <c r="N4" s="29">
        <f>Extrapolations!AM2</f>
        <v>3.9436712877236816E-4</v>
      </c>
      <c r="O4" s="29">
        <f>Extrapolations!AN2</f>
        <v>4.010435677007162E-4</v>
      </c>
      <c r="P4" s="29">
        <f>Extrapolations!AO2</f>
        <v>4.1543936179917892E-4</v>
      </c>
      <c r="Q4" s="29">
        <f>Extrapolations!AP2</f>
        <v>4.232456921304615E-4</v>
      </c>
      <c r="R4" s="29">
        <f>Extrapolations!AQ2</f>
        <v>4.284224989356039E-4</v>
      </c>
      <c r="S4" s="29">
        <f>Extrapolations!AR2</f>
        <v>4.3223887309206766E-4</v>
      </c>
      <c r="T4" s="29">
        <f>Extrapolations!AS2</f>
        <v>4.3661930301858122E-4</v>
      </c>
      <c r="U4" s="29">
        <f>Extrapolations!AT2</f>
        <v>4.4073837767711228E-4</v>
      </c>
      <c r="V4" s="29">
        <f>Extrapolations!AU2</f>
        <v>4.4130433819121803E-4</v>
      </c>
      <c r="W4" s="29">
        <f>Extrapolations!AV2</f>
        <v>4.4139330713525239E-4</v>
      </c>
      <c r="X4" s="29">
        <f>Extrapolations!AW2</f>
        <v>4.4143859386227608E-4</v>
      </c>
      <c r="Y4" s="29">
        <f>Extrapolations!AX2</f>
        <v>4.4252278985937798E-4</v>
      </c>
      <c r="Z4" s="29">
        <f>Extrapolations!AY2</f>
        <v>4.4258101673758966E-4</v>
      </c>
      <c r="AA4" s="29">
        <f>Extrapolations!AZ2</f>
        <v>4.4262644410952699E-4</v>
      </c>
      <c r="AB4" s="29">
        <f>Extrapolations!BA2</f>
        <v>4.4263525674443374E-4</v>
      </c>
      <c r="AC4" s="29">
        <f>Extrapolations!BB2</f>
        <v>4.428907913418545E-4</v>
      </c>
      <c r="AD4" s="29">
        <f>Extrapolations!BC2</f>
        <v>4.4235185104972023E-4</v>
      </c>
      <c r="AE4" s="29">
        <f>Extrapolations!BD2</f>
        <v>4.4180682000362565E-4</v>
      </c>
      <c r="AF4" s="29">
        <f>Extrapolations!BE2</f>
        <v>4.415169210975881E-4</v>
      </c>
      <c r="AH4" s="29"/>
      <c r="AI4" s="29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3.3247079907851041E-4</v>
      </c>
      <c r="D5" s="4">
        <f>BNVFE!D27*('BHNVFEAL-LDVs-psgr'!D$4/BNVFE!D$26)</f>
        <v>3.3608525156768267E-4</v>
      </c>
      <c r="E5" s="4">
        <f>BNVFE!E27*('BHNVFEAL-LDVs-psgr'!E$4/BNVFE!E$26)</f>
        <v>3.4140601212844754E-4</v>
      </c>
      <c r="F5" s="4">
        <f>BNVFE!F27*('BHNVFEAL-LDVs-psgr'!F$4/BNVFE!F$26)</f>
        <v>3.4682483192820804E-4</v>
      </c>
      <c r="G5" s="4">
        <f>BNVFE!G27*('BHNVFEAL-LDVs-psgr'!G$4/BNVFE!G$26)</f>
        <v>3.5399117808755025E-4</v>
      </c>
      <c r="H5" s="4">
        <f>BNVFE!H27*('BHNVFEAL-LDVs-psgr'!H$4/BNVFE!H$26)</f>
        <v>3.5770234384308779E-4</v>
      </c>
      <c r="I5" s="4">
        <f>BNVFE!I27*('BHNVFEAL-LDVs-psgr'!I$4/BNVFE!I$26)</f>
        <v>3.6308195251352201E-4</v>
      </c>
      <c r="J5" s="4">
        <f>BNVFE!J27*('BHNVFEAL-LDVs-psgr'!J$4/BNVFE!J$26)</f>
        <v>3.6931237060169403E-4</v>
      </c>
      <c r="K5" s="4">
        <f>BNVFE!K27*('BHNVFEAL-LDVs-psgr'!K$4/BNVFE!K$26)</f>
        <v>3.7541688009215464E-4</v>
      </c>
      <c r="L5" s="4">
        <f>BNVFE!L27*('BHNVFEAL-LDVs-psgr'!L$4/BNVFE!L$26)</f>
        <v>3.8060604014518434E-4</v>
      </c>
      <c r="M5" s="4">
        <f>BNVFE!M27*('BHNVFEAL-LDVs-psgr'!M$4/BNVFE!M$26)</f>
        <v>3.8660972321779061E-4</v>
      </c>
      <c r="N5" s="4">
        <f>BNVFE!N27*('BHNVFEAL-LDVs-psgr'!N$4/BNVFE!N$26)</f>
        <v>3.926877010252523E-4</v>
      </c>
      <c r="O5" s="4">
        <f>BNVFE!O27*('BHNVFEAL-LDVs-psgr'!O$4/BNVFE!O$26)</f>
        <v>3.9870114016606978E-4</v>
      </c>
      <c r="P5" s="4">
        <f>BNVFE!P27*('BHNVFEAL-LDVs-psgr'!P$4/BNVFE!P$26)</f>
        <v>4.1235135875181372E-4</v>
      </c>
      <c r="Q5" s="4">
        <f>BNVFE!Q27*('BHNVFEAL-LDVs-psgr'!Q$4/BNVFE!Q$26)</f>
        <v>4.2000791936622607E-4</v>
      </c>
      <c r="R5" s="4">
        <f>BNVFE!R27*('BHNVFEAL-LDVs-psgr'!R$4/BNVFE!R$26)</f>
        <v>4.2525292156963163E-4</v>
      </c>
      <c r="S5" s="4">
        <f>BNVFE!S27*('BHNVFEAL-LDVs-psgr'!S$4/BNVFE!S$26)</f>
        <v>4.2886235816476826E-4</v>
      </c>
      <c r="T5" s="4">
        <f>BNVFE!T27*('BHNVFEAL-LDVs-psgr'!T$4/BNVFE!T$26)</f>
        <v>4.3285917396080627E-4</v>
      </c>
      <c r="U5" s="4">
        <f>BNVFE!U27*('BHNVFEAL-LDVs-psgr'!U$4/BNVFE!U$26)</f>
        <v>4.3707582192698479E-4</v>
      </c>
      <c r="V5" s="4">
        <f>BNVFE!V27*('BHNVFEAL-LDVs-psgr'!V$4/BNVFE!V$26)</f>
        <v>4.3740782672530476E-4</v>
      </c>
      <c r="W5" s="4">
        <f>BNVFE!W27*('BHNVFEAL-LDVs-psgr'!W$4/BNVFE!W$26)</f>
        <v>4.3733077971452199E-4</v>
      </c>
      <c r="X5" s="4">
        <f>BNVFE!X27*('BHNVFEAL-LDVs-psgr'!X$4/BNVFE!X$26)</f>
        <v>4.3727737730799265E-4</v>
      </c>
      <c r="Y5" s="4">
        <f>BNVFE!Y27*('BHNVFEAL-LDVs-psgr'!Y$4/BNVFE!Y$26)</f>
        <v>4.3826191917219735E-4</v>
      </c>
      <c r="Z5" s="4">
        <f>BNVFE!Z27*('BHNVFEAL-LDVs-psgr'!Z$4/BNVFE!Z$26)</f>
        <v>4.381057457924663E-4</v>
      </c>
      <c r="AA5" s="4">
        <f>BNVFE!AA27*('BHNVFEAL-LDVs-psgr'!AA$4/BNVFE!AA$26)</f>
        <v>4.3788374849786256E-4</v>
      </c>
      <c r="AB5" s="4">
        <f>BNVFE!AB27*('BHNVFEAL-LDVs-psgr'!AB$4/BNVFE!AB$26)</f>
        <v>4.3769898244799599E-4</v>
      </c>
      <c r="AC5" s="4">
        <f>BNVFE!AC27*('BHNVFEAL-LDVs-psgr'!AC$4/BNVFE!AC$26)</f>
        <v>4.3777480871824145E-4</v>
      </c>
      <c r="AD5" s="4">
        <f>BNVFE!AD27*('BHNVFEAL-LDVs-psgr'!AD$4/BNVFE!AD$26)</f>
        <v>4.3716325908544007E-4</v>
      </c>
      <c r="AE5" s="4">
        <f>BNVFE!AE27*('BHNVFEAL-LDVs-psgr'!AE$4/BNVFE!AE$26)</f>
        <v>4.363360192507078E-4</v>
      </c>
      <c r="AF5" s="4">
        <f>BNVFE!AF27*('BHNVFEAL-LDVs-psgr'!AF$4/BNVFE!AF$26)</f>
        <v>4.3573558513369061E-4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5.2428092566616732E-4</v>
      </c>
      <c r="D6" s="4">
        <f>BNVFE!D28*('BHNVFEAL-LDVs-psgr'!D$4/BNVFE!D$26)</f>
        <v>5.3102064816912329E-4</v>
      </c>
      <c r="E6" s="4">
        <f>BNVFE!E28*('BHNVFEAL-LDVs-psgr'!E$4/BNVFE!E$26)</f>
        <v>5.3833911588692471E-4</v>
      </c>
      <c r="F6" s="4">
        <f>BNVFE!F28*('BHNVFEAL-LDVs-psgr'!F$4/BNVFE!F$26)</f>
        <v>5.5418108584188324E-4</v>
      </c>
      <c r="G6" s="4">
        <f>BNVFE!G28*('BHNVFEAL-LDVs-psgr'!G$4/BNVFE!G$26)</f>
        <v>5.8181999979491409E-4</v>
      </c>
      <c r="H6" s="4">
        <f>BNVFE!H28*('BHNVFEAL-LDVs-psgr'!H$4/BNVFE!H$26)</f>
        <v>6.1507401996100622E-4</v>
      </c>
      <c r="I6" s="4">
        <f>BNVFE!I28*('BHNVFEAL-LDVs-psgr'!I$4/BNVFE!I$26)</f>
        <v>6.2764405946183748E-4</v>
      </c>
      <c r="J6" s="4">
        <f>BNVFE!J28*('BHNVFEAL-LDVs-psgr'!J$4/BNVFE!J$26)</f>
        <v>6.3817589517729746E-4</v>
      </c>
      <c r="K6" s="4">
        <f>BNVFE!K28*('BHNVFEAL-LDVs-psgr'!K$4/BNVFE!K$26)</f>
        <v>6.4869543049513468E-4</v>
      </c>
      <c r="L6" s="4">
        <f>BNVFE!L28*('BHNVFEAL-LDVs-psgr'!L$4/BNVFE!L$26)</f>
        <v>6.581047918396357E-4</v>
      </c>
      <c r="M6" s="4">
        <f>BNVFE!M28*('BHNVFEAL-LDVs-psgr'!M$4/BNVFE!M$26)</f>
        <v>6.6834810198910361E-4</v>
      </c>
      <c r="N6" s="4">
        <f>BNVFE!N28*('BHNVFEAL-LDVs-psgr'!N$4/BNVFE!N$26)</f>
        <v>6.7910400948621805E-4</v>
      </c>
      <c r="O6" s="4">
        <f>BNVFE!O28*('BHNVFEAL-LDVs-psgr'!O$4/BNVFE!O$26)</f>
        <v>6.8981170811608045E-4</v>
      </c>
      <c r="P6" s="4">
        <f>BNVFE!P28*('BHNVFEAL-LDVs-psgr'!P$4/BNVFE!P$26)</f>
        <v>7.1344718240657083E-4</v>
      </c>
      <c r="Q6" s="4">
        <f>BNVFE!Q28*('BHNVFEAL-LDVs-psgr'!Q$4/BNVFE!Q$26)</f>
        <v>7.2661438980298719E-4</v>
      </c>
      <c r="R6" s="4">
        <f>BNVFE!R28*('BHNVFEAL-LDVs-psgr'!R$4/BNVFE!R$26)</f>
        <v>7.356760015799844E-4</v>
      </c>
      <c r="S6" s="4">
        <f>BNVFE!S28*('BHNVFEAL-LDVs-psgr'!S$4/BNVFE!S$26)</f>
        <v>7.4187120383651457E-4</v>
      </c>
      <c r="T6" s="4">
        <f>BNVFE!T28*('BHNVFEAL-LDVs-psgr'!T$4/BNVFE!T$26)</f>
        <v>7.4853261641737515E-4</v>
      </c>
      <c r="U6" s="4">
        <f>BNVFE!U28*('BHNVFEAL-LDVs-psgr'!U$4/BNVFE!U$26)</f>
        <v>7.5506233584725639E-4</v>
      </c>
      <c r="V6" s="4">
        <f>BNVFE!V28*('BHNVFEAL-LDVs-psgr'!V$4/BNVFE!V$26)</f>
        <v>7.5521763030150985E-4</v>
      </c>
      <c r="W6" s="4">
        <f>BNVFE!W28*('BHNVFEAL-LDVs-psgr'!W$4/BNVFE!W$26)</f>
        <v>7.5422055105138291E-4</v>
      </c>
      <c r="X6" s="4">
        <f>BNVFE!X28*('BHNVFEAL-LDVs-psgr'!X$4/BNVFE!X$26)</f>
        <v>7.5304546398064301E-4</v>
      </c>
      <c r="Y6" s="4">
        <f>BNVFE!Y28*('BHNVFEAL-LDVs-psgr'!Y$4/BNVFE!Y$26)</f>
        <v>7.5349566500976337E-4</v>
      </c>
      <c r="Z6" s="4">
        <f>BNVFE!Z28*('BHNVFEAL-LDVs-psgr'!Z$4/BNVFE!Z$26)</f>
        <v>7.5171922103753558E-4</v>
      </c>
      <c r="AA6" s="4">
        <f>BNVFE!AA28*('BHNVFEAL-LDVs-psgr'!AA$4/BNVFE!AA$26)</f>
        <v>7.4943614758610189E-4</v>
      </c>
      <c r="AB6" s="4">
        <f>BNVFE!AB28*('BHNVFEAL-LDVs-psgr'!AB$4/BNVFE!AB$26)</f>
        <v>7.4699197436416847E-4</v>
      </c>
      <c r="AC6" s="4">
        <f>BNVFE!AC28*('BHNVFEAL-LDVs-psgr'!AC$4/BNVFE!AC$26)</f>
        <v>7.4464449629104302E-4</v>
      </c>
      <c r="AD6" s="4">
        <f>BNVFE!AD28*('BHNVFEAL-LDVs-psgr'!AD$4/BNVFE!AD$26)</f>
        <v>7.4057257931631681E-4</v>
      </c>
      <c r="AE6" s="4">
        <f>BNVFE!AE28*('BHNVFEAL-LDVs-psgr'!AE$4/BNVFE!AE$26)</f>
        <v>7.3602635790278052E-4</v>
      </c>
      <c r="AF6" s="4">
        <f>BNVFE!AF28*('BHNVFEAL-LDVs-psgr'!AF$4/BNVFE!AF$26)</f>
        <v>7.3135170735541761E-4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2.898398018603075E-4</v>
      </c>
      <c r="D7" s="4">
        <f>BNVFE!D29*('BHNVFEAL-LDVs-psgr'!D$4/BNVFE!D$26)</f>
        <v>2.9639229529668671E-4</v>
      </c>
      <c r="E7" s="4">
        <f>BNVFE!E29*('BHNVFEAL-LDVs-psgr'!E$4/BNVFE!E$26)</f>
        <v>3.0225117678650028E-4</v>
      </c>
      <c r="F7" s="4">
        <f>BNVFE!F29*('BHNVFEAL-LDVs-psgr'!F$4/BNVFE!F$26)</f>
        <v>3.0778031687736323E-4</v>
      </c>
      <c r="G7" s="4">
        <f>BNVFE!G29*('BHNVFEAL-LDVs-psgr'!G$4/BNVFE!G$26)</f>
        <v>3.1364712087038462E-4</v>
      </c>
      <c r="H7" s="4">
        <f>BNVFE!H29*('BHNVFEAL-LDVs-psgr'!H$4/BNVFE!H$26)</f>
        <v>3.1818917619505965E-4</v>
      </c>
      <c r="I7" s="4">
        <f>BNVFE!I29*('BHNVFEAL-LDVs-psgr'!I$4/BNVFE!I$26)</f>
        <v>3.2376820979030025E-4</v>
      </c>
      <c r="J7" s="4">
        <f>BNVFE!J29*('BHNVFEAL-LDVs-psgr'!J$4/BNVFE!J$26)</f>
        <v>3.2959142944700965E-4</v>
      </c>
      <c r="K7" s="4">
        <f>BNVFE!K29*('BHNVFEAL-LDVs-psgr'!K$4/BNVFE!K$26)</f>
        <v>3.3540222212257912E-4</v>
      </c>
      <c r="L7" s="4">
        <f>BNVFE!L29*('BHNVFEAL-LDVs-psgr'!L$4/BNVFE!L$26)</f>
        <v>3.4090374402748674E-4</v>
      </c>
      <c r="M7" s="4">
        <f>BNVFE!M29*('BHNVFEAL-LDVs-psgr'!M$4/BNVFE!M$26)</f>
        <v>3.4686163891380382E-4</v>
      </c>
      <c r="N7" s="4">
        <f>BNVFE!N29*('BHNVFEAL-LDVs-psgr'!N$4/BNVFE!N$26)</f>
        <v>3.5254200312831522E-4</v>
      </c>
      <c r="O7" s="4">
        <f>BNVFE!O29*('BHNVFEAL-LDVs-psgr'!O$4/BNVFE!O$26)</f>
        <v>3.582922320064483E-4</v>
      </c>
      <c r="P7" s="4">
        <f>BNVFE!P29*('BHNVFEAL-LDVs-psgr'!P$4/BNVFE!P$26)</f>
        <v>3.7083340468707854E-4</v>
      </c>
      <c r="Q7" s="4">
        <f>BNVFE!Q29*('BHNVFEAL-LDVs-psgr'!Q$4/BNVFE!Q$26)</f>
        <v>3.7782282401531729E-4</v>
      </c>
      <c r="R7" s="4">
        <f>BNVFE!R29*('BHNVFEAL-LDVs-psgr'!R$4/BNVFE!R$26)</f>
        <v>3.8233661580785696E-4</v>
      </c>
      <c r="S7" s="4">
        <f>BNVFE!S29*('BHNVFEAL-LDVs-psgr'!S$4/BNVFE!S$26)</f>
        <v>3.8550736662354158E-4</v>
      </c>
      <c r="T7" s="4">
        <f>BNVFE!T29*('BHNVFEAL-LDVs-psgr'!T$4/BNVFE!T$26)</f>
        <v>3.8922118122167398E-4</v>
      </c>
      <c r="U7" s="4">
        <f>BNVFE!U29*('BHNVFEAL-LDVs-psgr'!U$4/BNVFE!U$26)</f>
        <v>3.9278680995063548E-4</v>
      </c>
      <c r="V7" s="4">
        <f>BNVFE!V29*('BHNVFEAL-LDVs-psgr'!V$4/BNVFE!V$26)</f>
        <v>3.9308720014886002E-4</v>
      </c>
      <c r="W7" s="4">
        <f>BNVFE!W29*('BHNVFEAL-LDVs-psgr'!W$4/BNVFE!W$26)</f>
        <v>3.9293845521070378E-4</v>
      </c>
      <c r="X7" s="4">
        <f>BNVFE!X29*('BHNVFEAL-LDVs-psgr'!X$4/BNVFE!X$26)</f>
        <v>3.9281882697013573E-4</v>
      </c>
      <c r="Y7" s="4">
        <f>BNVFE!Y29*('BHNVFEAL-LDVs-psgr'!Y$4/BNVFE!Y$26)</f>
        <v>3.9354272058642249E-4</v>
      </c>
      <c r="Z7" s="4">
        <f>BNVFE!Z29*('BHNVFEAL-LDVs-psgr'!Z$4/BNVFE!Z$26)</f>
        <v>3.9331686794151E-4</v>
      </c>
      <c r="AA7" s="4">
        <f>BNVFE!AA29*('BHNVFEAL-LDVs-psgr'!AA$4/BNVFE!AA$26)</f>
        <v>3.930117319368427E-4</v>
      </c>
      <c r="AB7" s="4">
        <f>BNVFE!AB29*('BHNVFEAL-LDVs-psgr'!AB$4/BNVFE!AB$26)</f>
        <v>3.9280440477488073E-4</v>
      </c>
      <c r="AC7" s="4">
        <f>BNVFE!AC29*('BHNVFEAL-LDVs-psgr'!AC$4/BNVFE!AC$26)</f>
        <v>3.9272510536214313E-4</v>
      </c>
      <c r="AD7" s="4">
        <f>BNVFE!AD29*('BHNVFEAL-LDVs-psgr'!AD$4/BNVFE!AD$26)</f>
        <v>3.9200385857580093E-4</v>
      </c>
      <c r="AE7" s="4">
        <f>BNVFE!AE29*('BHNVFEAL-LDVs-psgr'!AE$4/BNVFE!AE$26)</f>
        <v>3.9112433694300379E-4</v>
      </c>
      <c r="AF7" s="4">
        <f>BNVFE!AF29*('BHNVFEAL-LDVs-psgr'!AF$4/BNVFE!AF$26)</f>
        <v>3.9051236766252144E-4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29">
        <v>2.0735934964818689E-3</v>
      </c>
      <c r="C8" s="29">
        <f t="shared" si="1"/>
        <v>2.0735934964818689E-3</v>
      </c>
      <c r="D8" s="29">
        <f t="shared" si="0"/>
        <v>2.0735934964818689E-3</v>
      </c>
      <c r="E8" s="29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29">
        <f t="array" ref="B2:B8">TRANSPOSE(SYFAFE!B11:H11)</f>
        <v>2.2211467051641521E-3</v>
      </c>
      <c r="C2" s="29">
        <f>B2</f>
        <v>2.2211467051641521E-3</v>
      </c>
      <c r="D2" s="29">
        <f t="shared" ref="D2:AF8" si="0">C2</f>
        <v>2.2211467051641521E-3</v>
      </c>
      <c r="E2" s="29">
        <f t="shared" si="0"/>
        <v>2.2211467051641521E-3</v>
      </c>
      <c r="F2" s="29">
        <f t="shared" si="0"/>
        <v>2.2211467051641521E-3</v>
      </c>
      <c r="G2" s="29">
        <f t="shared" si="0"/>
        <v>2.2211467051641521E-3</v>
      </c>
      <c r="H2" s="29">
        <f t="shared" si="0"/>
        <v>2.2211467051641521E-3</v>
      </c>
      <c r="I2" s="29">
        <f t="shared" si="0"/>
        <v>2.2211467051641521E-3</v>
      </c>
      <c r="J2" s="29">
        <f t="shared" si="0"/>
        <v>2.2211467051641521E-3</v>
      </c>
      <c r="K2" s="29">
        <f t="shared" si="0"/>
        <v>2.2211467051641521E-3</v>
      </c>
      <c r="L2" s="29">
        <f t="shared" si="0"/>
        <v>2.2211467051641521E-3</v>
      </c>
      <c r="M2" s="29">
        <f t="shared" si="0"/>
        <v>2.2211467051641521E-3</v>
      </c>
      <c r="N2" s="29">
        <f t="shared" si="0"/>
        <v>2.2211467051641521E-3</v>
      </c>
      <c r="O2" s="29">
        <f t="shared" si="0"/>
        <v>2.2211467051641521E-3</v>
      </c>
      <c r="P2" s="29">
        <f t="shared" si="0"/>
        <v>2.2211467051641521E-3</v>
      </c>
      <c r="Q2" s="29">
        <f t="shared" si="0"/>
        <v>2.2211467051641521E-3</v>
      </c>
      <c r="R2" s="29">
        <f t="shared" si="0"/>
        <v>2.2211467051641521E-3</v>
      </c>
      <c r="S2" s="29">
        <f t="shared" si="0"/>
        <v>2.2211467051641521E-3</v>
      </c>
      <c r="T2" s="29">
        <f t="shared" si="0"/>
        <v>2.2211467051641521E-3</v>
      </c>
      <c r="U2" s="29">
        <f t="shared" si="0"/>
        <v>2.2211467051641521E-3</v>
      </c>
      <c r="V2" s="29">
        <f t="shared" si="0"/>
        <v>2.2211467051641521E-3</v>
      </c>
      <c r="W2" s="29">
        <f t="shared" si="0"/>
        <v>2.2211467051641521E-3</v>
      </c>
      <c r="X2" s="29">
        <f t="shared" si="0"/>
        <v>2.2211467051641521E-3</v>
      </c>
      <c r="Y2" s="29">
        <f t="shared" si="0"/>
        <v>2.2211467051641521E-3</v>
      </c>
      <c r="Z2" s="29">
        <f t="shared" si="0"/>
        <v>2.2211467051641521E-3</v>
      </c>
      <c r="AA2" s="29">
        <f t="shared" si="0"/>
        <v>2.2211467051641521E-3</v>
      </c>
      <c r="AB2" s="29">
        <f t="shared" si="0"/>
        <v>2.2211467051641521E-3</v>
      </c>
      <c r="AC2" s="29">
        <f t="shared" si="0"/>
        <v>2.2211467051641521E-3</v>
      </c>
      <c r="AD2" s="29">
        <f t="shared" si="0"/>
        <v>2.2211467051641521E-3</v>
      </c>
      <c r="AE2" s="29">
        <f t="shared" si="0"/>
        <v>2.2211467051641521E-3</v>
      </c>
      <c r="AF2" s="29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29">
        <f t="shared" ref="C3:R8" si="1">B3</f>
        <v>4.7352548463232166E-4</v>
      </c>
      <c r="D3" s="29">
        <f t="shared" si="1"/>
        <v>4.7352548463232166E-4</v>
      </c>
      <c r="E3" s="29">
        <f t="shared" si="1"/>
        <v>4.7352548463232166E-4</v>
      </c>
      <c r="F3" s="29">
        <f t="shared" si="1"/>
        <v>4.7352548463232166E-4</v>
      </c>
      <c r="G3" s="29">
        <f t="shared" si="1"/>
        <v>4.7352548463232166E-4</v>
      </c>
      <c r="H3" s="29">
        <f t="shared" si="1"/>
        <v>4.7352548463232166E-4</v>
      </c>
      <c r="I3" s="29">
        <f t="shared" si="1"/>
        <v>4.7352548463232166E-4</v>
      </c>
      <c r="J3" s="29">
        <f t="shared" si="1"/>
        <v>4.7352548463232166E-4</v>
      </c>
      <c r="K3" s="29">
        <f t="shared" si="1"/>
        <v>4.7352548463232166E-4</v>
      </c>
      <c r="L3" s="29">
        <f t="shared" si="1"/>
        <v>4.7352548463232166E-4</v>
      </c>
      <c r="M3" s="29">
        <f t="shared" si="1"/>
        <v>4.7352548463232166E-4</v>
      </c>
      <c r="N3" s="29">
        <f t="shared" si="1"/>
        <v>4.7352548463232166E-4</v>
      </c>
      <c r="O3" s="29">
        <f t="shared" si="1"/>
        <v>4.7352548463232166E-4</v>
      </c>
      <c r="P3" s="29">
        <f t="shared" si="1"/>
        <v>4.7352548463232166E-4</v>
      </c>
      <c r="Q3" s="29">
        <f t="shared" si="1"/>
        <v>4.7352548463232166E-4</v>
      </c>
      <c r="R3" s="29">
        <f t="shared" si="1"/>
        <v>4.7352548463232166E-4</v>
      </c>
      <c r="S3" s="29">
        <f t="shared" si="0"/>
        <v>4.7352548463232166E-4</v>
      </c>
      <c r="T3" s="29">
        <f t="shared" si="0"/>
        <v>4.7352548463232166E-4</v>
      </c>
      <c r="U3" s="29">
        <f t="shared" si="0"/>
        <v>4.7352548463232166E-4</v>
      </c>
      <c r="V3" s="29">
        <f t="shared" si="0"/>
        <v>4.7352548463232166E-4</v>
      </c>
      <c r="W3" s="29">
        <f t="shared" si="0"/>
        <v>4.7352548463232166E-4</v>
      </c>
      <c r="X3" s="29">
        <f t="shared" si="0"/>
        <v>4.7352548463232166E-4</v>
      </c>
      <c r="Y3" s="29">
        <f t="shared" si="0"/>
        <v>4.7352548463232166E-4</v>
      </c>
      <c r="Z3" s="29">
        <f t="shared" si="0"/>
        <v>4.7352548463232166E-4</v>
      </c>
      <c r="AA3" s="29">
        <f t="shared" si="0"/>
        <v>4.7352548463232166E-4</v>
      </c>
      <c r="AB3" s="29">
        <f t="shared" si="0"/>
        <v>4.7352548463232166E-4</v>
      </c>
      <c r="AC3" s="29">
        <f t="shared" si="0"/>
        <v>4.7352548463232166E-4</v>
      </c>
      <c r="AD3" s="29">
        <f t="shared" si="0"/>
        <v>4.7352548463232166E-4</v>
      </c>
      <c r="AE3" s="29">
        <f t="shared" si="0"/>
        <v>4.7352548463232166E-4</v>
      </c>
      <c r="AF3" s="29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29">
        <f t="shared" si="1"/>
        <v>6.7839079634331792E-3</v>
      </c>
      <c r="D4" s="29">
        <f t="shared" si="0"/>
        <v>6.7839079634331792E-3</v>
      </c>
      <c r="E4" s="29">
        <f t="shared" si="0"/>
        <v>6.7839079634331792E-3</v>
      </c>
      <c r="F4" s="29">
        <f t="shared" si="0"/>
        <v>6.7839079634331792E-3</v>
      </c>
      <c r="G4" s="29">
        <f t="shared" si="0"/>
        <v>6.7839079634331792E-3</v>
      </c>
      <c r="H4" s="29">
        <f t="shared" si="0"/>
        <v>6.7839079634331792E-3</v>
      </c>
      <c r="I4" s="29">
        <f t="shared" si="0"/>
        <v>6.7839079634331792E-3</v>
      </c>
      <c r="J4" s="29">
        <f t="shared" si="0"/>
        <v>6.7839079634331792E-3</v>
      </c>
      <c r="K4" s="29">
        <f t="shared" si="0"/>
        <v>6.7839079634331792E-3</v>
      </c>
      <c r="L4" s="29">
        <f t="shared" si="0"/>
        <v>6.7839079634331792E-3</v>
      </c>
      <c r="M4" s="29">
        <f t="shared" si="0"/>
        <v>6.7839079634331792E-3</v>
      </c>
      <c r="N4" s="29">
        <f t="shared" si="0"/>
        <v>6.7839079634331792E-3</v>
      </c>
      <c r="O4" s="29">
        <f t="shared" si="0"/>
        <v>6.7839079634331792E-3</v>
      </c>
      <c r="P4" s="29">
        <f t="shared" si="0"/>
        <v>6.7839079634331792E-3</v>
      </c>
      <c r="Q4" s="29">
        <f t="shared" si="0"/>
        <v>6.7839079634331792E-3</v>
      </c>
      <c r="R4" s="29">
        <f t="shared" si="0"/>
        <v>6.7839079634331792E-3</v>
      </c>
      <c r="S4" s="29">
        <f t="shared" si="0"/>
        <v>6.7839079634331792E-3</v>
      </c>
      <c r="T4" s="29">
        <f t="shared" si="0"/>
        <v>6.7839079634331792E-3</v>
      </c>
      <c r="U4" s="29">
        <f t="shared" si="0"/>
        <v>6.7839079634331792E-3</v>
      </c>
      <c r="V4" s="29">
        <f t="shared" si="0"/>
        <v>6.7839079634331792E-3</v>
      </c>
      <c r="W4" s="29">
        <f t="shared" si="0"/>
        <v>6.7839079634331792E-3</v>
      </c>
      <c r="X4" s="29">
        <f t="shared" si="0"/>
        <v>6.7839079634331792E-3</v>
      </c>
      <c r="Y4" s="29">
        <f t="shared" si="0"/>
        <v>6.7839079634331792E-3</v>
      </c>
      <c r="Z4" s="29">
        <f t="shared" si="0"/>
        <v>6.7839079634331792E-3</v>
      </c>
      <c r="AA4" s="29">
        <f t="shared" si="0"/>
        <v>6.7839079634331792E-3</v>
      </c>
      <c r="AB4" s="29">
        <f t="shared" si="0"/>
        <v>6.7839079634331792E-3</v>
      </c>
      <c r="AC4" s="29">
        <f t="shared" si="0"/>
        <v>6.7839079634331792E-3</v>
      </c>
      <c r="AD4" s="29">
        <f t="shared" si="0"/>
        <v>6.7839079634331792E-3</v>
      </c>
      <c r="AE4" s="29">
        <f t="shared" si="0"/>
        <v>6.7839079634331792E-3</v>
      </c>
      <c r="AF4" s="29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29">
        <f t="shared" si="1"/>
        <v>6.9119783216062313E-4</v>
      </c>
      <c r="D5" s="29">
        <f t="shared" si="0"/>
        <v>6.9119783216062313E-4</v>
      </c>
      <c r="E5" s="29">
        <f t="shared" si="0"/>
        <v>6.9119783216062313E-4</v>
      </c>
      <c r="F5" s="29">
        <f t="shared" si="0"/>
        <v>6.9119783216062313E-4</v>
      </c>
      <c r="G5" s="29">
        <f t="shared" si="0"/>
        <v>6.9119783216062313E-4</v>
      </c>
      <c r="H5" s="29">
        <f t="shared" si="0"/>
        <v>6.9119783216062313E-4</v>
      </c>
      <c r="I5" s="29">
        <f t="shared" si="0"/>
        <v>6.9119783216062313E-4</v>
      </c>
      <c r="J5" s="29">
        <f t="shared" si="0"/>
        <v>6.9119783216062313E-4</v>
      </c>
      <c r="K5" s="29">
        <f t="shared" si="0"/>
        <v>6.9119783216062313E-4</v>
      </c>
      <c r="L5" s="29">
        <f t="shared" si="0"/>
        <v>6.9119783216062313E-4</v>
      </c>
      <c r="M5" s="29">
        <f t="shared" si="0"/>
        <v>6.9119783216062313E-4</v>
      </c>
      <c r="N5" s="29">
        <f t="shared" si="0"/>
        <v>6.9119783216062313E-4</v>
      </c>
      <c r="O5" s="29">
        <f t="shared" si="0"/>
        <v>6.9119783216062313E-4</v>
      </c>
      <c r="P5" s="29">
        <f t="shared" si="0"/>
        <v>6.9119783216062313E-4</v>
      </c>
      <c r="Q5" s="29">
        <f t="shared" si="0"/>
        <v>6.9119783216062313E-4</v>
      </c>
      <c r="R5" s="29">
        <f t="shared" si="0"/>
        <v>6.9119783216062313E-4</v>
      </c>
      <c r="S5" s="29">
        <f t="shared" si="0"/>
        <v>6.9119783216062313E-4</v>
      </c>
      <c r="T5" s="29">
        <f t="shared" si="0"/>
        <v>6.9119783216062313E-4</v>
      </c>
      <c r="U5" s="29">
        <f t="shared" si="0"/>
        <v>6.9119783216062313E-4</v>
      </c>
      <c r="V5" s="29">
        <f t="shared" si="0"/>
        <v>6.9119783216062313E-4</v>
      </c>
      <c r="W5" s="29">
        <f t="shared" si="0"/>
        <v>6.9119783216062313E-4</v>
      </c>
      <c r="X5" s="29">
        <f t="shared" si="0"/>
        <v>6.9119783216062313E-4</v>
      </c>
      <c r="Y5" s="29">
        <f t="shared" si="0"/>
        <v>6.9119783216062313E-4</v>
      </c>
      <c r="Z5" s="29">
        <f t="shared" si="0"/>
        <v>6.9119783216062313E-4</v>
      </c>
      <c r="AA5" s="29">
        <f t="shared" si="0"/>
        <v>6.9119783216062313E-4</v>
      </c>
      <c r="AB5" s="29">
        <f t="shared" si="0"/>
        <v>6.9119783216062313E-4</v>
      </c>
      <c r="AC5" s="29">
        <f t="shared" si="0"/>
        <v>6.9119783216062313E-4</v>
      </c>
      <c r="AD5" s="29">
        <f t="shared" si="0"/>
        <v>6.9119783216062313E-4</v>
      </c>
      <c r="AE5" s="29">
        <f t="shared" si="0"/>
        <v>6.9119783216062313E-4</v>
      </c>
      <c r="AF5" s="29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29">
        <f t="shared" si="1"/>
        <v>1.0867252882872924E-3</v>
      </c>
      <c r="D6" s="29">
        <f t="shared" si="0"/>
        <v>1.0867252882872924E-3</v>
      </c>
      <c r="E6" s="29">
        <f t="shared" si="0"/>
        <v>1.0867252882872924E-3</v>
      </c>
      <c r="F6" s="29">
        <f t="shared" si="0"/>
        <v>1.0867252882872924E-3</v>
      </c>
      <c r="G6" s="29">
        <f t="shared" si="0"/>
        <v>1.0867252882872924E-3</v>
      </c>
      <c r="H6" s="29">
        <f t="shared" si="0"/>
        <v>1.0867252882872924E-3</v>
      </c>
      <c r="I6" s="29">
        <f t="shared" si="0"/>
        <v>1.0867252882872924E-3</v>
      </c>
      <c r="J6" s="29">
        <f t="shared" si="0"/>
        <v>1.0867252882872924E-3</v>
      </c>
      <c r="K6" s="29">
        <f t="shared" si="0"/>
        <v>1.0867252882872924E-3</v>
      </c>
      <c r="L6" s="29">
        <f t="shared" si="0"/>
        <v>1.0867252882872924E-3</v>
      </c>
      <c r="M6" s="29">
        <f t="shared" si="0"/>
        <v>1.0867252882872924E-3</v>
      </c>
      <c r="N6" s="29">
        <f t="shared" si="0"/>
        <v>1.0867252882872924E-3</v>
      </c>
      <c r="O6" s="29">
        <f t="shared" si="0"/>
        <v>1.0867252882872924E-3</v>
      </c>
      <c r="P6" s="29">
        <f t="shared" si="0"/>
        <v>1.0867252882872924E-3</v>
      </c>
      <c r="Q6" s="29">
        <f t="shared" si="0"/>
        <v>1.0867252882872924E-3</v>
      </c>
      <c r="R6" s="29">
        <f t="shared" si="0"/>
        <v>1.0867252882872924E-3</v>
      </c>
      <c r="S6" s="29">
        <f t="shared" si="0"/>
        <v>1.0867252882872924E-3</v>
      </c>
      <c r="T6" s="29">
        <f t="shared" si="0"/>
        <v>1.0867252882872924E-3</v>
      </c>
      <c r="U6" s="29">
        <f t="shared" si="0"/>
        <v>1.0867252882872924E-3</v>
      </c>
      <c r="V6" s="29">
        <f t="shared" si="0"/>
        <v>1.0867252882872924E-3</v>
      </c>
      <c r="W6" s="29">
        <f t="shared" si="0"/>
        <v>1.0867252882872924E-3</v>
      </c>
      <c r="X6" s="29">
        <f t="shared" si="0"/>
        <v>1.0867252882872924E-3</v>
      </c>
      <c r="Y6" s="29">
        <f t="shared" si="0"/>
        <v>1.0867252882872924E-3</v>
      </c>
      <c r="Z6" s="29">
        <f t="shared" si="0"/>
        <v>1.0867252882872924E-3</v>
      </c>
      <c r="AA6" s="29">
        <f t="shared" si="0"/>
        <v>1.0867252882872924E-3</v>
      </c>
      <c r="AB6" s="29">
        <f t="shared" si="0"/>
        <v>1.0867252882872924E-3</v>
      </c>
      <c r="AC6" s="29">
        <f t="shared" si="0"/>
        <v>1.0867252882872924E-3</v>
      </c>
      <c r="AD6" s="29">
        <f t="shared" si="0"/>
        <v>1.0867252882872924E-3</v>
      </c>
      <c r="AE6" s="29">
        <f t="shared" si="0"/>
        <v>1.0867252882872924E-3</v>
      </c>
      <c r="AF6" s="29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29">
        <f t="shared" si="1"/>
        <v>2.9305916427068614E-3</v>
      </c>
      <c r="D7" s="29">
        <f t="shared" si="0"/>
        <v>2.9305916427068614E-3</v>
      </c>
      <c r="E7" s="29">
        <f t="shared" si="0"/>
        <v>2.9305916427068614E-3</v>
      </c>
      <c r="F7" s="29">
        <f t="shared" si="0"/>
        <v>2.9305916427068614E-3</v>
      </c>
      <c r="G7" s="29">
        <f t="shared" si="0"/>
        <v>2.9305916427068614E-3</v>
      </c>
      <c r="H7" s="29">
        <f t="shared" si="0"/>
        <v>2.9305916427068614E-3</v>
      </c>
      <c r="I7" s="29">
        <f t="shared" si="0"/>
        <v>2.9305916427068614E-3</v>
      </c>
      <c r="J7" s="29">
        <f t="shared" si="0"/>
        <v>2.9305916427068614E-3</v>
      </c>
      <c r="K7" s="29">
        <f t="shared" si="0"/>
        <v>2.9305916427068614E-3</v>
      </c>
      <c r="L7" s="29">
        <f t="shared" si="0"/>
        <v>2.9305916427068614E-3</v>
      </c>
      <c r="M7" s="29">
        <f t="shared" si="0"/>
        <v>2.9305916427068614E-3</v>
      </c>
      <c r="N7" s="29">
        <f t="shared" si="0"/>
        <v>2.9305916427068614E-3</v>
      </c>
      <c r="O7" s="29">
        <f t="shared" si="0"/>
        <v>2.9305916427068614E-3</v>
      </c>
      <c r="P7" s="29">
        <f t="shared" si="0"/>
        <v>2.9305916427068614E-3</v>
      </c>
      <c r="Q7" s="29">
        <f t="shared" si="0"/>
        <v>2.9305916427068614E-3</v>
      </c>
      <c r="R7" s="29">
        <f t="shared" si="0"/>
        <v>2.9305916427068614E-3</v>
      </c>
      <c r="S7" s="29">
        <f t="shared" si="0"/>
        <v>2.9305916427068614E-3</v>
      </c>
      <c r="T7" s="29">
        <f t="shared" si="0"/>
        <v>2.9305916427068614E-3</v>
      </c>
      <c r="U7" s="29">
        <f t="shared" si="0"/>
        <v>2.9305916427068614E-3</v>
      </c>
      <c r="V7" s="29">
        <f t="shared" si="0"/>
        <v>2.9305916427068614E-3</v>
      </c>
      <c r="W7" s="29">
        <f t="shared" si="0"/>
        <v>2.9305916427068614E-3</v>
      </c>
      <c r="X7" s="29">
        <f t="shared" si="0"/>
        <v>2.9305916427068614E-3</v>
      </c>
      <c r="Y7" s="29">
        <f t="shared" si="0"/>
        <v>2.9305916427068614E-3</v>
      </c>
      <c r="Z7" s="29">
        <f t="shared" si="0"/>
        <v>2.9305916427068614E-3</v>
      </c>
      <c r="AA7" s="29">
        <f t="shared" si="0"/>
        <v>2.9305916427068614E-3</v>
      </c>
      <c r="AB7" s="29">
        <f t="shared" si="0"/>
        <v>2.9305916427068614E-3</v>
      </c>
      <c r="AC7" s="29">
        <f t="shared" si="0"/>
        <v>2.9305916427068614E-3</v>
      </c>
      <c r="AD7" s="29">
        <f t="shared" si="0"/>
        <v>2.9305916427068614E-3</v>
      </c>
      <c r="AE7" s="29">
        <f t="shared" si="0"/>
        <v>2.9305916427068614E-3</v>
      </c>
      <c r="AF7" s="29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29">
        <f t="shared" si="1"/>
        <v>2.7605411165548288E-3</v>
      </c>
      <c r="D8" s="29">
        <f t="shared" si="0"/>
        <v>2.7605411165548288E-3</v>
      </c>
      <c r="E8" s="29">
        <f t="shared" si="0"/>
        <v>2.7605411165548288E-3</v>
      </c>
      <c r="F8" s="29">
        <f t="shared" si="0"/>
        <v>2.7605411165548288E-3</v>
      </c>
      <c r="G8" s="29">
        <f t="shared" si="0"/>
        <v>2.7605411165548288E-3</v>
      </c>
      <c r="H8" s="29">
        <f t="shared" si="0"/>
        <v>2.7605411165548288E-3</v>
      </c>
      <c r="I8" s="29">
        <f t="shared" si="0"/>
        <v>2.7605411165548288E-3</v>
      </c>
      <c r="J8" s="29">
        <f t="shared" si="0"/>
        <v>2.7605411165548288E-3</v>
      </c>
      <c r="K8" s="29">
        <f t="shared" si="0"/>
        <v>2.7605411165548288E-3</v>
      </c>
      <c r="L8" s="29">
        <f t="shared" si="0"/>
        <v>2.7605411165548288E-3</v>
      </c>
      <c r="M8" s="29">
        <f t="shared" si="0"/>
        <v>2.7605411165548288E-3</v>
      </c>
      <c r="N8" s="29">
        <f t="shared" si="0"/>
        <v>2.7605411165548288E-3</v>
      </c>
      <c r="O8" s="29">
        <f t="shared" si="0"/>
        <v>2.7605411165548288E-3</v>
      </c>
      <c r="P8" s="29">
        <f t="shared" si="0"/>
        <v>2.7605411165548288E-3</v>
      </c>
      <c r="Q8" s="29">
        <f t="shared" si="0"/>
        <v>2.7605411165548288E-3</v>
      </c>
      <c r="R8" s="29">
        <f t="shared" si="0"/>
        <v>2.7605411165548288E-3</v>
      </c>
      <c r="S8" s="29">
        <f t="shared" si="0"/>
        <v>2.7605411165548288E-3</v>
      </c>
      <c r="T8" s="29">
        <f t="shared" si="0"/>
        <v>2.7605411165548288E-3</v>
      </c>
      <c r="U8" s="29">
        <f t="shared" si="0"/>
        <v>2.7605411165548288E-3</v>
      </c>
      <c r="V8" s="29">
        <f t="shared" si="0"/>
        <v>2.7605411165548288E-3</v>
      </c>
      <c r="W8" s="29">
        <f t="shared" si="0"/>
        <v>2.7605411165548288E-3</v>
      </c>
      <c r="X8" s="29">
        <f t="shared" si="0"/>
        <v>2.7605411165548288E-3</v>
      </c>
      <c r="Y8" s="29">
        <f t="shared" si="0"/>
        <v>2.7605411165548288E-3</v>
      </c>
      <c r="Z8" s="29">
        <f t="shared" si="0"/>
        <v>2.7605411165548288E-3</v>
      </c>
      <c r="AA8" s="29">
        <f t="shared" si="0"/>
        <v>2.7605411165548288E-3</v>
      </c>
      <c r="AB8" s="29">
        <f t="shared" si="0"/>
        <v>2.7605411165548288E-3</v>
      </c>
      <c r="AC8" s="29">
        <f t="shared" si="0"/>
        <v>2.7605411165548288E-3</v>
      </c>
      <c r="AD8" s="29">
        <f t="shared" si="0"/>
        <v>2.7605411165548288E-3</v>
      </c>
      <c r="AE8" s="29">
        <f t="shared" si="0"/>
        <v>2.7605411165548288E-3</v>
      </c>
      <c r="AF8" s="29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8" sqref="B8"/>
    </sheetView>
  </sheetViews>
  <sheetFormatPr defaultRowHeight="14.5"/>
  <cols>
    <col min="1" max="1" width="31.08984375" customWidth="1"/>
    <col min="2" max="2" width="11" customWidth="1"/>
    <col min="3" max="3" width="9.363281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3.7813606358617479E-4</v>
      </c>
      <c r="C5" s="36">
        <f>Extrapolations!Q6</f>
        <v>3.8189121028656993E-4</v>
      </c>
      <c r="D5" s="36">
        <f>Extrapolations!R6</f>
        <v>3.8564635698696507E-4</v>
      </c>
      <c r="E5" s="36">
        <f>Extrapolations!S6</f>
        <v>3.8940150368736021E-4</v>
      </c>
      <c r="F5" s="36">
        <f>Extrapolations!T6</f>
        <v>3.9315665038775535E-4</v>
      </c>
      <c r="G5" s="36">
        <f>Extrapolations!U6</f>
        <v>3.9691179708815135E-4</v>
      </c>
      <c r="H5" s="36">
        <f>Extrapolations!V6</f>
        <v>4.0066694378854649E-4</v>
      </c>
      <c r="I5" s="36">
        <f>Extrapolations!W6</f>
        <v>4.0442209048894163E-4</v>
      </c>
      <c r="J5" s="36">
        <f>Extrapolations!X6</f>
        <v>4.0817723718933677E-4</v>
      </c>
      <c r="K5" s="36">
        <f>Extrapolations!Y6</f>
        <v>4.1193238388973191E-4</v>
      </c>
      <c r="L5" s="36">
        <f>Extrapolations!Z6</f>
        <v>4.1568753059012791E-4</v>
      </c>
      <c r="M5" s="36">
        <f>Extrapolations!AA6</f>
        <v>4.1944267729052305E-4</v>
      </c>
      <c r="N5" s="36">
        <f>Extrapolations!AB6</f>
        <v>4.2319782399091819E-4</v>
      </c>
      <c r="O5" s="36">
        <f>Extrapolations!AC6</f>
        <v>4.2695297069131333E-4</v>
      </c>
      <c r="P5" s="36">
        <f>Extrapolations!AD6</f>
        <v>4.3070811739170847E-4</v>
      </c>
      <c r="Q5" s="36">
        <f>Extrapolations!AE6</f>
        <v>4.344632640921036E-4</v>
      </c>
      <c r="R5" s="36">
        <f>Extrapolations!AF6</f>
        <v>4.3821841079249961E-4</v>
      </c>
      <c r="S5" s="36">
        <f>Extrapolations!AG6</f>
        <v>4.4197355749289475E-4</v>
      </c>
      <c r="T5" s="36">
        <f>Extrapolations!AH6</f>
        <v>4.4572870419328989E-4</v>
      </c>
      <c r="U5" s="36">
        <f>Extrapolations!AI6</f>
        <v>4.4948385089368503E-4</v>
      </c>
      <c r="V5" s="36">
        <f>Extrapolations!AJ6</f>
        <v>4.5323899759408016E-4</v>
      </c>
      <c r="W5" s="36">
        <f>Extrapolations!AK6</f>
        <v>4.569941442944753E-4</v>
      </c>
      <c r="X5" s="36">
        <f>Extrapolations!AL6</f>
        <v>4.6074929099487131E-4</v>
      </c>
      <c r="Y5" s="36">
        <f>Extrapolations!AM6</f>
        <v>4.6450443769526645E-4</v>
      </c>
      <c r="Z5" s="36">
        <f>Extrapolations!AN6</f>
        <v>4.6616941125958422E-4</v>
      </c>
      <c r="AA5" s="36">
        <f>Extrapolations!AO6</f>
        <v>4.7399299019600609E-4</v>
      </c>
      <c r="AB5" s="36">
        <f>Extrapolations!AP6</f>
        <v>4.7625318028902199E-4</v>
      </c>
      <c r="AC5" s="36">
        <f>Extrapolations!AQ6</f>
        <v>4.7962763511951036E-4</v>
      </c>
      <c r="AD5" s="36">
        <f>Extrapolations!AR6</f>
        <v>4.8472425299335046E-4</v>
      </c>
      <c r="AE5" s="36">
        <f>Extrapolations!AS6</f>
        <v>4.8856488811023198E-4</v>
      </c>
      <c r="AF5" s="36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4.5"/>
  <cols>
    <col min="1" max="1" width="31.08984375" customWidth="1"/>
    <col min="2" max="2" width="11.63281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tabSelected="1"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6.0644413106809934E-3</v>
      </c>
      <c r="C2" s="4">
        <f>C$5/(1-'Other Values'!$B$3)</f>
        <v>6.0644413106809934E-3</v>
      </c>
      <c r="D2" s="4">
        <f>D$5/(1-'Other Values'!$B$3)</f>
        <v>6.0644413106809934E-3</v>
      </c>
      <c r="E2" s="4">
        <f>E$5/(1-'Other Values'!$B$3)</f>
        <v>6.0644413106809934E-3</v>
      </c>
      <c r="F2" s="4">
        <f>F$5/(1-'Other Values'!$B$3)</f>
        <v>6.0644413106809934E-3</v>
      </c>
      <c r="G2" s="4">
        <f>G$5/(1-'Other Values'!$B$3)</f>
        <v>6.0644413106809934E-3</v>
      </c>
      <c r="H2" s="4">
        <f>H$5/(1-'Other Values'!$B$3)</f>
        <v>6.0644413106809934E-3</v>
      </c>
      <c r="I2" s="4">
        <f>I$5/(1-'Other Values'!$B$3)</f>
        <v>6.0644413106809934E-3</v>
      </c>
      <c r="J2" s="4">
        <f>J$5/(1-'Other Values'!$B$3)</f>
        <v>6.0644413106809934E-3</v>
      </c>
      <c r="K2" s="4">
        <f>K$5/(1-'Other Values'!$B$3)</f>
        <v>6.0644413106809934E-3</v>
      </c>
      <c r="L2" s="4">
        <f>L$5/(1-'Other Values'!$B$3)</f>
        <v>6.0644413106809934E-3</v>
      </c>
      <c r="M2" s="4">
        <f>M$5/(1-'Other Values'!$B$3)</f>
        <v>6.0644413106809934E-3</v>
      </c>
      <c r="N2" s="4">
        <f>N$5/(1-'Other Values'!$B$3)</f>
        <v>6.0644413106809934E-3</v>
      </c>
      <c r="O2" s="4">
        <f>O$5/(1-'Other Values'!$B$3)</f>
        <v>6.0644413106809934E-3</v>
      </c>
      <c r="P2" s="4">
        <f>P$5/(1-'Other Values'!$B$3)</f>
        <v>6.0644413106809934E-3</v>
      </c>
      <c r="Q2" s="4">
        <f>Q$5/(1-'Other Values'!$B$3)</f>
        <v>6.0644413106809934E-3</v>
      </c>
      <c r="R2" s="4">
        <f>R$5/(1-'Other Values'!$B$3)</f>
        <v>6.0644413106809934E-3</v>
      </c>
      <c r="S2" s="4">
        <f>S$5/(1-'Other Values'!$B$3)</f>
        <v>6.0644413106809934E-3</v>
      </c>
      <c r="T2" s="4">
        <f>T$5/(1-'Other Values'!$B$3)</f>
        <v>6.0644413106809934E-3</v>
      </c>
      <c r="U2" s="4">
        <f>U$5/(1-'Other Values'!$B$3)</f>
        <v>6.0644413106809934E-3</v>
      </c>
      <c r="V2" s="4">
        <f>V$5/(1-'Other Values'!$B$3)</f>
        <v>6.0644413106809934E-3</v>
      </c>
      <c r="W2" s="4">
        <f>W$5/(1-'Other Values'!$B$3)</f>
        <v>6.0644413106809934E-3</v>
      </c>
      <c r="X2" s="4">
        <f>X$5/(1-'Other Values'!$B$3)</f>
        <v>6.0644413106809934E-3</v>
      </c>
      <c r="Y2" s="4">
        <f>Y$5/(1-'Other Values'!$B$3)</f>
        <v>6.0644413106809934E-3</v>
      </c>
      <c r="Z2" s="4">
        <f>Z$5/(1-'Other Values'!$B$3)</f>
        <v>6.0644413106809934E-3</v>
      </c>
      <c r="AA2" s="4">
        <f>AA$5/(1-'Other Values'!$B$3)</f>
        <v>6.0644413106809934E-3</v>
      </c>
      <c r="AB2" s="4">
        <f>AB$5/(1-'Other Values'!$B$3)</f>
        <v>6.0644413106809934E-3</v>
      </c>
      <c r="AC2" s="4">
        <f>AC$5/(1-'Other Values'!$B$3)</f>
        <v>6.0644413106809934E-3</v>
      </c>
      <c r="AD2" s="4">
        <f>AD$5/(1-'Other Values'!$B$3)</f>
        <v>6.0644413106809934E-3</v>
      </c>
      <c r="AE2" s="4">
        <f>AE$5/(1-'Other Values'!$B$3)</f>
        <v>6.0644413106809934E-3</v>
      </c>
      <c r="AF2" s="4">
        <f>AF$5/(1-'Other Values'!$B$3)</f>
        <v>6.0644413106809934E-3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1.8871912771282902E-3</v>
      </c>
      <c r="C5" s="4">
        <f>Extrapolations!H12</f>
        <v>1.8871912771282902E-3</v>
      </c>
      <c r="D5" s="4">
        <f>Extrapolations!I12</f>
        <v>1.8871912771282902E-3</v>
      </c>
      <c r="E5" s="4">
        <f>Extrapolations!J12</f>
        <v>1.8871912771282902E-3</v>
      </c>
      <c r="F5" s="4">
        <f>Extrapolations!K12</f>
        <v>1.8871912771282902E-3</v>
      </c>
      <c r="G5" s="4">
        <f>Extrapolations!L12</f>
        <v>1.8871912771282902E-3</v>
      </c>
      <c r="H5" s="4">
        <f>Extrapolations!M12</f>
        <v>1.8871912771282902E-3</v>
      </c>
      <c r="I5" s="4">
        <f>Extrapolations!N12</f>
        <v>1.8871912771282902E-3</v>
      </c>
      <c r="J5" s="4">
        <f>Extrapolations!O12</f>
        <v>1.8871912771282902E-3</v>
      </c>
      <c r="K5" s="4">
        <f>Extrapolations!P12</f>
        <v>1.8871912771282902E-3</v>
      </c>
      <c r="L5" s="4">
        <f>Extrapolations!Q12</f>
        <v>1.8871912771282902E-3</v>
      </c>
      <c r="M5" s="4">
        <f>Extrapolations!R12</f>
        <v>1.8871912771282902E-3</v>
      </c>
      <c r="N5" s="4">
        <f>Extrapolations!S12</f>
        <v>1.8871912771282902E-3</v>
      </c>
      <c r="O5" s="4">
        <f>Extrapolations!T12</f>
        <v>1.8871912771282902E-3</v>
      </c>
      <c r="P5" s="4">
        <f>Extrapolations!U12</f>
        <v>1.8871912771282902E-3</v>
      </c>
      <c r="Q5" s="4">
        <f>Extrapolations!V12</f>
        <v>1.8871912771282902E-3</v>
      </c>
      <c r="R5" s="4">
        <f>Extrapolations!W12</f>
        <v>1.8871912771282902E-3</v>
      </c>
      <c r="S5" s="4">
        <f>Extrapolations!X12</f>
        <v>1.8871912771282902E-3</v>
      </c>
      <c r="T5" s="4">
        <f>Extrapolations!Y12</f>
        <v>1.8871912771282902E-3</v>
      </c>
      <c r="U5" s="4">
        <f>Extrapolations!Z12</f>
        <v>1.8871912771282902E-3</v>
      </c>
      <c r="V5" s="4">
        <f>Extrapolations!AA12</f>
        <v>1.8871912771282902E-3</v>
      </c>
      <c r="W5" s="4">
        <f>Extrapolations!AB12</f>
        <v>1.8871912771282902E-3</v>
      </c>
      <c r="X5" s="4">
        <f>Extrapolations!AC12</f>
        <v>1.8871912771282902E-3</v>
      </c>
      <c r="Y5" s="4">
        <f>Extrapolations!AD12</f>
        <v>1.8871912771282902E-3</v>
      </c>
      <c r="Z5" s="4">
        <f>Extrapolations!AE12</f>
        <v>1.8871912771282902E-3</v>
      </c>
      <c r="AA5" s="4">
        <f>Extrapolations!AF12</f>
        <v>1.8871912771282902E-3</v>
      </c>
      <c r="AB5" s="4">
        <f>Extrapolations!AG12</f>
        <v>1.8871912771282902E-3</v>
      </c>
      <c r="AC5" s="4">
        <f>Extrapolations!AH12</f>
        <v>1.8871912771282902E-3</v>
      </c>
      <c r="AD5" s="4">
        <f>Extrapolations!AI12</f>
        <v>1.8871912771282902E-3</v>
      </c>
      <c r="AE5" s="4">
        <f>Extrapolations!AJ12</f>
        <v>1.8871912771282902E-3</v>
      </c>
      <c r="AF5" s="4">
        <f>Extrapolations!AK12</f>
        <v>1.8871912771282902E-3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5.6615738313848703E-3</v>
      </c>
      <c r="C8" s="4">
        <f>C$5*Calculations!$B$27</f>
        <v>5.6615738313848703E-3</v>
      </c>
      <c r="D8" s="4">
        <f>D$5*Calculations!$B$27</f>
        <v>5.6615738313848703E-3</v>
      </c>
      <c r="E8" s="4">
        <f>E$5*Calculations!$B$27</f>
        <v>5.6615738313848703E-3</v>
      </c>
      <c r="F8" s="4">
        <f>F$5*Calculations!$B$27</f>
        <v>5.6615738313848703E-3</v>
      </c>
      <c r="G8" s="4">
        <f>G$5*Calculations!$B$27</f>
        <v>5.6615738313848703E-3</v>
      </c>
      <c r="H8" s="4">
        <f>H$5*Calculations!$B$27</f>
        <v>5.6615738313848703E-3</v>
      </c>
      <c r="I8" s="4">
        <f>I$5*Calculations!$B$27</f>
        <v>5.6615738313848703E-3</v>
      </c>
      <c r="J8" s="4">
        <f>J$5*Calculations!$B$27</f>
        <v>5.6615738313848703E-3</v>
      </c>
      <c r="K8" s="4">
        <f>K$5*Calculations!$B$27</f>
        <v>5.6615738313848703E-3</v>
      </c>
      <c r="L8" s="4">
        <f>L$5*Calculations!$B$27</f>
        <v>5.6615738313848703E-3</v>
      </c>
      <c r="M8" s="4">
        <f>M$5*Calculations!$B$27</f>
        <v>5.6615738313848703E-3</v>
      </c>
      <c r="N8" s="4">
        <f>N$5*Calculations!$B$27</f>
        <v>5.6615738313848703E-3</v>
      </c>
      <c r="O8" s="4">
        <f>O$5*Calculations!$B$27</f>
        <v>5.6615738313848703E-3</v>
      </c>
      <c r="P8" s="4">
        <f>P$5*Calculations!$B$27</f>
        <v>5.6615738313848703E-3</v>
      </c>
      <c r="Q8" s="4">
        <f>Q$5*Calculations!$B$27</f>
        <v>5.6615738313848703E-3</v>
      </c>
      <c r="R8" s="4">
        <f>R$5*Calculations!$B$27</f>
        <v>5.6615738313848703E-3</v>
      </c>
      <c r="S8" s="4">
        <f>S$5*Calculations!$B$27</f>
        <v>5.6615738313848703E-3</v>
      </c>
      <c r="T8" s="4">
        <f>T$5*Calculations!$B$27</f>
        <v>5.6615738313848703E-3</v>
      </c>
      <c r="U8" s="4">
        <f>U$5*Calculations!$B$27</f>
        <v>5.6615738313848703E-3</v>
      </c>
      <c r="V8" s="4">
        <f>V$5*Calculations!$B$27</f>
        <v>5.6615738313848703E-3</v>
      </c>
      <c r="W8" s="4">
        <f>W$5*Calculations!$B$27</f>
        <v>5.6615738313848703E-3</v>
      </c>
      <c r="X8" s="4">
        <f>X$5*Calculations!$B$27</f>
        <v>5.6615738313848703E-3</v>
      </c>
      <c r="Y8" s="4">
        <f>Y$5*Calculations!$B$27</f>
        <v>5.6615738313848703E-3</v>
      </c>
      <c r="Z8" s="4">
        <f>Z$5*Calculations!$B$27</f>
        <v>5.6615738313848703E-3</v>
      </c>
      <c r="AA8" s="4">
        <f>AA$5*Calculations!$B$27</f>
        <v>5.6615738313848703E-3</v>
      </c>
      <c r="AB8" s="4">
        <f>AB$5*Calculations!$B$27</f>
        <v>5.6615738313848703E-3</v>
      </c>
      <c r="AC8" s="4">
        <f>AC$5*Calculations!$B$27</f>
        <v>5.6615738313848703E-3</v>
      </c>
      <c r="AD8" s="4">
        <f>AD$5*Calculations!$B$27</f>
        <v>5.6615738313848703E-3</v>
      </c>
      <c r="AE8" s="4">
        <f>AE$5*Calculations!$B$27</f>
        <v>5.6615738313848703E-3</v>
      </c>
      <c r="AF8" s="4">
        <f>AF$5*Calculations!$B$27</f>
        <v>5.6615738313848703E-3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4.5"/>
  <cols>
    <col min="1" max="1" width="31.08984375" customWidth="1"/>
  </cols>
  <sheetData>
    <row r="1" spans="1:33">
      <c r="A1" s="28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lcf76f155ced4ddcb4097134ff3c332f xmlns="de340059-046a-4f1a-8b62-ade039df3700">
      <Terms xmlns="http://schemas.microsoft.com/office/infopath/2007/PartnerControls"/>
    </lcf76f155ced4ddcb4097134ff3c332f>
    <TaxCatchAll xmlns="52604411-7aeb-406e-8b34-4ce79a7293cc" xsi:nil="true"/>
  </documentManagement>
</p:properties>
</file>

<file path=customXml/itemProps1.xml><?xml version="1.0" encoding="utf-8"?>
<ds:datastoreItem xmlns:ds="http://schemas.openxmlformats.org/officeDocument/2006/customXml" ds:itemID="{01FFE7C8-6DFF-4DF2-B637-451D4015514E}"/>
</file>

<file path=customXml/itemProps2.xml><?xml version="1.0" encoding="utf-8"?>
<ds:datastoreItem xmlns:ds="http://schemas.openxmlformats.org/officeDocument/2006/customXml" ds:itemID="{7609F74A-17AD-4170-817B-7165D9FD4FBE}"/>
</file>

<file path=customXml/itemProps3.xml><?xml version="1.0" encoding="utf-8"?>
<ds:datastoreItem xmlns:ds="http://schemas.openxmlformats.org/officeDocument/2006/customXml" ds:itemID="{78BC21A4-9425-4FE3-99CE-D588AC33E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2022-08-18T17:17:59Z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</Properties>
</file>