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io-model\VoSTR\"/>
    </mc:Choice>
  </mc:AlternateContent>
  <xr:revisionPtr revIDLastSave="0" documentId="13_ncr:1_{D6AC3BB6-A6DA-4CCF-870D-677A976303F0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About" sheetId="1" r:id="rId1"/>
    <sheet name="sales tax revenue by province" sheetId="7" r:id="rId2"/>
    <sheet name="canada" sheetId="6" r:id="rId3"/>
    <sheet name="VoSTR" sheetId="2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C2" i="2"/>
  <c r="B2" i="2"/>
  <c r="E16" i="7"/>
  <c r="D3" i="7"/>
  <c r="D4" i="7"/>
  <c r="D5" i="7"/>
  <c r="D6" i="7"/>
  <c r="D7" i="7"/>
  <c r="D8" i="7"/>
  <c r="D9" i="7"/>
  <c r="D10" i="7"/>
  <c r="D11" i="7"/>
  <c r="D12" i="7"/>
  <c r="D13" i="7"/>
  <c r="D14" i="7"/>
  <c r="D2" i="7"/>
  <c r="E3" i="7"/>
  <c r="E4" i="7"/>
  <c r="E5" i="7"/>
  <c r="E6" i="7"/>
  <c r="E7" i="7"/>
  <c r="E8" i="7"/>
  <c r="E9" i="7"/>
  <c r="E10" i="7"/>
  <c r="E11" i="7"/>
  <c r="E12" i="7"/>
  <c r="E13" i="7"/>
  <c r="E14" i="7"/>
  <c r="E2" i="7"/>
  <c r="C20" i="6"/>
</calcChain>
</file>

<file path=xl/sharedStrings.xml><?xml version="1.0" encoding="utf-8"?>
<sst xmlns="http://schemas.openxmlformats.org/spreadsheetml/2006/main" count="94" uniqueCount="79">
  <si>
    <t>Notes:</t>
  </si>
  <si>
    <t>VoSTR VAT or Sales Tax Rate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</si>
  <si>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</si>
  <si>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</si>
  <si>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</si>
  <si>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</si>
  <si>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</si>
  <si>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</si>
  <si>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</si>
  <si>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</si>
  <si>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</si>
  <si>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</si>
  <si>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</si>
  <si>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</si>
  <si>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</si>
  <si>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</si>
  <si>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</si>
  <si>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</si>
  <si>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</si>
  <si>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</si>
  <si>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</si>
  <si>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</si>
  <si>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</si>
  <si>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</si>
  <si>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</si>
  <si>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</si>
  <si>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</si>
  <si>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</si>
  <si>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</si>
  <si>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</si>
  <si>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</si>
  <si>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</si>
  <si>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</si>
  <si>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</si>
  <si>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</si>
  <si>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</si>
  <si>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</si>
  <si>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</si>
  <si>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</si>
  <si>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</si>
  <si>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</si>
  <si>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</si>
  <si>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</si>
  <si>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</si>
  <si>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Tax Rate</t>
  </si>
  <si>
    <t>Unit: dimensionless</t>
  </si>
  <si>
    <t>In the US, this variable represents the sales tax.</t>
  </si>
  <si>
    <t>In other regions, it will likely represent the Value Added Tax Rate. The model</t>
  </si>
  <si>
    <t>code can handle either of these tax structures.</t>
  </si>
  <si>
    <t>For the US, we compute an average sales tax rate for all ISIC codes except</t>
  </si>
  <si>
    <t xml:space="preserve">education and government services by dividing sales tax revenue by the </t>
  </si>
  <si>
    <t>sum of output for all considered ISIC codes.</t>
  </si>
  <si>
    <t>Sources:</t>
  </si>
  <si>
    <t>Output</t>
  </si>
  <si>
    <t>5% (GST) in Alberta, British Columbia, Manitoba, Northwest Territories, Nunavut, Quebec, Saskatchewan, and Yukon</t>
  </si>
  <si>
    <t>13% (HST) in Ontario</t>
  </si>
  <si>
    <t>15% (HST) in New Brunswick, Newfoundland and Labrador, Nova Scotia, and Prince Edward Island</t>
  </si>
  <si>
    <t>https://www.canada.ca/en/revenue-agency/services/tax/businesses/topics/gst-hst-businesses/charge-collect-which-rate.html</t>
  </si>
  <si>
    <t>Government of Canada</t>
  </si>
  <si>
    <t>Charge and collect tax - which rate to charge</t>
  </si>
  <si>
    <t>alberta</t>
  </si>
  <si>
    <t>bc</t>
  </si>
  <si>
    <t>manitoba</t>
  </si>
  <si>
    <t>northwest</t>
  </si>
  <si>
    <t>nunavut</t>
  </si>
  <si>
    <t>quebec</t>
  </si>
  <si>
    <t>saskatchewan</t>
  </si>
  <si>
    <t>yukon</t>
  </si>
  <si>
    <t>ontario</t>
  </si>
  <si>
    <t>new brunswick</t>
  </si>
  <si>
    <t>newfoundland</t>
  </si>
  <si>
    <t>nova scotia</t>
  </si>
  <si>
    <t>prince edward island</t>
  </si>
  <si>
    <t>Statcan</t>
  </si>
  <si>
    <t>https://www150.statcan.gc.ca/t1/tbl1/en/tv.action?pid=3610045001&amp;pickMembers%5B0%5D=1.2&amp;pickMembers%5B1%5D=2.1&amp;cubeTimeFrame.startYear=2020&amp;cubeTimeFrame.endYear=2021&amp;referencePeriods=20200101%2C20210101</t>
  </si>
  <si>
    <t>Revenue, expenditure and budgetary balance - General governments, provincial and territorial economic accounts (x 1,000,000)</t>
  </si>
  <si>
    <t>tax rate</t>
  </si>
  <si>
    <t>weighted average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</si>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</sst>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2" borderId="0" xfId="0" applyFont="1" applyFill="1"/>
    <xf numFmtId="164" fontId="0" fillId="0" borderId="0" xfId="0" applyNumberFormat="1"/>
    <xf numFmtId="9" fontId="0" fillId="0" borderId="0" xfId="0" applyNumberFormat="1"/>
    <xf numFmtId="0" fontId="4" fillId="0" borderId="0" xfId="2" applyAlignment="1">
      <alignment horizontal="left"/>
    </xf>
    <xf numFmtId="0" fontId="0" fillId="0" borderId="0" xfId="0" applyAlignment="1">
      <alignment wrapText="1"/>
    </xf>
    <xf numFmtId="9" fontId="0" fillId="0" borderId="0" xfId="1" applyFont="1"/>
    <xf numFmtId="0" fontId="0" fillId="3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revenue-agency/services/tax/businesses/topics/gst-hst-businesses/charge-collect-which-rat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s="1" t="s">
        <v>1</v>
      </c>
    </row>
    <row r="3" spans="1:7" x14ac:dyDescent="0.25">
      <c r="A3" s="1" t="s">
        <v>52</v>
      </c>
      <c r="B3" s="5" t="s">
        <v>53</v>
      </c>
      <c r="C3" s="5"/>
      <c r="D3" s="5"/>
      <c r="E3" s="5"/>
      <c r="F3" s="5"/>
      <c r="G3" s="5"/>
    </row>
    <row r="4" spans="1:7" x14ac:dyDescent="0.25">
      <c r="B4" s="2" t="s">
        <v>58</v>
      </c>
    </row>
    <row r="5" spans="1:7" x14ac:dyDescent="0.25">
      <c r="B5" s="2" t="s">
        <v>59</v>
      </c>
    </row>
    <row r="6" spans="1:7" x14ac:dyDescent="0.25">
      <c r="B6" s="2">
        <v>2022</v>
      </c>
    </row>
    <row r="7" spans="1:7" x14ac:dyDescent="0.25">
      <c r="B7" s="8" t="s">
        <v>57</v>
      </c>
    </row>
    <row r="9" spans="1:7" x14ac:dyDescent="0.25">
      <c r="B9" s="5" t="s">
        <v>53</v>
      </c>
      <c r="C9" s="5"/>
      <c r="D9" s="5"/>
      <c r="E9" s="5"/>
      <c r="F9" s="5"/>
      <c r="G9" s="5"/>
    </row>
    <row r="10" spans="1:7" x14ac:dyDescent="0.25">
      <c r="B10" s="2" t="s">
        <v>73</v>
      </c>
    </row>
    <row r="11" spans="1:7" x14ac:dyDescent="0.25">
      <c r="B11" s="2">
        <v>2020</v>
      </c>
    </row>
    <row r="12" spans="1:7" x14ac:dyDescent="0.25">
      <c r="B12" s="2" t="s">
        <v>75</v>
      </c>
    </row>
    <row r="13" spans="1:7" x14ac:dyDescent="0.25">
      <c r="B13" s="8" t="s">
        <v>74</v>
      </c>
    </row>
    <row r="14" spans="1:7" x14ac:dyDescent="0.25">
      <c r="B14" s="2"/>
    </row>
    <row r="15" spans="1:7" x14ac:dyDescent="0.25">
      <c r="A15" s="1" t="s">
        <v>0</v>
      </c>
      <c r="B15" s="2"/>
    </row>
    <row r="16" spans="1:7" x14ac:dyDescent="0.25">
      <c r="A16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</sheetData>
  <hyperlinks>
    <hyperlink ref="B7" r:id="rId1" xr:uid="{0C929048-1B51-4E44-979C-485BFB4688A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F5AF-37F7-4601-8365-1C5F70FBD425}">
  <dimension ref="B1:E16"/>
  <sheetViews>
    <sheetView workbookViewId="0">
      <selection activeCell="E16" sqref="E16"/>
    </sheetView>
  </sheetViews>
  <sheetFormatPr defaultRowHeight="15" x14ac:dyDescent="0.25"/>
  <cols>
    <col min="2" max="2" width="19.7109375" bestFit="1" customWidth="1"/>
    <col min="3" max="3" width="55" customWidth="1"/>
    <col min="4" max="4" width="11.7109375" customWidth="1"/>
  </cols>
  <sheetData>
    <row r="1" spans="2:5" ht="45" x14ac:dyDescent="0.25">
      <c r="C1" s="9" t="s">
        <v>75</v>
      </c>
      <c r="D1" s="9" t="s">
        <v>78</v>
      </c>
      <c r="E1" t="s">
        <v>76</v>
      </c>
    </row>
    <row r="2" spans="2:5" x14ac:dyDescent="0.25">
      <c r="B2" t="s">
        <v>60</v>
      </c>
      <c r="C2">
        <v>8918</v>
      </c>
      <c r="D2" s="10">
        <f>C2/SUM($C$2:$C$14)</f>
        <v>0.10442989800578474</v>
      </c>
      <c r="E2" s="7">
        <f>canada!C6</f>
        <v>0.05</v>
      </c>
    </row>
    <row r="3" spans="2:5" x14ac:dyDescent="0.25">
      <c r="B3" t="s">
        <v>61</v>
      </c>
      <c r="C3">
        <v>13764</v>
      </c>
      <c r="D3" s="10">
        <f t="shared" ref="D3:D14" si="0">C3/SUM($C$2:$C$14)</f>
        <v>0.161176622129583</v>
      </c>
      <c r="E3" s="7">
        <f>canada!C7</f>
        <v>0.05</v>
      </c>
    </row>
    <row r="4" spans="2:5" x14ac:dyDescent="0.25">
      <c r="B4" t="s">
        <v>62</v>
      </c>
      <c r="C4">
        <v>2789</v>
      </c>
      <c r="D4" s="10">
        <f t="shared" si="0"/>
        <v>3.2659226904926404E-2</v>
      </c>
      <c r="E4" s="7">
        <f>canada!C8</f>
        <v>0.05</v>
      </c>
    </row>
    <row r="5" spans="2:5" x14ac:dyDescent="0.25">
      <c r="B5" t="s">
        <v>63</v>
      </c>
      <c r="C5">
        <v>323</v>
      </c>
      <c r="D5" s="10">
        <f t="shared" si="0"/>
        <v>3.7823342740377296E-3</v>
      </c>
      <c r="E5" s="7">
        <f>canada!C9</f>
        <v>0.05</v>
      </c>
    </row>
    <row r="6" spans="2:5" x14ac:dyDescent="0.25">
      <c r="B6" t="s">
        <v>64</v>
      </c>
      <c r="C6">
        <v>229</v>
      </c>
      <c r="D6" s="10">
        <f t="shared" si="0"/>
        <v>2.681593030200124E-3</v>
      </c>
      <c r="E6" s="7">
        <f>canada!C10</f>
        <v>0.05</v>
      </c>
    </row>
    <row r="7" spans="2:5" x14ac:dyDescent="0.25">
      <c r="B7" t="s">
        <v>65</v>
      </c>
      <c r="C7">
        <v>15242</v>
      </c>
      <c r="D7" s="10">
        <f t="shared" si="0"/>
        <v>0.17848402168694449</v>
      </c>
      <c r="E7" s="7">
        <f>canada!C11</f>
        <v>0.05</v>
      </c>
    </row>
    <row r="8" spans="2:5" x14ac:dyDescent="0.25">
      <c r="B8" t="s">
        <v>66</v>
      </c>
      <c r="C8">
        <v>2896</v>
      </c>
      <c r="D8" s="10">
        <f t="shared" si="0"/>
        <v>3.3912198320784105E-2</v>
      </c>
      <c r="E8" s="7">
        <f>canada!C12</f>
        <v>0.05</v>
      </c>
    </row>
    <row r="9" spans="2:5" x14ac:dyDescent="0.25">
      <c r="B9" t="s">
        <v>67</v>
      </c>
      <c r="C9">
        <v>105</v>
      </c>
      <c r="D9" s="10">
        <f t="shared" si="0"/>
        <v>1.22955138939307E-3</v>
      </c>
      <c r="E9" s="7">
        <f>canada!C13</f>
        <v>0.05</v>
      </c>
    </row>
    <row r="10" spans="2:5" x14ac:dyDescent="0.25">
      <c r="B10" t="s">
        <v>68</v>
      </c>
      <c r="C10">
        <v>35598</v>
      </c>
      <c r="D10" s="10">
        <f t="shared" si="0"/>
        <v>0.41685305104394765</v>
      </c>
      <c r="E10" s="7">
        <f>canada!C14</f>
        <v>0.13</v>
      </c>
    </row>
    <row r="11" spans="2:5" x14ac:dyDescent="0.25">
      <c r="B11" t="s">
        <v>69</v>
      </c>
      <c r="C11">
        <v>1542</v>
      </c>
      <c r="D11" s="10">
        <f t="shared" si="0"/>
        <v>1.8056840404229658E-2</v>
      </c>
      <c r="E11" s="7">
        <f>canada!C15</f>
        <v>0.15</v>
      </c>
    </row>
    <row r="12" spans="2:5" x14ac:dyDescent="0.25">
      <c r="B12" t="s">
        <v>70</v>
      </c>
      <c r="C12">
        <v>1174</v>
      </c>
      <c r="D12" s="10">
        <f t="shared" si="0"/>
        <v>1.3747555534737754E-2</v>
      </c>
      <c r="E12" s="7">
        <f>canada!C16</f>
        <v>0.15</v>
      </c>
    </row>
    <row r="13" spans="2:5" x14ac:dyDescent="0.25">
      <c r="B13" t="s">
        <v>71</v>
      </c>
      <c r="C13">
        <v>2491</v>
      </c>
      <c r="D13" s="10">
        <f t="shared" si="0"/>
        <v>2.9169642961696548E-2</v>
      </c>
      <c r="E13" s="7">
        <f>canada!C17</f>
        <v>0.15</v>
      </c>
    </row>
    <row r="14" spans="2:5" x14ac:dyDescent="0.25">
      <c r="B14" t="s">
        <v>72</v>
      </c>
      <c r="C14">
        <v>326</v>
      </c>
      <c r="D14" s="10">
        <f t="shared" si="0"/>
        <v>3.8174643137346745E-3</v>
      </c>
      <c r="E14" s="7">
        <f>canada!C18</f>
        <v>0.15</v>
      </c>
    </row>
    <row r="15" spans="2:5" x14ac:dyDescent="0.25">
      <c r="D15" s="7"/>
    </row>
    <row r="16" spans="2:5" x14ac:dyDescent="0.25">
      <c r="C16" t="s">
        <v>77</v>
      </c>
      <c r="E16" s="11">
        <f>SUMPRODUCT(D2:D14,E2:E14)</f>
        <v>8.9827394404955685E-2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CF8-6BCF-4AB3-BA34-702C5FDBDE2A}">
  <dimension ref="B2:C20"/>
  <sheetViews>
    <sheetView workbookViewId="0">
      <selection activeCell="B6" sqref="B6:B18"/>
    </sheetView>
  </sheetViews>
  <sheetFormatPr defaultRowHeight="15" x14ac:dyDescent="0.25"/>
  <sheetData>
    <row r="2" spans="2:3" x14ac:dyDescent="0.25">
      <c r="B2" t="s">
        <v>54</v>
      </c>
    </row>
    <row r="3" spans="2:3" x14ac:dyDescent="0.25">
      <c r="B3" t="s">
        <v>55</v>
      </c>
    </row>
    <row r="4" spans="2:3" x14ac:dyDescent="0.25">
      <c r="B4" t="s">
        <v>56</v>
      </c>
    </row>
    <row r="6" spans="2:3" x14ac:dyDescent="0.25">
      <c r="B6" t="s">
        <v>60</v>
      </c>
      <c r="C6" s="7">
        <v>0.05</v>
      </c>
    </row>
    <row r="7" spans="2:3" x14ac:dyDescent="0.25">
      <c r="B7" t="s">
        <v>61</v>
      </c>
      <c r="C7" s="7">
        <v>0.05</v>
      </c>
    </row>
    <row r="8" spans="2:3" x14ac:dyDescent="0.25">
      <c r="B8" t="s">
        <v>62</v>
      </c>
      <c r="C8" s="7">
        <v>0.05</v>
      </c>
    </row>
    <row r="9" spans="2:3" x14ac:dyDescent="0.25">
      <c r="B9" t="s">
        <v>63</v>
      </c>
      <c r="C9" s="7">
        <v>0.05</v>
      </c>
    </row>
    <row r="10" spans="2:3" x14ac:dyDescent="0.25">
      <c r="B10" t="s">
        <v>64</v>
      </c>
      <c r="C10" s="7">
        <v>0.05</v>
      </c>
    </row>
    <row r="11" spans="2:3" x14ac:dyDescent="0.25">
      <c r="B11" t="s">
        <v>65</v>
      </c>
      <c r="C11" s="7">
        <v>0.05</v>
      </c>
    </row>
    <row r="12" spans="2:3" x14ac:dyDescent="0.25">
      <c r="B12" t="s">
        <v>66</v>
      </c>
      <c r="C12" s="7">
        <v>0.05</v>
      </c>
    </row>
    <row r="13" spans="2:3" x14ac:dyDescent="0.25">
      <c r="B13" t="s">
        <v>67</v>
      </c>
      <c r="C13" s="7">
        <v>0.05</v>
      </c>
    </row>
    <row r="14" spans="2:3" x14ac:dyDescent="0.25">
      <c r="B14" t="s">
        <v>68</v>
      </c>
      <c r="C14" s="7">
        <v>0.13</v>
      </c>
    </row>
    <row r="15" spans="2:3" x14ac:dyDescent="0.25">
      <c r="B15" t="s">
        <v>69</v>
      </c>
      <c r="C15" s="7">
        <v>0.15</v>
      </c>
    </row>
    <row r="16" spans="2:3" x14ac:dyDescent="0.25">
      <c r="B16" t="s">
        <v>70</v>
      </c>
      <c r="C16" s="7">
        <v>0.15</v>
      </c>
    </row>
    <row r="17" spans="2:3" x14ac:dyDescent="0.25">
      <c r="B17" t="s">
        <v>71</v>
      </c>
      <c r="C17" s="7">
        <v>0.15</v>
      </c>
    </row>
    <row r="18" spans="2:3" x14ac:dyDescent="0.25">
      <c r="B18" t="s">
        <v>72</v>
      </c>
      <c r="C18" s="7">
        <v>0.15</v>
      </c>
    </row>
    <row r="20" spans="2:3" x14ac:dyDescent="0.25">
      <c r="C20" s="7">
        <f>AVERAGE(C6:C18)</f>
        <v>8.6923076923076936E-2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Q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6.28515625" customWidth="1"/>
  </cols>
  <sheetData>
    <row r="1" spans="1:43" ht="30" x14ac:dyDescent="0.25">
      <c r="A1" s="3" t="s">
        <v>45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 t="s">
        <v>44</v>
      </c>
      <c r="B2" s="6">
        <f>'sales tax revenue by province'!E16</f>
        <v>8.9827394404955685E-2</v>
      </c>
      <c r="C2" s="6">
        <f>B2</f>
        <v>8.9827394404955685E-2</v>
      </c>
      <c r="D2" s="6">
        <f t="shared" ref="D2:AQ2" si="0">C2</f>
        <v>8.9827394404955685E-2</v>
      </c>
      <c r="E2" s="6">
        <f t="shared" si="0"/>
        <v>8.9827394404955685E-2</v>
      </c>
      <c r="F2" s="6">
        <f t="shared" si="0"/>
        <v>8.9827394404955685E-2</v>
      </c>
      <c r="G2" s="6">
        <f t="shared" si="0"/>
        <v>8.9827394404955685E-2</v>
      </c>
      <c r="H2" s="6">
        <f t="shared" si="0"/>
        <v>8.9827394404955685E-2</v>
      </c>
      <c r="I2" s="6">
        <f t="shared" si="0"/>
        <v>8.9827394404955685E-2</v>
      </c>
      <c r="J2" s="6">
        <f t="shared" si="0"/>
        <v>8.9827394404955685E-2</v>
      </c>
      <c r="K2" s="6">
        <f t="shared" si="0"/>
        <v>8.9827394404955685E-2</v>
      </c>
      <c r="L2" s="6">
        <f t="shared" si="0"/>
        <v>8.9827394404955685E-2</v>
      </c>
      <c r="M2" s="6">
        <f t="shared" si="0"/>
        <v>8.9827394404955685E-2</v>
      </c>
      <c r="N2" s="6">
        <f t="shared" si="0"/>
        <v>8.9827394404955685E-2</v>
      </c>
      <c r="O2" s="6">
        <f t="shared" si="0"/>
        <v>8.9827394404955685E-2</v>
      </c>
      <c r="P2" s="6">
        <f t="shared" si="0"/>
        <v>8.9827394404955685E-2</v>
      </c>
      <c r="Q2" s="6">
        <f t="shared" si="0"/>
        <v>8.9827394404955685E-2</v>
      </c>
      <c r="R2" s="6">
        <f t="shared" si="0"/>
        <v>8.9827394404955685E-2</v>
      </c>
      <c r="S2" s="6">
        <f t="shared" si="0"/>
        <v>8.9827394404955685E-2</v>
      </c>
      <c r="T2" s="6">
        <f t="shared" si="0"/>
        <v>8.9827394404955685E-2</v>
      </c>
      <c r="U2" s="6">
        <f t="shared" si="0"/>
        <v>8.9827394404955685E-2</v>
      </c>
      <c r="V2" s="6">
        <f t="shared" si="0"/>
        <v>8.9827394404955685E-2</v>
      </c>
      <c r="W2" s="6">
        <f t="shared" si="0"/>
        <v>8.9827394404955685E-2</v>
      </c>
      <c r="X2" s="6">
        <f t="shared" si="0"/>
        <v>8.9827394404955685E-2</v>
      </c>
      <c r="Y2" s="6">
        <f t="shared" si="0"/>
        <v>8.9827394404955685E-2</v>
      </c>
      <c r="Z2" s="6">
        <f t="shared" si="0"/>
        <v>8.9827394404955685E-2</v>
      </c>
      <c r="AA2" s="6">
        <f t="shared" si="0"/>
        <v>8.9827394404955685E-2</v>
      </c>
      <c r="AB2" s="6">
        <f t="shared" si="0"/>
        <v>8.9827394404955685E-2</v>
      </c>
      <c r="AC2" s="6">
        <f t="shared" si="0"/>
        <v>8.9827394404955685E-2</v>
      </c>
      <c r="AD2" s="6">
        <f t="shared" si="0"/>
        <v>8.9827394404955685E-2</v>
      </c>
      <c r="AE2" s="6">
        <f t="shared" si="0"/>
        <v>8.9827394404955685E-2</v>
      </c>
      <c r="AF2" s="6">
        <f t="shared" si="0"/>
        <v>8.9827394404955685E-2</v>
      </c>
      <c r="AG2" s="6">
        <f t="shared" si="0"/>
        <v>8.9827394404955685E-2</v>
      </c>
      <c r="AH2" s="6">
        <f t="shared" si="0"/>
        <v>8.9827394404955685E-2</v>
      </c>
      <c r="AI2" s="6">
        <f t="shared" si="0"/>
        <v>8.9827394404955685E-2</v>
      </c>
      <c r="AJ2" s="6">
        <f t="shared" si="0"/>
        <v>8.9827394404955685E-2</v>
      </c>
      <c r="AK2" s="6">
        <f t="shared" si="0"/>
        <v>8.9827394404955685E-2</v>
      </c>
      <c r="AL2" s="6">
        <f t="shared" si="0"/>
        <v>8.9827394404955685E-2</v>
      </c>
      <c r="AM2" s="6">
        <f t="shared" si="0"/>
        <v>8.9827394404955685E-2</v>
      </c>
      <c r="AN2" s="6">
        <f t="shared" si="0"/>
        <v>8.9827394404955685E-2</v>
      </c>
      <c r="AO2" s="6">
        <f t="shared" si="0"/>
        <v>8.9827394404955685E-2</v>
      </c>
      <c r="AP2" s="6">
        <f t="shared" si="0"/>
        <v>8.9827394404955685E-2</v>
      </c>
      <c r="AQ2" s="6">
        <f t="shared" si="0"/>
        <v>8.9827394404955685E-2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sales tax revenue by province</vt:lpstr>
      <vt:lpstr>canada</vt:lpstr>
      <vt:lpstr>VoSTR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2015-06-29T20:53:52Z</dcterms:created>
  <dcterms:modified xsi:type="dcterms:W3CDTF">2023-03-17T16:54:06Z</dcterms:modified>
</cp:coreProperties>
</file>