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DRC\"/>
    </mc:Choice>
  </mc:AlternateContent>
  <bookViews>
    <workbookView xWindow="120" yWindow="180" windowWidth="23955" windowHeight="12270" activeTab="3"/>
  </bookViews>
  <sheets>
    <sheet name="About" sheetId="1" r:id="rId1"/>
    <sheet name="Calculations" sheetId="4" r:id="rId2"/>
    <sheet name="DRC-BDRC" sheetId="5" r:id="rId3"/>
    <sheet name="DRC-PADRC" sheetId="2" r:id="rId4"/>
  </sheets>
  <calcPr calcId="162913"/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D2" i="5"/>
  <c r="B2" i="2" l="1"/>
  <c r="C2" i="2"/>
  <c r="C2" i="5" l="1"/>
  <c r="B2" i="5" l="1"/>
  <c r="L2" i="2"/>
  <c r="M2" i="2"/>
  <c r="F2" i="2"/>
  <c r="N2" i="2"/>
  <c r="G2" i="2"/>
  <c r="H2" i="2"/>
  <c r="I2" i="2"/>
  <c r="K2" i="2"/>
  <c r="D2" i="2"/>
  <c r="J2" i="2"/>
  <c r="E2" i="2"/>
</calcChain>
</file>

<file path=xl/sharedStrings.xml><?xml version="1.0" encoding="utf-8"?>
<sst xmlns="http://schemas.openxmlformats.org/spreadsheetml/2006/main" count="23" uniqueCount="22">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</sst>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20" sqref="A20"/>
    </sheetView>
  </sheetViews>
  <sheetFormatPr defaultRowHeight="15" x14ac:dyDescent="0.25"/>
  <cols>
    <col min="2" max="2" width="28.57031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4" spans="1:2" x14ac:dyDescent="0.25">
      <c r="A4" s="1" t="s">
        <v>12</v>
      </c>
      <c r="B4" s="11" t="s">
        <v>14</v>
      </c>
    </row>
    <row r="5" spans="1:2" x14ac:dyDescent="0.25">
      <c r="B5" t="s">
        <v>9</v>
      </c>
    </row>
    <row r="6" spans="1:2" x14ac:dyDescent="0.25">
      <c r="B6" s="2">
        <v>2019</v>
      </c>
    </row>
    <row r="7" spans="1:2" x14ac:dyDescent="0.25">
      <c r="B7" t="s">
        <v>10</v>
      </c>
    </row>
    <row r="8" spans="1:2" x14ac:dyDescent="0.25">
      <c r="B8" s="3" t="s">
        <v>8</v>
      </c>
    </row>
    <row r="9" spans="1:2" x14ac:dyDescent="0.25">
      <c r="B9" t="s">
        <v>11</v>
      </c>
    </row>
    <row r="11" spans="1:2" x14ac:dyDescent="0.25">
      <c r="A11" s="1" t="s">
        <v>7</v>
      </c>
    </row>
    <row r="12" spans="1:2" x14ac:dyDescent="0.25">
      <c r="A12" s="4" t="s">
        <v>5</v>
      </c>
    </row>
    <row r="13" spans="1:2" x14ac:dyDescent="0.25">
      <c r="A13" s="4" t="s">
        <v>6</v>
      </c>
    </row>
    <row r="14" spans="1:2" x14ac:dyDescent="0.25">
      <c r="A14" s="1"/>
    </row>
    <row r="15" spans="1:2" x14ac:dyDescent="0.25">
      <c r="A15" s="4" t="s">
        <v>17</v>
      </c>
    </row>
    <row r="16" spans="1:2" x14ac:dyDescent="0.25">
      <c r="A16" s="4" t="s">
        <v>18</v>
      </c>
    </row>
    <row r="17" spans="1:2" x14ac:dyDescent="0.25">
      <c r="A17" s="4"/>
    </row>
    <row r="18" spans="1:2" x14ac:dyDescent="0.25">
      <c r="A18" s="4" t="s">
        <v>19</v>
      </c>
    </row>
    <row r="19" spans="1:2" x14ac:dyDescent="0.25">
      <c r="A19" s="6" t="s">
        <v>20</v>
      </c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5"/>
    </row>
    <row r="27" spans="1:2" x14ac:dyDescent="0.25">
      <c r="A27" s="6"/>
      <c r="B27" s="7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B30" s="6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B3" sqref="B3"/>
    </sheetView>
  </sheetViews>
  <sheetFormatPr defaultRowHeight="15" x14ac:dyDescent="0.25"/>
  <cols>
    <col min="1" max="1" width="18" customWidth="1"/>
  </cols>
  <sheetData>
    <row r="1" spans="1:34" x14ac:dyDescent="0.25">
      <c r="A1" s="11" t="s">
        <v>13</v>
      </c>
      <c r="B1" s="10"/>
      <c r="C1" s="10"/>
    </row>
    <row r="2" spans="1:34" s="6" customFormat="1" x14ac:dyDescent="0.25">
      <c r="A2" s="12">
        <v>2019</v>
      </c>
      <c r="B2" s="12">
        <v>2030</v>
      </c>
    </row>
    <row r="3" spans="1:34" x14ac:dyDescent="0.25">
      <c r="A3">
        <v>59000</v>
      </c>
      <c r="B3">
        <v>198000</v>
      </c>
    </row>
    <row r="5" spans="1:34" s="11" customFormat="1" x14ac:dyDescent="0.25">
      <c r="A5" s="11" t="s">
        <v>16</v>
      </c>
    </row>
    <row r="6" spans="1:34" x14ac:dyDescent="0.25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25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3">
        <v>841698</v>
      </c>
      <c r="W7" s="13">
        <v>847887</v>
      </c>
      <c r="X7" s="13">
        <v>853549</v>
      </c>
      <c r="Y7" s="13">
        <v>859603</v>
      </c>
      <c r="Z7" s="13">
        <v>866464</v>
      </c>
      <c r="AA7" s="13">
        <v>873306</v>
      </c>
      <c r="AB7" s="13">
        <v>881021</v>
      </c>
      <c r="AC7" s="13">
        <v>888875</v>
      </c>
      <c r="AD7" s="13">
        <v>896015</v>
      </c>
      <c r="AE7" s="13">
        <v>903925</v>
      </c>
      <c r="AF7" s="13">
        <v>912866</v>
      </c>
      <c r="AG7" s="13">
        <v>922440</v>
      </c>
      <c r="AH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topLeftCell="F1" workbookViewId="0">
      <selection activeCell="B2" sqref="B2:AH2"/>
    </sheetView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8">
        <f>C2</f>
        <v>59000</v>
      </c>
      <c r="C2" s="8">
        <f>Calculations!A3</f>
        <v>59000</v>
      </c>
      <c r="D2" s="8">
        <f>$C$2*(Calculations!C7/Calculations!$B$7)</f>
        <v>53577.217418126507</v>
      </c>
      <c r="E2" s="8">
        <f>$C$2*(Calculations!D7/Calculations!$B$7)</f>
        <v>57181.528340619247</v>
      </c>
      <c r="F2" s="8">
        <f>$C$2*(Calculations!E7/Calculations!$B$7)</f>
        <v>58517.96616569344</v>
      </c>
      <c r="G2" s="8">
        <f>$C$2*(Calculations!F7/Calculations!$B$7)</f>
        <v>59414.651073741981</v>
      </c>
      <c r="H2" s="8">
        <f>$C$2*(Calculations!G7/Calculations!$B$7)</f>
        <v>60093.89126434581</v>
      </c>
      <c r="I2" s="8">
        <f>$C$2*(Calculations!H7/Calculations!$B$7)</f>
        <v>60597.026335662697</v>
      </c>
      <c r="J2" s="8">
        <f>$C$2*(Calculations!I7/Calculations!$B$7)</f>
        <v>60929.939532212265</v>
      </c>
      <c r="K2" s="8">
        <f>$C$2*(Calculations!J7/Calculations!$B$7)</f>
        <v>61158.99385217567</v>
      </c>
      <c r="L2" s="8">
        <f>$C$2*(Calculations!K7/Calculations!$B$7)</f>
        <v>61535.992160992158</v>
      </c>
      <c r="M2" s="8">
        <f>$C$2*(Calculations!L7/Calculations!$B$7)</f>
        <v>62153.419062509973</v>
      </c>
      <c r="N2" s="8">
        <f>$C$2*(Calculations!M7/Calculations!$B$7)</f>
        <v>62478.566376293653</v>
      </c>
      <c r="O2" s="8">
        <f>$C$2*(Calculations!N7/Calculations!$B$7)</f>
        <v>62828.893976621257</v>
      </c>
      <c r="P2" s="8">
        <f>$C$2*(Calculations!O7/Calculations!$B$7)</f>
        <v>63235.70072433709</v>
      </c>
      <c r="Q2" s="8">
        <f>$C$2*(Calculations!P7/Calculations!$B$7)</f>
        <v>63567.907931544294</v>
      </c>
      <c r="R2" s="8">
        <f>$C$2*(Calculations!Q7/Calculations!$B$7)</f>
        <v>63904.115745024836</v>
      </c>
      <c r="S2" s="8">
        <f>$C$2*(Calculations!R7/Calculations!$B$7)</f>
        <v>64308.412308412306</v>
      </c>
      <c r="T2" s="8">
        <f>$C$2*(Calculations!S7/Calculations!$B$7)</f>
        <v>64696.392673665396</v>
      </c>
      <c r="U2" s="8">
        <f>$C$2*(Calculations!T7/Calculations!$B$7)</f>
        <v>65186.192390737844</v>
      </c>
      <c r="V2" s="8">
        <f>$C$2*(Calculations!U7/Calculations!$B$7)</f>
        <v>65617.944095216822</v>
      </c>
      <c r="W2" s="8">
        <f>$C$2*(Calculations!V7/Calculations!$B$7)</f>
        <v>66025.53527553528</v>
      </c>
      <c r="X2" s="8">
        <f>$C$2*(Calculations!W7/Calculations!$B$7)</f>
        <v>66511.020613293338</v>
      </c>
      <c r="Y2" s="8">
        <f>$C$2*(Calculations!X7/Calculations!$B$7)</f>
        <v>66955.166352893619</v>
      </c>
      <c r="Z2" s="8">
        <f>$C$2*(Calculations!Y7/Calculations!$B$7)</f>
        <v>67430.061850516402</v>
      </c>
      <c r="AA2" s="8">
        <f>$C$2*(Calculations!Z7/Calculations!$B$7)</f>
        <v>67968.261059170152</v>
      </c>
      <c r="AB2" s="8">
        <f>$C$2*(Calculations!AA7/Calculations!$B$7)</f>
        <v>68504.969845878935</v>
      </c>
      <c r="AC2" s="8">
        <f>$C$2*(Calculations!AB7/Calculations!$B$7)</f>
        <v>69110.159598795974</v>
      </c>
      <c r="AD2" s="8">
        <f>$C$2*(Calculations!AC7/Calculations!$B$7)</f>
        <v>69726.252964889325</v>
      </c>
      <c r="AE2" s="8">
        <f>$C$2*(Calculations!AD7/Calculations!$B$7)</f>
        <v>70286.337843156027</v>
      </c>
      <c r="AF2" s="8">
        <f>$C$2*(Calculations!AE7/Calculations!$B$7)</f>
        <v>70906.824031824042</v>
      </c>
      <c r="AG2" s="8">
        <f>$C$2*(Calculations!AF7/Calculations!$B$7)</f>
        <v>71608.185221821579</v>
      </c>
      <c r="AH2" s="8">
        <f>$C$2*(Calculations!AG7/Calculations!$B$7)</f>
        <v>72359.200995564635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tabSelected="1" workbookViewId="0">
      <selection activeCell="N2" sqref="N2:AH2"/>
    </sheetView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9" t="s">
        <v>1</v>
      </c>
      <c r="B2" s="8">
        <f>C2</f>
        <v>0</v>
      </c>
      <c r="C2" s="8">
        <f>Calculations!A3-'DRC-BDRC'!C2</f>
        <v>0</v>
      </c>
      <c r="D2" s="8">
        <f>TREND(Calculations!$A$3:$B$3,Calculations!$A$2:$B$2,'DRC-PADRC'!D1)-'DRC-BDRC'!D2</f>
        <v>18059.14621823679</v>
      </c>
      <c r="E2" s="8">
        <f>TREND(Calculations!$A$3:$B$3,Calculations!$A$2:$B$2,'DRC-PADRC'!E1)-'DRC-BDRC'!E2</f>
        <v>27091.198932111074</v>
      </c>
      <c r="F2" s="8">
        <f>TREND(Calculations!$A$3:$B$3,Calculations!$A$2:$B$2,'DRC-PADRC'!F1)-'DRC-BDRC'!F2</f>
        <v>38391.124743400178</v>
      </c>
      <c r="G2" s="8">
        <f>TREND(Calculations!$A$3:$B$3,Calculations!$A$2:$B$2,'DRC-PADRC'!G1)-'DRC-BDRC'!G2</f>
        <v>50130.803471714935</v>
      </c>
      <c r="H2" s="8">
        <f>TREND(Calculations!$A$3:$B$3,Calculations!$A$2:$B$2,'DRC-PADRC'!H1)-'DRC-BDRC'!H2</f>
        <v>62087.926917474404</v>
      </c>
      <c r="I2" s="8">
        <f>TREND(Calculations!$A$3:$B$3,Calculations!$A$2:$B$2,'DRC-PADRC'!I1)-'DRC-BDRC'!I2</f>
        <v>74221.155482520815</v>
      </c>
      <c r="J2" s="8">
        <f>TREND(Calculations!$A$3:$B$3,Calculations!$A$2:$B$2,'DRC-PADRC'!J1)-'DRC-BDRC'!J2</f>
        <v>86524.605922334536</v>
      </c>
      <c r="K2" s="8">
        <f>TREND(Calculations!$A$3:$B$3,Calculations!$A$2:$B$2,'DRC-PADRC'!K1)-'DRC-BDRC'!K2</f>
        <v>98931.915238734437</v>
      </c>
      <c r="L2" s="8">
        <f>TREND(Calculations!$A$3:$B$3,Calculations!$A$2:$B$2,'DRC-PADRC'!L1)-'DRC-BDRC'!L2</f>
        <v>111191.28056628125</v>
      </c>
      <c r="M2" s="8">
        <f>TREND(Calculations!$A$3:$B$3,Calculations!$A$2:$B$2,'DRC-PADRC'!M1)-'DRC-BDRC'!M2</f>
        <v>123210.21730112673</v>
      </c>
      <c r="N2" s="8">
        <f>TREND(Calculations!$A$3:$B$3,Calculations!$A$2:$B$2,'DRC-PADRC'!N1)-'DRC-BDRC'!N2</f>
        <v>135521.43362370634</v>
      </c>
      <c r="O2" s="8">
        <f>TREND(Calculations!$A$3:$B$3,Calculations!$A$2:$B$2,'DRC-PADRC'!O1)-'DRC-BDRC'!O2</f>
        <v>147807.46965974203</v>
      </c>
      <c r="P2" s="8">
        <f>TREND(Calculations!$A$3:$B$3,Calculations!$A$2:$B$2,'DRC-PADRC'!P1)-'DRC-BDRC'!P2</f>
        <v>160037.02654839325</v>
      </c>
      <c r="Q2" s="8">
        <f>TREND(Calculations!$A$3:$B$3,Calculations!$A$2:$B$2,'DRC-PADRC'!Q1)-'DRC-BDRC'!Q2</f>
        <v>172341.18297754932</v>
      </c>
      <c r="R2" s="8">
        <f>TREND(Calculations!$A$3:$B$3,Calculations!$A$2:$B$2,'DRC-PADRC'!R1)-'DRC-BDRC'!R2</f>
        <v>184641.33880043207</v>
      </c>
      <c r="S2" s="8">
        <f>TREND(Calculations!$A$3:$B$3,Calculations!$A$2:$B$2,'DRC-PADRC'!S1)-'DRC-BDRC'!S2</f>
        <v>196873.4058734079</v>
      </c>
      <c r="T2" s="8">
        <f>TREND(Calculations!$A$3:$B$3,Calculations!$A$2:$B$2,'DRC-PADRC'!T1)-'DRC-BDRC'!T2</f>
        <v>209121.78914451812</v>
      </c>
      <c r="U2" s="8">
        <f>TREND(Calculations!$A$3:$B$3,Calculations!$A$2:$B$2,'DRC-PADRC'!U1)-'DRC-BDRC'!U2</f>
        <v>221268.35306380896</v>
      </c>
      <c r="V2" s="8">
        <f>TREND(Calculations!$A$3:$B$3,Calculations!$A$2:$B$2,'DRC-PADRC'!V1)-'DRC-BDRC'!V2</f>
        <v>233472.9649956933</v>
      </c>
      <c r="W2" s="8">
        <f>TREND(Calculations!$A$3:$B$3,Calculations!$A$2:$B$2,'DRC-PADRC'!W1)-'DRC-BDRC'!W2</f>
        <v>245701.73745173812</v>
      </c>
      <c r="X2" s="8">
        <f>TREND(Calculations!$A$3:$B$3,Calculations!$A$2:$B$2,'DRC-PADRC'!X1)-'DRC-BDRC'!X2</f>
        <v>257852.61575034336</v>
      </c>
      <c r="Y2" s="8">
        <f>TREND(Calculations!$A$3:$B$3,Calculations!$A$2:$B$2,'DRC-PADRC'!Y1)-'DRC-BDRC'!Y2</f>
        <v>270044.83364710637</v>
      </c>
      <c r="Z2" s="8">
        <f>TREND(Calculations!$A$3:$B$3,Calculations!$A$2:$B$2,'DRC-PADRC'!Z1)-'DRC-BDRC'!Z2</f>
        <v>282206.30178584688</v>
      </c>
      <c r="AA2" s="8">
        <f>TREND(Calculations!$A$3:$B$3,Calculations!$A$2:$B$2,'DRC-PADRC'!AA1)-'DRC-BDRC'!AA2</f>
        <v>294304.4662135602</v>
      </c>
      <c r="AB2" s="8">
        <f>TREND(Calculations!$A$3:$B$3,Calculations!$A$2:$B$2,'DRC-PADRC'!AB1)-'DRC-BDRC'!AB2</f>
        <v>306404.12106321467</v>
      </c>
      <c r="AC2" s="8">
        <f>TREND(Calculations!$A$3:$B$3,Calculations!$A$2:$B$2,'DRC-PADRC'!AC1)-'DRC-BDRC'!AC2</f>
        <v>318435.29494666093</v>
      </c>
      <c r="AD2" s="8">
        <f>TREND(Calculations!$A$3:$B$3,Calculations!$A$2:$B$2,'DRC-PADRC'!AD1)-'DRC-BDRC'!AD2</f>
        <v>330455.56521693087</v>
      </c>
      <c r="AE2" s="8">
        <f>TREND(Calculations!$A$3:$B$3,Calculations!$A$2:$B$2,'DRC-PADRC'!AE1)-'DRC-BDRC'!AE2</f>
        <v>342531.8439750275</v>
      </c>
      <c r="AF2" s="8">
        <f>TREND(Calculations!$A$3:$B$3,Calculations!$A$2:$B$2,'DRC-PADRC'!AF1)-'DRC-BDRC'!AF2</f>
        <v>354547.7214227228</v>
      </c>
      <c r="AG2" s="8">
        <f>TREND(Calculations!$A$3:$B$3,Calculations!$A$2:$B$2,'DRC-PADRC'!AG1)-'DRC-BDRC'!AG2</f>
        <v>366482.72386908851</v>
      </c>
      <c r="AH2" s="8">
        <f>TREND(Calculations!$A$3:$B$3,Calculations!$A$2:$B$2,'DRC-PADRC'!AH1)-'DRC-BDRC'!AH2</f>
        <v>378368.07173170877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2014-08-26T00:34:41Z</dcterms:created>
  <dcterms:modified xsi:type="dcterms:W3CDTF">2020-09-08T23:48:47Z</dcterms:modified>
</cp:coreProperties>
</file>