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olivia\Documents\EPS_Models by Region\Canada\canada-eps\InputData\io-model\BPCiObIC\"/>
    </mc:Choice>
  </mc:AlternateContent>
  <xr:revisionPtr revIDLastSave="0" documentId="13_ncr:1_{A9CB06BD-1051-47AF-A525-B15E24A1F66D}" xr6:coauthVersionLast="47" xr6:coauthVersionMax="47" xr10:uidLastSave="{00000000-0000-0000-0000-000000000000}"/>
  <bookViews>
    <workbookView xWindow="-110" yWindow="-110" windowWidth="25820" windowHeight="14020" firstSheet="1" activeTab="3" xr2:uid="{00000000-000D-0000-FFFF-FFFF00000000}"/>
  </bookViews>
  <sheets>
    <sheet name="About" sheetId="1" r:id="rId1"/>
    <sheet name="statcan" sheetId="18" r:id="rId2"/>
    <sheet name="Sheet2" sheetId="19" r:id="rId3"/>
    <sheet name="BPCiObIC"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4" i="2" l="1"/>
  <c r="F24" i="2" s="1"/>
  <c r="G24" i="2" s="1"/>
  <c r="H24" i="2" s="1"/>
  <c r="I24" i="2" s="1"/>
  <c r="J24" i="2" s="1"/>
  <c r="K24" i="2" s="1"/>
  <c r="L24" i="2" s="1"/>
  <c r="M24" i="2" s="1"/>
  <c r="N24" i="2" s="1"/>
  <c r="O24" i="2" s="1"/>
  <c r="P24" i="2" s="1"/>
  <c r="Q24" i="2" s="1"/>
  <c r="R24" i="2" s="1"/>
  <c r="S24" i="2" s="1"/>
  <c r="T24" i="2" s="1"/>
  <c r="U24" i="2" s="1"/>
  <c r="V24" i="2" s="1"/>
  <c r="W24" i="2" s="1"/>
  <c r="X24" i="2" s="1"/>
  <c r="Y24" i="2" s="1"/>
  <c r="Z24" i="2" s="1"/>
  <c r="AA24" i="2" s="1"/>
  <c r="AB24" i="2" s="1"/>
  <c r="AC24" i="2" s="1"/>
  <c r="AD24" i="2" s="1"/>
  <c r="AE24" i="2" s="1"/>
  <c r="AF24" i="2" s="1"/>
  <c r="AG24" i="2" s="1"/>
  <c r="D8" i="2"/>
  <c r="E8" i="2" s="1"/>
  <c r="F8" i="2" s="1"/>
  <c r="G8" i="2" s="1"/>
  <c r="H8" i="2" s="1"/>
  <c r="I8" i="2" s="1"/>
  <c r="J8" i="2" s="1"/>
  <c r="K8" i="2" s="1"/>
  <c r="L8" i="2" s="1"/>
  <c r="M8" i="2" s="1"/>
  <c r="N8" i="2" s="1"/>
  <c r="O8" i="2" s="1"/>
  <c r="P8" i="2" s="1"/>
  <c r="Q8" i="2" s="1"/>
  <c r="R8" i="2" s="1"/>
  <c r="S8" i="2" s="1"/>
  <c r="T8" i="2" s="1"/>
  <c r="U8" i="2" s="1"/>
  <c r="V8" i="2" s="1"/>
  <c r="W8" i="2" s="1"/>
  <c r="X8" i="2" s="1"/>
  <c r="Y8" i="2" s="1"/>
  <c r="Z8" i="2" s="1"/>
  <c r="AA8" i="2" s="1"/>
  <c r="AB8" i="2" s="1"/>
  <c r="AC8" i="2" s="1"/>
  <c r="AD8" i="2" s="1"/>
  <c r="AE8" i="2" s="1"/>
  <c r="AF8" i="2" s="1"/>
  <c r="AG8" i="2" s="1"/>
  <c r="D9" i="2"/>
  <c r="E9" i="2" s="1"/>
  <c r="F9" i="2" s="1"/>
  <c r="G9" i="2" s="1"/>
  <c r="H9" i="2" s="1"/>
  <c r="I9" i="2" s="1"/>
  <c r="J9" i="2" s="1"/>
  <c r="K9" i="2" s="1"/>
  <c r="L9" i="2" s="1"/>
  <c r="M9" i="2" s="1"/>
  <c r="N9" i="2" s="1"/>
  <c r="O9" i="2" s="1"/>
  <c r="P9" i="2" s="1"/>
  <c r="Q9" i="2" s="1"/>
  <c r="R9" i="2" s="1"/>
  <c r="S9" i="2" s="1"/>
  <c r="T9" i="2" s="1"/>
  <c r="U9" i="2" s="1"/>
  <c r="V9" i="2" s="1"/>
  <c r="W9" i="2" s="1"/>
  <c r="X9" i="2" s="1"/>
  <c r="Y9" i="2" s="1"/>
  <c r="Z9" i="2" s="1"/>
  <c r="AA9" i="2" s="1"/>
  <c r="AB9" i="2" s="1"/>
  <c r="AC9" i="2" s="1"/>
  <c r="AD9" i="2" s="1"/>
  <c r="AE9" i="2" s="1"/>
  <c r="AF9" i="2" s="1"/>
  <c r="AG9" i="2" s="1"/>
  <c r="D16" i="2"/>
  <c r="E16" i="2" s="1"/>
  <c r="F16" i="2" s="1"/>
  <c r="G16" i="2" s="1"/>
  <c r="H16" i="2" s="1"/>
  <c r="I16" i="2" s="1"/>
  <c r="J16" i="2" s="1"/>
  <c r="K16" i="2" s="1"/>
  <c r="L16" i="2" s="1"/>
  <c r="M16" i="2" s="1"/>
  <c r="N16" i="2" s="1"/>
  <c r="O16" i="2" s="1"/>
  <c r="P16" i="2" s="1"/>
  <c r="Q16" i="2" s="1"/>
  <c r="R16" i="2" s="1"/>
  <c r="S16" i="2" s="1"/>
  <c r="T16" i="2" s="1"/>
  <c r="U16" i="2" s="1"/>
  <c r="V16" i="2" s="1"/>
  <c r="W16" i="2" s="1"/>
  <c r="X16" i="2" s="1"/>
  <c r="Y16" i="2" s="1"/>
  <c r="Z16" i="2" s="1"/>
  <c r="AA16" i="2" s="1"/>
  <c r="AB16" i="2" s="1"/>
  <c r="AC16" i="2" s="1"/>
  <c r="AD16" i="2" s="1"/>
  <c r="AE16" i="2" s="1"/>
  <c r="AF16" i="2" s="1"/>
  <c r="AG16" i="2" s="1"/>
  <c r="D17" i="2"/>
  <c r="E17" i="2" s="1"/>
  <c r="F17" i="2" s="1"/>
  <c r="G17" i="2" s="1"/>
  <c r="H17" i="2" s="1"/>
  <c r="I17" i="2" s="1"/>
  <c r="J17" i="2" s="1"/>
  <c r="K17" i="2" s="1"/>
  <c r="L17" i="2" s="1"/>
  <c r="M17" i="2" s="1"/>
  <c r="N17" i="2" s="1"/>
  <c r="O17" i="2" s="1"/>
  <c r="P17" i="2" s="1"/>
  <c r="Q17" i="2" s="1"/>
  <c r="R17" i="2" s="1"/>
  <c r="S17" i="2" s="1"/>
  <c r="T17" i="2" s="1"/>
  <c r="U17" i="2" s="1"/>
  <c r="V17" i="2" s="1"/>
  <c r="W17" i="2" s="1"/>
  <c r="X17" i="2" s="1"/>
  <c r="Y17" i="2" s="1"/>
  <c r="Z17" i="2" s="1"/>
  <c r="AA17" i="2" s="1"/>
  <c r="AB17" i="2" s="1"/>
  <c r="AC17" i="2" s="1"/>
  <c r="AD17" i="2" s="1"/>
  <c r="AE17" i="2" s="1"/>
  <c r="AF17" i="2" s="1"/>
  <c r="AG17" i="2" s="1"/>
  <c r="D24" i="2"/>
  <c r="D25" i="2"/>
  <c r="E25" i="2" s="1"/>
  <c r="F25" i="2" s="1"/>
  <c r="G25" i="2" s="1"/>
  <c r="H25" i="2" s="1"/>
  <c r="I25" i="2" s="1"/>
  <c r="J25" i="2" s="1"/>
  <c r="K25" i="2" s="1"/>
  <c r="L25" i="2" s="1"/>
  <c r="M25" i="2" s="1"/>
  <c r="N25" i="2" s="1"/>
  <c r="O25" i="2" s="1"/>
  <c r="P25" i="2" s="1"/>
  <c r="Q25" i="2" s="1"/>
  <c r="R25" i="2" s="1"/>
  <c r="S25" i="2" s="1"/>
  <c r="T25" i="2" s="1"/>
  <c r="U25" i="2" s="1"/>
  <c r="V25" i="2" s="1"/>
  <c r="W25" i="2" s="1"/>
  <c r="X25" i="2" s="1"/>
  <c r="Y25" i="2" s="1"/>
  <c r="Z25" i="2" s="1"/>
  <c r="AA25" i="2" s="1"/>
  <c r="AB25" i="2" s="1"/>
  <c r="AC25" i="2" s="1"/>
  <c r="AD25" i="2" s="1"/>
  <c r="AE25" i="2" s="1"/>
  <c r="AF25" i="2" s="1"/>
  <c r="AG25" i="2" s="1"/>
  <c r="D32" i="2"/>
  <c r="E32" i="2" s="1"/>
  <c r="F32" i="2" s="1"/>
  <c r="G32" i="2" s="1"/>
  <c r="H32" i="2" s="1"/>
  <c r="I32" i="2" s="1"/>
  <c r="J32" i="2" s="1"/>
  <c r="K32" i="2" s="1"/>
  <c r="L32" i="2" s="1"/>
  <c r="M32" i="2" s="1"/>
  <c r="N32" i="2" s="1"/>
  <c r="O32" i="2" s="1"/>
  <c r="P32" i="2" s="1"/>
  <c r="Q32" i="2" s="1"/>
  <c r="R32" i="2" s="1"/>
  <c r="S32" i="2" s="1"/>
  <c r="T32" i="2" s="1"/>
  <c r="U32" i="2" s="1"/>
  <c r="V32" i="2" s="1"/>
  <c r="W32" i="2" s="1"/>
  <c r="X32" i="2" s="1"/>
  <c r="Y32" i="2" s="1"/>
  <c r="Z32" i="2" s="1"/>
  <c r="AA32" i="2" s="1"/>
  <c r="AB32" i="2" s="1"/>
  <c r="AC32" i="2" s="1"/>
  <c r="AD32" i="2" s="1"/>
  <c r="AE32" i="2" s="1"/>
  <c r="AF32" i="2" s="1"/>
  <c r="AG32" i="2" s="1"/>
  <c r="D33" i="2"/>
  <c r="E33" i="2" s="1"/>
  <c r="F33" i="2" s="1"/>
  <c r="G33" i="2" s="1"/>
  <c r="H33" i="2" s="1"/>
  <c r="I33" i="2" s="1"/>
  <c r="J33" i="2" s="1"/>
  <c r="K33" i="2" s="1"/>
  <c r="L33" i="2" s="1"/>
  <c r="M33" i="2" s="1"/>
  <c r="N33" i="2" s="1"/>
  <c r="O33" i="2" s="1"/>
  <c r="P33" i="2" s="1"/>
  <c r="Q33" i="2" s="1"/>
  <c r="R33" i="2" s="1"/>
  <c r="S33" i="2" s="1"/>
  <c r="T33" i="2" s="1"/>
  <c r="U33" i="2" s="1"/>
  <c r="V33" i="2" s="1"/>
  <c r="W33" i="2" s="1"/>
  <c r="X33" i="2" s="1"/>
  <c r="Y33" i="2" s="1"/>
  <c r="Z33" i="2" s="1"/>
  <c r="AA33" i="2" s="1"/>
  <c r="AB33" i="2" s="1"/>
  <c r="AC33" i="2" s="1"/>
  <c r="AD33" i="2" s="1"/>
  <c r="AE33" i="2" s="1"/>
  <c r="AF33" i="2" s="1"/>
  <c r="AG33" i="2" s="1"/>
  <c r="D41" i="2"/>
  <c r="E41" i="2" s="1"/>
  <c r="F41" i="2" s="1"/>
  <c r="G41" i="2" s="1"/>
  <c r="H41" i="2" s="1"/>
  <c r="I41" i="2" s="1"/>
  <c r="J41" i="2" s="1"/>
  <c r="K41" i="2" s="1"/>
  <c r="L41" i="2" s="1"/>
  <c r="M41" i="2" s="1"/>
  <c r="N41" i="2" s="1"/>
  <c r="O41" i="2" s="1"/>
  <c r="P41" i="2" s="1"/>
  <c r="Q41" i="2" s="1"/>
  <c r="R41" i="2" s="1"/>
  <c r="S41" i="2" s="1"/>
  <c r="T41" i="2" s="1"/>
  <c r="U41" i="2" s="1"/>
  <c r="V41" i="2" s="1"/>
  <c r="W41" i="2" s="1"/>
  <c r="X41" i="2" s="1"/>
  <c r="Y41" i="2" s="1"/>
  <c r="Z41" i="2" s="1"/>
  <c r="AA41" i="2" s="1"/>
  <c r="AB41" i="2" s="1"/>
  <c r="AC41" i="2" s="1"/>
  <c r="AD41" i="2" s="1"/>
  <c r="AE41" i="2" s="1"/>
  <c r="AF41" i="2" s="1"/>
  <c r="AG41" i="2" s="1"/>
  <c r="C3" i="2"/>
  <c r="D3" i="2" s="1"/>
  <c r="E3" i="2" s="1"/>
  <c r="F3" i="2" s="1"/>
  <c r="G3" i="2" s="1"/>
  <c r="H3" i="2" s="1"/>
  <c r="I3" i="2" s="1"/>
  <c r="J3" i="2" s="1"/>
  <c r="K3" i="2" s="1"/>
  <c r="L3" i="2" s="1"/>
  <c r="M3" i="2" s="1"/>
  <c r="N3" i="2" s="1"/>
  <c r="O3" i="2" s="1"/>
  <c r="P3" i="2" s="1"/>
  <c r="Q3" i="2" s="1"/>
  <c r="R3" i="2" s="1"/>
  <c r="S3" i="2" s="1"/>
  <c r="T3" i="2" s="1"/>
  <c r="U3" i="2" s="1"/>
  <c r="V3" i="2" s="1"/>
  <c r="W3" i="2" s="1"/>
  <c r="X3" i="2" s="1"/>
  <c r="Y3" i="2" s="1"/>
  <c r="Z3" i="2" s="1"/>
  <c r="AA3" i="2" s="1"/>
  <c r="AB3" i="2" s="1"/>
  <c r="AC3" i="2" s="1"/>
  <c r="AD3" i="2" s="1"/>
  <c r="AE3" i="2" s="1"/>
  <c r="AF3" i="2" s="1"/>
  <c r="AG3" i="2" s="1"/>
  <c r="C4" i="2"/>
  <c r="D4" i="2" s="1"/>
  <c r="E4" i="2" s="1"/>
  <c r="F4" i="2" s="1"/>
  <c r="G4" i="2" s="1"/>
  <c r="H4" i="2" s="1"/>
  <c r="I4" i="2" s="1"/>
  <c r="J4" i="2" s="1"/>
  <c r="K4" i="2" s="1"/>
  <c r="L4" i="2" s="1"/>
  <c r="M4" i="2" s="1"/>
  <c r="N4" i="2" s="1"/>
  <c r="O4" i="2" s="1"/>
  <c r="P4" i="2" s="1"/>
  <c r="Q4" i="2" s="1"/>
  <c r="R4" i="2" s="1"/>
  <c r="S4" i="2" s="1"/>
  <c r="T4" i="2" s="1"/>
  <c r="U4" i="2" s="1"/>
  <c r="V4" i="2" s="1"/>
  <c r="W4" i="2" s="1"/>
  <c r="X4" i="2" s="1"/>
  <c r="Y4" i="2" s="1"/>
  <c r="Z4" i="2" s="1"/>
  <c r="AA4" i="2" s="1"/>
  <c r="AB4" i="2" s="1"/>
  <c r="AC4" i="2" s="1"/>
  <c r="AD4" i="2" s="1"/>
  <c r="AE4" i="2" s="1"/>
  <c r="AF4" i="2" s="1"/>
  <c r="AG4" i="2" s="1"/>
  <c r="C5" i="2"/>
  <c r="D5" i="2" s="1"/>
  <c r="E5" i="2" s="1"/>
  <c r="F5" i="2" s="1"/>
  <c r="G5" i="2" s="1"/>
  <c r="H5" i="2" s="1"/>
  <c r="I5" i="2" s="1"/>
  <c r="J5" i="2" s="1"/>
  <c r="K5" i="2" s="1"/>
  <c r="L5" i="2" s="1"/>
  <c r="M5" i="2" s="1"/>
  <c r="N5" i="2" s="1"/>
  <c r="O5" i="2" s="1"/>
  <c r="P5" i="2" s="1"/>
  <c r="Q5" i="2" s="1"/>
  <c r="R5" i="2" s="1"/>
  <c r="S5" i="2" s="1"/>
  <c r="T5" i="2" s="1"/>
  <c r="U5" i="2" s="1"/>
  <c r="V5" i="2" s="1"/>
  <c r="W5" i="2" s="1"/>
  <c r="X5" i="2" s="1"/>
  <c r="Y5" i="2" s="1"/>
  <c r="Z5" i="2" s="1"/>
  <c r="AA5" i="2" s="1"/>
  <c r="AB5" i="2" s="1"/>
  <c r="AC5" i="2" s="1"/>
  <c r="AD5" i="2" s="1"/>
  <c r="AE5" i="2" s="1"/>
  <c r="AF5" i="2" s="1"/>
  <c r="AG5" i="2" s="1"/>
  <c r="C6" i="2"/>
  <c r="D6" i="2" s="1"/>
  <c r="E6" i="2" s="1"/>
  <c r="F6" i="2" s="1"/>
  <c r="G6" i="2" s="1"/>
  <c r="H6" i="2" s="1"/>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AF6" i="2" s="1"/>
  <c r="AG6" i="2" s="1"/>
  <c r="C7" i="2"/>
  <c r="D7" i="2" s="1"/>
  <c r="E7" i="2" s="1"/>
  <c r="F7" i="2" s="1"/>
  <c r="G7" i="2" s="1"/>
  <c r="H7" i="2" s="1"/>
  <c r="I7" i="2" s="1"/>
  <c r="J7" i="2" s="1"/>
  <c r="K7" i="2" s="1"/>
  <c r="L7" i="2" s="1"/>
  <c r="M7" i="2" s="1"/>
  <c r="N7" i="2" s="1"/>
  <c r="O7" i="2" s="1"/>
  <c r="P7" i="2" s="1"/>
  <c r="Q7" i="2" s="1"/>
  <c r="R7" i="2" s="1"/>
  <c r="S7" i="2" s="1"/>
  <c r="T7" i="2" s="1"/>
  <c r="U7" i="2" s="1"/>
  <c r="V7" i="2" s="1"/>
  <c r="W7" i="2" s="1"/>
  <c r="X7" i="2" s="1"/>
  <c r="Y7" i="2" s="1"/>
  <c r="Z7" i="2" s="1"/>
  <c r="AA7" i="2" s="1"/>
  <c r="AB7" i="2" s="1"/>
  <c r="AC7" i="2" s="1"/>
  <c r="AD7" i="2" s="1"/>
  <c r="AE7" i="2" s="1"/>
  <c r="AF7" i="2" s="1"/>
  <c r="AG7" i="2" s="1"/>
  <c r="C8" i="2"/>
  <c r="C9" i="2"/>
  <c r="C10" i="2"/>
  <c r="D10" i="2" s="1"/>
  <c r="E10" i="2" s="1"/>
  <c r="F10" i="2" s="1"/>
  <c r="G10" i="2" s="1"/>
  <c r="H10" i="2" s="1"/>
  <c r="I10" i="2" s="1"/>
  <c r="J10" i="2" s="1"/>
  <c r="K10" i="2" s="1"/>
  <c r="L10" i="2" s="1"/>
  <c r="M10" i="2" s="1"/>
  <c r="N10" i="2" s="1"/>
  <c r="O10" i="2" s="1"/>
  <c r="P10" i="2" s="1"/>
  <c r="Q10" i="2" s="1"/>
  <c r="R10" i="2" s="1"/>
  <c r="S10" i="2" s="1"/>
  <c r="T10" i="2" s="1"/>
  <c r="U10" i="2" s="1"/>
  <c r="V10" i="2" s="1"/>
  <c r="W10" i="2" s="1"/>
  <c r="X10" i="2" s="1"/>
  <c r="Y10" i="2" s="1"/>
  <c r="Z10" i="2" s="1"/>
  <c r="AA10" i="2" s="1"/>
  <c r="AB10" i="2" s="1"/>
  <c r="AC10" i="2" s="1"/>
  <c r="AD10" i="2" s="1"/>
  <c r="AE10" i="2" s="1"/>
  <c r="AF10" i="2" s="1"/>
  <c r="AG10" i="2" s="1"/>
  <c r="C11" i="2"/>
  <c r="D11" i="2" s="1"/>
  <c r="E11" i="2" s="1"/>
  <c r="F11" i="2" s="1"/>
  <c r="G11" i="2" s="1"/>
  <c r="H11" i="2" s="1"/>
  <c r="I11" i="2" s="1"/>
  <c r="J11" i="2" s="1"/>
  <c r="K11" i="2" s="1"/>
  <c r="L11" i="2" s="1"/>
  <c r="M11" i="2" s="1"/>
  <c r="N11" i="2" s="1"/>
  <c r="O11" i="2" s="1"/>
  <c r="P11" i="2" s="1"/>
  <c r="Q11" i="2" s="1"/>
  <c r="R11" i="2" s="1"/>
  <c r="S11" i="2" s="1"/>
  <c r="T11" i="2" s="1"/>
  <c r="U11" i="2" s="1"/>
  <c r="V11" i="2" s="1"/>
  <c r="W11" i="2" s="1"/>
  <c r="X11" i="2" s="1"/>
  <c r="Y11" i="2" s="1"/>
  <c r="Z11" i="2" s="1"/>
  <c r="AA11" i="2" s="1"/>
  <c r="AB11" i="2" s="1"/>
  <c r="AC11" i="2" s="1"/>
  <c r="AD11" i="2" s="1"/>
  <c r="AE11" i="2" s="1"/>
  <c r="AF11" i="2" s="1"/>
  <c r="AG11" i="2" s="1"/>
  <c r="C12" i="2"/>
  <c r="D12" i="2" s="1"/>
  <c r="E12" i="2" s="1"/>
  <c r="F12" i="2" s="1"/>
  <c r="G12" i="2" s="1"/>
  <c r="H12" i="2" s="1"/>
  <c r="I12" i="2" s="1"/>
  <c r="J12" i="2" s="1"/>
  <c r="K12" i="2" s="1"/>
  <c r="L12" i="2" s="1"/>
  <c r="M12" i="2" s="1"/>
  <c r="N12" i="2" s="1"/>
  <c r="O12" i="2" s="1"/>
  <c r="P12" i="2" s="1"/>
  <c r="Q12" i="2" s="1"/>
  <c r="R12" i="2" s="1"/>
  <c r="S12" i="2" s="1"/>
  <c r="T12" i="2" s="1"/>
  <c r="U12" i="2" s="1"/>
  <c r="V12" i="2" s="1"/>
  <c r="W12" i="2" s="1"/>
  <c r="X12" i="2" s="1"/>
  <c r="Y12" i="2" s="1"/>
  <c r="Z12" i="2" s="1"/>
  <c r="AA12" i="2" s="1"/>
  <c r="AB12" i="2" s="1"/>
  <c r="AC12" i="2" s="1"/>
  <c r="AD12" i="2" s="1"/>
  <c r="AE12" i="2" s="1"/>
  <c r="AF12" i="2" s="1"/>
  <c r="AG12" i="2" s="1"/>
  <c r="C13" i="2"/>
  <c r="D13" i="2" s="1"/>
  <c r="E13" i="2" s="1"/>
  <c r="F13" i="2" s="1"/>
  <c r="G13" i="2" s="1"/>
  <c r="H13" i="2" s="1"/>
  <c r="I13" i="2" s="1"/>
  <c r="J13" i="2" s="1"/>
  <c r="K13" i="2" s="1"/>
  <c r="L13" i="2" s="1"/>
  <c r="M13" i="2" s="1"/>
  <c r="N13" i="2" s="1"/>
  <c r="O13" i="2" s="1"/>
  <c r="P13" i="2" s="1"/>
  <c r="Q13" i="2" s="1"/>
  <c r="R13" i="2" s="1"/>
  <c r="S13" i="2" s="1"/>
  <c r="T13" i="2" s="1"/>
  <c r="U13" i="2" s="1"/>
  <c r="V13" i="2" s="1"/>
  <c r="W13" i="2" s="1"/>
  <c r="X13" i="2" s="1"/>
  <c r="Y13" i="2" s="1"/>
  <c r="Z13" i="2" s="1"/>
  <c r="AA13" i="2" s="1"/>
  <c r="AB13" i="2" s="1"/>
  <c r="AC13" i="2" s="1"/>
  <c r="AD13" i="2" s="1"/>
  <c r="AE13" i="2" s="1"/>
  <c r="AF13" i="2" s="1"/>
  <c r="AG13" i="2" s="1"/>
  <c r="C14" i="2"/>
  <c r="D14" i="2" s="1"/>
  <c r="E14" i="2" s="1"/>
  <c r="F14" i="2" s="1"/>
  <c r="G14" i="2" s="1"/>
  <c r="H14" i="2" s="1"/>
  <c r="I14" i="2" s="1"/>
  <c r="J14" i="2" s="1"/>
  <c r="K14" i="2" s="1"/>
  <c r="L14" i="2" s="1"/>
  <c r="M14" i="2" s="1"/>
  <c r="N14" i="2" s="1"/>
  <c r="O14" i="2" s="1"/>
  <c r="P14" i="2" s="1"/>
  <c r="Q14" i="2" s="1"/>
  <c r="R14" i="2" s="1"/>
  <c r="S14" i="2" s="1"/>
  <c r="T14" i="2" s="1"/>
  <c r="U14" i="2" s="1"/>
  <c r="V14" i="2" s="1"/>
  <c r="W14" i="2" s="1"/>
  <c r="X14" i="2" s="1"/>
  <c r="Y14" i="2" s="1"/>
  <c r="Z14" i="2" s="1"/>
  <c r="AA14" i="2" s="1"/>
  <c r="AB14" i="2" s="1"/>
  <c r="AC14" i="2" s="1"/>
  <c r="AD14" i="2" s="1"/>
  <c r="AE14" i="2" s="1"/>
  <c r="AF14" i="2" s="1"/>
  <c r="AG14" i="2" s="1"/>
  <c r="C15" i="2"/>
  <c r="D15" i="2" s="1"/>
  <c r="E15" i="2" s="1"/>
  <c r="F15" i="2" s="1"/>
  <c r="G15" i="2" s="1"/>
  <c r="H15" i="2" s="1"/>
  <c r="I15" i="2" s="1"/>
  <c r="J15" i="2" s="1"/>
  <c r="K15" i="2" s="1"/>
  <c r="L15" i="2" s="1"/>
  <c r="M15" i="2" s="1"/>
  <c r="N15" i="2" s="1"/>
  <c r="O15" i="2" s="1"/>
  <c r="P15" i="2" s="1"/>
  <c r="Q15" i="2" s="1"/>
  <c r="R15" i="2" s="1"/>
  <c r="S15" i="2" s="1"/>
  <c r="T15" i="2" s="1"/>
  <c r="U15" i="2" s="1"/>
  <c r="V15" i="2" s="1"/>
  <c r="W15" i="2" s="1"/>
  <c r="X15" i="2" s="1"/>
  <c r="Y15" i="2" s="1"/>
  <c r="Z15" i="2" s="1"/>
  <c r="AA15" i="2" s="1"/>
  <c r="AB15" i="2" s="1"/>
  <c r="AC15" i="2" s="1"/>
  <c r="AD15" i="2" s="1"/>
  <c r="AE15" i="2" s="1"/>
  <c r="AF15" i="2" s="1"/>
  <c r="AG15" i="2" s="1"/>
  <c r="C16" i="2"/>
  <c r="C17" i="2"/>
  <c r="C18" i="2"/>
  <c r="D18" i="2" s="1"/>
  <c r="E18" i="2" s="1"/>
  <c r="F18" i="2" s="1"/>
  <c r="G18" i="2" s="1"/>
  <c r="H18" i="2" s="1"/>
  <c r="I18" i="2" s="1"/>
  <c r="J18" i="2" s="1"/>
  <c r="K18" i="2" s="1"/>
  <c r="L18" i="2" s="1"/>
  <c r="M18" i="2" s="1"/>
  <c r="N18" i="2" s="1"/>
  <c r="O18" i="2" s="1"/>
  <c r="P18" i="2" s="1"/>
  <c r="Q18" i="2" s="1"/>
  <c r="R18" i="2" s="1"/>
  <c r="S18" i="2" s="1"/>
  <c r="T18" i="2" s="1"/>
  <c r="U18" i="2" s="1"/>
  <c r="V18" i="2" s="1"/>
  <c r="W18" i="2" s="1"/>
  <c r="X18" i="2" s="1"/>
  <c r="Y18" i="2" s="1"/>
  <c r="Z18" i="2" s="1"/>
  <c r="AA18" i="2" s="1"/>
  <c r="AB18" i="2" s="1"/>
  <c r="AC18" i="2" s="1"/>
  <c r="AD18" i="2" s="1"/>
  <c r="AE18" i="2" s="1"/>
  <c r="AF18" i="2" s="1"/>
  <c r="AG18" i="2" s="1"/>
  <c r="C19" i="2"/>
  <c r="D19" i="2" s="1"/>
  <c r="E19" i="2" s="1"/>
  <c r="F19" i="2" s="1"/>
  <c r="G19" i="2" s="1"/>
  <c r="H19" i="2" s="1"/>
  <c r="I19" i="2" s="1"/>
  <c r="J19" i="2" s="1"/>
  <c r="K19" i="2" s="1"/>
  <c r="L19" i="2" s="1"/>
  <c r="M19" i="2" s="1"/>
  <c r="N19" i="2" s="1"/>
  <c r="O19" i="2" s="1"/>
  <c r="P19" i="2" s="1"/>
  <c r="Q19" i="2" s="1"/>
  <c r="R19" i="2" s="1"/>
  <c r="S19" i="2" s="1"/>
  <c r="T19" i="2" s="1"/>
  <c r="U19" i="2" s="1"/>
  <c r="V19" i="2" s="1"/>
  <c r="W19" i="2" s="1"/>
  <c r="X19" i="2" s="1"/>
  <c r="Y19" i="2" s="1"/>
  <c r="Z19" i="2" s="1"/>
  <c r="AA19" i="2" s="1"/>
  <c r="AB19" i="2" s="1"/>
  <c r="AC19" i="2" s="1"/>
  <c r="AD19" i="2" s="1"/>
  <c r="AE19" i="2" s="1"/>
  <c r="AF19" i="2" s="1"/>
  <c r="AG19" i="2" s="1"/>
  <c r="C20" i="2"/>
  <c r="D20" i="2" s="1"/>
  <c r="E20" i="2" s="1"/>
  <c r="F20" i="2" s="1"/>
  <c r="G20" i="2" s="1"/>
  <c r="H20" i="2" s="1"/>
  <c r="I20" i="2" s="1"/>
  <c r="J20" i="2" s="1"/>
  <c r="K20" i="2" s="1"/>
  <c r="L20" i="2" s="1"/>
  <c r="M20" i="2" s="1"/>
  <c r="N20" i="2" s="1"/>
  <c r="O20" i="2" s="1"/>
  <c r="P20" i="2" s="1"/>
  <c r="Q20" i="2" s="1"/>
  <c r="R20" i="2" s="1"/>
  <c r="S20" i="2" s="1"/>
  <c r="T20" i="2" s="1"/>
  <c r="U20" i="2" s="1"/>
  <c r="V20" i="2" s="1"/>
  <c r="W20" i="2" s="1"/>
  <c r="X20" i="2" s="1"/>
  <c r="Y20" i="2" s="1"/>
  <c r="Z20" i="2" s="1"/>
  <c r="AA20" i="2" s="1"/>
  <c r="AB20" i="2" s="1"/>
  <c r="AC20" i="2" s="1"/>
  <c r="AD20" i="2" s="1"/>
  <c r="AE20" i="2" s="1"/>
  <c r="AF20" i="2" s="1"/>
  <c r="AG20" i="2" s="1"/>
  <c r="C21" i="2"/>
  <c r="D21" i="2" s="1"/>
  <c r="E21" i="2" s="1"/>
  <c r="F21" i="2" s="1"/>
  <c r="G21" i="2" s="1"/>
  <c r="H21" i="2" s="1"/>
  <c r="I21" i="2" s="1"/>
  <c r="J21" i="2" s="1"/>
  <c r="K21" i="2" s="1"/>
  <c r="L21" i="2" s="1"/>
  <c r="M21" i="2" s="1"/>
  <c r="N21" i="2" s="1"/>
  <c r="O21" i="2" s="1"/>
  <c r="P21" i="2" s="1"/>
  <c r="Q21" i="2" s="1"/>
  <c r="R21" i="2" s="1"/>
  <c r="S21" i="2" s="1"/>
  <c r="T21" i="2" s="1"/>
  <c r="U21" i="2" s="1"/>
  <c r="V21" i="2" s="1"/>
  <c r="W21" i="2" s="1"/>
  <c r="X21" i="2" s="1"/>
  <c r="Y21" i="2" s="1"/>
  <c r="Z21" i="2" s="1"/>
  <c r="AA21" i="2" s="1"/>
  <c r="AB21" i="2" s="1"/>
  <c r="AC21" i="2" s="1"/>
  <c r="AD21" i="2" s="1"/>
  <c r="AE21" i="2" s="1"/>
  <c r="AF21" i="2" s="1"/>
  <c r="AG21" i="2" s="1"/>
  <c r="C22" i="2"/>
  <c r="D22" i="2" s="1"/>
  <c r="E22" i="2" s="1"/>
  <c r="F22" i="2" s="1"/>
  <c r="G22" i="2" s="1"/>
  <c r="H22" i="2" s="1"/>
  <c r="I22" i="2" s="1"/>
  <c r="J22" i="2" s="1"/>
  <c r="K22" i="2" s="1"/>
  <c r="L22" i="2" s="1"/>
  <c r="M22" i="2" s="1"/>
  <c r="N22" i="2" s="1"/>
  <c r="O22" i="2" s="1"/>
  <c r="P22" i="2" s="1"/>
  <c r="Q22" i="2" s="1"/>
  <c r="R22" i="2" s="1"/>
  <c r="S22" i="2" s="1"/>
  <c r="T22" i="2" s="1"/>
  <c r="U22" i="2" s="1"/>
  <c r="V22" i="2" s="1"/>
  <c r="W22" i="2" s="1"/>
  <c r="X22" i="2" s="1"/>
  <c r="Y22" i="2" s="1"/>
  <c r="Z22" i="2" s="1"/>
  <c r="AA22" i="2" s="1"/>
  <c r="AB22" i="2" s="1"/>
  <c r="AC22" i="2" s="1"/>
  <c r="AD22" i="2" s="1"/>
  <c r="AE22" i="2" s="1"/>
  <c r="AF22" i="2" s="1"/>
  <c r="AG22" i="2" s="1"/>
  <c r="C23" i="2"/>
  <c r="D23" i="2" s="1"/>
  <c r="E23" i="2" s="1"/>
  <c r="F23" i="2" s="1"/>
  <c r="G23" i="2" s="1"/>
  <c r="H23" i="2" s="1"/>
  <c r="I23" i="2" s="1"/>
  <c r="J23" i="2" s="1"/>
  <c r="K23" i="2" s="1"/>
  <c r="L23" i="2" s="1"/>
  <c r="M23" i="2" s="1"/>
  <c r="N23" i="2" s="1"/>
  <c r="O23" i="2" s="1"/>
  <c r="P23" i="2" s="1"/>
  <c r="Q23" i="2" s="1"/>
  <c r="R23" i="2" s="1"/>
  <c r="S23" i="2" s="1"/>
  <c r="T23" i="2" s="1"/>
  <c r="U23" i="2" s="1"/>
  <c r="V23" i="2" s="1"/>
  <c r="W23" i="2" s="1"/>
  <c r="X23" i="2" s="1"/>
  <c r="Y23" i="2" s="1"/>
  <c r="Z23" i="2" s="1"/>
  <c r="AA23" i="2" s="1"/>
  <c r="AB23" i="2" s="1"/>
  <c r="AC23" i="2" s="1"/>
  <c r="AD23" i="2" s="1"/>
  <c r="AE23" i="2" s="1"/>
  <c r="AF23" i="2" s="1"/>
  <c r="AG23" i="2" s="1"/>
  <c r="C24" i="2"/>
  <c r="C25" i="2"/>
  <c r="C26" i="2"/>
  <c r="D26" i="2" s="1"/>
  <c r="E26" i="2" s="1"/>
  <c r="F26" i="2" s="1"/>
  <c r="G26" i="2" s="1"/>
  <c r="H26" i="2" s="1"/>
  <c r="I26" i="2" s="1"/>
  <c r="J26" i="2" s="1"/>
  <c r="K26" i="2" s="1"/>
  <c r="L26" i="2" s="1"/>
  <c r="M26" i="2" s="1"/>
  <c r="N26" i="2" s="1"/>
  <c r="O26" i="2" s="1"/>
  <c r="P26" i="2" s="1"/>
  <c r="Q26" i="2" s="1"/>
  <c r="R26" i="2" s="1"/>
  <c r="S26" i="2" s="1"/>
  <c r="T26" i="2" s="1"/>
  <c r="U26" i="2" s="1"/>
  <c r="V26" i="2" s="1"/>
  <c r="W26" i="2" s="1"/>
  <c r="X26" i="2" s="1"/>
  <c r="Y26" i="2" s="1"/>
  <c r="Z26" i="2" s="1"/>
  <c r="AA26" i="2" s="1"/>
  <c r="AB26" i="2" s="1"/>
  <c r="AC26" i="2" s="1"/>
  <c r="AD26" i="2" s="1"/>
  <c r="AE26" i="2" s="1"/>
  <c r="AF26" i="2" s="1"/>
  <c r="AG26" i="2" s="1"/>
  <c r="C27" i="2"/>
  <c r="D27" i="2" s="1"/>
  <c r="E27" i="2" s="1"/>
  <c r="F27" i="2" s="1"/>
  <c r="G27" i="2" s="1"/>
  <c r="H27" i="2" s="1"/>
  <c r="I27" i="2" s="1"/>
  <c r="J27" i="2" s="1"/>
  <c r="K27" i="2" s="1"/>
  <c r="L27" i="2" s="1"/>
  <c r="M27" i="2" s="1"/>
  <c r="N27" i="2" s="1"/>
  <c r="O27" i="2" s="1"/>
  <c r="P27" i="2" s="1"/>
  <c r="Q27" i="2" s="1"/>
  <c r="R27" i="2" s="1"/>
  <c r="S27" i="2" s="1"/>
  <c r="T27" i="2" s="1"/>
  <c r="U27" i="2" s="1"/>
  <c r="V27" i="2" s="1"/>
  <c r="W27" i="2" s="1"/>
  <c r="X27" i="2" s="1"/>
  <c r="Y27" i="2" s="1"/>
  <c r="Z27" i="2" s="1"/>
  <c r="AA27" i="2" s="1"/>
  <c r="AB27" i="2" s="1"/>
  <c r="AC27" i="2" s="1"/>
  <c r="AD27" i="2" s="1"/>
  <c r="AE27" i="2" s="1"/>
  <c r="AF27" i="2" s="1"/>
  <c r="AG27" i="2" s="1"/>
  <c r="C28" i="2"/>
  <c r="D28" i="2" s="1"/>
  <c r="E28" i="2" s="1"/>
  <c r="F28" i="2" s="1"/>
  <c r="G28" i="2" s="1"/>
  <c r="H28" i="2" s="1"/>
  <c r="I28" i="2" s="1"/>
  <c r="J28" i="2" s="1"/>
  <c r="K28" i="2" s="1"/>
  <c r="L28" i="2" s="1"/>
  <c r="M28" i="2" s="1"/>
  <c r="N28" i="2" s="1"/>
  <c r="O28" i="2" s="1"/>
  <c r="P28" i="2" s="1"/>
  <c r="Q28" i="2" s="1"/>
  <c r="R28" i="2" s="1"/>
  <c r="S28" i="2" s="1"/>
  <c r="T28" i="2" s="1"/>
  <c r="U28" i="2" s="1"/>
  <c r="V28" i="2" s="1"/>
  <c r="W28" i="2" s="1"/>
  <c r="X28" i="2" s="1"/>
  <c r="Y28" i="2" s="1"/>
  <c r="Z28" i="2" s="1"/>
  <c r="AA28" i="2" s="1"/>
  <c r="AB28" i="2" s="1"/>
  <c r="AC28" i="2" s="1"/>
  <c r="AD28" i="2" s="1"/>
  <c r="AE28" i="2" s="1"/>
  <c r="AF28" i="2" s="1"/>
  <c r="AG28" i="2" s="1"/>
  <c r="C29" i="2"/>
  <c r="D29" i="2" s="1"/>
  <c r="E29" i="2" s="1"/>
  <c r="F29" i="2" s="1"/>
  <c r="G29" i="2" s="1"/>
  <c r="H29" i="2" s="1"/>
  <c r="I29" i="2" s="1"/>
  <c r="J29" i="2" s="1"/>
  <c r="K29" i="2" s="1"/>
  <c r="L29" i="2" s="1"/>
  <c r="M29" i="2" s="1"/>
  <c r="N29" i="2" s="1"/>
  <c r="O29" i="2" s="1"/>
  <c r="P29" i="2" s="1"/>
  <c r="Q29" i="2" s="1"/>
  <c r="R29" i="2" s="1"/>
  <c r="S29" i="2" s="1"/>
  <c r="T29" i="2" s="1"/>
  <c r="U29" i="2" s="1"/>
  <c r="V29" i="2" s="1"/>
  <c r="W29" i="2" s="1"/>
  <c r="X29" i="2" s="1"/>
  <c r="Y29" i="2" s="1"/>
  <c r="Z29" i="2" s="1"/>
  <c r="AA29" i="2" s="1"/>
  <c r="AB29" i="2" s="1"/>
  <c r="AC29" i="2" s="1"/>
  <c r="AD29" i="2" s="1"/>
  <c r="AE29" i="2" s="1"/>
  <c r="AF29" i="2" s="1"/>
  <c r="AG29" i="2" s="1"/>
  <c r="C30" i="2"/>
  <c r="D30" i="2" s="1"/>
  <c r="E30" i="2" s="1"/>
  <c r="F30" i="2" s="1"/>
  <c r="G30" i="2" s="1"/>
  <c r="H30" i="2" s="1"/>
  <c r="I30" i="2" s="1"/>
  <c r="J30" i="2" s="1"/>
  <c r="K30" i="2" s="1"/>
  <c r="L30" i="2" s="1"/>
  <c r="M30" i="2" s="1"/>
  <c r="N30" i="2" s="1"/>
  <c r="O30" i="2" s="1"/>
  <c r="P30" i="2" s="1"/>
  <c r="Q30" i="2" s="1"/>
  <c r="R30" i="2" s="1"/>
  <c r="S30" i="2" s="1"/>
  <c r="T30" i="2" s="1"/>
  <c r="U30" i="2" s="1"/>
  <c r="V30" i="2" s="1"/>
  <c r="W30" i="2" s="1"/>
  <c r="X30" i="2" s="1"/>
  <c r="Y30" i="2" s="1"/>
  <c r="Z30" i="2" s="1"/>
  <c r="AA30" i="2" s="1"/>
  <c r="AB30" i="2" s="1"/>
  <c r="AC30" i="2" s="1"/>
  <c r="AD30" i="2" s="1"/>
  <c r="AE30" i="2" s="1"/>
  <c r="AF30" i="2" s="1"/>
  <c r="AG30" i="2" s="1"/>
  <c r="C31" i="2"/>
  <c r="D31" i="2" s="1"/>
  <c r="E31" i="2" s="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C32" i="2"/>
  <c r="C33" i="2"/>
  <c r="C34" i="2"/>
  <c r="D34" i="2" s="1"/>
  <c r="E34" i="2" s="1"/>
  <c r="F34" i="2" s="1"/>
  <c r="G34" i="2" s="1"/>
  <c r="H34" i="2" s="1"/>
  <c r="I34" i="2" s="1"/>
  <c r="J34" i="2" s="1"/>
  <c r="K34" i="2" s="1"/>
  <c r="L34" i="2" s="1"/>
  <c r="M34" i="2" s="1"/>
  <c r="N34" i="2" s="1"/>
  <c r="O34" i="2" s="1"/>
  <c r="P34" i="2" s="1"/>
  <c r="Q34" i="2" s="1"/>
  <c r="R34" i="2" s="1"/>
  <c r="S34" i="2" s="1"/>
  <c r="T34" i="2" s="1"/>
  <c r="U34" i="2" s="1"/>
  <c r="V34" i="2" s="1"/>
  <c r="W34" i="2" s="1"/>
  <c r="X34" i="2" s="1"/>
  <c r="Y34" i="2" s="1"/>
  <c r="Z34" i="2" s="1"/>
  <c r="AA34" i="2" s="1"/>
  <c r="AB34" i="2" s="1"/>
  <c r="AC34" i="2" s="1"/>
  <c r="AD34" i="2" s="1"/>
  <c r="AE34" i="2" s="1"/>
  <c r="AF34" i="2" s="1"/>
  <c r="AG34" i="2" s="1"/>
  <c r="C35" i="2"/>
  <c r="D35" i="2" s="1"/>
  <c r="E35" i="2" s="1"/>
  <c r="F35" i="2" s="1"/>
  <c r="G35" i="2" s="1"/>
  <c r="H35" i="2" s="1"/>
  <c r="I35" i="2" s="1"/>
  <c r="J35" i="2" s="1"/>
  <c r="K35" i="2" s="1"/>
  <c r="L35" i="2" s="1"/>
  <c r="M35" i="2" s="1"/>
  <c r="N35" i="2" s="1"/>
  <c r="O35" i="2" s="1"/>
  <c r="P35" i="2" s="1"/>
  <c r="Q35" i="2" s="1"/>
  <c r="R35" i="2" s="1"/>
  <c r="S35" i="2" s="1"/>
  <c r="T35" i="2" s="1"/>
  <c r="U35" i="2" s="1"/>
  <c r="V35" i="2" s="1"/>
  <c r="W35" i="2" s="1"/>
  <c r="X35" i="2" s="1"/>
  <c r="Y35" i="2" s="1"/>
  <c r="Z35" i="2" s="1"/>
  <c r="AA35" i="2" s="1"/>
  <c r="AB35" i="2" s="1"/>
  <c r="AC35" i="2" s="1"/>
  <c r="AD35" i="2" s="1"/>
  <c r="AE35" i="2" s="1"/>
  <c r="AF35" i="2" s="1"/>
  <c r="AG35" i="2" s="1"/>
  <c r="C36" i="2"/>
  <c r="D36" i="2" s="1"/>
  <c r="E36" i="2" s="1"/>
  <c r="F36" i="2" s="1"/>
  <c r="G36" i="2" s="1"/>
  <c r="H36" i="2" s="1"/>
  <c r="I36" i="2" s="1"/>
  <c r="J36" i="2" s="1"/>
  <c r="K36" i="2" s="1"/>
  <c r="L36" i="2" s="1"/>
  <c r="M36" i="2" s="1"/>
  <c r="N36" i="2" s="1"/>
  <c r="O36" i="2" s="1"/>
  <c r="P36" i="2" s="1"/>
  <c r="Q36" i="2" s="1"/>
  <c r="R36" i="2" s="1"/>
  <c r="S36" i="2" s="1"/>
  <c r="T36" i="2" s="1"/>
  <c r="U36" i="2" s="1"/>
  <c r="V36" i="2" s="1"/>
  <c r="W36" i="2" s="1"/>
  <c r="X36" i="2" s="1"/>
  <c r="Y36" i="2" s="1"/>
  <c r="Z36" i="2" s="1"/>
  <c r="AA36" i="2" s="1"/>
  <c r="AB36" i="2" s="1"/>
  <c r="AC36" i="2" s="1"/>
  <c r="AD36" i="2" s="1"/>
  <c r="AE36" i="2" s="1"/>
  <c r="AF36" i="2" s="1"/>
  <c r="AG36" i="2" s="1"/>
  <c r="C37" i="2"/>
  <c r="D37" i="2" s="1"/>
  <c r="E37" i="2" s="1"/>
  <c r="F37" i="2" s="1"/>
  <c r="G37" i="2" s="1"/>
  <c r="H37" i="2" s="1"/>
  <c r="I37" i="2" s="1"/>
  <c r="J37" i="2" s="1"/>
  <c r="K37" i="2" s="1"/>
  <c r="L37" i="2" s="1"/>
  <c r="M37" i="2" s="1"/>
  <c r="N37" i="2" s="1"/>
  <c r="O37" i="2" s="1"/>
  <c r="P37" i="2" s="1"/>
  <c r="Q37" i="2" s="1"/>
  <c r="R37" i="2" s="1"/>
  <c r="S37" i="2" s="1"/>
  <c r="T37" i="2" s="1"/>
  <c r="U37" i="2" s="1"/>
  <c r="V37" i="2" s="1"/>
  <c r="W37" i="2" s="1"/>
  <c r="X37" i="2" s="1"/>
  <c r="Y37" i="2" s="1"/>
  <c r="Z37" i="2" s="1"/>
  <c r="AA37" i="2" s="1"/>
  <c r="AB37" i="2" s="1"/>
  <c r="AC37" i="2" s="1"/>
  <c r="AD37" i="2" s="1"/>
  <c r="AE37" i="2" s="1"/>
  <c r="AF37" i="2" s="1"/>
  <c r="AG37" i="2" s="1"/>
  <c r="C38" i="2"/>
  <c r="D38" i="2" s="1"/>
  <c r="E38" i="2" s="1"/>
  <c r="F38" i="2" s="1"/>
  <c r="G38" i="2" s="1"/>
  <c r="H38" i="2" s="1"/>
  <c r="I38" i="2" s="1"/>
  <c r="J38" i="2" s="1"/>
  <c r="K38" i="2" s="1"/>
  <c r="L38" i="2" s="1"/>
  <c r="M38" i="2" s="1"/>
  <c r="N38" i="2" s="1"/>
  <c r="O38" i="2" s="1"/>
  <c r="P38" i="2" s="1"/>
  <c r="Q38" i="2" s="1"/>
  <c r="R38" i="2" s="1"/>
  <c r="S38" i="2" s="1"/>
  <c r="T38" i="2" s="1"/>
  <c r="U38" i="2" s="1"/>
  <c r="V38" i="2" s="1"/>
  <c r="W38" i="2" s="1"/>
  <c r="X38" i="2" s="1"/>
  <c r="Y38" i="2" s="1"/>
  <c r="Z38" i="2" s="1"/>
  <c r="AA38" i="2" s="1"/>
  <c r="AB38" i="2" s="1"/>
  <c r="AC38" i="2" s="1"/>
  <c r="AD38" i="2" s="1"/>
  <c r="AE38" i="2" s="1"/>
  <c r="AF38" i="2" s="1"/>
  <c r="AG38" i="2" s="1"/>
  <c r="C39" i="2"/>
  <c r="D39" i="2" s="1"/>
  <c r="E39" i="2" s="1"/>
  <c r="F39" i="2" s="1"/>
  <c r="G39" i="2" s="1"/>
  <c r="H39" i="2" s="1"/>
  <c r="I39" i="2" s="1"/>
  <c r="J39" i="2" s="1"/>
  <c r="K39" i="2" s="1"/>
  <c r="L39" i="2" s="1"/>
  <c r="M39" i="2" s="1"/>
  <c r="N39" i="2" s="1"/>
  <c r="O39" i="2" s="1"/>
  <c r="P39" i="2" s="1"/>
  <c r="Q39" i="2" s="1"/>
  <c r="R39" i="2" s="1"/>
  <c r="S39" i="2" s="1"/>
  <c r="T39" i="2" s="1"/>
  <c r="U39" i="2" s="1"/>
  <c r="V39" i="2" s="1"/>
  <c r="W39" i="2" s="1"/>
  <c r="X39" i="2" s="1"/>
  <c r="Y39" i="2" s="1"/>
  <c r="Z39" i="2" s="1"/>
  <c r="AA39" i="2" s="1"/>
  <c r="AB39" i="2" s="1"/>
  <c r="AC39" i="2" s="1"/>
  <c r="AD39" i="2" s="1"/>
  <c r="AE39" i="2" s="1"/>
  <c r="AF39" i="2" s="1"/>
  <c r="AG39" i="2" s="1"/>
  <c r="C40" i="2"/>
  <c r="D40" i="2" s="1"/>
  <c r="E40" i="2" s="1"/>
  <c r="F40" i="2" s="1"/>
  <c r="G40" i="2" s="1"/>
  <c r="H40" i="2" s="1"/>
  <c r="I40" i="2" s="1"/>
  <c r="J40" i="2" s="1"/>
  <c r="K40" i="2" s="1"/>
  <c r="L40" i="2" s="1"/>
  <c r="M40" i="2" s="1"/>
  <c r="N40" i="2" s="1"/>
  <c r="O40" i="2" s="1"/>
  <c r="P40" i="2" s="1"/>
  <c r="Q40" i="2" s="1"/>
  <c r="R40" i="2" s="1"/>
  <c r="S40" i="2" s="1"/>
  <c r="T40" i="2" s="1"/>
  <c r="U40" i="2" s="1"/>
  <c r="V40" i="2" s="1"/>
  <c r="W40" i="2" s="1"/>
  <c r="X40" i="2" s="1"/>
  <c r="Y40" i="2" s="1"/>
  <c r="Z40" i="2" s="1"/>
  <c r="AA40" i="2" s="1"/>
  <c r="AB40" i="2" s="1"/>
  <c r="AC40" i="2" s="1"/>
  <c r="AD40" i="2" s="1"/>
  <c r="AE40" i="2" s="1"/>
  <c r="AF40" i="2" s="1"/>
  <c r="AG40" i="2" s="1"/>
  <c r="C41" i="2"/>
  <c r="C42" i="2"/>
  <c r="D42" i="2" s="1"/>
  <c r="E42" i="2" s="1"/>
  <c r="F42" i="2" s="1"/>
  <c r="G42" i="2" s="1"/>
  <c r="H42" i="2" s="1"/>
  <c r="I42" i="2" s="1"/>
  <c r="J42" i="2" s="1"/>
  <c r="K42" i="2" s="1"/>
  <c r="L42" i="2" s="1"/>
  <c r="M42" i="2" s="1"/>
  <c r="N42" i="2" s="1"/>
  <c r="O42" i="2" s="1"/>
  <c r="P42" i="2" s="1"/>
  <c r="Q42" i="2" s="1"/>
  <c r="R42" i="2" s="1"/>
  <c r="S42" i="2" s="1"/>
  <c r="T42" i="2" s="1"/>
  <c r="U42" i="2" s="1"/>
  <c r="V42" i="2" s="1"/>
  <c r="W42" i="2" s="1"/>
  <c r="X42" i="2" s="1"/>
  <c r="Y42" i="2" s="1"/>
  <c r="Z42" i="2" s="1"/>
  <c r="AA42" i="2" s="1"/>
  <c r="AB42" i="2" s="1"/>
  <c r="AC42" i="2" s="1"/>
  <c r="AD42" i="2" s="1"/>
  <c r="AE42" i="2" s="1"/>
  <c r="AF42" i="2" s="1"/>
  <c r="AG42" i="2" s="1"/>
  <c r="C43" i="2"/>
  <c r="D43" i="2" s="1"/>
  <c r="E43" i="2" s="1"/>
  <c r="F43" i="2" s="1"/>
  <c r="G43" i="2" s="1"/>
  <c r="H43" i="2" s="1"/>
  <c r="I43" i="2" s="1"/>
  <c r="J43" i="2" s="1"/>
  <c r="K43" i="2" s="1"/>
  <c r="L43" i="2" s="1"/>
  <c r="M43" i="2" s="1"/>
  <c r="N43" i="2" s="1"/>
  <c r="O43" i="2" s="1"/>
  <c r="P43" i="2" s="1"/>
  <c r="Q43" i="2" s="1"/>
  <c r="R43" i="2" s="1"/>
  <c r="S43" i="2" s="1"/>
  <c r="T43" i="2" s="1"/>
  <c r="U43" i="2" s="1"/>
  <c r="V43" i="2" s="1"/>
  <c r="W43" i="2" s="1"/>
  <c r="X43" i="2" s="1"/>
  <c r="Y43" i="2" s="1"/>
  <c r="Z43" i="2" s="1"/>
  <c r="AA43" i="2" s="1"/>
  <c r="AB43" i="2" s="1"/>
  <c r="AC43" i="2" s="1"/>
  <c r="AD43" i="2" s="1"/>
  <c r="AE43" i="2" s="1"/>
  <c r="AF43" i="2" s="1"/>
  <c r="AG43" i="2" s="1"/>
  <c r="C2" i="2"/>
  <c r="D2" i="2" s="1"/>
  <c r="E2" i="2" s="1"/>
  <c r="F2" i="2" s="1"/>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AD2" i="2" s="1"/>
  <c r="AE2" i="2" s="1"/>
  <c r="AF2" i="2" s="1"/>
  <c r="AG2" i="2" s="1"/>
  <c r="N17" i="18"/>
  <c r="N25" i="18"/>
  <c r="N33" i="18"/>
  <c r="N41" i="18"/>
  <c r="N49" i="18"/>
  <c r="N57" i="18"/>
  <c r="N65" i="18"/>
  <c r="N73" i="18"/>
  <c r="N81" i="18"/>
  <c r="N89" i="18"/>
  <c r="N97" i="18"/>
  <c r="N105" i="18"/>
  <c r="N113" i="18"/>
  <c r="N121" i="18"/>
  <c r="N129" i="18"/>
  <c r="N137" i="18"/>
  <c r="N145" i="18"/>
  <c r="N153" i="18"/>
  <c r="N161" i="18"/>
  <c r="N169" i="18"/>
  <c r="N177" i="18"/>
  <c r="N185" i="18"/>
  <c r="N193" i="18"/>
  <c r="N201" i="18"/>
  <c r="N209" i="18"/>
  <c r="N217" i="18"/>
  <c r="N225" i="18"/>
  <c r="N233" i="18"/>
  <c r="N241" i="18"/>
  <c r="N249" i="18"/>
  <c r="N257" i="18"/>
  <c r="N265" i="18"/>
  <c r="N273" i="18"/>
  <c r="M12" i="18"/>
  <c r="N12" i="18" s="1"/>
  <c r="M13" i="18"/>
  <c r="N13" i="18" s="1"/>
  <c r="M14" i="18"/>
  <c r="N14" i="18" s="1"/>
  <c r="M15" i="18"/>
  <c r="N15" i="18" s="1"/>
  <c r="M16" i="18"/>
  <c r="N16" i="18" s="1"/>
  <c r="M17" i="18"/>
  <c r="M18" i="18"/>
  <c r="N18" i="18" s="1"/>
  <c r="M19" i="18"/>
  <c r="N19" i="18" s="1"/>
  <c r="M20" i="18"/>
  <c r="N20" i="18" s="1"/>
  <c r="M21" i="18"/>
  <c r="N21" i="18" s="1"/>
  <c r="M22" i="18"/>
  <c r="N22" i="18" s="1"/>
  <c r="M23" i="18"/>
  <c r="N23" i="18" s="1"/>
  <c r="M24" i="18"/>
  <c r="N24" i="18" s="1"/>
  <c r="M25" i="18"/>
  <c r="M26" i="18"/>
  <c r="N26" i="18" s="1"/>
  <c r="M27" i="18"/>
  <c r="N27" i="18" s="1"/>
  <c r="M28" i="18"/>
  <c r="N28" i="18" s="1"/>
  <c r="M29" i="18"/>
  <c r="N29" i="18" s="1"/>
  <c r="M30" i="18"/>
  <c r="N30" i="18" s="1"/>
  <c r="M31" i="18"/>
  <c r="N31" i="18" s="1"/>
  <c r="M32" i="18"/>
  <c r="N32" i="18" s="1"/>
  <c r="M33" i="18"/>
  <c r="M34" i="18"/>
  <c r="N34" i="18" s="1"/>
  <c r="M35" i="18"/>
  <c r="N35" i="18" s="1"/>
  <c r="M36" i="18"/>
  <c r="N36" i="18" s="1"/>
  <c r="M37" i="18"/>
  <c r="N37" i="18" s="1"/>
  <c r="M38" i="18"/>
  <c r="N38" i="18" s="1"/>
  <c r="M39" i="18"/>
  <c r="N39" i="18" s="1"/>
  <c r="M40" i="18"/>
  <c r="N40" i="18" s="1"/>
  <c r="M41" i="18"/>
  <c r="M42" i="18"/>
  <c r="N42" i="18" s="1"/>
  <c r="M43" i="18"/>
  <c r="N43" i="18" s="1"/>
  <c r="M44" i="18"/>
  <c r="N44" i="18" s="1"/>
  <c r="M45" i="18"/>
  <c r="N45" i="18" s="1"/>
  <c r="M46" i="18"/>
  <c r="N46" i="18" s="1"/>
  <c r="M47" i="18"/>
  <c r="N47" i="18" s="1"/>
  <c r="M48" i="18"/>
  <c r="N48" i="18" s="1"/>
  <c r="M49" i="18"/>
  <c r="M50" i="18"/>
  <c r="N50" i="18" s="1"/>
  <c r="M51" i="18"/>
  <c r="N51" i="18" s="1"/>
  <c r="M52" i="18"/>
  <c r="N52" i="18" s="1"/>
  <c r="M53" i="18"/>
  <c r="N53" i="18" s="1"/>
  <c r="M54" i="18"/>
  <c r="N54" i="18" s="1"/>
  <c r="M55" i="18"/>
  <c r="N55" i="18" s="1"/>
  <c r="M56" i="18"/>
  <c r="N56" i="18" s="1"/>
  <c r="M57" i="18"/>
  <c r="M58" i="18"/>
  <c r="N58" i="18" s="1"/>
  <c r="M59" i="18"/>
  <c r="N59" i="18" s="1"/>
  <c r="M60" i="18"/>
  <c r="N60" i="18" s="1"/>
  <c r="M61" i="18"/>
  <c r="N61" i="18" s="1"/>
  <c r="M62" i="18"/>
  <c r="N62" i="18" s="1"/>
  <c r="M63" i="18"/>
  <c r="N63" i="18" s="1"/>
  <c r="M64" i="18"/>
  <c r="N64" i="18" s="1"/>
  <c r="M65" i="18"/>
  <c r="M66" i="18"/>
  <c r="N66" i="18" s="1"/>
  <c r="M67" i="18"/>
  <c r="N67" i="18" s="1"/>
  <c r="M68" i="18"/>
  <c r="N68" i="18" s="1"/>
  <c r="M69" i="18"/>
  <c r="N69" i="18" s="1"/>
  <c r="M70" i="18"/>
  <c r="N70" i="18" s="1"/>
  <c r="M71" i="18"/>
  <c r="N71" i="18" s="1"/>
  <c r="M72" i="18"/>
  <c r="N72" i="18" s="1"/>
  <c r="M73" i="18"/>
  <c r="M74" i="18"/>
  <c r="N74" i="18" s="1"/>
  <c r="M75" i="18"/>
  <c r="N75" i="18" s="1"/>
  <c r="M76" i="18"/>
  <c r="N76" i="18" s="1"/>
  <c r="M77" i="18"/>
  <c r="N77" i="18" s="1"/>
  <c r="M78" i="18"/>
  <c r="N78" i="18" s="1"/>
  <c r="M79" i="18"/>
  <c r="N79" i="18" s="1"/>
  <c r="M80" i="18"/>
  <c r="N80" i="18" s="1"/>
  <c r="M81" i="18"/>
  <c r="M82" i="18"/>
  <c r="N82" i="18" s="1"/>
  <c r="M83" i="18"/>
  <c r="N83" i="18" s="1"/>
  <c r="M84" i="18"/>
  <c r="N84" i="18" s="1"/>
  <c r="M85" i="18"/>
  <c r="N85" i="18" s="1"/>
  <c r="M86" i="18"/>
  <c r="N86" i="18" s="1"/>
  <c r="M87" i="18"/>
  <c r="N87" i="18" s="1"/>
  <c r="M88" i="18"/>
  <c r="N88" i="18" s="1"/>
  <c r="M89" i="18"/>
  <c r="M90" i="18"/>
  <c r="N90" i="18" s="1"/>
  <c r="M91" i="18"/>
  <c r="N91" i="18" s="1"/>
  <c r="M92" i="18"/>
  <c r="N92" i="18" s="1"/>
  <c r="M93" i="18"/>
  <c r="N93" i="18" s="1"/>
  <c r="M94" i="18"/>
  <c r="N94" i="18" s="1"/>
  <c r="M95" i="18"/>
  <c r="N95" i="18" s="1"/>
  <c r="M96" i="18"/>
  <c r="N96" i="18" s="1"/>
  <c r="M97" i="18"/>
  <c r="M98" i="18"/>
  <c r="N98" i="18" s="1"/>
  <c r="M99" i="18"/>
  <c r="N99" i="18" s="1"/>
  <c r="M100" i="18"/>
  <c r="N100" i="18" s="1"/>
  <c r="M101" i="18"/>
  <c r="N101" i="18" s="1"/>
  <c r="M102" i="18"/>
  <c r="N102" i="18" s="1"/>
  <c r="M103" i="18"/>
  <c r="N103" i="18" s="1"/>
  <c r="M104" i="18"/>
  <c r="N104" i="18" s="1"/>
  <c r="M105" i="18"/>
  <c r="M106" i="18"/>
  <c r="N106" i="18" s="1"/>
  <c r="M107" i="18"/>
  <c r="N107" i="18" s="1"/>
  <c r="M108" i="18"/>
  <c r="N108" i="18" s="1"/>
  <c r="M109" i="18"/>
  <c r="N109" i="18" s="1"/>
  <c r="M110" i="18"/>
  <c r="N110" i="18" s="1"/>
  <c r="M111" i="18"/>
  <c r="N111" i="18" s="1"/>
  <c r="M112" i="18"/>
  <c r="N112" i="18" s="1"/>
  <c r="M113" i="18"/>
  <c r="M114" i="18"/>
  <c r="N114" i="18" s="1"/>
  <c r="M115" i="18"/>
  <c r="N115" i="18" s="1"/>
  <c r="M116" i="18"/>
  <c r="N116" i="18" s="1"/>
  <c r="M117" i="18"/>
  <c r="N117" i="18" s="1"/>
  <c r="M118" i="18"/>
  <c r="N118" i="18" s="1"/>
  <c r="M119" i="18"/>
  <c r="N119" i="18" s="1"/>
  <c r="M120" i="18"/>
  <c r="N120" i="18" s="1"/>
  <c r="M121" i="18"/>
  <c r="M122" i="18"/>
  <c r="N122" i="18" s="1"/>
  <c r="M123" i="18"/>
  <c r="N123" i="18" s="1"/>
  <c r="M124" i="18"/>
  <c r="N124" i="18" s="1"/>
  <c r="M125" i="18"/>
  <c r="N125" i="18" s="1"/>
  <c r="M126" i="18"/>
  <c r="N126" i="18" s="1"/>
  <c r="M127" i="18"/>
  <c r="N127" i="18" s="1"/>
  <c r="M128" i="18"/>
  <c r="N128" i="18" s="1"/>
  <c r="M129" i="18"/>
  <c r="M130" i="18"/>
  <c r="N130" i="18" s="1"/>
  <c r="M131" i="18"/>
  <c r="N131" i="18" s="1"/>
  <c r="M132" i="18"/>
  <c r="N132" i="18" s="1"/>
  <c r="M133" i="18"/>
  <c r="N133" i="18" s="1"/>
  <c r="M134" i="18"/>
  <c r="N134" i="18" s="1"/>
  <c r="M135" i="18"/>
  <c r="N135" i="18" s="1"/>
  <c r="M136" i="18"/>
  <c r="N136" i="18" s="1"/>
  <c r="M137" i="18"/>
  <c r="M138" i="18"/>
  <c r="N138" i="18" s="1"/>
  <c r="M139" i="18"/>
  <c r="N139" i="18" s="1"/>
  <c r="M140" i="18"/>
  <c r="N140" i="18" s="1"/>
  <c r="M141" i="18"/>
  <c r="N141" i="18" s="1"/>
  <c r="M142" i="18"/>
  <c r="N142" i="18" s="1"/>
  <c r="M143" i="18"/>
  <c r="N143" i="18" s="1"/>
  <c r="M144" i="18"/>
  <c r="N144" i="18" s="1"/>
  <c r="M145" i="18"/>
  <c r="M146" i="18"/>
  <c r="N146" i="18" s="1"/>
  <c r="M147" i="18"/>
  <c r="N147" i="18" s="1"/>
  <c r="M148" i="18"/>
  <c r="N148" i="18" s="1"/>
  <c r="M149" i="18"/>
  <c r="N149" i="18" s="1"/>
  <c r="M150" i="18"/>
  <c r="N150" i="18" s="1"/>
  <c r="M151" i="18"/>
  <c r="N151" i="18" s="1"/>
  <c r="M152" i="18"/>
  <c r="N152" i="18" s="1"/>
  <c r="M153" i="18"/>
  <c r="M154" i="18"/>
  <c r="N154" i="18" s="1"/>
  <c r="M155" i="18"/>
  <c r="N155" i="18" s="1"/>
  <c r="M156" i="18"/>
  <c r="N156" i="18" s="1"/>
  <c r="M157" i="18"/>
  <c r="N157" i="18" s="1"/>
  <c r="M158" i="18"/>
  <c r="N158" i="18" s="1"/>
  <c r="M159" i="18"/>
  <c r="N159" i="18" s="1"/>
  <c r="M160" i="18"/>
  <c r="N160" i="18" s="1"/>
  <c r="M161" i="18"/>
  <c r="M162" i="18"/>
  <c r="N162" i="18" s="1"/>
  <c r="M163" i="18"/>
  <c r="N163" i="18" s="1"/>
  <c r="M164" i="18"/>
  <c r="N164" i="18" s="1"/>
  <c r="M165" i="18"/>
  <c r="N165" i="18" s="1"/>
  <c r="M166" i="18"/>
  <c r="N166" i="18" s="1"/>
  <c r="M167" i="18"/>
  <c r="N167" i="18" s="1"/>
  <c r="M168" i="18"/>
  <c r="N168" i="18" s="1"/>
  <c r="M169" i="18"/>
  <c r="M170" i="18"/>
  <c r="N170" i="18" s="1"/>
  <c r="M171" i="18"/>
  <c r="N171" i="18" s="1"/>
  <c r="M172" i="18"/>
  <c r="N172" i="18" s="1"/>
  <c r="M173" i="18"/>
  <c r="N173" i="18" s="1"/>
  <c r="M174" i="18"/>
  <c r="N174" i="18" s="1"/>
  <c r="M175" i="18"/>
  <c r="N175" i="18" s="1"/>
  <c r="M176" i="18"/>
  <c r="N176" i="18" s="1"/>
  <c r="M177" i="18"/>
  <c r="M178" i="18"/>
  <c r="N178" i="18" s="1"/>
  <c r="M179" i="18"/>
  <c r="N179" i="18" s="1"/>
  <c r="M180" i="18"/>
  <c r="N180" i="18" s="1"/>
  <c r="M181" i="18"/>
  <c r="N181" i="18" s="1"/>
  <c r="M182" i="18"/>
  <c r="N182" i="18" s="1"/>
  <c r="M183" i="18"/>
  <c r="N183" i="18" s="1"/>
  <c r="M184" i="18"/>
  <c r="N184" i="18" s="1"/>
  <c r="M185" i="18"/>
  <c r="M186" i="18"/>
  <c r="N186" i="18" s="1"/>
  <c r="M187" i="18"/>
  <c r="N187" i="18" s="1"/>
  <c r="M188" i="18"/>
  <c r="N188" i="18" s="1"/>
  <c r="M189" i="18"/>
  <c r="N189" i="18" s="1"/>
  <c r="M190" i="18"/>
  <c r="N190" i="18" s="1"/>
  <c r="M191" i="18"/>
  <c r="N191" i="18" s="1"/>
  <c r="M192" i="18"/>
  <c r="N192" i="18" s="1"/>
  <c r="M193" i="18"/>
  <c r="M194" i="18"/>
  <c r="N194" i="18" s="1"/>
  <c r="M195" i="18"/>
  <c r="N195" i="18" s="1"/>
  <c r="M196" i="18"/>
  <c r="N196" i="18" s="1"/>
  <c r="M197" i="18"/>
  <c r="N197" i="18" s="1"/>
  <c r="M198" i="18"/>
  <c r="N198" i="18" s="1"/>
  <c r="M199" i="18"/>
  <c r="N199" i="18" s="1"/>
  <c r="M200" i="18"/>
  <c r="N200" i="18" s="1"/>
  <c r="M201" i="18"/>
  <c r="M202" i="18"/>
  <c r="N202" i="18" s="1"/>
  <c r="M203" i="18"/>
  <c r="N203" i="18" s="1"/>
  <c r="M204" i="18"/>
  <c r="N204" i="18" s="1"/>
  <c r="M205" i="18"/>
  <c r="N205" i="18" s="1"/>
  <c r="M206" i="18"/>
  <c r="N206" i="18" s="1"/>
  <c r="M207" i="18"/>
  <c r="N207" i="18" s="1"/>
  <c r="M208" i="18"/>
  <c r="N208" i="18" s="1"/>
  <c r="M209" i="18"/>
  <c r="M210" i="18"/>
  <c r="N210" i="18" s="1"/>
  <c r="M211" i="18"/>
  <c r="N211" i="18" s="1"/>
  <c r="M212" i="18"/>
  <c r="N212" i="18" s="1"/>
  <c r="M213" i="18"/>
  <c r="N213" i="18" s="1"/>
  <c r="M214" i="18"/>
  <c r="N214" i="18" s="1"/>
  <c r="M215" i="18"/>
  <c r="N215" i="18" s="1"/>
  <c r="M216" i="18"/>
  <c r="N216" i="18" s="1"/>
  <c r="M217" i="18"/>
  <c r="M218" i="18"/>
  <c r="N218" i="18" s="1"/>
  <c r="M219" i="18"/>
  <c r="N219" i="18" s="1"/>
  <c r="M220" i="18"/>
  <c r="N220" i="18" s="1"/>
  <c r="M221" i="18"/>
  <c r="N221" i="18" s="1"/>
  <c r="M222" i="18"/>
  <c r="N222" i="18" s="1"/>
  <c r="M223" i="18"/>
  <c r="N223" i="18" s="1"/>
  <c r="M224" i="18"/>
  <c r="N224" i="18" s="1"/>
  <c r="M225" i="18"/>
  <c r="M226" i="18"/>
  <c r="N226" i="18" s="1"/>
  <c r="M227" i="18"/>
  <c r="N227" i="18" s="1"/>
  <c r="M228" i="18"/>
  <c r="N228" i="18" s="1"/>
  <c r="M229" i="18"/>
  <c r="N229" i="18" s="1"/>
  <c r="M230" i="18"/>
  <c r="N230" i="18" s="1"/>
  <c r="M231" i="18"/>
  <c r="N231" i="18" s="1"/>
  <c r="M232" i="18"/>
  <c r="N232" i="18" s="1"/>
  <c r="M233" i="18"/>
  <c r="M234" i="18"/>
  <c r="N234" i="18" s="1"/>
  <c r="M235" i="18"/>
  <c r="N235" i="18" s="1"/>
  <c r="M236" i="18"/>
  <c r="N236" i="18" s="1"/>
  <c r="M237" i="18"/>
  <c r="N237" i="18" s="1"/>
  <c r="M238" i="18"/>
  <c r="N238" i="18" s="1"/>
  <c r="M239" i="18"/>
  <c r="N239" i="18" s="1"/>
  <c r="M240" i="18"/>
  <c r="N240" i="18" s="1"/>
  <c r="M241" i="18"/>
  <c r="M242" i="18"/>
  <c r="N242" i="18" s="1"/>
  <c r="M243" i="18"/>
  <c r="N243" i="18" s="1"/>
  <c r="M244" i="18"/>
  <c r="N244" i="18" s="1"/>
  <c r="M245" i="18"/>
  <c r="N245" i="18" s="1"/>
  <c r="M246" i="18"/>
  <c r="N246" i="18" s="1"/>
  <c r="M247" i="18"/>
  <c r="N247" i="18" s="1"/>
  <c r="M248" i="18"/>
  <c r="N248" i="18" s="1"/>
  <c r="M249" i="18"/>
  <c r="M250" i="18"/>
  <c r="N250" i="18" s="1"/>
  <c r="M251" i="18"/>
  <c r="N251" i="18" s="1"/>
  <c r="M252" i="18"/>
  <c r="N252" i="18" s="1"/>
  <c r="M253" i="18"/>
  <c r="N253" i="18" s="1"/>
  <c r="M254" i="18"/>
  <c r="N254" i="18" s="1"/>
  <c r="M255" i="18"/>
  <c r="N255" i="18" s="1"/>
  <c r="M256" i="18"/>
  <c r="N256" i="18" s="1"/>
  <c r="M257" i="18"/>
  <c r="M258" i="18"/>
  <c r="N258" i="18" s="1"/>
  <c r="M259" i="18"/>
  <c r="N259" i="18" s="1"/>
  <c r="M260" i="18"/>
  <c r="N260" i="18" s="1"/>
  <c r="M261" i="18"/>
  <c r="N261" i="18" s="1"/>
  <c r="M262" i="18"/>
  <c r="N262" i="18" s="1"/>
  <c r="M263" i="18"/>
  <c r="N263" i="18" s="1"/>
  <c r="M264" i="18"/>
  <c r="N264" i="18" s="1"/>
  <c r="M265" i="18"/>
  <c r="M266" i="18"/>
  <c r="N266" i="18" s="1"/>
  <c r="M267" i="18"/>
  <c r="N267" i="18" s="1"/>
  <c r="M268" i="18"/>
  <c r="N268" i="18" s="1"/>
  <c r="M269" i="18"/>
  <c r="N269" i="18" s="1"/>
  <c r="M270" i="18"/>
  <c r="N270" i="18" s="1"/>
  <c r="M271" i="18"/>
  <c r="N271" i="18" s="1"/>
  <c r="M272" i="18"/>
  <c r="N272" i="18" s="1"/>
  <c r="M273" i="18"/>
  <c r="M11" i="18"/>
  <c r="N11" i="18" s="1"/>
  <c r="A62" i="1" l="1"/>
</calcChain>
</file>

<file path=xl/sharedStrings.xml><?xml version="1.0" encoding="utf-8"?>
<sst xmlns="http://schemas.openxmlformats.org/spreadsheetml/2006/main" count="674" uniqueCount="403">
  <si>
    <t>Source:</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</si>
  <si>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</si>
  <si>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</si>
  <si>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</si>
  <si>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</si>
  <si>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</si>
  <si>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</si>
  <si>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</si>
  <si>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</si>
  <si>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</si>
  <si>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</si>
  <si>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</si>
  <si>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</si>
  <si>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</si>
  <si>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</si>
  <si>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</si>
  <si>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</si>
  <si>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</si>
  <si>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</si>
  <si>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</si>
  <si>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</si>
  <si>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</si>
  <si>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</si>
  <si>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</si>
  <si>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</si>
  <si>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</si>
  <si>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</si>
  <si>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</si>
  <si>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</si>
  <si>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</si>
  <si>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</si>
  <si>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</si>
  <si>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</si>
  <si>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ISIC 20</t>
  </si>
  <si>
    <t>ISIC 21</t>
  </si>
  <si>
    <t>ISIC 05</t>
  </si>
  <si>
    <t>ISIC 06</t>
  </si>
  <si>
    <t>ISIC 231</t>
  </si>
  <si>
    <t>ISIC 239</t>
  </si>
  <si>
    <t>ISIC 241</t>
  </si>
  <si>
    <t>ISIC 242</t>
  </si>
  <si>
    <t>ISIC 351</t>
  </si>
  <si>
    <t>ISIC 352T353</t>
  </si>
  <si>
    <t>ISIC 36T39</t>
  </si>
  <si>
    <t>Footnotes:</t>
  </si>
  <si>
    <t>Assigned ISIC Code</t>
  </si>
  <si>
    <t>BPCiObIC BAU Percent Change in Output by ISIC Code</t>
  </si>
  <si>
    <t>Unit: dimensionless (% change)</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</si>
  <si>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</si>
  <si>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</si>
  <si>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</si>
  <si>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</si>
  <si>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</si>
  <si>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</si>
  <si>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For the U.S., we use projections from the BLS and EIA AEO.  The BLS has growth rates for all ISIC codes,</t>
  </si>
  <si>
    <t>but only out to 2029.  The EIA has projections for only certain ISIC codes, but out to 2050.</t>
  </si>
  <si>
    <t>Our static I/O data largely comes from the OECD database and is for year 2015.</t>
  </si>
  <si>
    <t>We use EIA and BLS to find growth rates out to 2050 (see the "Growth Rates" tab).  We smooth</t>
  </si>
  <si>
    <t>the transition around 2020 to avoid discontinuities.</t>
  </si>
  <si>
    <t>As a final step, we rescale all the growth rates such that, when applied to Value Added quantities,</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</si>
  <si>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</si>
  <si>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</si>
  <si>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</si>
  <si>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</si>
  <si>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</si>
  <si>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</si>
  <si>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</si>
  <si>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</si>
  <si>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</si>
  <si>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</si>
  <si>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</si>
  <si>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The OECD long-term forecast gives GDPs in millions of 2010 USD with Purchasing Power Parity.</t>
  </si>
  <si>
    <t>In the U.S. model, input data are converted to 2012 USD (then converted to the</t>
  </si>
  <si>
    <t>output currency year in web-app/OCCF).  Therefore, we use these conversion factors:</t>
  </si>
  <si>
    <t>2012 dollars per 2010 dollar</t>
  </si>
  <si>
    <t>dollars per million dollars</t>
  </si>
  <si>
    <t>U.S. GDP Forecaste Notes</t>
  </si>
  <si>
    <t>https://www150.statcan.gc.ca/t1/tbl1/en/tv.action?pid=3610043406</t>
  </si>
  <si>
    <t>How to cite: Statistics Canada. Table 36-10-0434-06  Gross domestic product (GDP) at basic prices, by industry, annual average, industry detail (x 1,000,000)</t>
  </si>
  <si>
    <t>With the legalization of production and sale of edible cannabis, cannabis extracts and cannabis topicals in Canada on October 17, 2019, beginning in reference year 2019, industry 3122 (Tobacco manufacturing) also includes cannabis product manufacturing.</t>
  </si>
  <si>
    <t>The alphanumeric code appearing in square brackets beside the industry title represents the identification code of an aggregation of NAICS industries, whose definition is included in the full classification provided in the definitions, data sources and methods for the statistical program 1301 - Gross domestic product by Industry - National (Monthly).</t>
  </si>
  <si>
    <t>Effective November 30, 2018 the data is presented on a 2012 reference year basis.</t>
  </si>
  <si>
    <t>At the lowest level of detail, it may not be possible to produce a homogeneous series from 1997 to the present. Only industries and certain aggregates that provide good continuity back to 1997 have data from 1997 to 2006.</t>
  </si>
  <si>
    <t>Aggregates are not always equal to the sum of their components.</t>
  </si>
  <si>
    <t>Aboriginal public administration  [914]</t>
  </si>
  <si>
    <t>Local, municipal and regional public administration  [913]</t>
  </si>
  <si>
    <t>Provincial and territorial public administration  [912]</t>
  </si>
  <si>
    <t>Federal government public administration (except defence)  [911A] 4</t>
  </si>
  <si>
    <t>Defence services  [9111]</t>
  </si>
  <si>
    <t>Federal government public administration  [911]</t>
  </si>
  <si>
    <t>Public administration  [91]</t>
  </si>
  <si>
    <t>Private households  [814]</t>
  </si>
  <si>
    <t>Religious, grant-making, civic, and professional and similar organizations  [813]</t>
  </si>
  <si>
    <t>Personal and laundry services  [812]</t>
  </si>
  <si>
    <t>Repair and maintenance  [811]</t>
  </si>
  <si>
    <t>Other services (except public administration)  [81]</t>
  </si>
  <si>
    <t>Food services and drinking places  [722]</t>
  </si>
  <si>
    <t>Accommodation services  [721]</t>
  </si>
  <si>
    <t>Accommodation and food services  [72]</t>
  </si>
  <si>
    <t>Amusement and recreation industries  [713A] 4</t>
  </si>
  <si>
    <t>Gambling industries  [7132]</t>
  </si>
  <si>
    <t>Amusement, gambling and recreation industries  [713]</t>
  </si>
  <si>
    <t>Performing arts, spectator sports and related industries, and heritage institutions  [71A] 4</t>
  </si>
  <si>
    <t>Arts, entertainment and recreation  [71]</t>
  </si>
  <si>
    <t>Health care  [62X] 4</t>
  </si>
  <si>
    <t>Social Assistance  [624]</t>
  </si>
  <si>
    <t>Nursing and residential care facilities  [623]</t>
  </si>
  <si>
    <t>Hospitals  [622]</t>
  </si>
  <si>
    <t>Ambulatory health care services  [621]</t>
  </si>
  <si>
    <t>Health care and social assistance  [62]</t>
  </si>
  <si>
    <t>Other educational services  [611A] 4</t>
  </si>
  <si>
    <t>Universities  [6113]</t>
  </si>
  <si>
    <t>Community colleges and C.E.G.E.P.s  [6112]</t>
  </si>
  <si>
    <t>Elementary and secondary schools  [6111]</t>
  </si>
  <si>
    <t>Educational services  [61]</t>
  </si>
  <si>
    <t>Waste management and remediation services  [562]</t>
  </si>
  <si>
    <t>Facilities and other support services  [561A] 4</t>
  </si>
  <si>
    <t>Services to buildings and dwellings  [5617]</t>
  </si>
  <si>
    <t>Investigation and security services  [5616]</t>
  </si>
  <si>
    <t>Travel arrangement and reservation services  [5615]</t>
  </si>
  <si>
    <t>Business support services  [5614]</t>
  </si>
  <si>
    <t>Employment services  [5613]</t>
  </si>
  <si>
    <t>Office administrative services  [5611]</t>
  </si>
  <si>
    <t>Administrative and support services  [561]</t>
  </si>
  <si>
    <t>Administrative and support, waste management and remediation services  [56]</t>
  </si>
  <si>
    <t>Management of companies and enterprises  [55]</t>
  </si>
  <si>
    <t>Other professional, scientific and technical services  [5419]</t>
  </si>
  <si>
    <t>Scientific research and development services  [5417]</t>
  </si>
  <si>
    <t>Management, scientific and technical consulting services  [5416]</t>
  </si>
  <si>
    <t>Specialized design services  [5414]</t>
  </si>
  <si>
    <t>Other professional, scientific and technical services including scientific research and development  [541B] 4</t>
  </si>
  <si>
    <t>Advertising, public relations, and related services  [5418]</t>
  </si>
  <si>
    <t>Computer systems design and related services  [5415]</t>
  </si>
  <si>
    <t>Architectural, engineering and related services  [5413]</t>
  </si>
  <si>
    <t>Accounting, tax preparation, bookkeeping and payroll services  [5412]</t>
  </si>
  <si>
    <t>Legal services  [5411]</t>
  </si>
  <si>
    <t>Legal, accounting and related services  [541A] 4</t>
  </si>
  <si>
    <t>Professional, scientific and technical services  [54]</t>
  </si>
  <si>
    <t>Lessors of non-financial intangible assets (except copyrighted works)  [533]</t>
  </si>
  <si>
    <t>Rental and leasing services (except automotive equipment)  [532A] 4</t>
  </si>
  <si>
    <t>Automotive equipment rental and leasing  [5321]</t>
  </si>
  <si>
    <t>Rental and leasing services  [532]</t>
  </si>
  <si>
    <t>Rental and leasing services and lessors of non-financial intangible assets (except copyrighted works)  [53B] 4</t>
  </si>
  <si>
    <t>Offices of real estate agents and brokers and activities related to real estate  [531A] 4</t>
  </si>
  <si>
    <t>Owner-occupied dwellings  [5311A]</t>
  </si>
  <si>
    <t>Lessors of real estate  [5311]</t>
  </si>
  <si>
    <t>Real estate  [531]</t>
  </si>
  <si>
    <t>Real estate and rental and leasing  [53]</t>
  </si>
  <si>
    <t>Financial investment services, funds and other financial vehicles  [52A] 4</t>
  </si>
  <si>
    <t>Agencies, brokerages and other insurance related activities  [5242]</t>
  </si>
  <si>
    <t>Insurance carriers  [5241]</t>
  </si>
  <si>
    <t>Insurance carriers and related activities  [524]</t>
  </si>
  <si>
    <t>Activities related to credit intermediation  [5223]</t>
  </si>
  <si>
    <t>Non-depository credit intermediation  [5222]</t>
  </si>
  <si>
    <t>Non-depository credit intermediation and activities related to credit intermediation  [522A] 4</t>
  </si>
  <si>
    <t>Banking, monetary authorities and other depository credit intermediation  [52BX] 4</t>
  </si>
  <si>
    <t>Local credit unions  [52213]</t>
  </si>
  <si>
    <t>Depository credit intermediation and monetary authorities  [52B] 4</t>
  </si>
  <si>
    <t>Credit intermediation and monetary authorities  [52X] 4</t>
  </si>
  <si>
    <t>Finance and insurance  [52]</t>
  </si>
  <si>
    <t>Other information services  [519]</t>
  </si>
  <si>
    <t>Data processing, hosting, and related services  [518]</t>
  </si>
  <si>
    <t>Telecommunications  [517]</t>
  </si>
  <si>
    <t>Pay and specialty television  [5152]</t>
  </si>
  <si>
    <t>Radio and television broadcasting  [5151]</t>
  </si>
  <si>
    <t>Broadcasting (except Internet)  [515]</t>
  </si>
  <si>
    <t>Motion picture and sound recording industries  [512]</t>
  </si>
  <si>
    <t>Publishing industries (except Internet)  [511]</t>
  </si>
  <si>
    <t>Information and cultural industries  [51]</t>
  </si>
  <si>
    <t>Warehousing and storage  [493]</t>
  </si>
  <si>
    <t>Couriers and messengers  [492]</t>
  </si>
  <si>
    <t>Postal service  [491]</t>
  </si>
  <si>
    <t>Postal service and couriers and messengers  [49A] 4</t>
  </si>
  <si>
    <t>Support activities for transportation  [488]</t>
  </si>
  <si>
    <t>Crude oil and other pipeline transportation  [486A] 4</t>
  </si>
  <si>
    <t>Pipeline transportation of natural gas  [4862]</t>
  </si>
  <si>
    <t>Pipeline transportation  [486]</t>
  </si>
  <si>
    <t>Other transit and ground passenger transportation and scenic and sightseeing transportation  [48A] 4</t>
  </si>
  <si>
    <t>Taxi and limousine service  [4853]</t>
  </si>
  <si>
    <t>Urban transit systems  [4851]</t>
  </si>
  <si>
    <t>Transit, ground passenger, scenic and sightseeing transportation  [48Z] 4</t>
  </si>
  <si>
    <t>Truck transportation  [484]</t>
  </si>
  <si>
    <t>Water transportation  [483]</t>
  </si>
  <si>
    <t>Rail transportation  [482]</t>
  </si>
  <si>
    <t>Air transportation  [481]</t>
  </si>
  <si>
    <t>Transportation and warehousing  [48-49]</t>
  </si>
  <si>
    <t>Retail trade (except unlicensed cannabis)  [4AZ] 4</t>
  </si>
  <si>
    <t>Non-store retailers  [454]</t>
  </si>
  <si>
    <t>Cannabis stores (unlicensed)  [453BU]</t>
  </si>
  <si>
    <t>Cannabis stores (licensed)  [453BL]</t>
  </si>
  <si>
    <t>Cannabis stores  [453B]</t>
  </si>
  <si>
    <t>Miscellaneous store retailers (except cannabis)  [453A]</t>
  </si>
  <si>
    <t>Miscellaneous store retailers  [453]</t>
  </si>
  <si>
    <t>General merchandise stores  [452]</t>
  </si>
  <si>
    <t>Sporting goods, hobby, book and music stores  [451]</t>
  </si>
  <si>
    <t>Clothing and clothing accessories stores  [448]</t>
  </si>
  <si>
    <t>Gasoline stations  [447]</t>
  </si>
  <si>
    <t>Health and personal care stores  [446]</t>
  </si>
  <si>
    <t>Food and beverage stores  [445]</t>
  </si>
  <si>
    <t>Building material and garden equipment and supplies dealers  [444]</t>
  </si>
  <si>
    <t>Electronics and appliance stores  [443]</t>
  </si>
  <si>
    <t>Furniture and home furnishings stores  [442]</t>
  </si>
  <si>
    <t>Motor vehicle and parts dealers  [441]</t>
  </si>
  <si>
    <t>Retail trade  [44-45]</t>
  </si>
  <si>
    <t>Wholesale electronic markets, and agents and brokers  [419]</t>
  </si>
  <si>
    <t>Miscellaneous wholesaler-distributors  [418]</t>
  </si>
  <si>
    <t>Machinery, equipment and supplies wholesaler-distributors  [417]</t>
  </si>
  <si>
    <t>Building material and supplies wholesaler-distributors  [416]</t>
  </si>
  <si>
    <t>Motor vehicle and parts wholesaler-distributors  [415]</t>
  </si>
  <si>
    <t>Personal and household goods wholesaler-distributors  [414]</t>
  </si>
  <si>
    <t>Food, beverage and tobacco wholesaler-distributors  [413]</t>
  </si>
  <si>
    <t>Petroleum product wholesaler-distributors  [412]</t>
  </si>
  <si>
    <t>Farm product wholesaler-distributors  [411]</t>
  </si>
  <si>
    <t>Wholesale trade  [41]</t>
  </si>
  <si>
    <t>Other miscellaneous manufacturing  [3399]</t>
  </si>
  <si>
    <t>Medical equipment and supplies manufacturing  [3391]</t>
  </si>
  <si>
    <t>Miscellaneous manufacturing  [339]</t>
  </si>
  <si>
    <t>Other furniture-related product manufacturing  [3379]</t>
  </si>
  <si>
    <t>Office furniture (including fixtures) manufacturing  [3372]</t>
  </si>
  <si>
    <t>Household and institutional furniture and kitchen cabinet manufacturing  [3371]</t>
  </si>
  <si>
    <t>Furniture and related product manufacturing  [337]</t>
  </si>
  <si>
    <t>Other transportation equipment manufacturing  [3369]</t>
  </si>
  <si>
    <t>Ship and boat building  [3366]</t>
  </si>
  <si>
    <t>Railroad rolling stock manufacturing  [3365]</t>
  </si>
  <si>
    <t>Miscellaneous transportation equipment manufacturing  [336W] 4</t>
  </si>
  <si>
    <t>Aerospace product and parts manufacturing  [3364]</t>
  </si>
  <si>
    <t>Motor vehicle parts manufacturing  [3363]</t>
  </si>
  <si>
    <t>Motor vehicle body and trailer manufacturing  [3362]</t>
  </si>
  <si>
    <t>Motor vehicle manufacturing  [3361]</t>
  </si>
  <si>
    <t>Motor vehicles and parts manufacturing  [336Y] 4</t>
  </si>
  <si>
    <t>Transportation equipment manufacturing  [336]</t>
  </si>
  <si>
    <t>Other electrical equipment and component manufacturing  [3359]</t>
  </si>
  <si>
    <t>Electrical equipment manufacturing  [3353]</t>
  </si>
  <si>
    <t>Household appliance manufacturing  [3352]</t>
  </si>
  <si>
    <t>Electric lighting equipment manufacturing  [3351]</t>
  </si>
  <si>
    <t>Electrical equipment, appliance and component manufacturing  [335]</t>
  </si>
  <si>
    <t>Other electronic product manufacturing  [334A] 4</t>
  </si>
  <si>
    <t>Semiconductor and other electronic component manufacturing  [3344]</t>
  </si>
  <si>
    <t>Communications equipment manufacturing  [3342]</t>
  </si>
  <si>
    <t>Electronic product manufacturing  [334B] 4</t>
  </si>
  <si>
    <t>Computer and peripheral equipment manufacturing  [3341]</t>
  </si>
  <si>
    <t>Computer and electronic product manufacturing  [334]</t>
  </si>
  <si>
    <t>Other general-purpose machinery manufacturing  [3339]</t>
  </si>
  <si>
    <t>Engine, turbine and power transmission equipment manufacturing  [3336]</t>
  </si>
  <si>
    <t>Metalworking machinery manufacturing  [3335]</t>
  </si>
  <si>
    <t>Ventilation, heating, air-conditioning and commercial refrigeration equipment manufacturing  [3334]</t>
  </si>
  <si>
    <t>Commercial and service industry machinery manufacturing  [3333]</t>
  </si>
  <si>
    <t>Industrial machinery manufacturing  [3332]</t>
  </si>
  <si>
    <t>Agricultural, construction and mining machinery manufacturing  [3331]</t>
  </si>
  <si>
    <t>Machinery manufacturing  [333]</t>
  </si>
  <si>
    <t>Cutlery, hand tools and other fabricated metal product manufacturing  [332A] 4</t>
  </si>
  <si>
    <t>Coating, engraving, heat treating and allied activities  [3328]</t>
  </si>
  <si>
    <t>Machine shops, turned product, and screw, nut and bolt manufacturing  [3327]</t>
  </si>
  <si>
    <t>Spring and wire product manufacturing  [3326]</t>
  </si>
  <si>
    <t>Hardware manufacturing  [3325]</t>
  </si>
  <si>
    <t>Boiler, tank and shipping container manufacturing  [3324]</t>
  </si>
  <si>
    <t>Architectural and structural metals manufacturing  [3323]</t>
  </si>
  <si>
    <t>Forging and stamping  [3321]</t>
  </si>
  <si>
    <t>Fabricated metal product manufacturing  [332]</t>
  </si>
  <si>
    <t>Foundries  [3315]</t>
  </si>
  <si>
    <t>Non-ferrous metal (except aluminum) production and processing  [3314]</t>
  </si>
  <si>
    <t>Alumina and aluminum production and processing  [3313]</t>
  </si>
  <si>
    <t>Steel product manufacturing from purchased steel  [3312]</t>
  </si>
  <si>
    <t>Iron and steel mills and ferro-alloy manufacturing  [3311]</t>
  </si>
  <si>
    <t>Primary metal manufacturing  [331]</t>
  </si>
  <si>
    <t>Non-metallic mineral product manufacturing (except cement and concrete products)  [327A] 4</t>
  </si>
  <si>
    <t>Cement and concrete product manufacturing  [3273]</t>
  </si>
  <si>
    <t>Non-metallic mineral product manufacturing  [327]</t>
  </si>
  <si>
    <t>Rubber product manufacturing  [3262]</t>
  </si>
  <si>
    <t>Plastic product manufacturing  [3261]</t>
  </si>
  <si>
    <t>Plastics and rubber products manufacturing  [326]</t>
  </si>
  <si>
    <t>Other chemical product manufacturing  [3259]</t>
  </si>
  <si>
    <t>Soap, cleaning compound and toilet preparation manufacturing  [3256]</t>
  </si>
  <si>
    <t>Paint, coating and adhesive manufacturing  [3255]</t>
  </si>
  <si>
    <t>Pharmaceutical and medicine manufacturing  [3254]</t>
  </si>
  <si>
    <t>Pesticide, fertilizer and other agricultural chemical manufacturing  [3253]</t>
  </si>
  <si>
    <t>Resin, synthetic rubber, and artificial and synthetic fibres and filaments manufacturing  [3252]</t>
  </si>
  <si>
    <t>Basic chemical manufacturing  [3251]</t>
  </si>
  <si>
    <t>Chemical manufacturing  [325]</t>
  </si>
  <si>
    <t>Petroleum and coal products manufacturing (except petroleum refineries)  [3241A] 4</t>
  </si>
  <si>
    <t>Petroleum refineries  [32411]</t>
  </si>
  <si>
    <t>Petroleum and coal product manufacturing  [324]</t>
  </si>
  <si>
    <t>Printing and related support activities  [323]</t>
  </si>
  <si>
    <t>Converted paper product manufacturing  [3222]</t>
  </si>
  <si>
    <t>Pulp, paper and paperboard mills  [3221]</t>
  </si>
  <si>
    <t>Paper manufacturing  [322]</t>
  </si>
  <si>
    <t>Other wood product manufacturing  [3219]</t>
  </si>
  <si>
    <t>Veneer, plywood and engineered wood product manufacturing  [3212]</t>
  </si>
  <si>
    <t>Sawmills and wood preservation  [3211]</t>
  </si>
  <si>
    <t>Wood product manufacturing  [321]</t>
  </si>
  <si>
    <t>Clothing and leather and allied product manufacturing  [31B] 4</t>
  </si>
  <si>
    <t>Textile and textile product mills  [31A] 4</t>
  </si>
  <si>
    <t>Textile, clothing and leather product manufacturing  [31X] 4</t>
  </si>
  <si>
    <t>Tobacco manufacturing  [3122] 5</t>
  </si>
  <si>
    <t>Wineries and distilleries  [3121A] 4</t>
  </si>
  <si>
    <t>Breweries  [31212]</t>
  </si>
  <si>
    <t>Soft drink and ice manufacturing  [31211]</t>
  </si>
  <si>
    <t>Beverage and tobacco product manufacturing  [312]</t>
  </si>
  <si>
    <t>Other food manufacturing  [3119]</t>
  </si>
  <si>
    <t>Bakeries and tortilla manufacturing  [3118]</t>
  </si>
  <si>
    <t>Seafood product preparation and packaging  [3117]</t>
  </si>
  <si>
    <t>Meat product manufacturing  [3116]</t>
  </si>
  <si>
    <t>Dairy product manufacturing  [3115]</t>
  </si>
  <si>
    <t>Fruit and vegetable preserving and specialty food manufacturing  [3114]</t>
  </si>
  <si>
    <t>Sugar and confectionery product manufacturing  [3113]</t>
  </si>
  <si>
    <t>Grain and oilseed milling  [3112]</t>
  </si>
  <si>
    <t>Animal food manufacturing  [3111]</t>
  </si>
  <si>
    <t>Food manufacturing  [311]</t>
  </si>
  <si>
    <t>Manufacturing  [31-33]</t>
  </si>
  <si>
    <t>Engineering and other construction activities  [23X]</t>
  </si>
  <si>
    <t>Repair construction  [23D]</t>
  </si>
  <si>
    <t>Non-residential building construction  [23B]</t>
  </si>
  <si>
    <t>Residential building construction  [23A]</t>
  </si>
  <si>
    <t>Construction  [23]</t>
  </si>
  <si>
    <t>Water, sewage and other systems  [2213]</t>
  </si>
  <si>
    <t>Natural gas distribution  [2212]</t>
  </si>
  <si>
    <t>Electric power generation, transmission and distribution  [2211]</t>
  </si>
  <si>
    <t>Utilities  [22]</t>
  </si>
  <si>
    <t>Support activities for mining and oil and gas extraction  [213]</t>
  </si>
  <si>
    <t>Other non-metallic mineral mining and quarrying (except potash)  [21239X] 4</t>
  </si>
  <si>
    <t>Potash mining  [212396]</t>
  </si>
  <si>
    <t>Other non-metallic mineral mining and quarrying  [21239]</t>
  </si>
  <si>
    <t>Sand, gravel, clay, and ceramic and refractory minerals mining and quarrying  [21232]</t>
  </si>
  <si>
    <t>Stone mining and quarrying  [21231]</t>
  </si>
  <si>
    <t>Non-metallic mineral mining and quarrying  [2123]</t>
  </si>
  <si>
    <t>Other metal ore mining  [21229]</t>
  </si>
  <si>
    <t>Copper, nickel, lead and zinc ore mining  [21223]</t>
  </si>
  <si>
    <t>Gold and silver ore mining  [21222]</t>
  </si>
  <si>
    <t>Iron ore mining  [21221]</t>
  </si>
  <si>
    <t>Metal ore mining  [2122]</t>
  </si>
  <si>
    <t>Coal mining  [2121]</t>
  </si>
  <si>
    <t>Mining and quarrying (except oil and gas)  [212]</t>
  </si>
  <si>
    <t>Oil sands extraction  [21114]</t>
  </si>
  <si>
    <t>Oil and gas extraction (except oil sands)  [21111]</t>
  </si>
  <si>
    <t>Oil and gas extraction  [211]</t>
  </si>
  <si>
    <t>Mining, quarrying, and oil and gas extraction  [21]</t>
  </si>
  <si>
    <t>Support activities for agriculture and forestry  [115]</t>
  </si>
  <si>
    <t>Fishing, hunting and trapping  [114]</t>
  </si>
  <si>
    <t>Forestry and logging  [113]</t>
  </si>
  <si>
    <t>Animal production  [112]</t>
  </si>
  <si>
    <t>Cannabis production (unlicensed)  [111CU]</t>
  </si>
  <si>
    <t>Cannabis production (licensed)  [111CL]</t>
  </si>
  <si>
    <t>Cannabis production  [111C]</t>
  </si>
  <si>
    <t>Crop production (except cannabis)  [111X]</t>
  </si>
  <si>
    <t>Crop production  [111]</t>
  </si>
  <si>
    <t>Crop and animal production  [11A] 4</t>
  </si>
  <si>
    <t>Agriculture, forestry, fishing and hunting  [11]</t>
  </si>
  <si>
    <t>Dollars</t>
  </si>
  <si>
    <t>Canada</t>
  </si>
  <si>
    <t>Chained (2012) dollars 3</t>
  </si>
  <si>
    <t>Seasonally adjusted at annual rates</t>
  </si>
  <si>
    <t>North American Industry Classification System (NAICS)</t>
  </si>
  <si>
    <t>Geography</t>
  </si>
  <si>
    <t>Prices</t>
  </si>
  <si>
    <t>Seasonal adjustment</t>
  </si>
  <si>
    <t>Geography: Canada</t>
  </si>
  <si>
    <t>Release date: 2022-09-29</t>
  </si>
  <si>
    <t>Table: 36-10-0434-06</t>
  </si>
  <si>
    <t>Frequency: Annual</t>
  </si>
  <si>
    <t>Gross domestic product (GDP) at basic prices, by industry, annual average, industry detail (x 1,000,000) 1 2</t>
  </si>
  <si>
    <t>GDP History</t>
  </si>
  <si>
    <t>Statcan</t>
  </si>
  <si>
    <t>GDP</t>
  </si>
  <si>
    <t>https://www150.statcan.gc.ca/t1/tbl1/en/cv.action?pid=3610043406</t>
  </si>
  <si>
    <t>D01T03: Agriculture, forestry and fishing</t>
  </si>
  <si>
    <t>D05T06: Mining and extraction of energy producing products</t>
  </si>
  <si>
    <t>D07T08: Mining and quarrying of non-energy producing products</t>
  </si>
  <si>
    <t>D09: Mining support service activities</t>
  </si>
  <si>
    <t>D10T12: Food products, beverages and tobacco</t>
  </si>
  <si>
    <t>D13T15: Textiles, wearing apparel, leather and related products</t>
  </si>
  <si>
    <t>D16: Wood and products of wood and cork</t>
  </si>
  <si>
    <t>D17T18: Paper products and printing</t>
  </si>
  <si>
    <t>D19: Coke and refined petroleum products</t>
  </si>
  <si>
    <t>D20T21: Chemicals and pharmaceutical products</t>
  </si>
  <si>
    <t>D22: Rubber and plastic products</t>
  </si>
  <si>
    <t>D23: Other non-metallic mineral products</t>
  </si>
  <si>
    <t>D24: Basic metals</t>
  </si>
  <si>
    <t>D25: Fabricated metal products</t>
  </si>
  <si>
    <t>D26: Computer, electronic and optical products</t>
  </si>
  <si>
    <t>D27: Electrical equipment</t>
  </si>
  <si>
    <t>D28: Machinery and equipment, nec</t>
  </si>
  <si>
    <t>D29: Motor vehicles, trailers and semi-trailers</t>
  </si>
  <si>
    <t>D30: Other transport equipment</t>
  </si>
  <si>
    <t>D31T33: Other manufacturing; repair and installation of machinery and equipment</t>
  </si>
  <si>
    <t>D35T39: Electricity, gas, water supply, sewerage, waste and remediation services</t>
  </si>
  <si>
    <t>D41T43: Construction</t>
  </si>
  <si>
    <t>D45T47: Wholesale and retail trade; repair of motor vehicles</t>
  </si>
  <si>
    <t>D49T53: Transportation and storage</t>
  </si>
  <si>
    <t>D55T56: Accomodation and food services</t>
  </si>
  <si>
    <t>D58T60: Publishing, audiovisual and broadcasting activities</t>
  </si>
  <si>
    <t>D61: Telecommunications</t>
  </si>
  <si>
    <t>D62T63: IT and other information services</t>
  </si>
  <si>
    <t>D64T66: Financial and insurance activities</t>
  </si>
  <si>
    <t>D68: Real estate activities</t>
  </si>
  <si>
    <t>D69T82: Other business sector services</t>
  </si>
  <si>
    <t>D84: Public admin. and defence; compulsory social security</t>
  </si>
  <si>
    <t>D85: Education</t>
  </si>
  <si>
    <t>D86T88: Human health and social work</t>
  </si>
  <si>
    <t>D90T96: Arts, entertainment, recreation and other service activities</t>
  </si>
  <si>
    <t>D97T98: Private households with employed persons</t>
  </si>
  <si>
    <t>GROWTH RATE</t>
  </si>
  <si>
    <t>ANNUAL GROWTH RATE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</si>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</sst>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i/>
      <sz val="11"/>
      <color theme="1"/>
      <name val="Calibri"/>
      <family val="2"/>
      <scheme val="minor"/>
    </font>
    <font>
      <sz val="11"/>
      <color theme="1"/>
      <name val="Calibri"/>
      <family val="2"/>
      <scheme val="minor"/>
    </font>
    <font>
      <b/>
      <sz val="10"/>
      <name val="Arial"/>
      <family val="2"/>
    </font>
    <font>
      <sz val="9"/>
      <color indexed="8"/>
      <name val="Calibri"/>
      <family val="2"/>
    </font>
    <font>
      <b/>
      <sz val="9"/>
      <color indexed="8"/>
      <name val="Calibri"/>
      <family val="2"/>
    </font>
    <font>
      <b/>
      <sz val="12"/>
      <color indexed="30"/>
      <name val="Calibri"/>
      <family val="2"/>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bgColor indexed="64"/>
      </patternFill>
    </fill>
  </fills>
  <borders count="5">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s>
  <cellStyleXfs count="11">
    <xf numFmtId="0" fontId="0" fillId="0" borderId="0"/>
    <xf numFmtId="0" fontId="2" fillId="0" borderId="0" applyNumberFormat="0" applyFill="0" applyBorder="0" applyAlignment="0" applyProtection="0"/>
    <xf numFmtId="0" fontId="3" fillId="0" borderId="0"/>
    <xf numFmtId="9" fontId="5" fillId="0" borderId="0" applyFont="0" applyFill="0" applyBorder="0" applyAlignment="0" applyProtection="0"/>
    <xf numFmtId="0" fontId="7" fillId="0" borderId="0"/>
    <xf numFmtId="0" fontId="7" fillId="0" borderId="0"/>
    <xf numFmtId="0" fontId="8" fillId="0" borderId="1">
      <alignment wrapText="1"/>
    </xf>
    <xf numFmtId="0" fontId="9" fillId="0" borderId="0">
      <alignment horizontal="left"/>
    </xf>
    <xf numFmtId="0" fontId="8" fillId="0" borderId="2">
      <alignment wrapText="1"/>
    </xf>
    <xf numFmtId="0" fontId="7" fillId="0" borderId="3">
      <alignment wrapText="1"/>
    </xf>
    <xf numFmtId="0" fontId="7" fillId="0" borderId="4">
      <alignment wrapText="1"/>
    </xf>
  </cellStyleXfs>
  <cellXfs count="22">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4" fillId="0" borderId="0" xfId="0" applyFont="1" applyAlignment="1">
      <alignment horizontal="left"/>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4" borderId="0" xfId="0" applyFont="1" applyFill="1"/>
    <xf numFmtId="9" fontId="0" fillId="0" borderId="0" xfId="3" applyFont="1"/>
    <xf numFmtId="0" fontId="0" fillId="2" borderId="0" xfId="0" applyFill="1" applyAlignment="1">
      <alignment horizontal="left"/>
    </xf>
    <xf numFmtId="0" fontId="0" fillId="4" borderId="0" xfId="0" applyFill="1" applyAlignment="1">
      <alignment horizontal="left"/>
    </xf>
    <xf numFmtId="3" fontId="0" fillId="0" borderId="0" xfId="0" applyNumberFormat="1"/>
    <xf numFmtId="0" fontId="3" fillId="0" borderId="0" xfId="2"/>
    <xf numFmtId="0" fontId="0" fillId="5" borderId="0" xfId="0" applyFill="1"/>
    <xf numFmtId="0" fontId="6" fillId="0" borderId="0" xfId="2" applyFont="1"/>
    <xf numFmtId="0" fontId="0" fillId="0" borderId="0" xfId="0" applyFill="1"/>
    <xf numFmtId="0" fontId="3" fillId="0" borderId="0" xfId="2" applyFill="1"/>
    <xf numFmtId="0" fontId="0" fillId="0" borderId="0" xfId="0" applyFill="1" applyAlignment="1">
      <alignment horizontal="left"/>
    </xf>
    <xf numFmtId="0" fontId="1" fillId="6" borderId="0" xfId="0" applyFont="1" applyFill="1"/>
    <xf numFmtId="0" fontId="0" fillId="0" borderId="0" xfId="0" applyFont="1" applyAlignment="1">
      <alignment horizontal="left"/>
    </xf>
  </cellXfs>
  <cellStyles count="11">
    <cellStyle name="Body: normal cell" xfId="9" xr:uid="{1E571901-62A3-490E-A9CE-5146011C1E6C}"/>
    <cellStyle name="Font: Calibri, 9pt regular" xfId="5" xr:uid="{25FCE220-E6F3-428F-8DE7-22D731B9712E}"/>
    <cellStyle name="Footnotes: top row" xfId="10" xr:uid="{2677079D-F511-4F68-B05E-FB845AB9D3F4}"/>
    <cellStyle name="Header: bottom row" xfId="6" xr:uid="{469194D9-C3F1-450B-9B02-CB17498708FE}"/>
    <cellStyle name="Hyperlink" xfId="1" builtinId="8"/>
    <cellStyle name="Normal" xfId="0" builtinId="0"/>
    <cellStyle name="Normal 2" xfId="2" xr:uid="{3ADF3FF5-E4D2-4BC8-9960-7408DCCB591E}"/>
    <cellStyle name="Normal 3" xfId="4" xr:uid="{30826B47-D06C-4748-9DDD-ABA68B8B9493}"/>
    <cellStyle name="Parent row" xfId="8" xr:uid="{667DBEB3-6D87-4DEF-AC53-30ED1A57F70C}"/>
    <cellStyle name="Percent" xfId="3" builtinId="5"/>
    <cellStyle name="Table title" xfId="7" xr:uid="{FD69BB4F-2344-4CC5-A7F5-9C09A713FEA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workbookViewId="0">
      <selection activeCell="B13" sqref="B13"/>
    </sheetView>
  </sheetViews>
  <sheetFormatPr defaultRowHeight="14.5" x14ac:dyDescent="0.35"/>
  <cols>
    <col min="2" max="2" width="77.54296875" style="2" customWidth="1"/>
  </cols>
  <sheetData>
    <row r="1" spans="1:2" x14ac:dyDescent="0.35">
      <c r="A1" s="1" t="s">
        <v>46</v>
      </c>
    </row>
    <row r="3" spans="1:2" x14ac:dyDescent="0.35">
      <c r="A3" s="1" t="s">
        <v>0</v>
      </c>
      <c r="B3" s="6" t="s">
        <v>360</v>
      </c>
    </row>
    <row r="4" spans="1:2" x14ac:dyDescent="0.35">
      <c r="B4" s="2" t="s">
        <v>361</v>
      </c>
    </row>
    <row r="5" spans="1:2" x14ac:dyDescent="0.35">
      <c r="B5" s="2">
        <v>2022</v>
      </c>
    </row>
    <row r="6" spans="1:2" x14ac:dyDescent="0.35">
      <c r="B6" s="2" t="s">
        <v>362</v>
      </c>
    </row>
    <row r="7" spans="1:2" x14ac:dyDescent="0.35">
      <c r="B7" s="7" t="s">
        <v>363</v>
      </c>
    </row>
    <row r="16" spans="1:2" x14ac:dyDescent="0.35">
      <c r="B16"/>
    </row>
    <row r="18" spans="1:2" x14ac:dyDescent="0.35">
      <c r="B18"/>
    </row>
    <row r="19" spans="1:2" x14ac:dyDescent="0.35">
      <c r="B19" s="3"/>
    </row>
    <row r="20" spans="1:2" x14ac:dyDescent="0.35">
      <c r="B20"/>
    </row>
    <row r="22" spans="1:2" x14ac:dyDescent="0.35">
      <c r="A22" s="1" t="s">
        <v>1</v>
      </c>
    </row>
    <row r="24" spans="1:2" x14ac:dyDescent="0.35">
      <c r="A24" t="s">
        <v>48</v>
      </c>
    </row>
    <row r="25" spans="1:2" x14ac:dyDescent="0.35">
      <c r="A25" t="s">
        <v>49</v>
      </c>
    </row>
    <row r="27" spans="1:2" x14ac:dyDescent="0.35">
      <c r="A27" t="s">
        <v>50</v>
      </c>
    </row>
    <row r="28" spans="1:2" x14ac:dyDescent="0.35">
      <c r="A28" t="s">
        <v>52</v>
      </c>
    </row>
    <row r="29" spans="1:2" x14ac:dyDescent="0.35">
      <c r="A29" t="s">
        <v>51</v>
      </c>
    </row>
    <row r="30" spans="1:2" x14ac:dyDescent="0.35">
      <c r="A30" t="s">
        <v>53</v>
      </c>
    </row>
    <row r="32" spans="1:2" x14ac:dyDescent="0.35">
      <c r="A32" t="s">
        <v>54</v>
      </c>
    </row>
    <row r="33" spans="1:2" x14ac:dyDescent="0.35">
      <c r="A33" t="s">
        <v>55</v>
      </c>
    </row>
    <row r="34" spans="1:2" x14ac:dyDescent="0.35">
      <c r="A34" t="s">
        <v>56</v>
      </c>
    </row>
    <row r="36" spans="1:2" x14ac:dyDescent="0.35">
      <c r="A36" t="s">
        <v>57</v>
      </c>
    </row>
    <row r="37" spans="1:2" x14ac:dyDescent="0.35">
      <c r="A37" t="s">
        <v>58</v>
      </c>
    </row>
    <row r="39" spans="1:2" x14ac:dyDescent="0.35">
      <c r="A39" t="s">
        <v>59</v>
      </c>
    </row>
    <row r="40" spans="1:2" x14ac:dyDescent="0.35">
      <c r="A40" t="s">
        <v>60</v>
      </c>
    </row>
    <row r="41" spans="1:2" x14ac:dyDescent="0.35">
      <c r="A41" t="s">
        <v>61</v>
      </c>
    </row>
    <row r="42" spans="1:2" x14ac:dyDescent="0.35">
      <c r="A42" t="s">
        <v>62</v>
      </c>
    </row>
    <row r="44" spans="1:2" x14ac:dyDescent="0.35">
      <c r="A44" s="8" t="s">
        <v>66</v>
      </c>
      <c r="B44" s="11"/>
    </row>
    <row r="46" spans="1:2" x14ac:dyDescent="0.35">
      <c r="A46" t="s">
        <v>63</v>
      </c>
    </row>
    <row r="47" spans="1:2" x14ac:dyDescent="0.35">
      <c r="A47" t="s">
        <v>67</v>
      </c>
    </row>
    <row r="48" spans="1:2" x14ac:dyDescent="0.35">
      <c r="A48" t="s">
        <v>68</v>
      </c>
    </row>
    <row r="49" spans="1:2" x14ac:dyDescent="0.35">
      <c r="A49" t="s">
        <v>69</v>
      </c>
    </row>
    <row r="50" spans="1:2" x14ac:dyDescent="0.35">
      <c r="A50" t="s">
        <v>64</v>
      </c>
    </row>
    <row r="51" spans="1:2" x14ac:dyDescent="0.35">
      <c r="A51" t="s">
        <v>70</v>
      </c>
    </row>
    <row r="52" spans="1:2" x14ac:dyDescent="0.35">
      <c r="A52" t="s">
        <v>65</v>
      </c>
    </row>
    <row r="54" spans="1:2" x14ac:dyDescent="0.35">
      <c r="A54" s="9" t="s">
        <v>76</v>
      </c>
      <c r="B54" s="12"/>
    </row>
    <row r="56" spans="1:2" x14ac:dyDescent="0.35">
      <c r="A56" t="s">
        <v>71</v>
      </c>
      <c r="B56"/>
    </row>
    <row r="57" spans="1:2" x14ac:dyDescent="0.35">
      <c r="B57"/>
    </row>
    <row r="58" spans="1:2" x14ac:dyDescent="0.35">
      <c r="A58" t="s">
        <v>72</v>
      </c>
      <c r="B58"/>
    </row>
    <row r="59" spans="1:2" x14ac:dyDescent="0.35">
      <c r="A59" t="s">
        <v>73</v>
      </c>
      <c r="B59"/>
    </row>
    <row r="60" spans="1:2" x14ac:dyDescent="0.35">
      <c r="B60"/>
    </row>
    <row r="61" spans="1:2" x14ac:dyDescent="0.35">
      <c r="A61">
        <v>1.0529130131709286</v>
      </c>
      <c r="B61" t="s">
        <v>74</v>
      </c>
    </row>
    <row r="62" spans="1:2" x14ac:dyDescent="0.35">
      <c r="A62">
        <f>10^6</f>
        <v>1000000</v>
      </c>
      <c r="B62"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E5FC9-D0C3-45CC-8370-25833B33B234}">
  <dimension ref="A1:N288"/>
  <sheetViews>
    <sheetView workbookViewId="0">
      <selection activeCell="L16" sqref="L16"/>
    </sheetView>
  </sheetViews>
  <sheetFormatPr defaultRowHeight="14.5" x14ac:dyDescent="0.35"/>
  <cols>
    <col min="4" max="4" width="14.36328125" style="17" customWidth="1"/>
    <col min="5" max="5" width="42.453125" customWidth="1"/>
    <col min="13" max="13" width="13.453125" bestFit="1" customWidth="1"/>
    <col min="14" max="14" width="20" bestFit="1" customWidth="1"/>
  </cols>
  <sheetData>
    <row r="1" spans="1:14" x14ac:dyDescent="0.35">
      <c r="A1" t="s">
        <v>359</v>
      </c>
    </row>
    <row r="2" spans="1:14" x14ac:dyDescent="0.35">
      <c r="A2" t="s">
        <v>358</v>
      </c>
    </row>
    <row r="3" spans="1:14" x14ac:dyDescent="0.35">
      <c r="A3" t="s">
        <v>357</v>
      </c>
    </row>
    <row r="4" spans="1:14" x14ac:dyDescent="0.35">
      <c r="A4" t="s">
        <v>356</v>
      </c>
    </row>
    <row r="5" spans="1:14" x14ac:dyDescent="0.35">
      <c r="A5" t="s">
        <v>355</v>
      </c>
    </row>
    <row r="9" spans="1:14" x14ac:dyDescent="0.35">
      <c r="A9" t="s">
        <v>354</v>
      </c>
      <c r="B9" t="s">
        <v>353</v>
      </c>
      <c r="C9" t="s">
        <v>352</v>
      </c>
      <c r="D9" s="20" t="s">
        <v>45</v>
      </c>
      <c r="E9" t="s">
        <v>351</v>
      </c>
      <c r="F9">
        <v>2013</v>
      </c>
      <c r="G9">
        <v>2014</v>
      </c>
      <c r="H9">
        <v>2015</v>
      </c>
      <c r="I9">
        <v>2016</v>
      </c>
      <c r="J9">
        <v>2017</v>
      </c>
      <c r="K9">
        <v>2018</v>
      </c>
      <c r="L9">
        <v>2019</v>
      </c>
      <c r="M9" s="15" t="s">
        <v>400</v>
      </c>
      <c r="N9" s="15" t="s">
        <v>401</v>
      </c>
    </row>
    <row r="10" spans="1:14" x14ac:dyDescent="0.35">
      <c r="A10" t="s">
        <v>350</v>
      </c>
      <c r="B10" t="s">
        <v>349</v>
      </c>
      <c r="C10" t="s">
        <v>348</v>
      </c>
      <c r="F10" t="s">
        <v>347</v>
      </c>
    </row>
    <row r="11" spans="1:14" x14ac:dyDescent="0.35">
      <c r="D11" s="17" t="s">
        <v>2</v>
      </c>
      <c r="E11" t="s">
        <v>346</v>
      </c>
      <c r="F11" s="13">
        <v>38753</v>
      </c>
      <c r="G11" s="13">
        <v>36170</v>
      </c>
      <c r="H11" s="13">
        <v>37745</v>
      </c>
      <c r="I11" s="13">
        <v>39298</v>
      </c>
      <c r="J11" s="13">
        <v>40201</v>
      </c>
      <c r="K11" s="13">
        <v>40046</v>
      </c>
      <c r="L11" s="13">
        <v>41246</v>
      </c>
      <c r="M11" s="10">
        <f>L11/F11-1</f>
        <v>6.433050344489466E-2</v>
      </c>
      <c r="N11" s="10">
        <f>M11/6</f>
        <v>1.0721750574149111E-2</v>
      </c>
    </row>
    <row r="12" spans="1:14" x14ac:dyDescent="0.35">
      <c r="E12" t="s">
        <v>345</v>
      </c>
      <c r="F12" s="13">
        <v>30918</v>
      </c>
      <c r="G12" s="13">
        <v>28099</v>
      </c>
      <c r="H12" s="13">
        <v>29732</v>
      </c>
      <c r="I12" s="13">
        <v>31751</v>
      </c>
      <c r="J12" s="13">
        <v>32648</v>
      </c>
      <c r="K12" s="13">
        <v>32309</v>
      </c>
      <c r="L12" s="13">
        <v>34143</v>
      </c>
      <c r="M12" s="10">
        <f t="shared" ref="M12:M75" si="0">L12/F12-1</f>
        <v>0.10430816999805947</v>
      </c>
      <c r="N12" s="10">
        <f t="shared" ref="N12:N75" si="1">M12/6</f>
        <v>1.738469499967658E-2</v>
      </c>
    </row>
    <row r="13" spans="1:14" x14ac:dyDescent="0.35">
      <c r="E13" t="s">
        <v>344</v>
      </c>
      <c r="F13" s="13">
        <v>26134</v>
      </c>
      <c r="G13" s="13">
        <v>23125</v>
      </c>
      <c r="H13" s="13">
        <v>24615</v>
      </c>
      <c r="I13" s="13">
        <v>26664</v>
      </c>
      <c r="J13" s="13">
        <v>27610</v>
      </c>
      <c r="K13" s="13">
        <v>27103</v>
      </c>
      <c r="L13" s="13">
        <v>28838</v>
      </c>
      <c r="M13" s="10">
        <f t="shared" si="0"/>
        <v>0.10346674829723734</v>
      </c>
      <c r="N13" s="10">
        <f t="shared" si="1"/>
        <v>1.7244458049539557E-2</v>
      </c>
    </row>
    <row r="14" spans="1:14" x14ac:dyDescent="0.35">
      <c r="E14" t="s">
        <v>343</v>
      </c>
      <c r="F14" s="13">
        <v>22771</v>
      </c>
      <c r="G14" s="13">
        <v>19376</v>
      </c>
      <c r="H14" s="13">
        <v>20580</v>
      </c>
      <c r="I14" s="13">
        <v>22520</v>
      </c>
      <c r="J14" s="13">
        <v>23352</v>
      </c>
      <c r="K14" s="13">
        <v>22308</v>
      </c>
      <c r="L14" s="13">
        <v>22221</v>
      </c>
      <c r="M14" s="10">
        <f t="shared" si="0"/>
        <v>-2.4153528610952546E-2</v>
      </c>
      <c r="N14" s="10">
        <f t="shared" si="1"/>
        <v>-4.025588101825424E-3</v>
      </c>
    </row>
    <row r="15" spans="1:14" x14ac:dyDescent="0.35">
      <c r="E15" t="s">
        <v>342</v>
      </c>
      <c r="F15" s="13">
        <v>3383</v>
      </c>
      <c r="G15" s="13">
        <v>3634</v>
      </c>
      <c r="H15" s="13">
        <v>3906</v>
      </c>
      <c r="I15" s="13">
        <v>3988</v>
      </c>
      <c r="J15" s="13">
        <v>4090</v>
      </c>
      <c r="K15" s="13">
        <v>4763</v>
      </c>
      <c r="L15" s="13">
        <v>6885</v>
      </c>
      <c r="M15" s="10">
        <f t="shared" si="0"/>
        <v>1.0351758793969847</v>
      </c>
      <c r="N15" s="10">
        <f t="shared" si="1"/>
        <v>0.1725293132328308</v>
      </c>
    </row>
    <row r="16" spans="1:14" x14ac:dyDescent="0.35">
      <c r="E16" t="s">
        <v>341</v>
      </c>
      <c r="F16">
        <v>5</v>
      </c>
      <c r="G16">
        <v>20</v>
      </c>
      <c r="H16">
        <v>41</v>
      </c>
      <c r="I16">
        <v>115</v>
      </c>
      <c r="J16">
        <v>237</v>
      </c>
      <c r="K16">
        <v>799</v>
      </c>
      <c r="L16" s="13">
        <v>3896</v>
      </c>
      <c r="M16" s="10">
        <f t="shared" si="0"/>
        <v>778.2</v>
      </c>
      <c r="N16" s="10">
        <f t="shared" si="1"/>
        <v>129.70000000000002</v>
      </c>
    </row>
    <row r="17" spans="4:14" x14ac:dyDescent="0.35">
      <c r="E17" t="s">
        <v>340</v>
      </c>
      <c r="F17" s="13">
        <v>3378</v>
      </c>
      <c r="G17" s="13">
        <v>3616</v>
      </c>
      <c r="H17" s="13">
        <v>3871</v>
      </c>
      <c r="I17" s="13">
        <v>3884</v>
      </c>
      <c r="J17" s="13">
        <v>3849</v>
      </c>
      <c r="K17" s="13">
        <v>3948</v>
      </c>
      <c r="L17" s="13">
        <v>3196</v>
      </c>
      <c r="M17" s="10">
        <f t="shared" si="0"/>
        <v>-5.3878034339846059E-2</v>
      </c>
      <c r="N17" s="10">
        <f t="shared" si="1"/>
        <v>-8.9796723899743438E-3</v>
      </c>
    </row>
    <row r="18" spans="4:14" x14ac:dyDescent="0.35">
      <c r="E18" t="s">
        <v>339</v>
      </c>
      <c r="F18" s="13">
        <v>4868</v>
      </c>
      <c r="G18" s="13">
        <v>4834</v>
      </c>
      <c r="H18" s="13">
        <v>5038</v>
      </c>
      <c r="I18" s="13">
        <v>5137</v>
      </c>
      <c r="J18" s="13">
        <v>5144</v>
      </c>
      <c r="K18" s="13">
        <v>5259</v>
      </c>
      <c r="L18" s="13">
        <v>5399</v>
      </c>
      <c r="M18" s="10">
        <f t="shared" si="0"/>
        <v>0.10907970419063262</v>
      </c>
      <c r="N18" s="10">
        <f t="shared" si="1"/>
        <v>1.8179950698438769E-2</v>
      </c>
    </row>
    <row r="19" spans="4:14" x14ac:dyDescent="0.35">
      <c r="E19" t="s">
        <v>338</v>
      </c>
      <c r="F19" s="13">
        <v>4057</v>
      </c>
      <c r="G19" s="13">
        <v>4191</v>
      </c>
      <c r="H19" s="13">
        <v>4262</v>
      </c>
      <c r="I19" s="13">
        <v>4040</v>
      </c>
      <c r="J19" s="13">
        <v>3972</v>
      </c>
      <c r="K19" s="13">
        <v>4118</v>
      </c>
      <c r="L19" s="13">
        <v>3709</v>
      </c>
      <c r="M19" s="10">
        <f t="shared" si="0"/>
        <v>-8.5777668227754456E-2</v>
      </c>
      <c r="N19" s="10">
        <f t="shared" si="1"/>
        <v>-1.4296278037959076E-2</v>
      </c>
    </row>
    <row r="20" spans="4:14" x14ac:dyDescent="0.35">
      <c r="E20" t="s">
        <v>337</v>
      </c>
      <c r="F20" s="13">
        <v>1295</v>
      </c>
      <c r="G20" s="13">
        <v>1346</v>
      </c>
      <c r="H20" s="13">
        <v>1271</v>
      </c>
      <c r="I20" s="13">
        <v>1162</v>
      </c>
      <c r="J20" s="13">
        <v>1155</v>
      </c>
      <c r="K20" s="13">
        <v>1082</v>
      </c>
      <c r="L20" s="13">
        <v>1067</v>
      </c>
      <c r="M20" s="10">
        <f t="shared" si="0"/>
        <v>-0.17606177606177609</v>
      </c>
      <c r="N20" s="10">
        <f t="shared" si="1"/>
        <v>-2.9343629343629347E-2</v>
      </c>
    </row>
    <row r="21" spans="4:14" x14ac:dyDescent="0.35">
      <c r="E21" t="s">
        <v>336</v>
      </c>
      <c r="F21" s="13">
        <v>2470</v>
      </c>
      <c r="G21" s="13">
        <v>2469</v>
      </c>
      <c r="H21" s="13">
        <v>2497</v>
      </c>
      <c r="I21" s="13">
        <v>2515</v>
      </c>
      <c r="J21" s="13">
        <v>2648</v>
      </c>
      <c r="K21" s="13">
        <v>2762</v>
      </c>
      <c r="L21" s="13">
        <v>2831</v>
      </c>
      <c r="M21" s="10">
        <f t="shared" si="0"/>
        <v>0.14615384615384608</v>
      </c>
      <c r="N21" s="10">
        <f t="shared" si="1"/>
        <v>2.4358974358974345E-2</v>
      </c>
    </row>
    <row r="22" spans="4:14" x14ac:dyDescent="0.35">
      <c r="E22" t="s">
        <v>335</v>
      </c>
      <c r="F22" s="13">
        <v>131038</v>
      </c>
      <c r="G22" s="13">
        <v>141701</v>
      </c>
      <c r="H22" s="13">
        <v>137783</v>
      </c>
      <c r="I22" s="13">
        <v>136007</v>
      </c>
      <c r="J22" s="13">
        <v>148951</v>
      </c>
      <c r="K22" s="13">
        <v>155552</v>
      </c>
      <c r="L22" s="13">
        <v>154259</v>
      </c>
      <c r="M22" s="10">
        <f t="shared" si="0"/>
        <v>0.17720813809734581</v>
      </c>
      <c r="N22" s="10">
        <f t="shared" si="1"/>
        <v>2.9534689682890969E-2</v>
      </c>
    </row>
    <row r="23" spans="4:14" x14ac:dyDescent="0.35">
      <c r="D23" s="17" t="s">
        <v>35</v>
      </c>
      <c r="E23" t="s">
        <v>334</v>
      </c>
      <c r="F23" s="13">
        <v>81814</v>
      </c>
      <c r="G23" s="13">
        <v>89393</v>
      </c>
      <c r="H23" s="13">
        <v>92565</v>
      </c>
      <c r="I23" s="13">
        <v>93122</v>
      </c>
      <c r="J23" s="13">
        <v>101413</v>
      </c>
      <c r="K23" s="13">
        <v>107595</v>
      </c>
      <c r="L23" s="13">
        <v>109177</v>
      </c>
      <c r="M23" s="10">
        <f t="shared" si="0"/>
        <v>0.33445376097000512</v>
      </c>
      <c r="N23" s="10">
        <f t="shared" si="1"/>
        <v>5.5742293495000851E-2</v>
      </c>
    </row>
    <row r="24" spans="4:14" x14ac:dyDescent="0.35">
      <c r="E24" t="s">
        <v>333</v>
      </c>
      <c r="F24" s="13">
        <v>47834</v>
      </c>
      <c r="G24" s="13">
        <v>49941</v>
      </c>
      <c r="H24" s="13">
        <v>47126</v>
      </c>
      <c r="I24" s="13">
        <v>46265</v>
      </c>
      <c r="J24" s="13">
        <v>49404</v>
      </c>
      <c r="K24" s="13">
        <v>52420</v>
      </c>
      <c r="L24" s="13">
        <v>54101</v>
      </c>
      <c r="M24" s="10">
        <f t="shared" si="0"/>
        <v>0.13101559560145493</v>
      </c>
      <c r="N24" s="10">
        <f t="shared" si="1"/>
        <v>2.1835932600242487E-2</v>
      </c>
    </row>
    <row r="25" spans="4:14" x14ac:dyDescent="0.35">
      <c r="E25" t="s">
        <v>332</v>
      </c>
      <c r="F25" s="13">
        <v>33990</v>
      </c>
      <c r="G25" s="13">
        <v>39567</v>
      </c>
      <c r="H25" s="13">
        <v>46067</v>
      </c>
      <c r="I25" s="13">
        <v>47519</v>
      </c>
      <c r="J25" s="13">
        <v>52689</v>
      </c>
      <c r="K25" s="13">
        <v>55886</v>
      </c>
      <c r="L25" s="13">
        <v>55925</v>
      </c>
      <c r="M25" s="10">
        <f t="shared" si="0"/>
        <v>0.64533686378346578</v>
      </c>
      <c r="N25" s="10">
        <f t="shared" si="1"/>
        <v>0.10755614396391096</v>
      </c>
    </row>
    <row r="26" spans="4:14" x14ac:dyDescent="0.35">
      <c r="E26" t="s">
        <v>331</v>
      </c>
      <c r="F26" s="13">
        <v>29971</v>
      </c>
      <c r="G26" s="13">
        <v>32016</v>
      </c>
      <c r="H26" s="13">
        <v>32859</v>
      </c>
      <c r="I26" s="13">
        <v>33512</v>
      </c>
      <c r="J26" s="13">
        <v>35021</v>
      </c>
      <c r="K26" s="13">
        <v>34155</v>
      </c>
      <c r="L26" s="13">
        <v>33581</v>
      </c>
      <c r="M26" s="10">
        <f t="shared" si="0"/>
        <v>0.12044976810917229</v>
      </c>
      <c r="N26" s="10">
        <f t="shared" si="1"/>
        <v>2.0074961351528715E-2</v>
      </c>
    </row>
    <row r="27" spans="4:14" x14ac:dyDescent="0.35">
      <c r="D27" s="17" t="s">
        <v>36</v>
      </c>
      <c r="E27" t="s">
        <v>330</v>
      </c>
      <c r="F27" s="13">
        <v>4104</v>
      </c>
      <c r="G27" s="13">
        <v>4017</v>
      </c>
      <c r="H27" s="13">
        <v>3445</v>
      </c>
      <c r="I27" s="13">
        <v>3594</v>
      </c>
      <c r="J27" s="13">
        <v>3320</v>
      </c>
      <c r="K27" s="13">
        <v>3242</v>
      </c>
      <c r="L27" s="13">
        <v>3176</v>
      </c>
      <c r="M27" s="10">
        <f t="shared" si="0"/>
        <v>-0.22612085769980506</v>
      </c>
      <c r="N27" s="10">
        <f t="shared" si="1"/>
        <v>-3.7686809616634176E-2</v>
      </c>
    </row>
    <row r="28" spans="4:14" x14ac:dyDescent="0.35">
      <c r="D28" s="17" t="s">
        <v>3</v>
      </c>
      <c r="E28" t="s">
        <v>329</v>
      </c>
      <c r="F28" s="13">
        <v>16259</v>
      </c>
      <c r="G28" s="13">
        <v>17432</v>
      </c>
      <c r="H28" s="13">
        <v>18614</v>
      </c>
      <c r="I28" s="13">
        <v>19186</v>
      </c>
      <c r="J28" s="13">
        <v>19056</v>
      </c>
      <c r="K28" s="13">
        <v>17899</v>
      </c>
      <c r="L28" s="13">
        <v>18175</v>
      </c>
      <c r="M28" s="10">
        <f t="shared" si="0"/>
        <v>0.11784242573343984</v>
      </c>
      <c r="N28" s="10">
        <f t="shared" si="1"/>
        <v>1.9640404288906638E-2</v>
      </c>
    </row>
    <row r="29" spans="4:14" x14ac:dyDescent="0.35">
      <c r="E29" t="s">
        <v>328</v>
      </c>
      <c r="F29" s="13">
        <v>3975</v>
      </c>
      <c r="G29" s="13">
        <v>4508</v>
      </c>
      <c r="H29" s="13">
        <v>5030</v>
      </c>
      <c r="I29" s="13">
        <v>5211</v>
      </c>
      <c r="J29" s="13">
        <v>5940</v>
      </c>
      <c r="K29" s="13">
        <v>6439</v>
      </c>
      <c r="L29" s="13">
        <v>6879</v>
      </c>
      <c r="M29" s="10">
        <f t="shared" si="0"/>
        <v>0.73056603773584916</v>
      </c>
      <c r="N29" s="10">
        <f t="shared" si="1"/>
        <v>0.12176100628930819</v>
      </c>
    </row>
    <row r="30" spans="4:14" x14ac:dyDescent="0.35">
      <c r="E30" t="s">
        <v>327</v>
      </c>
      <c r="F30" s="13">
        <v>3989</v>
      </c>
      <c r="G30" s="13">
        <v>4613</v>
      </c>
      <c r="H30" s="13">
        <v>4786</v>
      </c>
      <c r="I30" s="13">
        <v>4801</v>
      </c>
      <c r="J30" s="13">
        <v>5191</v>
      </c>
      <c r="K30" s="13">
        <v>5556</v>
      </c>
      <c r="L30" s="13">
        <v>5461</v>
      </c>
      <c r="M30" s="10">
        <f t="shared" si="0"/>
        <v>0.36901479067435439</v>
      </c>
      <c r="N30" s="10">
        <f t="shared" si="1"/>
        <v>6.15024651123924E-2</v>
      </c>
    </row>
    <row r="31" spans="4:14" x14ac:dyDescent="0.35">
      <c r="E31" t="s">
        <v>326</v>
      </c>
      <c r="F31" s="13">
        <v>7236</v>
      </c>
      <c r="G31" s="13">
        <v>7205</v>
      </c>
      <c r="H31" s="13">
        <v>7539</v>
      </c>
      <c r="I31" s="13">
        <v>7928</v>
      </c>
      <c r="J31" s="13">
        <v>7091</v>
      </c>
      <c r="K31" s="13">
        <v>5907</v>
      </c>
      <c r="L31" s="13">
        <v>6153</v>
      </c>
      <c r="M31" s="10">
        <f t="shared" si="0"/>
        <v>-0.14966832504145933</v>
      </c>
      <c r="N31" s="10">
        <f t="shared" si="1"/>
        <v>-2.4944720840243222E-2</v>
      </c>
    </row>
    <row r="32" spans="4:14" x14ac:dyDescent="0.35">
      <c r="E32" t="s">
        <v>325</v>
      </c>
      <c r="F32" s="13">
        <v>1085</v>
      </c>
      <c r="G32" s="13">
        <v>1267</v>
      </c>
      <c r="H32" s="13">
        <v>1526</v>
      </c>
      <c r="I32" s="13">
        <v>1553</v>
      </c>
      <c r="J32" s="13">
        <v>1454</v>
      </c>
      <c r="K32" s="13">
        <v>1042</v>
      </c>
      <c r="L32">
        <v>926</v>
      </c>
      <c r="M32" s="10">
        <f t="shared" si="0"/>
        <v>-0.14654377880184333</v>
      </c>
      <c r="N32" s="10">
        <f t="shared" si="1"/>
        <v>-2.4423963133640553E-2</v>
      </c>
    </row>
    <row r="33" spans="4:14" x14ac:dyDescent="0.35">
      <c r="E33" t="s">
        <v>324</v>
      </c>
      <c r="F33" s="13">
        <v>9612</v>
      </c>
      <c r="G33" s="13">
        <v>10467</v>
      </c>
      <c r="H33" s="13">
        <v>10467</v>
      </c>
      <c r="I33" s="13">
        <v>10403</v>
      </c>
      <c r="J33" s="13">
        <v>12784</v>
      </c>
      <c r="K33" s="13">
        <v>13371</v>
      </c>
      <c r="L33" s="13">
        <v>12414</v>
      </c>
      <c r="M33" s="10">
        <f t="shared" si="0"/>
        <v>0.29151061173533077</v>
      </c>
      <c r="N33" s="10">
        <f t="shared" si="1"/>
        <v>4.8585101955888464E-2</v>
      </c>
    </row>
    <row r="34" spans="4:14" x14ac:dyDescent="0.35">
      <c r="E34" t="s">
        <v>323</v>
      </c>
      <c r="F34">
        <v>901</v>
      </c>
      <c r="G34">
        <v>936</v>
      </c>
      <c r="H34">
        <v>907</v>
      </c>
      <c r="I34">
        <v>915</v>
      </c>
      <c r="J34">
        <v>986</v>
      </c>
      <c r="K34" s="13">
        <v>1028</v>
      </c>
      <c r="L34" s="13">
        <v>1071</v>
      </c>
      <c r="M34" s="10">
        <f t="shared" si="0"/>
        <v>0.18867924528301883</v>
      </c>
      <c r="N34" s="10">
        <f t="shared" si="1"/>
        <v>3.1446540880503138E-2</v>
      </c>
    </row>
    <row r="35" spans="4:14" x14ac:dyDescent="0.35">
      <c r="E35" t="s">
        <v>322</v>
      </c>
      <c r="F35">
        <v>948</v>
      </c>
      <c r="G35" s="13">
        <v>1011</v>
      </c>
      <c r="H35">
        <v>940</v>
      </c>
      <c r="I35">
        <v>868</v>
      </c>
      <c r="J35">
        <v>927</v>
      </c>
      <c r="K35" s="13">
        <v>1001</v>
      </c>
      <c r="L35" s="13">
        <v>1065</v>
      </c>
      <c r="M35" s="10">
        <f t="shared" si="0"/>
        <v>0.12341772151898733</v>
      </c>
      <c r="N35" s="10">
        <f t="shared" si="1"/>
        <v>2.0569620253164556E-2</v>
      </c>
    </row>
    <row r="36" spans="4:14" x14ac:dyDescent="0.35">
      <c r="E36" t="s">
        <v>321</v>
      </c>
      <c r="F36" s="13">
        <v>7777</v>
      </c>
      <c r="G36" s="13">
        <v>8554</v>
      </c>
      <c r="H36" s="13">
        <v>8689</v>
      </c>
      <c r="I36" s="13">
        <v>8729</v>
      </c>
      <c r="J36" s="13">
        <v>11288</v>
      </c>
      <c r="K36" s="13">
        <v>11752</v>
      </c>
      <c r="L36" s="13">
        <v>10445</v>
      </c>
      <c r="M36" s="10">
        <f t="shared" si="0"/>
        <v>0.34306287771634314</v>
      </c>
      <c r="N36" s="10">
        <f t="shared" si="1"/>
        <v>5.717714628605719E-2</v>
      </c>
    </row>
    <row r="37" spans="4:14" x14ac:dyDescent="0.35">
      <c r="E37" t="s">
        <v>320</v>
      </c>
      <c r="F37" s="13">
        <v>6035</v>
      </c>
      <c r="G37" s="13">
        <v>6448</v>
      </c>
      <c r="H37" s="13">
        <v>6668</v>
      </c>
      <c r="I37" s="13">
        <v>6351</v>
      </c>
      <c r="J37" s="13">
        <v>7606</v>
      </c>
      <c r="K37" s="13">
        <v>8388</v>
      </c>
      <c r="L37" s="13">
        <v>7607</v>
      </c>
      <c r="M37" s="10">
        <f t="shared" si="0"/>
        <v>0.26048053024026507</v>
      </c>
      <c r="N37" s="10">
        <f t="shared" si="1"/>
        <v>4.3413421706710843E-2</v>
      </c>
    </row>
    <row r="38" spans="4:14" x14ac:dyDescent="0.35">
      <c r="E38" t="s">
        <v>319</v>
      </c>
      <c r="F38" s="13">
        <v>1765</v>
      </c>
      <c r="G38" s="13">
        <v>2069</v>
      </c>
      <c r="H38" s="13">
        <v>2023</v>
      </c>
      <c r="I38" s="13">
        <v>2246</v>
      </c>
      <c r="J38" s="13">
        <v>3255</v>
      </c>
      <c r="K38" s="13">
        <v>3076</v>
      </c>
      <c r="L38" s="13">
        <v>2626</v>
      </c>
      <c r="M38" s="10">
        <f t="shared" si="0"/>
        <v>0.48781869688385271</v>
      </c>
      <c r="N38" s="10">
        <f t="shared" si="1"/>
        <v>8.1303116147308785E-2</v>
      </c>
    </row>
    <row r="39" spans="4:14" x14ac:dyDescent="0.35">
      <c r="D39" s="17" t="s">
        <v>4</v>
      </c>
      <c r="E39" t="s">
        <v>318</v>
      </c>
      <c r="F39" s="13">
        <v>19338</v>
      </c>
      <c r="G39" s="13">
        <v>20194</v>
      </c>
      <c r="H39" s="13">
        <v>14293</v>
      </c>
      <c r="I39" s="13">
        <v>12474</v>
      </c>
      <c r="J39" s="13">
        <v>15339</v>
      </c>
      <c r="K39" s="13">
        <v>17055</v>
      </c>
      <c r="L39" s="13">
        <v>15358</v>
      </c>
      <c r="M39" s="10">
        <f t="shared" si="0"/>
        <v>-0.20581239011273145</v>
      </c>
      <c r="N39" s="10">
        <f t="shared" si="1"/>
        <v>-3.4302065018788575E-2</v>
      </c>
    </row>
    <row r="40" spans="4:14" x14ac:dyDescent="0.35">
      <c r="D40" s="18" t="s">
        <v>42</v>
      </c>
      <c r="E40" t="s">
        <v>317</v>
      </c>
      <c r="F40" s="13">
        <v>38997</v>
      </c>
      <c r="G40" s="13">
        <v>40343</v>
      </c>
      <c r="H40" s="13">
        <v>40538</v>
      </c>
      <c r="I40" s="13">
        <v>41427</v>
      </c>
      <c r="J40" s="13">
        <v>41917</v>
      </c>
      <c r="K40" s="13">
        <v>42865</v>
      </c>
      <c r="L40" s="13">
        <v>43191</v>
      </c>
      <c r="M40" s="10">
        <f t="shared" si="0"/>
        <v>0.10754673436418183</v>
      </c>
      <c r="N40" s="10">
        <f t="shared" si="1"/>
        <v>1.7924455727363637E-2</v>
      </c>
    </row>
    <row r="41" spans="4:14" x14ac:dyDescent="0.35">
      <c r="D41" s="19" t="s">
        <v>41</v>
      </c>
      <c r="E41" t="s">
        <v>316</v>
      </c>
      <c r="F41" s="13">
        <v>30962</v>
      </c>
      <c r="G41" s="13">
        <v>31990</v>
      </c>
      <c r="H41" s="13">
        <v>32397</v>
      </c>
      <c r="I41" s="13">
        <v>33540</v>
      </c>
      <c r="J41" s="13">
        <v>33989</v>
      </c>
      <c r="K41" s="13">
        <v>34544</v>
      </c>
      <c r="L41" s="13">
        <v>34824</v>
      </c>
      <c r="M41" s="10">
        <f t="shared" si="0"/>
        <v>0.12473354434468065</v>
      </c>
      <c r="N41" s="10">
        <f t="shared" si="1"/>
        <v>2.0788924057446773E-2</v>
      </c>
    </row>
    <row r="42" spans="4:14" x14ac:dyDescent="0.35">
      <c r="D42" s="17" t="s">
        <v>402</v>
      </c>
      <c r="E42" t="s">
        <v>315</v>
      </c>
      <c r="F42" s="13">
        <v>4562</v>
      </c>
      <c r="G42" s="13">
        <v>4894</v>
      </c>
      <c r="H42" s="13">
        <v>4731</v>
      </c>
      <c r="I42" s="13">
        <v>4495</v>
      </c>
      <c r="J42" s="13">
        <v>4546</v>
      </c>
      <c r="K42" s="13">
        <v>4950</v>
      </c>
      <c r="L42" s="13">
        <v>4960</v>
      </c>
      <c r="M42" s="10">
        <f t="shared" si="0"/>
        <v>8.7242437527400352E-2</v>
      </c>
      <c r="N42" s="10">
        <f t="shared" si="1"/>
        <v>1.4540406254566726E-2</v>
      </c>
    </row>
    <row r="43" spans="4:14" x14ac:dyDescent="0.35">
      <c r="D43" s="17" t="s">
        <v>402</v>
      </c>
      <c r="E43" t="s">
        <v>314</v>
      </c>
      <c r="F43" s="13">
        <v>3473</v>
      </c>
      <c r="G43" s="13">
        <v>3459</v>
      </c>
      <c r="H43" s="13">
        <v>3408</v>
      </c>
      <c r="I43" s="13">
        <v>3392</v>
      </c>
      <c r="J43" s="13">
        <v>3384</v>
      </c>
      <c r="K43" s="13">
        <v>3363</v>
      </c>
      <c r="L43" s="13">
        <v>3399</v>
      </c>
      <c r="M43" s="10">
        <f t="shared" si="0"/>
        <v>-2.1307227181111443E-2</v>
      </c>
      <c r="N43" s="10">
        <f t="shared" si="1"/>
        <v>-3.5512045301852404E-3</v>
      </c>
    </row>
    <row r="44" spans="4:14" x14ac:dyDescent="0.35">
      <c r="D44" s="18" t="s">
        <v>18</v>
      </c>
      <c r="E44" t="s">
        <v>313</v>
      </c>
      <c r="F44" s="13">
        <v>140830</v>
      </c>
      <c r="G44" s="13">
        <v>144554</v>
      </c>
      <c r="H44" s="13">
        <v>141176</v>
      </c>
      <c r="I44" s="13">
        <v>134398</v>
      </c>
      <c r="J44" s="13">
        <v>139395</v>
      </c>
      <c r="K44" s="13">
        <v>143481</v>
      </c>
      <c r="L44" s="13">
        <v>143672</v>
      </c>
      <c r="M44" s="10">
        <f t="shared" si="0"/>
        <v>2.0180359298444861E-2</v>
      </c>
      <c r="N44" s="10">
        <f t="shared" si="1"/>
        <v>3.3633932164074767E-3</v>
      </c>
    </row>
    <row r="45" spans="4:14" x14ac:dyDescent="0.35">
      <c r="D45" s="17" t="s">
        <v>402</v>
      </c>
      <c r="E45" t="s">
        <v>312</v>
      </c>
      <c r="F45" s="13">
        <v>43398</v>
      </c>
      <c r="G45" s="13">
        <v>44926</v>
      </c>
      <c r="H45" s="13">
        <v>47199</v>
      </c>
      <c r="I45" s="13">
        <v>49751</v>
      </c>
      <c r="J45" s="13">
        <v>50829</v>
      </c>
      <c r="K45" s="13">
        <v>52351</v>
      </c>
      <c r="L45" s="13">
        <v>51406</v>
      </c>
      <c r="M45" s="10">
        <f t="shared" si="0"/>
        <v>0.18452463247154238</v>
      </c>
      <c r="N45" s="10">
        <f t="shared" si="1"/>
        <v>3.0754105411923732E-2</v>
      </c>
    </row>
    <row r="46" spans="4:14" x14ac:dyDescent="0.35">
      <c r="D46" s="17" t="s">
        <v>402</v>
      </c>
      <c r="E46" t="s">
        <v>311</v>
      </c>
      <c r="F46" s="13">
        <v>20527</v>
      </c>
      <c r="G46" s="13">
        <v>20964</v>
      </c>
      <c r="H46" s="13">
        <v>22351</v>
      </c>
      <c r="I46" s="13">
        <v>20475</v>
      </c>
      <c r="J46" s="13">
        <v>20495</v>
      </c>
      <c r="K46" s="13">
        <v>22463</v>
      </c>
      <c r="L46" s="13">
        <v>23245</v>
      </c>
      <c r="M46" s="10">
        <f t="shared" si="0"/>
        <v>0.13241097091635412</v>
      </c>
      <c r="N46" s="10">
        <f t="shared" si="1"/>
        <v>2.2068495152725687E-2</v>
      </c>
    </row>
    <row r="47" spans="4:14" x14ac:dyDescent="0.35">
      <c r="D47" s="17" t="s">
        <v>402</v>
      </c>
      <c r="E47" t="s">
        <v>310</v>
      </c>
      <c r="F47" s="13">
        <v>20883</v>
      </c>
      <c r="G47" s="13">
        <v>22304</v>
      </c>
      <c r="H47" s="13">
        <v>23995</v>
      </c>
      <c r="I47" s="13">
        <v>23495</v>
      </c>
      <c r="J47" s="13">
        <v>24569</v>
      </c>
      <c r="K47" s="13">
        <v>26361</v>
      </c>
      <c r="L47" s="13">
        <v>26873</v>
      </c>
      <c r="M47" s="10">
        <f t="shared" si="0"/>
        <v>0.28683618254082277</v>
      </c>
      <c r="N47" s="10">
        <f t="shared" si="1"/>
        <v>4.7806030423470459E-2</v>
      </c>
    </row>
    <row r="48" spans="4:14" x14ac:dyDescent="0.35">
      <c r="D48" s="17" t="s">
        <v>402</v>
      </c>
      <c r="E48" t="s">
        <v>309</v>
      </c>
      <c r="F48" s="13">
        <v>56017</v>
      </c>
      <c r="G48" s="13">
        <v>56400</v>
      </c>
      <c r="H48" s="13">
        <v>48372</v>
      </c>
      <c r="I48" s="13">
        <v>41984</v>
      </c>
      <c r="J48" s="13">
        <v>44686</v>
      </c>
      <c r="K48" s="13">
        <v>43751</v>
      </c>
      <c r="L48" s="13">
        <v>43619</v>
      </c>
      <c r="M48" s="10">
        <f t="shared" si="0"/>
        <v>-0.22132566899334127</v>
      </c>
      <c r="N48" s="10">
        <f t="shared" si="1"/>
        <v>-3.6887611498890215E-2</v>
      </c>
    </row>
    <row r="49" spans="4:14" x14ac:dyDescent="0.35">
      <c r="D49" s="17" t="s">
        <v>402</v>
      </c>
      <c r="E49" t="s">
        <v>308</v>
      </c>
      <c r="F49" s="13">
        <v>182490</v>
      </c>
      <c r="G49" s="13">
        <v>187914</v>
      </c>
      <c r="H49" s="13">
        <v>188979</v>
      </c>
      <c r="I49" s="13">
        <v>188962</v>
      </c>
      <c r="J49" s="13">
        <v>192637</v>
      </c>
      <c r="K49" s="13">
        <v>198531</v>
      </c>
      <c r="L49" s="13">
        <v>198175</v>
      </c>
      <c r="M49" s="10">
        <f t="shared" si="0"/>
        <v>8.59499150638392E-2</v>
      </c>
      <c r="N49" s="10">
        <f t="shared" si="1"/>
        <v>1.4324985843973201E-2</v>
      </c>
    </row>
    <row r="50" spans="4:14" x14ac:dyDescent="0.35">
      <c r="D50" s="18" t="s">
        <v>5</v>
      </c>
      <c r="E50" t="s">
        <v>307</v>
      </c>
      <c r="F50" s="13">
        <v>22848</v>
      </c>
      <c r="G50" s="13">
        <v>24096</v>
      </c>
      <c r="H50" s="13">
        <v>24472</v>
      </c>
      <c r="I50" s="13">
        <v>24590</v>
      </c>
      <c r="J50" s="13">
        <v>26010</v>
      </c>
      <c r="K50" s="13">
        <v>26013</v>
      </c>
      <c r="L50" s="13">
        <v>26220</v>
      </c>
      <c r="M50" s="10">
        <f t="shared" si="0"/>
        <v>0.1475840336134453</v>
      </c>
      <c r="N50" s="10">
        <f t="shared" si="1"/>
        <v>2.4597338935574215E-2</v>
      </c>
    </row>
    <row r="51" spans="4:14" x14ac:dyDescent="0.35">
      <c r="D51" s="17" t="s">
        <v>402</v>
      </c>
      <c r="E51" t="s">
        <v>306</v>
      </c>
      <c r="F51" s="13">
        <v>1336</v>
      </c>
      <c r="G51" s="13">
        <v>1342</v>
      </c>
      <c r="H51" s="13">
        <v>1422</v>
      </c>
      <c r="I51" s="13">
        <v>1442</v>
      </c>
      <c r="J51" s="13">
        <v>1572</v>
      </c>
      <c r="K51" s="13">
        <v>1498</v>
      </c>
      <c r="L51" s="13">
        <v>1470</v>
      </c>
      <c r="M51" s="10">
        <f t="shared" si="0"/>
        <v>0.10029940119760483</v>
      </c>
      <c r="N51" s="10">
        <f t="shared" si="1"/>
        <v>1.6716566866267473E-2</v>
      </c>
    </row>
    <row r="52" spans="4:14" x14ac:dyDescent="0.35">
      <c r="D52" s="17" t="s">
        <v>402</v>
      </c>
      <c r="E52" t="s">
        <v>305</v>
      </c>
      <c r="F52" s="13">
        <v>2166</v>
      </c>
      <c r="G52" s="13">
        <v>2202</v>
      </c>
      <c r="H52" s="13">
        <v>2371</v>
      </c>
      <c r="I52" s="13">
        <v>2242</v>
      </c>
      <c r="J52" s="13">
        <v>2367</v>
      </c>
      <c r="K52" s="13">
        <v>2400</v>
      </c>
      <c r="L52" s="13">
        <v>2378</v>
      </c>
      <c r="M52" s="10">
        <f t="shared" si="0"/>
        <v>9.787626962142193E-2</v>
      </c>
      <c r="N52" s="10">
        <f t="shared" si="1"/>
        <v>1.6312711603570323E-2</v>
      </c>
    </row>
    <row r="53" spans="4:14" x14ac:dyDescent="0.35">
      <c r="D53" s="17" t="s">
        <v>402</v>
      </c>
      <c r="E53" t="s">
        <v>304</v>
      </c>
      <c r="F53" s="13">
        <v>1188</v>
      </c>
      <c r="G53" s="13">
        <v>1398</v>
      </c>
      <c r="H53" s="13">
        <v>1494</v>
      </c>
      <c r="I53" s="13">
        <v>1392</v>
      </c>
      <c r="J53" s="13">
        <v>1458</v>
      </c>
      <c r="K53" s="13">
        <v>1593</v>
      </c>
      <c r="L53" s="13">
        <v>1776</v>
      </c>
      <c r="M53" s="10">
        <f t="shared" si="0"/>
        <v>0.49494949494949503</v>
      </c>
      <c r="N53" s="10">
        <f t="shared" si="1"/>
        <v>8.2491582491582505E-2</v>
      </c>
    </row>
    <row r="54" spans="4:14" x14ac:dyDescent="0.35">
      <c r="D54" s="17" t="s">
        <v>402</v>
      </c>
      <c r="E54" t="s">
        <v>303</v>
      </c>
      <c r="F54" s="13">
        <v>2273</v>
      </c>
      <c r="G54" s="13">
        <v>2451</v>
      </c>
      <c r="H54" s="13">
        <v>2412</v>
      </c>
      <c r="I54" s="13">
        <v>2480</v>
      </c>
      <c r="J54" s="13">
        <v>2599</v>
      </c>
      <c r="K54" s="13">
        <v>2448</v>
      </c>
      <c r="L54" s="13">
        <v>2442</v>
      </c>
      <c r="M54" s="10">
        <f t="shared" si="0"/>
        <v>7.4351077870655535E-2</v>
      </c>
      <c r="N54" s="10">
        <f t="shared" si="1"/>
        <v>1.2391846311775923E-2</v>
      </c>
    </row>
    <row r="55" spans="4:14" x14ac:dyDescent="0.35">
      <c r="D55" s="17" t="s">
        <v>402</v>
      </c>
      <c r="E55" t="s">
        <v>302</v>
      </c>
      <c r="F55" s="13">
        <v>2980</v>
      </c>
      <c r="G55" s="13">
        <v>2975</v>
      </c>
      <c r="H55" s="13">
        <v>2829</v>
      </c>
      <c r="I55" s="13">
        <v>2878</v>
      </c>
      <c r="J55" s="13">
        <v>2993</v>
      </c>
      <c r="K55" s="13">
        <v>2847</v>
      </c>
      <c r="L55" s="13">
        <v>2797</v>
      </c>
      <c r="M55" s="10">
        <f t="shared" si="0"/>
        <v>-6.1409395973154313E-2</v>
      </c>
      <c r="N55" s="10">
        <f t="shared" si="1"/>
        <v>-1.0234899328859052E-2</v>
      </c>
    </row>
    <row r="56" spans="4:14" x14ac:dyDescent="0.35">
      <c r="D56" s="17" t="s">
        <v>402</v>
      </c>
      <c r="E56" t="s">
        <v>301</v>
      </c>
      <c r="F56" s="13">
        <v>5094</v>
      </c>
      <c r="G56" s="13">
        <v>5475</v>
      </c>
      <c r="H56" s="13">
        <v>5183</v>
      </c>
      <c r="I56" s="13">
        <v>5222</v>
      </c>
      <c r="J56" s="13">
        <v>5753</v>
      </c>
      <c r="K56" s="13">
        <v>5571</v>
      </c>
      <c r="L56" s="13">
        <v>5372</v>
      </c>
      <c r="M56" s="10">
        <f t="shared" si="0"/>
        <v>5.457400863761297E-2</v>
      </c>
      <c r="N56" s="10">
        <f t="shared" si="1"/>
        <v>9.0956681062688283E-3</v>
      </c>
    </row>
    <row r="57" spans="4:14" x14ac:dyDescent="0.35">
      <c r="D57" s="17" t="s">
        <v>402</v>
      </c>
      <c r="E57" t="s">
        <v>300</v>
      </c>
      <c r="F57" s="13">
        <v>1140</v>
      </c>
      <c r="G57" s="13">
        <v>1174</v>
      </c>
      <c r="H57" s="13">
        <v>1218</v>
      </c>
      <c r="I57" s="13">
        <v>1261</v>
      </c>
      <c r="J57" s="13">
        <v>1252</v>
      </c>
      <c r="K57" s="13">
        <v>1261</v>
      </c>
      <c r="L57" s="13">
        <v>1305</v>
      </c>
      <c r="M57" s="10">
        <f t="shared" si="0"/>
        <v>0.14473684210526305</v>
      </c>
      <c r="N57" s="10">
        <f t="shared" si="1"/>
        <v>2.4122807017543841E-2</v>
      </c>
    </row>
    <row r="58" spans="4:14" x14ac:dyDescent="0.35">
      <c r="D58" s="17" t="s">
        <v>402</v>
      </c>
      <c r="E58" t="s">
        <v>299</v>
      </c>
      <c r="F58" s="13">
        <v>3459</v>
      </c>
      <c r="G58" s="13">
        <v>3485</v>
      </c>
      <c r="H58" s="13">
        <v>3664</v>
      </c>
      <c r="I58" s="13">
        <v>3719</v>
      </c>
      <c r="J58" s="13">
        <v>3952</v>
      </c>
      <c r="K58" s="13">
        <v>4217</v>
      </c>
      <c r="L58" s="13">
        <v>4698</v>
      </c>
      <c r="M58" s="10">
        <f t="shared" si="0"/>
        <v>0.35819601040763227</v>
      </c>
      <c r="N58" s="10">
        <f t="shared" si="1"/>
        <v>5.9699335067938709E-2</v>
      </c>
    </row>
    <row r="59" spans="4:14" x14ac:dyDescent="0.35">
      <c r="D59" s="17" t="s">
        <v>402</v>
      </c>
      <c r="E59" t="s">
        <v>298</v>
      </c>
      <c r="F59" s="13">
        <v>3216</v>
      </c>
      <c r="G59" s="13">
        <v>3626</v>
      </c>
      <c r="H59" s="13">
        <v>3968</v>
      </c>
      <c r="I59" s="13">
        <v>4007</v>
      </c>
      <c r="J59" s="13">
        <v>4064</v>
      </c>
      <c r="K59" s="13">
        <v>4277</v>
      </c>
      <c r="L59" s="13">
        <v>4150</v>
      </c>
      <c r="M59" s="10">
        <f t="shared" si="0"/>
        <v>0.29042288557213936</v>
      </c>
      <c r="N59" s="10">
        <f t="shared" si="1"/>
        <v>4.8403814262023226E-2</v>
      </c>
    </row>
    <row r="60" spans="4:14" x14ac:dyDescent="0.35">
      <c r="D60" s="17" t="s">
        <v>402</v>
      </c>
      <c r="E60" t="s">
        <v>297</v>
      </c>
      <c r="F60" s="13">
        <v>6170</v>
      </c>
      <c r="G60" s="13">
        <v>6301</v>
      </c>
      <c r="H60" s="13">
        <v>6649</v>
      </c>
      <c r="I60" s="13">
        <v>6924</v>
      </c>
      <c r="J60" s="13">
        <v>6815</v>
      </c>
      <c r="K60" s="13">
        <v>6748</v>
      </c>
      <c r="L60" s="13">
        <v>6964</v>
      </c>
      <c r="M60" s="10">
        <f t="shared" si="0"/>
        <v>0.12868719611021073</v>
      </c>
      <c r="N60" s="10">
        <f t="shared" si="1"/>
        <v>2.1447866018368456E-2</v>
      </c>
    </row>
    <row r="61" spans="4:14" x14ac:dyDescent="0.35">
      <c r="D61" s="17" t="s">
        <v>402</v>
      </c>
      <c r="E61" t="s">
        <v>296</v>
      </c>
      <c r="F61" s="13">
        <v>1464</v>
      </c>
      <c r="G61" s="13">
        <v>1547</v>
      </c>
      <c r="H61" s="13">
        <v>1599</v>
      </c>
      <c r="I61" s="13">
        <v>1629</v>
      </c>
      <c r="J61" s="13">
        <v>1542</v>
      </c>
      <c r="K61" s="13">
        <v>1581</v>
      </c>
      <c r="L61" s="13">
        <v>1657</v>
      </c>
      <c r="M61" s="10">
        <f t="shared" si="0"/>
        <v>0.13183060109289624</v>
      </c>
      <c r="N61" s="10">
        <f t="shared" si="1"/>
        <v>2.1971766848816039E-2</v>
      </c>
    </row>
    <row r="62" spans="4:14" x14ac:dyDescent="0.35">
      <c r="D62" s="17" t="s">
        <v>402</v>
      </c>
      <c r="E62" t="s">
        <v>295</v>
      </c>
      <c r="F62" s="13">
        <v>2934</v>
      </c>
      <c r="G62" s="13">
        <v>2989</v>
      </c>
      <c r="H62" s="13">
        <v>3209</v>
      </c>
      <c r="I62" s="13">
        <v>3323</v>
      </c>
      <c r="J62" s="13">
        <v>3399</v>
      </c>
      <c r="K62" s="13">
        <v>3278</v>
      </c>
      <c r="L62" s="13">
        <v>3275</v>
      </c>
      <c r="M62" s="10">
        <f t="shared" si="0"/>
        <v>0.11622358554873902</v>
      </c>
      <c r="N62" s="10">
        <f t="shared" si="1"/>
        <v>1.9370597591456502E-2</v>
      </c>
    </row>
    <row r="63" spans="4:14" x14ac:dyDescent="0.35">
      <c r="D63" s="17" t="s">
        <v>402</v>
      </c>
      <c r="E63" t="s">
        <v>294</v>
      </c>
      <c r="F63">
        <v>864</v>
      </c>
      <c r="G63">
        <v>854</v>
      </c>
      <c r="H63">
        <v>892</v>
      </c>
      <c r="I63">
        <v>977</v>
      </c>
      <c r="J63">
        <v>965</v>
      </c>
      <c r="K63" s="13">
        <v>1037</v>
      </c>
      <c r="L63" s="13">
        <v>1069</v>
      </c>
      <c r="M63" s="10">
        <f t="shared" si="0"/>
        <v>0.2372685185185186</v>
      </c>
      <c r="N63" s="10">
        <f t="shared" si="1"/>
        <v>3.9544753086419769E-2</v>
      </c>
    </row>
    <row r="64" spans="4:14" x14ac:dyDescent="0.35">
      <c r="D64" s="17" t="s">
        <v>402</v>
      </c>
      <c r="E64" t="s">
        <v>293</v>
      </c>
      <c r="F64">
        <v>909</v>
      </c>
      <c r="G64">
        <v>915</v>
      </c>
      <c r="H64">
        <v>956</v>
      </c>
      <c r="I64">
        <v>997</v>
      </c>
      <c r="J64">
        <v>928</v>
      </c>
      <c r="K64">
        <v>891</v>
      </c>
      <c r="L64">
        <v>975</v>
      </c>
      <c r="M64" s="10">
        <f t="shared" si="0"/>
        <v>7.2607260726072598E-2</v>
      </c>
      <c r="N64" s="10">
        <f t="shared" si="1"/>
        <v>1.2101210121012099E-2</v>
      </c>
    </row>
    <row r="65" spans="4:14" x14ac:dyDescent="0.35">
      <c r="D65" s="18" t="s">
        <v>6</v>
      </c>
      <c r="E65" t="s">
        <v>292</v>
      </c>
      <c r="F65" s="13">
        <v>2345</v>
      </c>
      <c r="G65" s="13">
        <v>2420</v>
      </c>
      <c r="H65" s="13">
        <v>2541</v>
      </c>
      <c r="I65" s="13">
        <v>2406</v>
      </c>
      <c r="J65" s="13">
        <v>2512</v>
      </c>
      <c r="K65" s="13">
        <v>2685</v>
      </c>
      <c r="L65" s="13">
        <v>2610</v>
      </c>
      <c r="M65" s="10">
        <f t="shared" si="0"/>
        <v>0.11300639658848621</v>
      </c>
      <c r="N65" s="10">
        <f t="shared" si="1"/>
        <v>1.8834399431414368E-2</v>
      </c>
    </row>
    <row r="66" spans="4:14" x14ac:dyDescent="0.35">
      <c r="D66" s="17" t="s">
        <v>402</v>
      </c>
      <c r="E66" t="s">
        <v>291</v>
      </c>
      <c r="F66" s="13">
        <v>1158</v>
      </c>
      <c r="G66" s="13">
        <v>1166</v>
      </c>
      <c r="H66" s="13">
        <v>1315</v>
      </c>
      <c r="I66" s="13">
        <v>1216</v>
      </c>
      <c r="J66" s="13">
        <v>1294</v>
      </c>
      <c r="K66" s="13">
        <v>1354</v>
      </c>
      <c r="L66" s="13">
        <v>1288</v>
      </c>
      <c r="M66" s="10">
        <f t="shared" si="0"/>
        <v>0.11226252158894656</v>
      </c>
      <c r="N66" s="10">
        <f t="shared" si="1"/>
        <v>1.8710420264824428E-2</v>
      </c>
    </row>
    <row r="67" spans="4:14" x14ac:dyDescent="0.35">
      <c r="D67" s="17" t="s">
        <v>402</v>
      </c>
      <c r="E67" t="s">
        <v>290</v>
      </c>
      <c r="F67" s="13">
        <v>1187</v>
      </c>
      <c r="G67" s="13">
        <v>1255</v>
      </c>
      <c r="H67" s="13">
        <v>1226</v>
      </c>
      <c r="I67" s="13">
        <v>1190</v>
      </c>
      <c r="J67" s="13">
        <v>1219</v>
      </c>
      <c r="K67" s="13">
        <v>1330</v>
      </c>
      <c r="L67" s="13">
        <v>1319</v>
      </c>
      <c r="M67" s="10">
        <f t="shared" si="0"/>
        <v>0.11120471777590568</v>
      </c>
      <c r="N67" s="10">
        <f t="shared" si="1"/>
        <v>1.8534119629317614E-2</v>
      </c>
    </row>
    <row r="68" spans="4:14" x14ac:dyDescent="0.35">
      <c r="D68" s="18" t="s">
        <v>7</v>
      </c>
      <c r="E68" t="s">
        <v>289</v>
      </c>
      <c r="F68" s="13">
        <v>7983</v>
      </c>
      <c r="G68" s="13">
        <v>8160</v>
      </c>
      <c r="H68" s="13">
        <v>8427</v>
      </c>
      <c r="I68" s="13">
        <v>8966</v>
      </c>
      <c r="J68" s="13">
        <v>8805</v>
      </c>
      <c r="K68" s="13">
        <v>8669</v>
      </c>
      <c r="L68" s="13">
        <v>8178</v>
      </c>
      <c r="M68" s="10">
        <f t="shared" si="0"/>
        <v>2.4426907177752755E-2</v>
      </c>
      <c r="N68" s="10">
        <f t="shared" si="1"/>
        <v>4.0711511962921261E-3</v>
      </c>
    </row>
    <row r="69" spans="4:14" x14ac:dyDescent="0.35">
      <c r="D69" s="17" t="s">
        <v>402</v>
      </c>
      <c r="E69" t="s">
        <v>288</v>
      </c>
      <c r="F69" s="13">
        <v>3316</v>
      </c>
      <c r="G69" s="13">
        <v>3285</v>
      </c>
      <c r="H69" s="13">
        <v>3386</v>
      </c>
      <c r="I69" s="13">
        <v>3725</v>
      </c>
      <c r="J69" s="13">
        <v>3519</v>
      </c>
      <c r="K69" s="13">
        <v>3324</v>
      </c>
      <c r="L69" s="13">
        <v>2949</v>
      </c>
      <c r="M69" s="10">
        <f t="shared" si="0"/>
        <v>-0.11067551266586251</v>
      </c>
      <c r="N69" s="10">
        <f t="shared" si="1"/>
        <v>-1.844591877764375E-2</v>
      </c>
    </row>
    <row r="70" spans="4:14" x14ac:dyDescent="0.35">
      <c r="D70" s="17" t="s">
        <v>402</v>
      </c>
      <c r="E70" t="s">
        <v>287</v>
      </c>
      <c r="F70" s="13">
        <v>1781</v>
      </c>
      <c r="G70" s="13">
        <v>2144</v>
      </c>
      <c r="H70" s="13">
        <v>2278</v>
      </c>
      <c r="I70" s="13">
        <v>2329</v>
      </c>
      <c r="J70" s="13">
        <v>2529</v>
      </c>
      <c r="K70" s="13">
        <v>2613</v>
      </c>
      <c r="L70" s="13">
        <v>2406</v>
      </c>
      <c r="M70" s="10">
        <f t="shared" si="0"/>
        <v>0.35092644581695676</v>
      </c>
      <c r="N70" s="10">
        <f t="shared" si="1"/>
        <v>5.8487740969492795E-2</v>
      </c>
    </row>
    <row r="71" spans="4:14" x14ac:dyDescent="0.35">
      <c r="D71" s="17" t="s">
        <v>402</v>
      </c>
      <c r="E71" t="s">
        <v>286</v>
      </c>
      <c r="F71" s="13">
        <v>2874</v>
      </c>
      <c r="G71" s="13">
        <v>2730</v>
      </c>
      <c r="H71" s="13">
        <v>2771</v>
      </c>
      <c r="I71" s="13">
        <v>2884</v>
      </c>
      <c r="J71" s="13">
        <v>2771</v>
      </c>
      <c r="K71" s="13">
        <v>2809</v>
      </c>
      <c r="L71" s="13">
        <v>3030</v>
      </c>
      <c r="M71" s="10">
        <f t="shared" si="0"/>
        <v>5.4279749478079342E-2</v>
      </c>
      <c r="N71" s="10">
        <f t="shared" si="1"/>
        <v>9.0466249130132237E-3</v>
      </c>
    </row>
    <row r="72" spans="4:14" x14ac:dyDescent="0.35">
      <c r="D72" s="18" t="s">
        <v>8</v>
      </c>
      <c r="E72" t="s">
        <v>285</v>
      </c>
      <c r="F72" s="13">
        <v>7166</v>
      </c>
      <c r="G72" s="13">
        <v>7585</v>
      </c>
      <c r="H72" s="13">
        <v>7892</v>
      </c>
      <c r="I72" s="13">
        <v>7683</v>
      </c>
      <c r="J72" s="13">
        <v>7408</v>
      </c>
      <c r="K72" s="13">
        <v>7234</v>
      </c>
      <c r="L72" s="13">
        <v>6672</v>
      </c>
      <c r="M72" s="10">
        <f t="shared" si="0"/>
        <v>-6.8936645269327412E-2</v>
      </c>
      <c r="N72" s="10">
        <f t="shared" si="1"/>
        <v>-1.1489440878221235E-2</v>
      </c>
    </row>
    <row r="73" spans="4:14" x14ac:dyDescent="0.35">
      <c r="D73" s="18"/>
      <c r="E73" t="s">
        <v>284</v>
      </c>
      <c r="F73" s="13">
        <v>3968</v>
      </c>
      <c r="G73" s="13">
        <v>4692</v>
      </c>
      <c r="H73" s="13">
        <v>4804</v>
      </c>
      <c r="I73" s="13">
        <v>4738</v>
      </c>
      <c r="J73" s="13">
        <v>4399</v>
      </c>
      <c r="K73" s="13">
        <v>4234</v>
      </c>
      <c r="L73" s="13">
        <v>3928</v>
      </c>
      <c r="M73" s="10">
        <f t="shared" si="0"/>
        <v>-1.0080645161290369E-2</v>
      </c>
      <c r="N73" s="10">
        <f t="shared" si="1"/>
        <v>-1.6801075268817283E-3</v>
      </c>
    </row>
    <row r="74" spans="4:14" x14ac:dyDescent="0.35">
      <c r="D74" s="18"/>
      <c r="E74" t="s">
        <v>283</v>
      </c>
      <c r="F74" s="13">
        <v>3198</v>
      </c>
      <c r="G74" s="13">
        <v>2879</v>
      </c>
      <c r="H74" s="13">
        <v>3078</v>
      </c>
      <c r="I74" s="13">
        <v>2933</v>
      </c>
      <c r="J74" s="13">
        <v>2999</v>
      </c>
      <c r="K74" s="13">
        <v>3000</v>
      </c>
      <c r="L74" s="13">
        <v>2737</v>
      </c>
      <c r="M74" s="10">
        <f t="shared" si="0"/>
        <v>-0.14415259537210756</v>
      </c>
      <c r="N74" s="10">
        <f t="shared" si="1"/>
        <v>-2.4025432562017928E-2</v>
      </c>
    </row>
    <row r="75" spans="4:14" x14ac:dyDescent="0.35">
      <c r="D75" s="17" t="s">
        <v>402</v>
      </c>
      <c r="E75" t="s">
        <v>282</v>
      </c>
      <c r="F75" s="13">
        <v>4516</v>
      </c>
      <c r="G75" s="13">
        <v>4482</v>
      </c>
      <c r="H75" s="13">
        <v>4564</v>
      </c>
      <c r="I75" s="13">
        <v>4658</v>
      </c>
      <c r="J75" s="13">
        <v>4717</v>
      </c>
      <c r="K75" s="13">
        <v>4620</v>
      </c>
      <c r="L75" s="13">
        <v>4485</v>
      </c>
      <c r="M75" s="10">
        <f t="shared" si="0"/>
        <v>-6.8644818423383436E-3</v>
      </c>
      <c r="N75" s="10">
        <f t="shared" si="1"/>
        <v>-1.1440803070563905E-3</v>
      </c>
    </row>
    <row r="76" spans="4:14" x14ac:dyDescent="0.35">
      <c r="D76" s="18" t="s">
        <v>9</v>
      </c>
      <c r="E76" t="s">
        <v>281</v>
      </c>
      <c r="F76" s="13">
        <v>11330</v>
      </c>
      <c r="G76" s="13">
        <v>11588</v>
      </c>
      <c r="H76" s="13">
        <v>11543</v>
      </c>
      <c r="I76" s="13">
        <v>11455</v>
      </c>
      <c r="J76" s="13">
        <v>11469</v>
      </c>
      <c r="K76" s="13">
        <v>12243</v>
      </c>
      <c r="L76" s="13">
        <v>11741</v>
      </c>
      <c r="M76" s="10">
        <f t="shared" ref="M76:M139" si="2">L76/F76-1</f>
        <v>3.6275375110326635E-2</v>
      </c>
      <c r="N76" s="10">
        <f t="shared" ref="N76:N139" si="3">M76/6</f>
        <v>6.0458958517211059E-3</v>
      </c>
    </row>
    <row r="77" spans="4:14" x14ac:dyDescent="0.35">
      <c r="D77" s="17" t="s">
        <v>402</v>
      </c>
      <c r="E77" t="s">
        <v>280</v>
      </c>
      <c r="F77" s="13">
        <v>9862</v>
      </c>
      <c r="G77" s="13">
        <v>10169</v>
      </c>
      <c r="H77" s="13">
        <v>10149</v>
      </c>
      <c r="I77" s="13">
        <v>10011</v>
      </c>
      <c r="J77" s="13">
        <v>10024</v>
      </c>
      <c r="K77" s="13">
        <v>10831</v>
      </c>
      <c r="L77" s="13">
        <v>10380</v>
      </c>
      <c r="M77" s="10">
        <f t="shared" si="2"/>
        <v>5.252484283106873E-2</v>
      </c>
      <c r="N77" s="10">
        <f t="shared" si="3"/>
        <v>8.7541404718447877E-3</v>
      </c>
    </row>
    <row r="78" spans="4:14" x14ac:dyDescent="0.35">
      <c r="D78" s="17" t="s">
        <v>402</v>
      </c>
      <c r="E78" t="s">
        <v>279</v>
      </c>
      <c r="F78" s="13">
        <v>1461</v>
      </c>
      <c r="G78" s="13">
        <v>1401</v>
      </c>
      <c r="H78" s="13">
        <v>1372</v>
      </c>
      <c r="I78" s="13">
        <v>1449</v>
      </c>
      <c r="J78" s="13">
        <v>1448</v>
      </c>
      <c r="K78" s="13">
        <v>1374</v>
      </c>
      <c r="L78" s="13">
        <v>1328</v>
      </c>
      <c r="M78" s="10">
        <f t="shared" si="2"/>
        <v>-9.1033538672142367E-2</v>
      </c>
      <c r="N78" s="10">
        <f t="shared" si="3"/>
        <v>-1.5172256445357061E-2</v>
      </c>
    </row>
    <row r="79" spans="4:14" x14ac:dyDescent="0.35">
      <c r="D79" s="18" t="s">
        <v>33</v>
      </c>
      <c r="E79" t="s">
        <v>278</v>
      </c>
      <c r="F79" s="13">
        <v>18369</v>
      </c>
      <c r="G79" s="13">
        <v>18284</v>
      </c>
      <c r="H79" s="13">
        <v>19258</v>
      </c>
      <c r="I79" s="13">
        <v>20008</v>
      </c>
      <c r="J79" s="13">
        <v>19887</v>
      </c>
      <c r="K79" s="13">
        <v>21348</v>
      </c>
      <c r="L79" s="13">
        <v>22002</v>
      </c>
      <c r="M79" s="10">
        <f t="shared" si="2"/>
        <v>0.19777886656867549</v>
      </c>
      <c r="N79" s="10">
        <f t="shared" si="3"/>
        <v>3.296314442811258E-2</v>
      </c>
    </row>
    <row r="80" spans="4:14" x14ac:dyDescent="0.35">
      <c r="D80" s="17" t="s">
        <v>402</v>
      </c>
      <c r="E80" t="s">
        <v>277</v>
      </c>
      <c r="F80" s="13">
        <v>5292</v>
      </c>
      <c r="G80" s="13">
        <v>4662</v>
      </c>
      <c r="H80" s="13">
        <v>5191</v>
      </c>
      <c r="I80" s="13">
        <v>5199</v>
      </c>
      <c r="J80" s="13">
        <v>5298</v>
      </c>
      <c r="K80" s="13">
        <v>5469</v>
      </c>
      <c r="L80" s="13">
        <v>5727</v>
      </c>
      <c r="M80" s="10">
        <f t="shared" si="2"/>
        <v>8.2199546485260733E-2</v>
      </c>
      <c r="N80" s="10">
        <f t="shared" si="3"/>
        <v>1.3699924414210122E-2</v>
      </c>
    </row>
    <row r="81" spans="4:14" x14ac:dyDescent="0.35">
      <c r="D81" s="17" t="s">
        <v>402</v>
      </c>
      <c r="E81" t="s">
        <v>276</v>
      </c>
      <c r="F81" s="13">
        <v>2584</v>
      </c>
      <c r="G81" s="13">
        <v>2313</v>
      </c>
      <c r="H81" s="13">
        <v>2454</v>
      </c>
      <c r="I81" s="13">
        <v>2580</v>
      </c>
      <c r="J81" s="13">
        <v>2537</v>
      </c>
      <c r="K81" s="13">
        <v>3060</v>
      </c>
      <c r="L81" s="13">
        <v>3232</v>
      </c>
      <c r="M81" s="10">
        <f t="shared" si="2"/>
        <v>0.25077399380804954</v>
      </c>
      <c r="N81" s="10">
        <f t="shared" si="3"/>
        <v>4.1795665634674926E-2</v>
      </c>
    </row>
    <row r="82" spans="4:14" x14ac:dyDescent="0.35">
      <c r="D82" s="17" t="s">
        <v>402</v>
      </c>
      <c r="E82" t="s">
        <v>275</v>
      </c>
      <c r="F82" s="13">
        <v>2321</v>
      </c>
      <c r="G82" s="13">
        <v>2618</v>
      </c>
      <c r="H82" s="13">
        <v>2389</v>
      </c>
      <c r="I82" s="13">
        <v>2586</v>
      </c>
      <c r="J82" s="13">
        <v>2473</v>
      </c>
      <c r="K82" s="13">
        <v>2654</v>
      </c>
      <c r="L82" s="13">
        <v>2248</v>
      </c>
      <c r="M82" s="10">
        <f t="shared" si="2"/>
        <v>-3.1451960361913001E-2</v>
      </c>
      <c r="N82" s="10">
        <f t="shared" si="3"/>
        <v>-5.2419933936521668E-3</v>
      </c>
    </row>
    <row r="83" spans="4:14" x14ac:dyDescent="0.35">
      <c r="D83" s="2" t="s">
        <v>34</v>
      </c>
      <c r="E83" t="s">
        <v>274</v>
      </c>
      <c r="F83" s="13">
        <v>4321</v>
      </c>
      <c r="G83" s="13">
        <v>5003</v>
      </c>
      <c r="H83" s="13">
        <v>5301</v>
      </c>
      <c r="I83" s="13">
        <v>5567</v>
      </c>
      <c r="J83" s="13">
        <v>5485</v>
      </c>
      <c r="K83" s="13">
        <v>5894</v>
      </c>
      <c r="L83" s="13">
        <v>6275</v>
      </c>
      <c r="M83" s="10">
        <f t="shared" si="2"/>
        <v>0.45221013654246711</v>
      </c>
      <c r="N83" s="10">
        <f t="shared" si="3"/>
        <v>7.536835609041119E-2</v>
      </c>
    </row>
    <row r="84" spans="4:14" x14ac:dyDescent="0.35">
      <c r="D84" s="17" t="s">
        <v>402</v>
      </c>
      <c r="E84" t="s">
        <v>273</v>
      </c>
      <c r="F84" s="13">
        <v>1019</v>
      </c>
      <c r="G84" s="13">
        <v>1029</v>
      </c>
      <c r="H84" s="13">
        <v>1090</v>
      </c>
      <c r="I84" s="13">
        <v>1065</v>
      </c>
      <c r="J84" s="13">
        <v>1098</v>
      </c>
      <c r="K84" s="13">
        <v>1021</v>
      </c>
      <c r="L84">
        <v>942</v>
      </c>
      <c r="M84" s="10">
        <f t="shared" si="2"/>
        <v>-7.5564278704612353E-2</v>
      </c>
      <c r="N84" s="10">
        <f t="shared" si="3"/>
        <v>-1.2594046450768726E-2</v>
      </c>
    </row>
    <row r="85" spans="4:14" x14ac:dyDescent="0.35">
      <c r="D85" s="17" t="s">
        <v>402</v>
      </c>
      <c r="E85" t="s">
        <v>272</v>
      </c>
      <c r="F85" s="13">
        <v>1038</v>
      </c>
      <c r="G85" s="13">
        <v>1073</v>
      </c>
      <c r="H85" s="13">
        <v>1243</v>
      </c>
      <c r="I85" s="13">
        <v>1466</v>
      </c>
      <c r="J85" s="13">
        <v>1486</v>
      </c>
      <c r="K85" s="13">
        <v>1551</v>
      </c>
      <c r="L85" s="13">
        <v>1504</v>
      </c>
      <c r="M85" s="10">
        <f t="shared" si="2"/>
        <v>0.44894026974951839</v>
      </c>
      <c r="N85" s="10">
        <f t="shared" si="3"/>
        <v>7.4823378291586404E-2</v>
      </c>
    </row>
    <row r="86" spans="4:14" x14ac:dyDescent="0.35">
      <c r="D86" s="17" t="s">
        <v>402</v>
      </c>
      <c r="E86" t="s">
        <v>271</v>
      </c>
      <c r="F86" s="13">
        <v>1750</v>
      </c>
      <c r="G86" s="13">
        <v>1698</v>
      </c>
      <c r="H86" s="13">
        <v>1643</v>
      </c>
      <c r="I86" s="13">
        <v>1587</v>
      </c>
      <c r="J86" s="13">
        <v>1535</v>
      </c>
      <c r="K86" s="13">
        <v>1635</v>
      </c>
      <c r="L86" s="13">
        <v>1881</v>
      </c>
      <c r="M86" s="10">
        <f t="shared" si="2"/>
        <v>7.4857142857142955E-2</v>
      </c>
      <c r="N86" s="10">
        <f t="shared" si="3"/>
        <v>1.2476190476190493E-2</v>
      </c>
    </row>
    <row r="87" spans="4:14" x14ac:dyDescent="0.35">
      <c r="D87" s="18" t="s">
        <v>10</v>
      </c>
      <c r="E87" t="s">
        <v>270</v>
      </c>
      <c r="F87" s="13">
        <v>9188</v>
      </c>
      <c r="G87" s="13">
        <v>9491</v>
      </c>
      <c r="H87" s="13">
        <v>9877</v>
      </c>
      <c r="I87" s="13">
        <v>9942</v>
      </c>
      <c r="J87" s="13">
        <v>10367</v>
      </c>
      <c r="K87" s="13">
        <v>10295</v>
      </c>
      <c r="L87" s="13">
        <v>10271</v>
      </c>
      <c r="M87" s="10">
        <f t="shared" si="2"/>
        <v>0.11787113626469314</v>
      </c>
      <c r="N87" s="10">
        <f t="shared" si="3"/>
        <v>1.9645189377448857E-2</v>
      </c>
    </row>
    <row r="88" spans="4:14" x14ac:dyDescent="0.35">
      <c r="E88" t="s">
        <v>269</v>
      </c>
      <c r="F88" s="13">
        <v>7632</v>
      </c>
      <c r="G88" s="13">
        <v>7822</v>
      </c>
      <c r="H88" s="13">
        <v>8199</v>
      </c>
      <c r="I88" s="13">
        <v>8305</v>
      </c>
      <c r="J88" s="13">
        <v>8656</v>
      </c>
      <c r="K88" s="13">
        <v>8422</v>
      </c>
      <c r="L88" s="13">
        <v>8461</v>
      </c>
      <c r="M88" s="10">
        <f t="shared" si="2"/>
        <v>0.10862159329140453</v>
      </c>
      <c r="N88" s="10">
        <f t="shared" si="3"/>
        <v>1.8103598881900756E-2</v>
      </c>
    </row>
    <row r="89" spans="4:14" x14ac:dyDescent="0.35">
      <c r="E89" t="s">
        <v>268</v>
      </c>
      <c r="F89" s="13">
        <v>1556</v>
      </c>
      <c r="G89" s="13">
        <v>1668</v>
      </c>
      <c r="H89" s="13">
        <v>1677</v>
      </c>
      <c r="I89" s="13">
        <v>1633</v>
      </c>
      <c r="J89" s="13">
        <v>1707</v>
      </c>
      <c r="K89" s="13">
        <v>1874</v>
      </c>
      <c r="L89" s="13">
        <v>1806</v>
      </c>
      <c r="M89" s="10">
        <f t="shared" si="2"/>
        <v>0.16066838046272491</v>
      </c>
      <c r="N89" s="10">
        <f t="shared" si="3"/>
        <v>2.6778063410454151E-2</v>
      </c>
    </row>
    <row r="90" spans="4:14" x14ac:dyDescent="0.35">
      <c r="D90" s="18" t="s">
        <v>37</v>
      </c>
      <c r="E90" t="s">
        <v>267</v>
      </c>
      <c r="F90" s="13">
        <v>6107</v>
      </c>
      <c r="G90" s="13">
        <v>6231</v>
      </c>
      <c r="H90" s="13">
        <v>6162</v>
      </c>
      <c r="I90" s="13">
        <v>6212</v>
      </c>
      <c r="J90" s="13">
        <v>6518</v>
      </c>
      <c r="K90" s="13">
        <v>6841</v>
      </c>
      <c r="L90" s="13">
        <v>7152</v>
      </c>
      <c r="M90" s="10">
        <f t="shared" si="2"/>
        <v>0.1711151138038316</v>
      </c>
      <c r="N90" s="10">
        <f t="shared" si="3"/>
        <v>2.8519185633971933E-2</v>
      </c>
    </row>
    <row r="91" spans="4:14" x14ac:dyDescent="0.35">
      <c r="D91" s="19" t="s">
        <v>38</v>
      </c>
      <c r="E91" t="s">
        <v>266</v>
      </c>
      <c r="F91" s="13">
        <v>3836</v>
      </c>
      <c r="G91" s="13">
        <v>3873</v>
      </c>
      <c r="H91" s="13">
        <v>3773</v>
      </c>
      <c r="I91" s="13">
        <v>3766</v>
      </c>
      <c r="J91" s="13">
        <v>3915</v>
      </c>
      <c r="K91" s="13">
        <v>4184</v>
      </c>
      <c r="L91" s="13">
        <v>4470</v>
      </c>
      <c r="M91" s="10">
        <f t="shared" si="2"/>
        <v>0.16527632950990623</v>
      </c>
      <c r="N91" s="10">
        <f t="shared" si="3"/>
        <v>2.7546054918317704E-2</v>
      </c>
    </row>
    <row r="92" spans="4:14" x14ac:dyDescent="0.35">
      <c r="D92" s="18" t="s">
        <v>39</v>
      </c>
      <c r="E92" t="s">
        <v>265</v>
      </c>
      <c r="F92" s="13">
        <v>2270</v>
      </c>
      <c r="G92" s="13">
        <v>2358</v>
      </c>
      <c r="H92" s="13">
        <v>2389</v>
      </c>
      <c r="I92" s="13">
        <v>2447</v>
      </c>
      <c r="J92" s="13">
        <v>2601</v>
      </c>
      <c r="K92" s="13">
        <v>2665</v>
      </c>
      <c r="L92" s="13">
        <v>2706</v>
      </c>
      <c r="M92" s="10">
        <f t="shared" si="2"/>
        <v>0.19207048458149778</v>
      </c>
      <c r="N92" s="10">
        <f t="shared" si="3"/>
        <v>3.2011747430249628E-2</v>
      </c>
    </row>
    <row r="93" spans="4:14" x14ac:dyDescent="0.35">
      <c r="E93" t="s">
        <v>264</v>
      </c>
      <c r="F93" s="13">
        <v>10810</v>
      </c>
      <c r="G93" s="13">
        <v>11691</v>
      </c>
      <c r="H93" s="13">
        <v>11422</v>
      </c>
      <c r="I93" s="13">
        <v>11005</v>
      </c>
      <c r="J93" s="13">
        <v>11356</v>
      </c>
      <c r="K93" s="13">
        <v>11822</v>
      </c>
      <c r="L93" s="13">
        <v>11300</v>
      </c>
      <c r="M93" s="10">
        <f t="shared" si="2"/>
        <v>4.532839962997226E-2</v>
      </c>
      <c r="N93" s="10">
        <f t="shared" si="3"/>
        <v>7.5547332716620437E-3</v>
      </c>
    </row>
    <row r="94" spans="4:14" x14ac:dyDescent="0.35">
      <c r="D94" s="19" t="s">
        <v>40</v>
      </c>
      <c r="E94" t="s">
        <v>263</v>
      </c>
      <c r="F94" s="13">
        <v>2418</v>
      </c>
      <c r="G94" s="13">
        <v>2520</v>
      </c>
      <c r="H94" s="13">
        <v>2363</v>
      </c>
      <c r="I94" s="13">
        <v>2373</v>
      </c>
      <c r="J94" s="13">
        <v>2366</v>
      </c>
      <c r="K94" s="13">
        <v>2267</v>
      </c>
      <c r="L94" s="13">
        <v>2083</v>
      </c>
      <c r="M94" s="10">
        <f t="shared" si="2"/>
        <v>-0.13854425144747728</v>
      </c>
      <c r="N94" s="10">
        <f t="shared" si="3"/>
        <v>-2.3090708574579549E-2</v>
      </c>
    </row>
    <row r="95" spans="4:14" x14ac:dyDescent="0.35">
      <c r="D95" s="18"/>
      <c r="E95" t="s">
        <v>262</v>
      </c>
      <c r="F95" s="13">
        <v>1211</v>
      </c>
      <c r="G95" s="13">
        <v>1396</v>
      </c>
      <c r="H95" s="13">
        <v>1346</v>
      </c>
      <c r="I95" s="13">
        <v>1316</v>
      </c>
      <c r="J95" s="13">
        <v>1482</v>
      </c>
      <c r="K95" s="13">
        <v>1514</v>
      </c>
      <c r="L95" s="13">
        <v>1376</v>
      </c>
      <c r="M95" s="10">
        <f t="shared" si="2"/>
        <v>0.1362510322047894</v>
      </c>
      <c r="N95" s="10">
        <f t="shared" si="3"/>
        <v>2.2708505367464899E-2</v>
      </c>
    </row>
    <row r="96" spans="4:14" x14ac:dyDescent="0.35">
      <c r="D96" s="18"/>
      <c r="E96" t="s">
        <v>261</v>
      </c>
      <c r="F96" s="13">
        <v>2805</v>
      </c>
      <c r="G96" s="13">
        <v>3154</v>
      </c>
      <c r="H96" s="13">
        <v>3054</v>
      </c>
      <c r="I96" s="13">
        <v>3208</v>
      </c>
      <c r="J96" s="13">
        <v>3260</v>
      </c>
      <c r="K96" s="13">
        <v>3453</v>
      </c>
      <c r="L96" s="13">
        <v>3458</v>
      </c>
      <c r="M96" s="10">
        <f t="shared" si="2"/>
        <v>0.23279857397504466</v>
      </c>
      <c r="N96" s="10">
        <f t="shared" si="3"/>
        <v>3.8799762329174113E-2</v>
      </c>
    </row>
    <row r="97" spans="4:14" x14ac:dyDescent="0.35">
      <c r="E97" t="s">
        <v>260</v>
      </c>
      <c r="F97" s="13">
        <v>3454</v>
      </c>
      <c r="G97" s="13">
        <v>3682</v>
      </c>
      <c r="H97" s="13">
        <v>3777</v>
      </c>
      <c r="I97" s="13">
        <v>3200</v>
      </c>
      <c r="J97" s="13">
        <v>3321</v>
      </c>
      <c r="K97" s="13">
        <v>3606</v>
      </c>
      <c r="L97" s="13">
        <v>3416</v>
      </c>
      <c r="M97" s="10">
        <f t="shared" si="2"/>
        <v>-1.1001737116386745E-2</v>
      </c>
      <c r="N97" s="10">
        <f t="shared" si="3"/>
        <v>-1.8336228527311242E-3</v>
      </c>
    </row>
    <row r="98" spans="4:14" x14ac:dyDescent="0.35">
      <c r="E98" t="s">
        <v>259</v>
      </c>
      <c r="F98">
        <v>927</v>
      </c>
      <c r="G98">
        <v>932</v>
      </c>
      <c r="H98">
        <v>928</v>
      </c>
      <c r="I98">
        <v>896</v>
      </c>
      <c r="J98">
        <v>943</v>
      </c>
      <c r="K98" s="13">
        <v>1060</v>
      </c>
      <c r="L98" s="13">
        <v>1048</v>
      </c>
      <c r="M98" s="10">
        <f t="shared" si="2"/>
        <v>0.13052858683926649</v>
      </c>
      <c r="N98" s="10">
        <f t="shared" si="3"/>
        <v>2.1754764473211081E-2</v>
      </c>
    </row>
    <row r="99" spans="4:14" x14ac:dyDescent="0.35">
      <c r="D99" s="18" t="s">
        <v>11</v>
      </c>
      <c r="E99" t="s">
        <v>258</v>
      </c>
      <c r="F99" s="13">
        <v>15461</v>
      </c>
      <c r="G99" s="13">
        <v>15416</v>
      </c>
      <c r="H99" s="13">
        <v>14846</v>
      </c>
      <c r="I99" s="13">
        <v>14049</v>
      </c>
      <c r="J99" s="13">
        <v>14169</v>
      </c>
      <c r="K99" s="13">
        <v>14861</v>
      </c>
      <c r="L99" s="13">
        <v>15485</v>
      </c>
      <c r="M99" s="10">
        <f t="shared" si="2"/>
        <v>1.5522928659206237E-3</v>
      </c>
      <c r="N99" s="10">
        <f t="shared" si="3"/>
        <v>2.5871547765343728E-4</v>
      </c>
    </row>
    <row r="100" spans="4:14" x14ac:dyDescent="0.35">
      <c r="D100" s="17" t="s">
        <v>402</v>
      </c>
      <c r="E100" t="s">
        <v>257</v>
      </c>
      <c r="F100">
        <v>535</v>
      </c>
      <c r="G100">
        <v>547</v>
      </c>
      <c r="H100">
        <v>533</v>
      </c>
      <c r="I100">
        <v>486</v>
      </c>
      <c r="J100">
        <v>489</v>
      </c>
      <c r="K100">
        <v>546</v>
      </c>
      <c r="L100">
        <v>577</v>
      </c>
      <c r="M100" s="10">
        <f t="shared" si="2"/>
        <v>7.8504672897196315E-2</v>
      </c>
      <c r="N100" s="10">
        <f t="shared" si="3"/>
        <v>1.308411214953272E-2</v>
      </c>
    </row>
    <row r="101" spans="4:14" x14ac:dyDescent="0.35">
      <c r="D101" s="17" t="s">
        <v>402</v>
      </c>
      <c r="E101" t="s">
        <v>256</v>
      </c>
      <c r="F101" s="13">
        <v>6010</v>
      </c>
      <c r="G101" s="13">
        <v>5670</v>
      </c>
      <c r="H101" s="13">
        <v>5410</v>
      </c>
      <c r="I101" s="13">
        <v>5161</v>
      </c>
      <c r="J101" s="13">
        <v>5253</v>
      </c>
      <c r="K101" s="13">
        <v>5530</v>
      </c>
      <c r="L101" s="13">
        <v>5999</v>
      </c>
      <c r="M101" s="10">
        <f t="shared" si="2"/>
        <v>-1.8302828618967926E-3</v>
      </c>
      <c r="N101" s="10">
        <f t="shared" si="3"/>
        <v>-3.0504714364946545E-4</v>
      </c>
    </row>
    <row r="102" spans="4:14" x14ac:dyDescent="0.35">
      <c r="D102" s="17" t="s">
        <v>402</v>
      </c>
      <c r="E102" t="s">
        <v>255</v>
      </c>
      <c r="F102" s="13">
        <v>1575</v>
      </c>
      <c r="G102" s="13">
        <v>1546</v>
      </c>
      <c r="H102" s="13">
        <v>1395</v>
      </c>
      <c r="I102" s="13">
        <v>1278</v>
      </c>
      <c r="J102" s="13">
        <v>1264</v>
      </c>
      <c r="K102" s="13">
        <v>1266</v>
      </c>
      <c r="L102" s="13">
        <v>1360</v>
      </c>
      <c r="M102" s="10">
        <f t="shared" si="2"/>
        <v>-0.13650793650793647</v>
      </c>
      <c r="N102" s="10">
        <f t="shared" si="3"/>
        <v>-2.2751322751322745E-2</v>
      </c>
    </row>
    <row r="103" spans="4:14" x14ac:dyDescent="0.35">
      <c r="D103" s="17" t="s">
        <v>402</v>
      </c>
      <c r="E103" t="s">
        <v>254</v>
      </c>
      <c r="F103">
        <v>441</v>
      </c>
      <c r="G103">
        <v>490</v>
      </c>
      <c r="H103">
        <v>512</v>
      </c>
      <c r="I103">
        <v>599</v>
      </c>
      <c r="J103">
        <v>611</v>
      </c>
      <c r="K103">
        <v>622</v>
      </c>
      <c r="L103">
        <v>618</v>
      </c>
      <c r="M103" s="10">
        <f t="shared" si="2"/>
        <v>0.40136054421768708</v>
      </c>
      <c r="N103" s="10">
        <f t="shared" si="3"/>
        <v>6.6893424036281179E-2</v>
      </c>
    </row>
    <row r="104" spans="4:14" x14ac:dyDescent="0.35">
      <c r="D104" s="17" t="s">
        <v>402</v>
      </c>
      <c r="E104" t="s">
        <v>253</v>
      </c>
      <c r="F104">
        <v>329</v>
      </c>
      <c r="G104">
        <v>353</v>
      </c>
      <c r="H104">
        <v>382</v>
      </c>
      <c r="I104">
        <v>425</v>
      </c>
      <c r="J104">
        <v>405</v>
      </c>
      <c r="K104">
        <v>375</v>
      </c>
      <c r="L104">
        <v>358</v>
      </c>
      <c r="M104" s="10">
        <f t="shared" si="2"/>
        <v>8.8145896656534939E-2</v>
      </c>
      <c r="N104" s="10">
        <f t="shared" si="3"/>
        <v>1.4690982776089156E-2</v>
      </c>
    </row>
    <row r="105" spans="4:14" x14ac:dyDescent="0.35">
      <c r="D105" s="17" t="s">
        <v>402</v>
      </c>
      <c r="E105" t="s">
        <v>252</v>
      </c>
      <c r="F105" s="13">
        <v>3076</v>
      </c>
      <c r="G105" s="13">
        <v>3139</v>
      </c>
      <c r="H105" s="13">
        <v>3050</v>
      </c>
      <c r="I105" s="13">
        <v>2674</v>
      </c>
      <c r="J105" s="13">
        <v>2701</v>
      </c>
      <c r="K105" s="13">
        <v>2845</v>
      </c>
      <c r="L105" s="13">
        <v>2913</v>
      </c>
      <c r="M105" s="10">
        <f t="shared" si="2"/>
        <v>-5.2990897269180715E-2</v>
      </c>
      <c r="N105" s="10">
        <f t="shared" si="3"/>
        <v>-8.8318162115301191E-3</v>
      </c>
    </row>
    <row r="106" spans="4:14" x14ac:dyDescent="0.35">
      <c r="D106" s="17" t="s">
        <v>402</v>
      </c>
      <c r="E106" t="s">
        <v>251</v>
      </c>
      <c r="F106" s="13">
        <v>1017</v>
      </c>
      <c r="G106" s="13">
        <v>1069</v>
      </c>
      <c r="H106" s="13">
        <v>1054</v>
      </c>
      <c r="I106" s="13">
        <v>1080</v>
      </c>
      <c r="J106" s="13">
        <v>1029</v>
      </c>
      <c r="K106" s="13">
        <v>1097</v>
      </c>
      <c r="L106" s="13">
        <v>1103</v>
      </c>
      <c r="M106" s="10">
        <f t="shared" si="2"/>
        <v>8.4562438544739438E-2</v>
      </c>
      <c r="N106" s="10">
        <f t="shared" si="3"/>
        <v>1.4093739757456572E-2</v>
      </c>
    </row>
    <row r="107" spans="4:14" x14ac:dyDescent="0.35">
      <c r="D107" s="17" t="s">
        <v>402</v>
      </c>
      <c r="E107" t="s">
        <v>250</v>
      </c>
      <c r="F107" s="13">
        <v>2488</v>
      </c>
      <c r="G107" s="13">
        <v>2598</v>
      </c>
      <c r="H107" s="13">
        <v>2510</v>
      </c>
      <c r="I107" s="13">
        <v>2358</v>
      </c>
      <c r="J107" s="13">
        <v>2423</v>
      </c>
      <c r="K107" s="13">
        <v>2582</v>
      </c>
      <c r="L107" s="13">
        <v>2545</v>
      </c>
      <c r="M107" s="10">
        <f t="shared" si="2"/>
        <v>2.290996784565924E-2</v>
      </c>
      <c r="N107" s="10">
        <f t="shared" si="3"/>
        <v>3.8183279742765399E-3</v>
      </c>
    </row>
    <row r="108" spans="4:14" x14ac:dyDescent="0.35">
      <c r="D108" s="17" t="s">
        <v>402</v>
      </c>
      <c r="E108" t="s">
        <v>249</v>
      </c>
      <c r="F108" s="13">
        <v>15186</v>
      </c>
      <c r="G108" s="13">
        <v>15513</v>
      </c>
      <c r="H108" s="13">
        <v>14815</v>
      </c>
      <c r="I108" s="13">
        <v>14117</v>
      </c>
      <c r="J108" s="13">
        <v>15622</v>
      </c>
      <c r="K108" s="13">
        <v>16882</v>
      </c>
      <c r="L108" s="13">
        <v>16456</v>
      </c>
      <c r="M108" s="10">
        <f t="shared" si="2"/>
        <v>8.3629658896351877E-2</v>
      </c>
      <c r="N108" s="10">
        <f t="shared" si="3"/>
        <v>1.3938276482725312E-2</v>
      </c>
    </row>
    <row r="109" spans="4:14" x14ac:dyDescent="0.35">
      <c r="D109" s="17" t="s">
        <v>402</v>
      </c>
      <c r="E109" t="s">
        <v>248</v>
      </c>
      <c r="F109" s="13">
        <v>4581</v>
      </c>
      <c r="G109" s="13">
        <v>4500</v>
      </c>
      <c r="H109" s="13">
        <v>3453</v>
      </c>
      <c r="I109" s="13">
        <v>2977</v>
      </c>
      <c r="J109" s="13">
        <v>3428</v>
      </c>
      <c r="K109" s="13">
        <v>3868</v>
      </c>
      <c r="L109" s="13">
        <v>3727</v>
      </c>
      <c r="M109" s="10">
        <f t="shared" si="2"/>
        <v>-0.18642217856363241</v>
      </c>
      <c r="N109" s="10">
        <f t="shared" si="3"/>
        <v>-3.1070363093938735E-2</v>
      </c>
    </row>
    <row r="110" spans="4:14" x14ac:dyDescent="0.35">
      <c r="D110" s="17" t="s">
        <v>402</v>
      </c>
      <c r="E110" t="s">
        <v>247</v>
      </c>
      <c r="F110" s="13">
        <v>1493</v>
      </c>
      <c r="G110" s="13">
        <v>1514</v>
      </c>
      <c r="H110" s="13">
        <v>1591</v>
      </c>
      <c r="I110" s="13">
        <v>1690</v>
      </c>
      <c r="J110" s="13">
        <v>1809</v>
      </c>
      <c r="K110" s="13">
        <v>1950</v>
      </c>
      <c r="L110" s="13">
        <v>2147</v>
      </c>
      <c r="M110" s="10">
        <f t="shared" si="2"/>
        <v>0.43804420629604812</v>
      </c>
      <c r="N110" s="10">
        <f t="shared" si="3"/>
        <v>7.300736771600802E-2</v>
      </c>
    </row>
    <row r="111" spans="4:14" x14ac:dyDescent="0.35">
      <c r="D111" s="17" t="s">
        <v>402</v>
      </c>
      <c r="E111" t="s">
        <v>246</v>
      </c>
      <c r="F111" s="13">
        <v>1999</v>
      </c>
      <c r="G111" s="13">
        <v>2062</v>
      </c>
      <c r="H111" s="13">
        <v>1985</v>
      </c>
      <c r="I111" s="13">
        <v>2201</v>
      </c>
      <c r="J111" s="13">
        <v>2368</v>
      </c>
      <c r="K111" s="13">
        <v>2686</v>
      </c>
      <c r="L111" s="13">
        <v>2457</v>
      </c>
      <c r="M111" s="10">
        <f t="shared" si="2"/>
        <v>0.22911455727863927</v>
      </c>
      <c r="N111" s="10">
        <f t="shared" si="3"/>
        <v>3.8185759546439879E-2</v>
      </c>
    </row>
    <row r="112" spans="4:14" x14ac:dyDescent="0.35">
      <c r="D112" s="17" t="s">
        <v>402</v>
      </c>
      <c r="E112" t="s">
        <v>245</v>
      </c>
      <c r="F112" s="13">
        <v>1267</v>
      </c>
      <c r="G112" s="13">
        <v>1291</v>
      </c>
      <c r="H112" s="13">
        <v>1589</v>
      </c>
      <c r="I112" s="13">
        <v>1667</v>
      </c>
      <c r="J112" s="13">
        <v>1837</v>
      </c>
      <c r="K112" s="13">
        <v>1836</v>
      </c>
      <c r="L112" s="13">
        <v>1913</v>
      </c>
      <c r="M112" s="10">
        <f t="shared" si="2"/>
        <v>0.50986582478295195</v>
      </c>
      <c r="N112" s="10">
        <f t="shared" si="3"/>
        <v>8.497763746382532E-2</v>
      </c>
    </row>
    <row r="113" spans="4:14" x14ac:dyDescent="0.35">
      <c r="D113" s="17" t="s">
        <v>402</v>
      </c>
      <c r="E113" t="s">
        <v>244</v>
      </c>
      <c r="F113" s="13">
        <v>1859</v>
      </c>
      <c r="G113" s="13">
        <v>1879</v>
      </c>
      <c r="H113" s="13">
        <v>2028</v>
      </c>
      <c r="I113" s="13">
        <v>1929</v>
      </c>
      <c r="J113" s="13">
        <v>2087</v>
      </c>
      <c r="K113" s="13">
        <v>2157</v>
      </c>
      <c r="L113" s="13">
        <v>1862</v>
      </c>
      <c r="M113" s="10">
        <f t="shared" si="2"/>
        <v>1.6137708445400634E-3</v>
      </c>
      <c r="N113" s="10">
        <f t="shared" si="3"/>
        <v>2.6896180742334391E-4</v>
      </c>
    </row>
    <row r="114" spans="4:14" x14ac:dyDescent="0.35">
      <c r="D114" s="17" t="s">
        <v>402</v>
      </c>
      <c r="E114" t="s">
        <v>243</v>
      </c>
      <c r="F114">
        <v>772</v>
      </c>
      <c r="G114">
        <v>750</v>
      </c>
      <c r="H114">
        <v>665</v>
      </c>
      <c r="I114">
        <v>574</v>
      </c>
      <c r="J114">
        <v>601</v>
      </c>
      <c r="K114">
        <v>439</v>
      </c>
      <c r="L114">
        <v>479</v>
      </c>
      <c r="M114" s="10">
        <f t="shared" si="2"/>
        <v>-0.3795336787564767</v>
      </c>
      <c r="N114" s="10">
        <f t="shared" si="3"/>
        <v>-6.3255613126079455E-2</v>
      </c>
    </row>
    <row r="115" spans="4:14" x14ac:dyDescent="0.35">
      <c r="D115" s="17" t="s">
        <v>402</v>
      </c>
      <c r="E115" t="s">
        <v>242</v>
      </c>
      <c r="F115" s="13">
        <v>3215</v>
      </c>
      <c r="G115" s="13">
        <v>3524</v>
      </c>
      <c r="H115" s="13">
        <v>3557</v>
      </c>
      <c r="I115" s="13">
        <v>3160</v>
      </c>
      <c r="J115" s="13">
        <v>3580</v>
      </c>
      <c r="K115" s="13">
        <v>4057</v>
      </c>
      <c r="L115" s="13">
        <v>3960</v>
      </c>
      <c r="M115" s="10">
        <f t="shared" si="2"/>
        <v>0.23172628304821141</v>
      </c>
      <c r="N115" s="10">
        <f t="shared" si="3"/>
        <v>3.8621047174701904E-2</v>
      </c>
    </row>
    <row r="116" spans="4:14" x14ac:dyDescent="0.35">
      <c r="D116" s="18" t="s">
        <v>12</v>
      </c>
      <c r="E116" t="s">
        <v>241</v>
      </c>
      <c r="F116" s="13">
        <v>6103</v>
      </c>
      <c r="G116" s="13">
        <v>6179</v>
      </c>
      <c r="H116" s="13">
        <v>5943</v>
      </c>
      <c r="I116" s="13">
        <v>5845</v>
      </c>
      <c r="J116" s="13">
        <v>6217</v>
      </c>
      <c r="K116" s="13">
        <v>6514</v>
      </c>
      <c r="L116" s="13">
        <v>6812</v>
      </c>
      <c r="M116" s="10">
        <f t="shared" si="2"/>
        <v>0.11617237424217608</v>
      </c>
      <c r="N116" s="10">
        <f t="shared" si="3"/>
        <v>1.9362062373696014E-2</v>
      </c>
    </row>
    <row r="117" spans="4:14" x14ac:dyDescent="0.35">
      <c r="D117" s="17" t="s">
        <v>402</v>
      </c>
      <c r="E117" t="s">
        <v>240</v>
      </c>
      <c r="F117">
        <v>480</v>
      </c>
      <c r="G117">
        <v>501</v>
      </c>
      <c r="H117">
        <v>434</v>
      </c>
      <c r="I117">
        <v>219</v>
      </c>
      <c r="J117">
        <v>200</v>
      </c>
      <c r="K117">
        <v>193</v>
      </c>
      <c r="L117">
        <v>111</v>
      </c>
      <c r="M117" s="10">
        <f t="shared" si="2"/>
        <v>-0.76875000000000004</v>
      </c>
      <c r="N117" s="10">
        <f t="shared" si="3"/>
        <v>-0.12812500000000002</v>
      </c>
    </row>
    <row r="118" spans="4:14" x14ac:dyDescent="0.35">
      <c r="D118" s="17" t="s">
        <v>402</v>
      </c>
      <c r="E118" t="s">
        <v>239</v>
      </c>
      <c r="F118" s="13">
        <v>5625</v>
      </c>
      <c r="G118" s="13">
        <v>5678</v>
      </c>
      <c r="H118" s="13">
        <v>5523</v>
      </c>
      <c r="I118" s="13">
        <v>5717</v>
      </c>
      <c r="J118" s="13">
        <v>6126</v>
      </c>
      <c r="K118" s="13">
        <v>6443</v>
      </c>
      <c r="L118" s="13">
        <v>6868</v>
      </c>
      <c r="M118" s="10">
        <f t="shared" si="2"/>
        <v>0.22097777777777772</v>
      </c>
      <c r="N118" s="10">
        <f t="shared" si="3"/>
        <v>3.6829629629629622E-2</v>
      </c>
    </row>
    <row r="119" spans="4:14" x14ac:dyDescent="0.35">
      <c r="D119" s="17" t="s">
        <v>402</v>
      </c>
      <c r="E119" t="s">
        <v>238</v>
      </c>
      <c r="F119" s="13">
        <v>1814</v>
      </c>
      <c r="G119" s="13">
        <v>1658</v>
      </c>
      <c r="H119" s="13">
        <v>1706</v>
      </c>
      <c r="I119" s="13">
        <v>1537</v>
      </c>
      <c r="J119" s="13">
        <v>1369</v>
      </c>
      <c r="K119" s="13">
        <v>1521</v>
      </c>
      <c r="L119" s="13">
        <v>1592</v>
      </c>
      <c r="M119" s="10">
        <f t="shared" si="2"/>
        <v>-0.12238147739801541</v>
      </c>
      <c r="N119" s="10">
        <f t="shared" si="3"/>
        <v>-2.0396912899669235E-2</v>
      </c>
    </row>
    <row r="120" spans="4:14" x14ac:dyDescent="0.35">
      <c r="D120" s="17" t="s">
        <v>402</v>
      </c>
      <c r="E120" t="s">
        <v>237</v>
      </c>
      <c r="F120" s="13">
        <v>1071</v>
      </c>
      <c r="G120" s="13">
        <v>1117</v>
      </c>
      <c r="H120" s="13">
        <v>1163</v>
      </c>
      <c r="I120" s="13">
        <v>1336</v>
      </c>
      <c r="J120" s="13">
        <v>1521</v>
      </c>
      <c r="K120" s="13">
        <v>1393</v>
      </c>
      <c r="L120" s="13">
        <v>1252</v>
      </c>
      <c r="M120" s="10">
        <f t="shared" si="2"/>
        <v>0.16900093370681613</v>
      </c>
      <c r="N120" s="10">
        <f t="shared" si="3"/>
        <v>2.8166822284469355E-2</v>
      </c>
    </row>
    <row r="121" spans="4:14" x14ac:dyDescent="0.35">
      <c r="D121" s="17" t="s">
        <v>402</v>
      </c>
      <c r="E121" t="s">
        <v>236</v>
      </c>
      <c r="F121" s="13">
        <v>2746</v>
      </c>
      <c r="G121" s="13">
        <v>2906</v>
      </c>
      <c r="H121" s="13">
        <v>2650</v>
      </c>
      <c r="I121" s="13">
        <v>2809</v>
      </c>
      <c r="J121" s="13">
        <v>3186</v>
      </c>
      <c r="K121" s="13">
        <v>3522</v>
      </c>
      <c r="L121" s="13">
        <v>4079</v>
      </c>
      <c r="M121" s="10">
        <f t="shared" si="2"/>
        <v>0.48543335761107054</v>
      </c>
      <c r="N121" s="10">
        <f t="shared" si="3"/>
        <v>8.090555960184509E-2</v>
      </c>
    </row>
    <row r="122" spans="4:14" x14ac:dyDescent="0.35">
      <c r="D122" s="18" t="s">
        <v>13</v>
      </c>
      <c r="E122" t="s">
        <v>235</v>
      </c>
      <c r="F122" s="13">
        <v>3905</v>
      </c>
      <c r="G122" s="13">
        <v>3516</v>
      </c>
      <c r="H122" s="13">
        <v>3828</v>
      </c>
      <c r="I122" s="13">
        <v>4017</v>
      </c>
      <c r="J122" s="13">
        <v>4108</v>
      </c>
      <c r="K122" s="13">
        <v>4193</v>
      </c>
      <c r="L122" s="13">
        <v>3990</v>
      </c>
      <c r="M122" s="10">
        <f t="shared" si="2"/>
        <v>2.1766965428937191E-2</v>
      </c>
      <c r="N122" s="10">
        <f t="shared" si="3"/>
        <v>3.6278275714895316E-3</v>
      </c>
    </row>
    <row r="123" spans="4:14" x14ac:dyDescent="0.35">
      <c r="D123" s="17" t="s">
        <v>402</v>
      </c>
      <c r="E123" t="s">
        <v>234</v>
      </c>
      <c r="F123">
        <v>429</v>
      </c>
      <c r="G123">
        <v>478</v>
      </c>
      <c r="H123">
        <v>558</v>
      </c>
      <c r="I123">
        <v>566</v>
      </c>
      <c r="J123">
        <v>682</v>
      </c>
      <c r="K123">
        <v>770</v>
      </c>
      <c r="L123">
        <v>718</v>
      </c>
      <c r="M123" s="10">
        <f t="shared" si="2"/>
        <v>0.67365967365967361</v>
      </c>
      <c r="N123" s="10">
        <f t="shared" si="3"/>
        <v>0.11227661227661227</v>
      </c>
    </row>
    <row r="124" spans="4:14" x14ac:dyDescent="0.35">
      <c r="D124" s="17" t="s">
        <v>402</v>
      </c>
      <c r="E124" t="s">
        <v>233</v>
      </c>
      <c r="F124">
        <v>311</v>
      </c>
      <c r="G124">
        <v>204</v>
      </c>
      <c r="H124">
        <v>151</v>
      </c>
      <c r="I124">
        <v>164</v>
      </c>
      <c r="J124">
        <v>182</v>
      </c>
      <c r="K124">
        <v>149</v>
      </c>
      <c r="L124">
        <v>169</v>
      </c>
      <c r="M124" s="10">
        <f t="shared" si="2"/>
        <v>-0.45659163987138263</v>
      </c>
      <c r="N124" s="10">
        <f t="shared" si="3"/>
        <v>-7.6098606645230438E-2</v>
      </c>
    </row>
    <row r="125" spans="4:14" x14ac:dyDescent="0.35">
      <c r="D125" s="17" t="s">
        <v>402</v>
      </c>
      <c r="E125" t="s">
        <v>232</v>
      </c>
      <c r="F125" s="13">
        <v>1897</v>
      </c>
      <c r="G125" s="13">
        <v>1599</v>
      </c>
      <c r="H125" s="13">
        <v>1855</v>
      </c>
      <c r="I125" s="13">
        <v>1967</v>
      </c>
      <c r="J125" s="13">
        <v>1777</v>
      </c>
      <c r="K125" s="13">
        <v>1725</v>
      </c>
      <c r="L125" s="13">
        <v>1540</v>
      </c>
      <c r="M125" s="10">
        <f t="shared" si="2"/>
        <v>-0.18819188191881919</v>
      </c>
      <c r="N125" s="10">
        <f t="shared" si="3"/>
        <v>-3.136531365313653E-2</v>
      </c>
    </row>
    <row r="126" spans="4:14" x14ac:dyDescent="0.35">
      <c r="D126" s="17" t="s">
        <v>402</v>
      </c>
      <c r="E126" t="s">
        <v>231</v>
      </c>
      <c r="F126" s="13">
        <v>1269</v>
      </c>
      <c r="G126" s="13">
        <v>1246</v>
      </c>
      <c r="H126" s="13">
        <v>1275</v>
      </c>
      <c r="I126" s="13">
        <v>1329</v>
      </c>
      <c r="J126" s="13">
        <v>1490</v>
      </c>
      <c r="K126" s="13">
        <v>1585</v>
      </c>
      <c r="L126" s="13">
        <v>1590</v>
      </c>
      <c r="M126" s="10">
        <f t="shared" si="2"/>
        <v>0.25295508274231682</v>
      </c>
      <c r="N126" s="10">
        <f t="shared" si="3"/>
        <v>4.2159180457052803E-2</v>
      </c>
    </row>
    <row r="127" spans="4:14" x14ac:dyDescent="0.35">
      <c r="D127" s="17" t="s">
        <v>402</v>
      </c>
      <c r="E127" t="s">
        <v>230</v>
      </c>
      <c r="F127" s="13">
        <v>25785</v>
      </c>
      <c r="G127" s="13">
        <v>27972</v>
      </c>
      <c r="H127" s="13">
        <v>27335</v>
      </c>
      <c r="I127" s="13">
        <v>27268</v>
      </c>
      <c r="J127" s="13">
        <v>26935</v>
      </c>
      <c r="K127" s="13">
        <v>27627</v>
      </c>
      <c r="L127" s="13">
        <v>28301</v>
      </c>
      <c r="M127" s="10">
        <f t="shared" si="2"/>
        <v>9.7576110141555095E-2</v>
      </c>
      <c r="N127" s="10">
        <f t="shared" si="3"/>
        <v>1.6262685023592516E-2</v>
      </c>
    </row>
    <row r="128" spans="4:14" x14ac:dyDescent="0.35">
      <c r="D128" s="17" t="s">
        <v>402</v>
      </c>
      <c r="E128" t="s">
        <v>229</v>
      </c>
      <c r="F128" s="13">
        <v>15438</v>
      </c>
      <c r="G128" s="13">
        <v>16729</v>
      </c>
      <c r="H128" s="13">
        <v>16431</v>
      </c>
      <c r="I128" s="13">
        <v>17216</v>
      </c>
      <c r="J128" s="13">
        <v>16728</v>
      </c>
      <c r="K128" s="13">
        <v>17159</v>
      </c>
      <c r="L128" s="13">
        <v>16895</v>
      </c>
      <c r="M128" s="10">
        <f t="shared" si="2"/>
        <v>9.4377510040160706E-2</v>
      </c>
      <c r="N128" s="10">
        <f t="shared" si="3"/>
        <v>1.5729585006693452E-2</v>
      </c>
    </row>
    <row r="129" spans="4:14" x14ac:dyDescent="0.35">
      <c r="D129" s="17" t="s">
        <v>402</v>
      </c>
      <c r="E129" t="s">
        <v>228</v>
      </c>
      <c r="F129" s="13">
        <v>6905</v>
      </c>
      <c r="G129" s="13">
        <v>7222</v>
      </c>
      <c r="H129" s="13">
        <v>6808</v>
      </c>
      <c r="I129" s="13">
        <v>7229</v>
      </c>
      <c r="J129" s="13">
        <v>6719</v>
      </c>
      <c r="K129" s="13">
        <v>6577</v>
      </c>
      <c r="L129" s="13">
        <v>6640</v>
      </c>
      <c r="M129" s="10">
        <f t="shared" si="2"/>
        <v>-3.8377986965966726E-2</v>
      </c>
      <c r="N129" s="10">
        <f t="shared" si="3"/>
        <v>-6.3963311609944546E-3</v>
      </c>
    </row>
    <row r="130" spans="4:14" x14ac:dyDescent="0.35">
      <c r="D130" s="17" t="s">
        <v>402</v>
      </c>
      <c r="E130" t="s">
        <v>227</v>
      </c>
      <c r="F130">
        <v>953</v>
      </c>
      <c r="G130" s="13">
        <v>1078</v>
      </c>
      <c r="H130" s="13">
        <v>1123</v>
      </c>
      <c r="I130" s="13">
        <v>1031</v>
      </c>
      <c r="J130" s="13">
        <v>1113</v>
      </c>
      <c r="K130" s="13">
        <v>1183</v>
      </c>
      <c r="L130" s="13">
        <v>1066</v>
      </c>
      <c r="M130" s="10">
        <f t="shared" si="2"/>
        <v>0.11857292759706195</v>
      </c>
      <c r="N130" s="10">
        <f t="shared" si="3"/>
        <v>1.9762154599510324E-2</v>
      </c>
    </row>
    <row r="131" spans="4:14" x14ac:dyDescent="0.35">
      <c r="D131" s="17" t="s">
        <v>402</v>
      </c>
      <c r="E131" t="s">
        <v>226</v>
      </c>
      <c r="F131" s="13">
        <v>7582</v>
      </c>
      <c r="G131" s="13">
        <v>8463</v>
      </c>
      <c r="H131" s="13">
        <v>8593</v>
      </c>
      <c r="I131" s="13">
        <v>9027</v>
      </c>
      <c r="J131" s="13">
        <v>9060</v>
      </c>
      <c r="K131" s="13">
        <v>9638</v>
      </c>
      <c r="L131" s="13">
        <v>9410</v>
      </c>
      <c r="M131" s="10">
        <f t="shared" si="2"/>
        <v>0.24109733579530457</v>
      </c>
      <c r="N131" s="10">
        <f t="shared" si="3"/>
        <v>4.0182889299217428E-2</v>
      </c>
    </row>
    <row r="132" spans="4:14" x14ac:dyDescent="0.35">
      <c r="D132" s="17" t="s">
        <v>402</v>
      </c>
      <c r="E132" t="s">
        <v>225</v>
      </c>
      <c r="F132" s="13">
        <v>7970</v>
      </c>
      <c r="G132" s="13">
        <v>8685</v>
      </c>
      <c r="H132" s="13">
        <v>8204</v>
      </c>
      <c r="I132" s="13">
        <v>7400</v>
      </c>
      <c r="J132" s="13">
        <v>7513</v>
      </c>
      <c r="K132" s="13">
        <v>7619</v>
      </c>
      <c r="L132" s="13">
        <v>8355</v>
      </c>
      <c r="M132" s="10">
        <f t="shared" si="2"/>
        <v>4.8306148055206943E-2</v>
      </c>
      <c r="N132" s="10">
        <f t="shared" si="3"/>
        <v>8.0510246758678239E-3</v>
      </c>
    </row>
    <row r="133" spans="4:14" x14ac:dyDescent="0.35">
      <c r="D133" s="17" t="s">
        <v>402</v>
      </c>
      <c r="E133" t="s">
        <v>224</v>
      </c>
      <c r="F133" s="13">
        <v>2366</v>
      </c>
      <c r="G133" s="13">
        <v>2543</v>
      </c>
      <c r="H133" s="13">
        <v>2714</v>
      </c>
      <c r="I133" s="13">
        <v>2725</v>
      </c>
      <c r="J133" s="13">
        <v>2750</v>
      </c>
      <c r="K133" s="13">
        <v>2912</v>
      </c>
      <c r="L133" s="13">
        <v>3027</v>
      </c>
      <c r="M133" s="10">
        <f t="shared" si="2"/>
        <v>0.27937447168216401</v>
      </c>
      <c r="N133" s="10">
        <f t="shared" si="3"/>
        <v>4.6562411947027336E-2</v>
      </c>
    </row>
    <row r="134" spans="4:14" x14ac:dyDescent="0.35">
      <c r="D134" s="17" t="s">
        <v>402</v>
      </c>
      <c r="E134" t="s">
        <v>223</v>
      </c>
      <c r="F134">
        <v>614</v>
      </c>
      <c r="G134">
        <v>575</v>
      </c>
      <c r="H134">
        <v>781</v>
      </c>
      <c r="I134">
        <v>702</v>
      </c>
      <c r="J134">
        <v>651</v>
      </c>
      <c r="K134">
        <v>701</v>
      </c>
      <c r="L134">
        <v>862</v>
      </c>
      <c r="M134" s="10">
        <f t="shared" si="2"/>
        <v>0.40390879478827357</v>
      </c>
      <c r="N134" s="10">
        <f t="shared" si="3"/>
        <v>6.7318132464712258E-2</v>
      </c>
    </row>
    <row r="135" spans="4:14" x14ac:dyDescent="0.35">
      <c r="D135" s="17" t="s">
        <v>402</v>
      </c>
      <c r="E135" t="s">
        <v>222</v>
      </c>
      <c r="F135">
        <v>596</v>
      </c>
      <c r="G135">
        <v>641</v>
      </c>
      <c r="H135">
        <v>707</v>
      </c>
      <c r="I135">
        <v>804</v>
      </c>
      <c r="J135">
        <v>863</v>
      </c>
      <c r="K135">
        <v>788</v>
      </c>
      <c r="L135">
        <v>922</v>
      </c>
      <c r="M135" s="10">
        <f t="shared" si="2"/>
        <v>0.54697986577181212</v>
      </c>
      <c r="N135" s="10">
        <f t="shared" si="3"/>
        <v>9.1163310961968683E-2</v>
      </c>
    </row>
    <row r="136" spans="4:14" x14ac:dyDescent="0.35">
      <c r="D136" s="18" t="s">
        <v>16</v>
      </c>
      <c r="E136" t="s">
        <v>221</v>
      </c>
      <c r="F136" s="13">
        <v>1156</v>
      </c>
      <c r="G136" s="13">
        <v>1325</v>
      </c>
      <c r="H136" s="13">
        <v>1252</v>
      </c>
      <c r="I136" s="13">
        <v>1234</v>
      </c>
      <c r="J136" s="13">
        <v>1241</v>
      </c>
      <c r="K136" s="13">
        <v>1407</v>
      </c>
      <c r="L136" s="13">
        <v>1299</v>
      </c>
      <c r="M136" s="10">
        <f t="shared" si="2"/>
        <v>0.12370242214532867</v>
      </c>
      <c r="N136" s="10">
        <f t="shared" si="3"/>
        <v>2.0617070357554779E-2</v>
      </c>
    </row>
    <row r="137" spans="4:14" x14ac:dyDescent="0.35">
      <c r="D137" s="18" t="s">
        <v>17</v>
      </c>
      <c r="E137" t="s">
        <v>220</v>
      </c>
      <c r="F137" s="13">
        <v>4423</v>
      </c>
      <c r="G137" s="13">
        <v>4366</v>
      </c>
      <c r="H137" s="13">
        <v>4652</v>
      </c>
      <c r="I137" s="13">
        <v>4853</v>
      </c>
      <c r="J137" s="13">
        <v>4965</v>
      </c>
      <c r="K137" s="13">
        <v>5187</v>
      </c>
      <c r="L137" s="13">
        <v>5093</v>
      </c>
      <c r="M137" s="10">
        <f t="shared" si="2"/>
        <v>0.15148089531991871</v>
      </c>
      <c r="N137" s="10">
        <f t="shared" si="3"/>
        <v>2.5246815886653118E-2</v>
      </c>
    </row>
    <row r="138" spans="4:14" x14ac:dyDescent="0.35">
      <c r="D138" s="17" t="s">
        <v>402</v>
      </c>
      <c r="E138" t="s">
        <v>219</v>
      </c>
      <c r="F138" s="13">
        <v>2404</v>
      </c>
      <c r="G138" s="13">
        <v>2394</v>
      </c>
      <c r="H138" s="13">
        <v>2568</v>
      </c>
      <c r="I138" s="13">
        <v>2652</v>
      </c>
      <c r="J138" s="13">
        <v>2778</v>
      </c>
      <c r="K138" s="13">
        <v>2932</v>
      </c>
      <c r="L138" s="13">
        <v>2925</v>
      </c>
      <c r="M138" s="10">
        <f t="shared" si="2"/>
        <v>0.21672212978369387</v>
      </c>
      <c r="N138" s="10">
        <f t="shared" si="3"/>
        <v>3.6120354963948977E-2</v>
      </c>
    </row>
    <row r="139" spans="4:14" x14ac:dyDescent="0.35">
      <c r="D139" s="17" t="s">
        <v>402</v>
      </c>
      <c r="E139" t="s">
        <v>218</v>
      </c>
      <c r="F139" s="13">
        <v>1608</v>
      </c>
      <c r="G139" s="13">
        <v>1588</v>
      </c>
      <c r="H139" s="13">
        <v>1657</v>
      </c>
      <c r="I139" s="13">
        <v>1784</v>
      </c>
      <c r="J139" s="13">
        <v>1804</v>
      </c>
      <c r="K139" s="13">
        <v>1887</v>
      </c>
      <c r="L139" s="13">
        <v>1811</v>
      </c>
      <c r="M139" s="10">
        <f t="shared" si="2"/>
        <v>0.12624378109452739</v>
      </c>
      <c r="N139" s="10">
        <f t="shared" si="3"/>
        <v>2.1040630182421232E-2</v>
      </c>
    </row>
    <row r="140" spans="4:14" x14ac:dyDescent="0.35">
      <c r="D140" s="17" t="s">
        <v>402</v>
      </c>
      <c r="E140" t="s">
        <v>217</v>
      </c>
      <c r="F140">
        <v>411</v>
      </c>
      <c r="G140">
        <v>383</v>
      </c>
      <c r="H140">
        <v>427</v>
      </c>
      <c r="I140">
        <v>416</v>
      </c>
      <c r="J140">
        <v>379</v>
      </c>
      <c r="K140">
        <v>364</v>
      </c>
      <c r="L140">
        <v>350</v>
      </c>
      <c r="M140" s="10">
        <f t="shared" ref="M140:M203" si="4">L140/F140-1</f>
        <v>-0.14841849148418496</v>
      </c>
      <c r="N140" s="10">
        <f t="shared" ref="N140:N203" si="5">M140/6</f>
        <v>-2.4736415247364158E-2</v>
      </c>
    </row>
    <row r="141" spans="4:14" x14ac:dyDescent="0.35">
      <c r="D141" s="17" t="s">
        <v>402</v>
      </c>
      <c r="E141" t="s">
        <v>216</v>
      </c>
      <c r="F141" s="13">
        <v>4771</v>
      </c>
      <c r="G141" s="13">
        <v>4497</v>
      </c>
      <c r="H141" s="13">
        <v>4764</v>
      </c>
      <c r="I141" s="13">
        <v>5077</v>
      </c>
      <c r="J141" s="13">
        <v>5137</v>
      </c>
      <c r="K141" s="13">
        <v>5247</v>
      </c>
      <c r="L141" s="13">
        <v>5358</v>
      </c>
      <c r="M141" s="10">
        <f t="shared" si="4"/>
        <v>0.12303500314399507</v>
      </c>
      <c r="N141" s="10">
        <f t="shared" si="5"/>
        <v>2.0505833857332512E-2</v>
      </c>
    </row>
    <row r="142" spans="4:14" x14ac:dyDescent="0.35">
      <c r="D142" s="17" t="s">
        <v>402</v>
      </c>
      <c r="E142" t="s">
        <v>215</v>
      </c>
      <c r="F142" s="13">
        <v>1540</v>
      </c>
      <c r="G142" s="13">
        <v>1445</v>
      </c>
      <c r="H142" s="13">
        <v>1517</v>
      </c>
      <c r="I142" s="13">
        <v>1847</v>
      </c>
      <c r="J142" s="13">
        <v>1950</v>
      </c>
      <c r="K142" s="13">
        <v>2027</v>
      </c>
      <c r="L142" s="13">
        <v>2066</v>
      </c>
      <c r="M142" s="10">
        <f t="shared" si="4"/>
        <v>0.34155844155844162</v>
      </c>
      <c r="N142" s="10">
        <f t="shared" si="5"/>
        <v>5.6926406926406936E-2</v>
      </c>
    </row>
    <row r="143" spans="4:14" x14ac:dyDescent="0.35">
      <c r="D143" s="17" t="s">
        <v>402</v>
      </c>
      <c r="E143" t="s">
        <v>214</v>
      </c>
      <c r="F143" s="13">
        <v>3238</v>
      </c>
      <c r="G143" s="13">
        <v>3060</v>
      </c>
      <c r="H143" s="13">
        <v>3257</v>
      </c>
      <c r="I143" s="13">
        <v>3216</v>
      </c>
      <c r="J143" s="13">
        <v>3165</v>
      </c>
      <c r="K143" s="13">
        <v>3197</v>
      </c>
      <c r="L143" s="13">
        <v>3268</v>
      </c>
      <c r="M143" s="10">
        <f t="shared" si="4"/>
        <v>9.2649783817171372E-3</v>
      </c>
      <c r="N143" s="10">
        <f t="shared" si="5"/>
        <v>1.5441630636195229E-3</v>
      </c>
    </row>
    <row r="144" spans="4:14" x14ac:dyDescent="0.35">
      <c r="D144" s="17" t="s">
        <v>402</v>
      </c>
      <c r="E144" t="s">
        <v>213</v>
      </c>
      <c r="F144" s="13">
        <v>95163</v>
      </c>
      <c r="G144" s="13">
        <v>97598</v>
      </c>
      <c r="H144" s="13">
        <v>94411</v>
      </c>
      <c r="I144" s="13">
        <v>94253</v>
      </c>
      <c r="J144" s="13">
        <v>97529</v>
      </c>
      <c r="K144" s="13">
        <v>100724</v>
      </c>
      <c r="L144" s="13">
        <v>103232</v>
      </c>
      <c r="M144" s="10">
        <f t="shared" si="4"/>
        <v>8.4791357985771754E-2</v>
      </c>
      <c r="N144" s="10">
        <f t="shared" si="5"/>
        <v>1.4131892997628626E-2</v>
      </c>
    </row>
    <row r="145" spans="4:14" x14ac:dyDescent="0.35">
      <c r="D145" s="17" t="s">
        <v>402</v>
      </c>
      <c r="E145" t="s">
        <v>212</v>
      </c>
      <c r="F145" s="13">
        <v>1682</v>
      </c>
      <c r="G145" s="13">
        <v>1852</v>
      </c>
      <c r="H145" s="13">
        <v>2051</v>
      </c>
      <c r="I145" s="13">
        <v>2052</v>
      </c>
      <c r="J145" s="13">
        <v>2235</v>
      </c>
      <c r="K145" s="13">
        <v>2264</v>
      </c>
      <c r="L145" s="13">
        <v>2420</v>
      </c>
      <c r="M145" s="10">
        <f t="shared" si="4"/>
        <v>0.43876337693222345</v>
      </c>
      <c r="N145" s="10">
        <f t="shared" si="5"/>
        <v>7.3127229488703913E-2</v>
      </c>
    </row>
    <row r="146" spans="4:14" x14ac:dyDescent="0.35">
      <c r="D146" s="17" t="s">
        <v>402</v>
      </c>
      <c r="E146" t="s">
        <v>211</v>
      </c>
      <c r="F146" s="13">
        <v>3962</v>
      </c>
      <c r="G146" s="13">
        <v>3986</v>
      </c>
      <c r="H146" s="13">
        <v>3292</v>
      </c>
      <c r="I146" s="13">
        <v>3563</v>
      </c>
      <c r="J146" s="13">
        <v>3667</v>
      </c>
      <c r="K146" s="13">
        <v>3943</v>
      </c>
      <c r="L146" s="13">
        <v>3750</v>
      </c>
      <c r="M146" s="10">
        <f t="shared" si="4"/>
        <v>-5.3508329126703669E-2</v>
      </c>
      <c r="N146" s="10">
        <f t="shared" si="5"/>
        <v>-8.9180548544506109E-3</v>
      </c>
    </row>
    <row r="147" spans="4:14" x14ac:dyDescent="0.35">
      <c r="D147" s="17" t="s">
        <v>402</v>
      </c>
      <c r="E147" t="s">
        <v>210</v>
      </c>
      <c r="F147" s="13">
        <v>10668</v>
      </c>
      <c r="G147" s="13">
        <v>10667</v>
      </c>
      <c r="H147" s="13">
        <v>10556</v>
      </c>
      <c r="I147" s="13">
        <v>10155</v>
      </c>
      <c r="J147" s="13">
        <v>10238</v>
      </c>
      <c r="K147" s="13">
        <v>10635</v>
      </c>
      <c r="L147" s="13">
        <v>10379</v>
      </c>
      <c r="M147" s="10">
        <f t="shared" si="4"/>
        <v>-2.7090363704536879E-2</v>
      </c>
      <c r="N147" s="10">
        <f t="shared" si="5"/>
        <v>-4.515060617422813E-3</v>
      </c>
    </row>
    <row r="148" spans="4:14" x14ac:dyDescent="0.35">
      <c r="D148" s="17" t="s">
        <v>402</v>
      </c>
      <c r="E148" t="s">
        <v>209</v>
      </c>
      <c r="F148" s="13">
        <v>14082</v>
      </c>
      <c r="G148" s="13">
        <v>15311</v>
      </c>
      <c r="H148" s="13">
        <v>14823</v>
      </c>
      <c r="I148" s="13">
        <v>15340</v>
      </c>
      <c r="J148" s="13">
        <v>15590</v>
      </c>
      <c r="K148" s="13">
        <v>16510</v>
      </c>
      <c r="L148" s="13">
        <v>17475</v>
      </c>
      <c r="M148" s="10">
        <f t="shared" si="4"/>
        <v>0.24094588836812947</v>
      </c>
      <c r="N148" s="10">
        <f t="shared" si="5"/>
        <v>4.0157648061354911E-2</v>
      </c>
    </row>
    <row r="149" spans="4:14" x14ac:dyDescent="0.35">
      <c r="D149" s="18" t="s">
        <v>19</v>
      </c>
      <c r="E149" t="s">
        <v>208</v>
      </c>
      <c r="F149" s="13">
        <v>9043</v>
      </c>
      <c r="G149" s="13">
        <v>9668</v>
      </c>
      <c r="H149" s="13">
        <v>9974</v>
      </c>
      <c r="I149" s="13">
        <v>9808</v>
      </c>
      <c r="J149" s="13">
        <v>10188</v>
      </c>
      <c r="K149" s="13">
        <v>9960</v>
      </c>
      <c r="L149" s="13">
        <v>9956</v>
      </c>
      <c r="M149" s="10">
        <f t="shared" si="4"/>
        <v>0.10096207010947689</v>
      </c>
      <c r="N149" s="10">
        <f t="shared" si="5"/>
        <v>1.6827011684912813E-2</v>
      </c>
    </row>
    <row r="150" spans="4:14" x14ac:dyDescent="0.35">
      <c r="D150" s="17" t="s">
        <v>402</v>
      </c>
      <c r="E150" t="s">
        <v>207</v>
      </c>
      <c r="F150" s="13">
        <v>14742</v>
      </c>
      <c r="G150" s="13">
        <v>14936</v>
      </c>
      <c r="H150" s="13">
        <v>14014</v>
      </c>
      <c r="I150" s="13">
        <v>14213</v>
      </c>
      <c r="J150" s="13">
        <v>14541</v>
      </c>
      <c r="K150" s="13">
        <v>14588</v>
      </c>
      <c r="L150" s="13">
        <v>14356</v>
      </c>
      <c r="M150" s="10">
        <f t="shared" si="4"/>
        <v>-2.6183692850359486E-2</v>
      </c>
      <c r="N150" s="10">
        <f t="shared" si="5"/>
        <v>-4.3639488083932476E-3</v>
      </c>
    </row>
    <row r="151" spans="4:14" x14ac:dyDescent="0.35">
      <c r="D151" s="18" t="s">
        <v>14</v>
      </c>
      <c r="E151" t="s">
        <v>206</v>
      </c>
      <c r="F151" s="13">
        <v>27904</v>
      </c>
      <c r="G151" s="13">
        <v>27358</v>
      </c>
      <c r="H151" s="13">
        <v>26340</v>
      </c>
      <c r="I151" s="13">
        <v>25745</v>
      </c>
      <c r="J151" s="13">
        <v>27630</v>
      </c>
      <c r="K151" s="13">
        <v>28787</v>
      </c>
      <c r="L151" s="13">
        <v>30498</v>
      </c>
      <c r="M151" s="10">
        <f t="shared" si="4"/>
        <v>9.2961582568807266E-2</v>
      </c>
      <c r="N151" s="10">
        <f t="shared" si="5"/>
        <v>1.5493597094801212E-2</v>
      </c>
    </row>
    <row r="152" spans="4:14" x14ac:dyDescent="0.35">
      <c r="D152" s="17" t="s">
        <v>402</v>
      </c>
      <c r="E152" t="s">
        <v>205</v>
      </c>
      <c r="F152" s="13">
        <v>10284</v>
      </c>
      <c r="G152" s="13">
        <v>11079</v>
      </c>
      <c r="H152" s="13">
        <v>10683</v>
      </c>
      <c r="I152" s="13">
        <v>10628</v>
      </c>
      <c r="J152" s="13">
        <v>10657</v>
      </c>
      <c r="K152" s="13">
        <v>11207</v>
      </c>
      <c r="L152" s="13">
        <v>11817</v>
      </c>
      <c r="M152" s="10">
        <f t="shared" si="4"/>
        <v>0.14906651108518076</v>
      </c>
      <c r="N152" s="10">
        <f t="shared" si="5"/>
        <v>2.4844418514196793E-2</v>
      </c>
    </row>
    <row r="153" spans="4:14" x14ac:dyDescent="0.35">
      <c r="D153" s="17" t="s">
        <v>402</v>
      </c>
      <c r="E153" t="s">
        <v>204</v>
      </c>
      <c r="F153" s="13">
        <v>2791</v>
      </c>
      <c r="G153" s="13">
        <v>2738</v>
      </c>
      <c r="H153" s="13">
        <v>2759</v>
      </c>
      <c r="I153" s="13">
        <v>2841</v>
      </c>
      <c r="J153" s="13">
        <v>2957</v>
      </c>
      <c r="K153" s="13">
        <v>3032</v>
      </c>
      <c r="L153" s="13">
        <v>3025</v>
      </c>
      <c r="M153" s="10">
        <f t="shared" si="4"/>
        <v>8.384091723396625E-2</v>
      </c>
      <c r="N153" s="10">
        <f t="shared" si="5"/>
        <v>1.3973486205661042E-2</v>
      </c>
    </row>
    <row r="154" spans="4:14" x14ac:dyDescent="0.35">
      <c r="D154" s="17" t="s">
        <v>402</v>
      </c>
      <c r="E154" t="s">
        <v>203</v>
      </c>
      <c r="F154" s="13">
        <v>90309</v>
      </c>
      <c r="G154" s="13">
        <v>91276</v>
      </c>
      <c r="H154" s="13">
        <v>91158</v>
      </c>
      <c r="I154" s="13">
        <v>94633</v>
      </c>
      <c r="J154" s="13">
        <v>97142</v>
      </c>
      <c r="K154" s="13">
        <v>99751</v>
      </c>
      <c r="L154" s="13">
        <v>100074</v>
      </c>
      <c r="M154" s="10">
        <f t="shared" si="4"/>
        <v>0.10812875793110321</v>
      </c>
      <c r="N154" s="10">
        <f t="shared" si="5"/>
        <v>1.8021459655183869E-2</v>
      </c>
    </row>
    <row r="155" spans="4:14" x14ac:dyDescent="0.35">
      <c r="D155" s="18" t="s">
        <v>15</v>
      </c>
      <c r="E155" t="s">
        <v>202</v>
      </c>
      <c r="F155" s="13">
        <v>13545</v>
      </c>
      <c r="G155" s="13">
        <v>14013</v>
      </c>
      <c r="H155" s="13">
        <v>14336</v>
      </c>
      <c r="I155" s="13">
        <v>15430</v>
      </c>
      <c r="J155" s="13">
        <v>16243</v>
      </c>
      <c r="K155" s="13">
        <v>16884</v>
      </c>
      <c r="L155" s="13">
        <v>16588</v>
      </c>
      <c r="M155" s="10">
        <f t="shared" si="4"/>
        <v>0.22465854558877818</v>
      </c>
      <c r="N155" s="10">
        <f t="shared" si="5"/>
        <v>3.744309093146303E-2</v>
      </c>
    </row>
    <row r="156" spans="4:14" x14ac:dyDescent="0.35">
      <c r="D156" s="17" t="s">
        <v>402</v>
      </c>
      <c r="E156" t="s">
        <v>201</v>
      </c>
      <c r="F156" s="13">
        <v>3698</v>
      </c>
      <c r="G156" s="13">
        <v>3766</v>
      </c>
      <c r="H156" s="13">
        <v>3686</v>
      </c>
      <c r="I156" s="13">
        <v>3996</v>
      </c>
      <c r="J156" s="13">
        <v>4136</v>
      </c>
      <c r="K156" s="13">
        <v>4055</v>
      </c>
      <c r="L156" s="13">
        <v>4096</v>
      </c>
      <c r="M156" s="10">
        <f t="shared" si="4"/>
        <v>0.10762574364521371</v>
      </c>
      <c r="N156" s="10">
        <f t="shared" si="5"/>
        <v>1.7937623940868952E-2</v>
      </c>
    </row>
    <row r="157" spans="4:14" x14ac:dyDescent="0.35">
      <c r="D157" s="17" t="s">
        <v>402</v>
      </c>
      <c r="E157" t="s">
        <v>200</v>
      </c>
      <c r="F157" s="13">
        <v>3475</v>
      </c>
      <c r="G157" s="13">
        <v>3425</v>
      </c>
      <c r="H157" s="13">
        <v>3482</v>
      </c>
      <c r="I157" s="13">
        <v>3438</v>
      </c>
      <c r="J157" s="13">
        <v>2500</v>
      </c>
      <c r="K157" s="13">
        <v>2539</v>
      </c>
      <c r="L157" s="13">
        <v>2306</v>
      </c>
      <c r="M157" s="10">
        <f t="shared" si="4"/>
        <v>-0.33640287769784172</v>
      </c>
      <c r="N157" s="10">
        <f t="shared" si="5"/>
        <v>-5.6067146282973622E-2</v>
      </c>
    </row>
    <row r="158" spans="4:14" x14ac:dyDescent="0.35">
      <c r="D158" s="17" t="s">
        <v>402</v>
      </c>
      <c r="E158" t="s">
        <v>199</v>
      </c>
      <c r="F158" s="13">
        <v>6734</v>
      </c>
      <c r="G158" s="13">
        <v>7105</v>
      </c>
      <c r="H158" s="13">
        <v>6915</v>
      </c>
      <c r="I158" s="13">
        <v>7223</v>
      </c>
      <c r="J158" s="13">
        <v>7425</v>
      </c>
      <c r="K158" s="13">
        <v>7553</v>
      </c>
      <c r="L158" s="13">
        <v>7530</v>
      </c>
      <c r="M158" s="10">
        <f t="shared" si="4"/>
        <v>0.11820611820611826</v>
      </c>
      <c r="N158" s="10">
        <f t="shared" si="5"/>
        <v>1.9701019701019711E-2</v>
      </c>
    </row>
    <row r="159" spans="4:14" x14ac:dyDescent="0.35">
      <c r="D159" s="17" t="s">
        <v>402</v>
      </c>
      <c r="E159" t="s">
        <v>198</v>
      </c>
      <c r="F159" s="13">
        <v>18320</v>
      </c>
      <c r="G159" s="13">
        <v>17820</v>
      </c>
      <c r="H159" s="13">
        <v>17033</v>
      </c>
      <c r="I159" s="13">
        <v>18069</v>
      </c>
      <c r="J159" s="13">
        <v>18534</v>
      </c>
      <c r="K159" s="13">
        <v>18839</v>
      </c>
      <c r="L159" s="13">
        <v>18934</v>
      </c>
      <c r="M159" s="10">
        <f t="shared" si="4"/>
        <v>3.3515283842794785E-2</v>
      </c>
      <c r="N159" s="10">
        <f t="shared" si="5"/>
        <v>5.5858806404657972E-3</v>
      </c>
    </row>
    <row r="160" spans="4:14" x14ac:dyDescent="0.35">
      <c r="D160" s="17" t="s">
        <v>402</v>
      </c>
      <c r="E160" t="s">
        <v>197</v>
      </c>
      <c r="F160" s="13">
        <v>9644</v>
      </c>
      <c r="G160" s="13">
        <v>9855</v>
      </c>
      <c r="H160" s="13">
        <v>10220</v>
      </c>
      <c r="I160" s="13">
        <v>10508</v>
      </c>
      <c r="J160" s="13">
        <v>10716</v>
      </c>
      <c r="K160" s="13">
        <v>11169</v>
      </c>
      <c r="L160" s="13">
        <v>11265</v>
      </c>
      <c r="M160" s="10">
        <f t="shared" si="4"/>
        <v>0.16808378266279544</v>
      </c>
      <c r="N160" s="10">
        <f t="shared" si="5"/>
        <v>2.8013963777132573E-2</v>
      </c>
    </row>
    <row r="161" spans="4:14" x14ac:dyDescent="0.35">
      <c r="D161" s="17" t="s">
        <v>402</v>
      </c>
      <c r="E161" t="s">
        <v>196</v>
      </c>
      <c r="F161" s="13">
        <v>6257</v>
      </c>
      <c r="G161" s="13">
        <v>6202</v>
      </c>
      <c r="H161" s="13">
        <v>5973</v>
      </c>
      <c r="I161" s="13">
        <v>5996</v>
      </c>
      <c r="J161" s="13">
        <v>6169</v>
      </c>
      <c r="K161" s="13">
        <v>6452</v>
      </c>
      <c r="L161" s="13">
        <v>6446</v>
      </c>
      <c r="M161" s="10">
        <f t="shared" si="4"/>
        <v>3.0206169090618573E-2</v>
      </c>
      <c r="N161" s="10">
        <f t="shared" si="5"/>
        <v>5.0343615151030958E-3</v>
      </c>
    </row>
    <row r="162" spans="4:14" x14ac:dyDescent="0.35">
      <c r="D162" s="17" t="s">
        <v>402</v>
      </c>
      <c r="E162" t="s">
        <v>195</v>
      </c>
      <c r="F162" s="13">
        <v>8305</v>
      </c>
      <c r="G162" s="13">
        <v>8433</v>
      </c>
      <c r="H162" s="13">
        <v>8744</v>
      </c>
      <c r="I162" s="13">
        <v>8790</v>
      </c>
      <c r="J162" s="13">
        <v>9228</v>
      </c>
      <c r="K162" s="13">
        <v>9504</v>
      </c>
      <c r="L162" s="13">
        <v>9529</v>
      </c>
      <c r="M162" s="10">
        <f t="shared" si="4"/>
        <v>0.14738109572546665</v>
      </c>
      <c r="N162" s="10">
        <f t="shared" si="5"/>
        <v>2.4563515954244441E-2</v>
      </c>
    </row>
    <row r="163" spans="4:14" x14ac:dyDescent="0.35">
      <c r="D163" s="17" t="s">
        <v>402</v>
      </c>
      <c r="E163" t="s">
        <v>194</v>
      </c>
      <c r="F163" s="13">
        <v>2579</v>
      </c>
      <c r="G163" s="13">
        <v>2656</v>
      </c>
      <c r="H163" s="13">
        <v>2810</v>
      </c>
      <c r="I163" s="13">
        <v>2882</v>
      </c>
      <c r="J163" s="13">
        <v>2938</v>
      </c>
      <c r="K163" s="13">
        <v>2960</v>
      </c>
      <c r="L163" s="13">
        <v>2864</v>
      </c>
      <c r="M163" s="10">
        <f t="shared" si="4"/>
        <v>0.11050794881737103</v>
      </c>
      <c r="N163" s="10">
        <f t="shared" si="5"/>
        <v>1.8417991469561839E-2</v>
      </c>
    </row>
    <row r="164" spans="4:14" x14ac:dyDescent="0.35">
      <c r="D164" s="17" t="s">
        <v>402</v>
      </c>
      <c r="E164" t="s">
        <v>193</v>
      </c>
      <c r="F164" s="13">
        <v>10067</v>
      </c>
      <c r="G164" s="13">
        <v>10156</v>
      </c>
      <c r="H164" s="13">
        <v>9794</v>
      </c>
      <c r="I164" s="13">
        <v>9698</v>
      </c>
      <c r="J164" s="13">
        <v>10405</v>
      </c>
      <c r="K164" s="13">
        <v>10699</v>
      </c>
      <c r="L164" s="13">
        <v>11002</v>
      </c>
      <c r="M164" s="10">
        <f t="shared" si="4"/>
        <v>9.287771928081856E-2</v>
      </c>
      <c r="N164" s="10">
        <f t="shared" si="5"/>
        <v>1.5479619880136427E-2</v>
      </c>
    </row>
    <row r="165" spans="4:14" x14ac:dyDescent="0.35">
      <c r="D165" s="17" t="s">
        <v>402</v>
      </c>
      <c r="E165" t="s">
        <v>192</v>
      </c>
      <c r="F165" s="13">
        <v>5045</v>
      </c>
      <c r="G165" s="13">
        <v>5025</v>
      </c>
      <c r="H165" s="13">
        <v>5187</v>
      </c>
      <c r="I165" s="13">
        <v>5392</v>
      </c>
      <c r="J165" s="13">
        <v>5383</v>
      </c>
      <c r="K165" s="13">
        <v>5559</v>
      </c>
      <c r="L165" s="13">
        <v>5482</v>
      </c>
      <c r="M165" s="10">
        <f t="shared" si="4"/>
        <v>8.6620416253716526E-2</v>
      </c>
      <c r="N165" s="10">
        <f t="shared" si="5"/>
        <v>1.4436736042286088E-2</v>
      </c>
    </row>
    <row r="166" spans="4:14" x14ac:dyDescent="0.35">
      <c r="D166" s="17" t="s">
        <v>402</v>
      </c>
      <c r="E166" t="s">
        <v>191</v>
      </c>
      <c r="F166" s="13">
        <v>3645</v>
      </c>
      <c r="G166" s="13">
        <v>3555</v>
      </c>
      <c r="H166" s="13">
        <v>3643</v>
      </c>
      <c r="I166" s="13">
        <v>3835</v>
      </c>
      <c r="J166" s="13">
        <v>3829</v>
      </c>
      <c r="K166" s="13">
        <v>3946</v>
      </c>
      <c r="L166" s="13">
        <v>3992</v>
      </c>
      <c r="M166" s="10">
        <f t="shared" si="4"/>
        <v>9.5198902606310032E-2</v>
      </c>
      <c r="N166" s="10">
        <f t="shared" si="5"/>
        <v>1.5866483767718337E-2</v>
      </c>
    </row>
    <row r="167" spans="4:14" x14ac:dyDescent="0.35">
      <c r="D167" s="17" t="s">
        <v>402</v>
      </c>
      <c r="E167" t="s">
        <v>190</v>
      </c>
      <c r="F167" s="13">
        <v>1400</v>
      </c>
      <c r="G167" s="13">
        <v>1470</v>
      </c>
      <c r="H167" s="13">
        <v>1546</v>
      </c>
      <c r="I167" s="13">
        <v>1551</v>
      </c>
      <c r="J167" s="13">
        <v>1549</v>
      </c>
      <c r="K167" s="13">
        <v>1607</v>
      </c>
      <c r="L167" s="13">
        <v>1420</v>
      </c>
      <c r="M167" s="10">
        <f t="shared" si="4"/>
        <v>1.4285714285714235E-2</v>
      </c>
      <c r="N167" s="10">
        <f t="shared" si="5"/>
        <v>2.3809523809523725E-3</v>
      </c>
    </row>
    <row r="168" spans="4:14" x14ac:dyDescent="0.35">
      <c r="D168" s="17" t="s">
        <v>402</v>
      </c>
      <c r="E168" t="s">
        <v>189</v>
      </c>
      <c r="F168">
        <v>0</v>
      </c>
      <c r="G168">
        <v>0</v>
      </c>
      <c r="H168">
        <v>0</v>
      </c>
      <c r="I168">
        <v>0</v>
      </c>
      <c r="J168">
        <v>0</v>
      </c>
      <c r="K168">
        <v>12</v>
      </c>
      <c r="L168">
        <v>85</v>
      </c>
      <c r="M168" s="10" t="e">
        <f t="shared" si="4"/>
        <v>#DIV/0!</v>
      </c>
      <c r="N168" s="10" t="e">
        <f t="shared" si="5"/>
        <v>#DIV/0!</v>
      </c>
    </row>
    <row r="169" spans="4:14" x14ac:dyDescent="0.35">
      <c r="D169" s="17" t="s">
        <v>402</v>
      </c>
      <c r="E169" t="s">
        <v>188</v>
      </c>
      <c r="F169" s="13">
        <v>1400</v>
      </c>
      <c r="G169" s="13">
        <v>1470</v>
      </c>
      <c r="H169" s="13">
        <v>1546</v>
      </c>
      <c r="I169" s="13">
        <v>1551</v>
      </c>
      <c r="J169" s="13">
        <v>1549</v>
      </c>
      <c r="K169" s="13">
        <v>1595</v>
      </c>
      <c r="L169" s="13">
        <v>1335</v>
      </c>
      <c r="M169" s="10">
        <f t="shared" si="4"/>
        <v>-4.6428571428571375E-2</v>
      </c>
      <c r="N169" s="10">
        <f t="shared" si="5"/>
        <v>-7.7380952380952288E-3</v>
      </c>
    </row>
    <row r="170" spans="4:14" x14ac:dyDescent="0.35">
      <c r="D170" s="17" t="s">
        <v>402</v>
      </c>
      <c r="E170" t="s">
        <v>187</v>
      </c>
      <c r="F170" s="13">
        <v>2640</v>
      </c>
      <c r="G170" s="13">
        <v>2821</v>
      </c>
      <c r="H170" s="13">
        <v>3022</v>
      </c>
      <c r="I170" s="13">
        <v>3247</v>
      </c>
      <c r="J170" s="13">
        <v>3409</v>
      </c>
      <c r="K170" s="13">
        <v>3471</v>
      </c>
      <c r="L170" s="13">
        <v>3971</v>
      </c>
      <c r="M170" s="10">
        <f t="shared" si="4"/>
        <v>0.50416666666666665</v>
      </c>
      <c r="N170" s="10">
        <f t="shared" si="5"/>
        <v>8.4027777777777771E-2</v>
      </c>
    </row>
    <row r="171" spans="4:14" x14ac:dyDescent="0.35">
      <c r="D171" s="17" t="s">
        <v>402</v>
      </c>
      <c r="E171" t="s">
        <v>186</v>
      </c>
      <c r="F171" s="13">
        <v>88909</v>
      </c>
      <c r="G171" s="13">
        <v>89806</v>
      </c>
      <c r="H171" s="13">
        <v>89619</v>
      </c>
      <c r="I171" s="13">
        <v>93062</v>
      </c>
      <c r="J171" s="13">
        <v>98614</v>
      </c>
      <c r="K171" s="13">
        <v>100346</v>
      </c>
      <c r="L171" s="13">
        <v>100862</v>
      </c>
      <c r="M171" s="10">
        <f t="shared" si="4"/>
        <v>0.13444083276158758</v>
      </c>
      <c r="N171" s="10">
        <f t="shared" si="5"/>
        <v>2.2406805460264596E-2</v>
      </c>
    </row>
    <row r="172" spans="4:14" x14ac:dyDescent="0.35">
      <c r="D172" s="18" t="s">
        <v>20</v>
      </c>
      <c r="E172" t="s">
        <v>185</v>
      </c>
      <c r="F172" s="13">
        <v>72706</v>
      </c>
      <c r="G172" s="13">
        <v>77060</v>
      </c>
      <c r="H172" s="13">
        <v>79095</v>
      </c>
      <c r="I172" s="13">
        <v>80983</v>
      </c>
      <c r="J172" s="13">
        <v>85903</v>
      </c>
      <c r="K172" s="13">
        <v>87535</v>
      </c>
      <c r="L172" s="13">
        <v>88937</v>
      </c>
      <c r="M172" s="10">
        <f t="shared" si="4"/>
        <v>0.2232415481528347</v>
      </c>
      <c r="N172" s="10">
        <f t="shared" si="5"/>
        <v>3.7206924692139119E-2</v>
      </c>
    </row>
    <row r="173" spans="4:14" x14ac:dyDescent="0.35">
      <c r="D173" s="17" t="s">
        <v>402</v>
      </c>
      <c r="E173" t="s">
        <v>184</v>
      </c>
      <c r="F173" s="13">
        <v>6293</v>
      </c>
      <c r="G173" s="13">
        <v>7315</v>
      </c>
      <c r="H173" s="13">
        <v>7661</v>
      </c>
      <c r="I173" s="13">
        <v>8392</v>
      </c>
      <c r="J173" s="13">
        <v>9047</v>
      </c>
      <c r="K173" s="13">
        <v>9258</v>
      </c>
      <c r="L173" s="13">
        <v>9491</v>
      </c>
      <c r="M173" s="10">
        <f t="shared" si="4"/>
        <v>0.50818369617034809</v>
      </c>
      <c r="N173" s="10">
        <f t="shared" si="5"/>
        <v>8.469728269505801E-2</v>
      </c>
    </row>
    <row r="174" spans="4:14" x14ac:dyDescent="0.35">
      <c r="D174" s="17" t="s">
        <v>402</v>
      </c>
      <c r="E174" t="s">
        <v>183</v>
      </c>
      <c r="F174" s="13">
        <v>7054</v>
      </c>
      <c r="G174" s="13">
        <v>7677</v>
      </c>
      <c r="H174" s="13">
        <v>7884</v>
      </c>
      <c r="I174" s="13">
        <v>7629</v>
      </c>
      <c r="J174" s="13">
        <v>8176</v>
      </c>
      <c r="K174" s="13">
        <v>8814</v>
      </c>
      <c r="L174" s="13">
        <v>8850</v>
      </c>
      <c r="M174" s="10">
        <f t="shared" si="4"/>
        <v>0.25460731499858236</v>
      </c>
      <c r="N174" s="10">
        <f t="shared" si="5"/>
        <v>4.2434552499763724E-2</v>
      </c>
    </row>
    <row r="175" spans="4:14" x14ac:dyDescent="0.35">
      <c r="D175" s="17" t="s">
        <v>402</v>
      </c>
      <c r="E175" t="s">
        <v>182</v>
      </c>
      <c r="F175" s="13">
        <v>1749</v>
      </c>
      <c r="G175" s="13">
        <v>1754</v>
      </c>
      <c r="H175" s="13">
        <v>1721</v>
      </c>
      <c r="I175" s="13">
        <v>1622</v>
      </c>
      <c r="J175" s="13">
        <v>1790</v>
      </c>
      <c r="K175" s="13">
        <v>1782</v>
      </c>
      <c r="L175" s="13">
        <v>1844</v>
      </c>
      <c r="M175" s="10">
        <f t="shared" si="4"/>
        <v>5.4316752429959925E-2</v>
      </c>
      <c r="N175" s="10">
        <f t="shared" si="5"/>
        <v>9.0527920716599874E-3</v>
      </c>
    </row>
    <row r="176" spans="4:14" x14ac:dyDescent="0.35">
      <c r="D176" s="17" t="s">
        <v>402</v>
      </c>
      <c r="E176" t="s">
        <v>181</v>
      </c>
      <c r="F176" s="13">
        <v>18935</v>
      </c>
      <c r="G176" s="13">
        <v>20084</v>
      </c>
      <c r="H176" s="13">
        <v>20026</v>
      </c>
      <c r="I176" s="13">
        <v>20801</v>
      </c>
      <c r="J176" s="13">
        <v>22276</v>
      </c>
      <c r="K176" s="13">
        <v>21379</v>
      </c>
      <c r="L176" s="13">
        <v>21585</v>
      </c>
      <c r="M176" s="10">
        <f t="shared" si="4"/>
        <v>0.13995246897280178</v>
      </c>
      <c r="N176" s="10">
        <f t="shared" si="5"/>
        <v>2.3325411495466963E-2</v>
      </c>
    </row>
    <row r="177" spans="4:14" x14ac:dyDescent="0.35">
      <c r="D177" s="17" t="s">
        <v>402</v>
      </c>
      <c r="E177" t="s">
        <v>180</v>
      </c>
      <c r="F177" s="13">
        <v>8445</v>
      </c>
      <c r="G177" s="13">
        <v>8534</v>
      </c>
      <c r="H177" s="13">
        <v>8605</v>
      </c>
      <c r="I177" s="13">
        <v>8860</v>
      </c>
      <c r="J177" s="13">
        <v>8731</v>
      </c>
      <c r="K177" s="13">
        <v>9331</v>
      </c>
      <c r="L177" s="13">
        <v>9547</v>
      </c>
      <c r="M177" s="10">
        <f t="shared" si="4"/>
        <v>0.13049141503848438</v>
      </c>
      <c r="N177" s="10">
        <f t="shared" si="5"/>
        <v>2.1748569173080729E-2</v>
      </c>
    </row>
    <row r="178" spans="4:14" x14ac:dyDescent="0.35">
      <c r="D178" s="17" t="s">
        <v>402</v>
      </c>
      <c r="E178" t="s">
        <v>179</v>
      </c>
      <c r="F178" s="13">
        <v>5327</v>
      </c>
      <c r="G178" s="13">
        <v>5316</v>
      </c>
      <c r="H178" s="13">
        <v>5555</v>
      </c>
      <c r="I178" s="13">
        <v>5680</v>
      </c>
      <c r="J178" s="13">
        <v>5436</v>
      </c>
      <c r="K178" s="13">
        <v>5869</v>
      </c>
      <c r="L178" s="13">
        <v>6072</v>
      </c>
      <c r="M178" s="10">
        <f t="shared" si="4"/>
        <v>0.1398535761216444</v>
      </c>
      <c r="N178" s="10">
        <f t="shared" si="5"/>
        <v>2.3308929353607399E-2</v>
      </c>
    </row>
    <row r="179" spans="4:14" x14ac:dyDescent="0.35">
      <c r="D179" s="17" t="s">
        <v>402</v>
      </c>
      <c r="E179" t="s">
        <v>178</v>
      </c>
      <c r="F179">
        <v>916</v>
      </c>
      <c r="G179" s="13">
        <v>1006</v>
      </c>
      <c r="H179">
        <v>926</v>
      </c>
      <c r="I179" s="13">
        <v>1028</v>
      </c>
      <c r="J179" s="13">
        <v>1134</v>
      </c>
      <c r="K179" s="13">
        <v>1314</v>
      </c>
      <c r="L179" s="13">
        <v>1383</v>
      </c>
      <c r="M179" s="10">
        <f t="shared" si="4"/>
        <v>0.50982532751091703</v>
      </c>
      <c r="N179" s="10">
        <f t="shared" si="5"/>
        <v>8.4970887918486171E-2</v>
      </c>
    </row>
    <row r="180" spans="4:14" x14ac:dyDescent="0.35">
      <c r="D180" s="17" t="s">
        <v>402</v>
      </c>
      <c r="E180" t="s">
        <v>177</v>
      </c>
      <c r="F180" s="13">
        <v>2203</v>
      </c>
      <c r="G180" s="13">
        <v>2215</v>
      </c>
      <c r="H180" s="13">
        <v>2123</v>
      </c>
      <c r="I180" s="13">
        <v>2152</v>
      </c>
      <c r="J180" s="13">
        <v>2169</v>
      </c>
      <c r="K180" s="13">
        <v>2168</v>
      </c>
      <c r="L180" s="13">
        <v>2120</v>
      </c>
      <c r="M180" s="10">
        <f t="shared" si="4"/>
        <v>-3.7675896504766215E-2</v>
      </c>
      <c r="N180" s="10">
        <f t="shared" si="5"/>
        <v>-6.2793160841277023E-3</v>
      </c>
    </row>
    <row r="181" spans="4:14" x14ac:dyDescent="0.35">
      <c r="D181" s="17" t="s">
        <v>402</v>
      </c>
      <c r="E181" t="s">
        <v>176</v>
      </c>
      <c r="F181" s="13">
        <v>7768</v>
      </c>
      <c r="G181" s="13">
        <v>8441</v>
      </c>
      <c r="H181" s="13">
        <v>9065</v>
      </c>
      <c r="I181" s="13">
        <v>9116</v>
      </c>
      <c r="J181" s="13">
        <v>9963</v>
      </c>
      <c r="K181" s="13">
        <v>10371</v>
      </c>
      <c r="L181" s="13">
        <v>10531</v>
      </c>
      <c r="M181" s="10">
        <f t="shared" si="4"/>
        <v>0.3556900102986611</v>
      </c>
      <c r="N181" s="10">
        <f t="shared" si="5"/>
        <v>5.9281668383110185E-2</v>
      </c>
    </row>
    <row r="182" spans="4:14" x14ac:dyDescent="0.35">
      <c r="D182" s="17" t="s">
        <v>402</v>
      </c>
      <c r="E182" t="s">
        <v>175</v>
      </c>
      <c r="F182" s="13">
        <v>3840</v>
      </c>
      <c r="G182" s="13">
        <v>4339</v>
      </c>
      <c r="H182" s="13">
        <v>4594</v>
      </c>
      <c r="I182" s="13">
        <v>4677</v>
      </c>
      <c r="J182" s="13">
        <v>4949</v>
      </c>
      <c r="K182" s="13">
        <v>5430</v>
      </c>
      <c r="L182" s="13">
        <v>5488</v>
      </c>
      <c r="M182" s="10">
        <f t="shared" si="4"/>
        <v>0.4291666666666667</v>
      </c>
      <c r="N182" s="10">
        <f t="shared" si="5"/>
        <v>7.1527777777777787E-2</v>
      </c>
    </row>
    <row r="183" spans="4:14" x14ac:dyDescent="0.35">
      <c r="D183" s="17" t="s">
        <v>402</v>
      </c>
      <c r="E183" t="s">
        <v>174</v>
      </c>
      <c r="F183" s="13">
        <v>3940</v>
      </c>
      <c r="G183" s="13">
        <v>4099</v>
      </c>
      <c r="H183" s="13">
        <v>4472</v>
      </c>
      <c r="I183" s="13">
        <v>4436</v>
      </c>
      <c r="J183" s="13">
        <v>5027</v>
      </c>
      <c r="K183" s="13">
        <v>4933</v>
      </c>
      <c r="L183" s="13">
        <v>5035</v>
      </c>
      <c r="M183" s="10">
        <f t="shared" si="4"/>
        <v>0.27791878172588835</v>
      </c>
      <c r="N183" s="10">
        <f t="shared" si="5"/>
        <v>4.6319796954314728E-2</v>
      </c>
    </row>
    <row r="184" spans="4:14" x14ac:dyDescent="0.35">
      <c r="D184" s="17" t="s">
        <v>402</v>
      </c>
      <c r="E184" t="s">
        <v>173</v>
      </c>
      <c r="F184" s="13">
        <v>12695</v>
      </c>
      <c r="G184" s="13">
        <v>13651</v>
      </c>
      <c r="H184" s="13">
        <v>15069</v>
      </c>
      <c r="I184" s="13">
        <v>15493</v>
      </c>
      <c r="J184" s="13">
        <v>16462</v>
      </c>
      <c r="K184" s="13">
        <v>16473</v>
      </c>
      <c r="L184" s="13">
        <v>16810</v>
      </c>
      <c r="M184" s="10">
        <f t="shared" si="4"/>
        <v>0.32414336352894835</v>
      </c>
      <c r="N184" s="10">
        <f t="shared" si="5"/>
        <v>5.4023893921491394E-2</v>
      </c>
    </row>
    <row r="185" spans="4:14" x14ac:dyDescent="0.35">
      <c r="D185" s="17" t="s">
        <v>402</v>
      </c>
      <c r="E185" t="s">
        <v>172</v>
      </c>
      <c r="F185" s="13">
        <v>7038</v>
      </c>
      <c r="G185" s="13">
        <v>6832</v>
      </c>
      <c r="H185" s="13">
        <v>6489</v>
      </c>
      <c r="I185" s="13">
        <v>6233</v>
      </c>
      <c r="J185" s="13">
        <v>6369</v>
      </c>
      <c r="K185" s="13">
        <v>6557</v>
      </c>
      <c r="L185" s="13">
        <v>6631</v>
      </c>
      <c r="M185" s="10">
        <f t="shared" si="4"/>
        <v>-5.7828928672918445E-2</v>
      </c>
      <c r="N185" s="10">
        <f t="shared" si="5"/>
        <v>-9.6381547788197408E-3</v>
      </c>
    </row>
    <row r="186" spans="4:14" x14ac:dyDescent="0.35">
      <c r="D186" s="17" t="s">
        <v>402</v>
      </c>
      <c r="E186" t="s">
        <v>171</v>
      </c>
      <c r="F186" s="13">
        <v>3355</v>
      </c>
      <c r="G186" s="13">
        <v>3272</v>
      </c>
      <c r="H186" s="13">
        <v>3146</v>
      </c>
      <c r="I186" s="13">
        <v>2944</v>
      </c>
      <c r="J186" s="13">
        <v>3077</v>
      </c>
      <c r="K186" s="13">
        <v>3148</v>
      </c>
      <c r="L186" s="13">
        <v>3041</v>
      </c>
      <c r="M186" s="10">
        <f t="shared" si="4"/>
        <v>-9.3591654247391909E-2</v>
      </c>
      <c r="N186" s="10">
        <f t="shared" si="5"/>
        <v>-1.5598609041231984E-2</v>
      </c>
    </row>
    <row r="187" spans="4:14" x14ac:dyDescent="0.35">
      <c r="D187" s="17" t="s">
        <v>402</v>
      </c>
      <c r="E187" t="s">
        <v>170</v>
      </c>
      <c r="F187" s="13">
        <v>3683</v>
      </c>
      <c r="G187" s="13">
        <v>3559</v>
      </c>
      <c r="H187" s="13">
        <v>3341</v>
      </c>
      <c r="I187" s="13">
        <v>3292</v>
      </c>
      <c r="J187" s="13">
        <v>3291</v>
      </c>
      <c r="K187" s="13">
        <v>3409</v>
      </c>
      <c r="L187" s="13">
        <v>3597</v>
      </c>
      <c r="M187" s="10">
        <f t="shared" si="4"/>
        <v>-2.3350529459679636E-2</v>
      </c>
      <c r="N187" s="10">
        <f t="shared" si="5"/>
        <v>-3.8917549099466062E-3</v>
      </c>
    </row>
    <row r="188" spans="4:14" x14ac:dyDescent="0.35">
      <c r="D188" s="17" t="s">
        <v>402</v>
      </c>
      <c r="E188" t="s">
        <v>169</v>
      </c>
      <c r="F188" s="13">
        <v>2730</v>
      </c>
      <c r="G188" s="13">
        <v>2798</v>
      </c>
      <c r="H188" s="13">
        <v>2654</v>
      </c>
      <c r="I188" s="13">
        <v>2966</v>
      </c>
      <c r="J188" s="13">
        <v>3329</v>
      </c>
      <c r="K188" s="13">
        <v>3662</v>
      </c>
      <c r="L188" s="13">
        <v>3751</v>
      </c>
      <c r="M188" s="10">
        <f t="shared" si="4"/>
        <v>0.373992673992674</v>
      </c>
      <c r="N188" s="10">
        <f t="shared" si="5"/>
        <v>6.2332112332112333E-2</v>
      </c>
    </row>
    <row r="189" spans="4:14" x14ac:dyDescent="0.35">
      <c r="D189" s="17" t="s">
        <v>402</v>
      </c>
      <c r="E189" t="s">
        <v>168</v>
      </c>
      <c r="F189" s="13">
        <v>54378</v>
      </c>
      <c r="G189" s="13">
        <v>56130</v>
      </c>
      <c r="H189" s="13">
        <v>57290</v>
      </c>
      <c r="I189" s="13">
        <v>59473</v>
      </c>
      <c r="J189" s="13">
        <v>61607</v>
      </c>
      <c r="K189" s="13">
        <v>64275</v>
      </c>
      <c r="L189" s="13">
        <v>67604</v>
      </c>
      <c r="M189" s="10">
        <f t="shared" si="4"/>
        <v>0.2432233623892015</v>
      </c>
      <c r="N189" s="10">
        <f t="shared" si="5"/>
        <v>4.0537227064866919E-2</v>
      </c>
    </row>
    <row r="190" spans="4:14" x14ac:dyDescent="0.35">
      <c r="D190" s="18" t="s">
        <v>22</v>
      </c>
      <c r="E190" t="s">
        <v>167</v>
      </c>
      <c r="F190" s="13">
        <v>9780</v>
      </c>
      <c r="G190" s="13">
        <v>10382</v>
      </c>
      <c r="H190" s="13">
        <v>10105</v>
      </c>
      <c r="I190" s="13">
        <v>9826</v>
      </c>
      <c r="J190" s="13">
        <v>10484</v>
      </c>
      <c r="K190" s="13">
        <v>11042</v>
      </c>
      <c r="L190" s="13">
        <v>11985</v>
      </c>
      <c r="M190" s="10">
        <f t="shared" si="4"/>
        <v>0.22546012269938642</v>
      </c>
      <c r="N190" s="10">
        <f t="shared" si="5"/>
        <v>3.7576687116564401E-2</v>
      </c>
    </row>
    <row r="191" spans="4:14" x14ac:dyDescent="0.35">
      <c r="D191" s="17" t="s">
        <v>402</v>
      </c>
      <c r="E191" t="s">
        <v>166</v>
      </c>
      <c r="F191" s="13">
        <v>3681</v>
      </c>
      <c r="G191" s="13">
        <v>4708</v>
      </c>
      <c r="H191" s="13">
        <v>3830</v>
      </c>
      <c r="I191" s="13">
        <v>4464</v>
      </c>
      <c r="J191" s="13">
        <v>4718</v>
      </c>
      <c r="K191" s="13">
        <v>4914</v>
      </c>
      <c r="L191" s="13">
        <v>5178</v>
      </c>
      <c r="M191" s="10">
        <f t="shared" si="4"/>
        <v>0.40668296658516701</v>
      </c>
      <c r="N191" s="10">
        <f t="shared" si="5"/>
        <v>6.7780494430861163E-2</v>
      </c>
    </row>
    <row r="192" spans="4:14" x14ac:dyDescent="0.35">
      <c r="D192" s="17" t="s">
        <v>402</v>
      </c>
      <c r="E192" t="s">
        <v>165</v>
      </c>
      <c r="F192" s="13">
        <v>4483</v>
      </c>
      <c r="G192" s="13">
        <v>4198</v>
      </c>
      <c r="H192" s="13">
        <v>4290</v>
      </c>
      <c r="I192" s="13">
        <v>4269</v>
      </c>
      <c r="J192" s="13">
        <v>4042</v>
      </c>
      <c r="K192" s="13">
        <v>4158</v>
      </c>
      <c r="L192" s="13">
        <v>3982</v>
      </c>
      <c r="M192" s="10">
        <f t="shared" si="4"/>
        <v>-0.11175552085656926</v>
      </c>
      <c r="N192" s="10">
        <f t="shared" si="5"/>
        <v>-1.8625920142761543E-2</v>
      </c>
    </row>
    <row r="193" spans="4:14" x14ac:dyDescent="0.35">
      <c r="D193" s="17" t="s">
        <v>402</v>
      </c>
      <c r="E193" t="s">
        <v>164</v>
      </c>
      <c r="F193" s="13">
        <v>2968</v>
      </c>
      <c r="G193" s="13">
        <v>2832</v>
      </c>
      <c r="H193" s="13">
        <v>2918</v>
      </c>
      <c r="I193" s="13">
        <v>2894</v>
      </c>
      <c r="J193" s="13">
        <v>2770</v>
      </c>
      <c r="K193" s="13">
        <v>2865</v>
      </c>
      <c r="L193" s="13">
        <v>2780</v>
      </c>
      <c r="M193" s="10">
        <f t="shared" si="4"/>
        <v>-6.3342318059299241E-2</v>
      </c>
      <c r="N193" s="10">
        <f t="shared" si="5"/>
        <v>-1.0557053009883207E-2</v>
      </c>
    </row>
    <row r="194" spans="4:14" x14ac:dyDescent="0.35">
      <c r="D194" s="17" t="s">
        <v>402</v>
      </c>
      <c r="E194" t="s">
        <v>163</v>
      </c>
      <c r="F194" s="13">
        <v>1515</v>
      </c>
      <c r="G194" s="13">
        <v>1367</v>
      </c>
      <c r="H194" s="13">
        <v>1374</v>
      </c>
      <c r="I194" s="13">
        <v>1376</v>
      </c>
      <c r="J194" s="13">
        <v>1275</v>
      </c>
      <c r="K194" s="13">
        <v>1299</v>
      </c>
      <c r="L194" s="13">
        <v>1211</v>
      </c>
      <c r="M194" s="10">
        <f t="shared" si="4"/>
        <v>-0.20066006600660069</v>
      </c>
      <c r="N194" s="10">
        <f t="shared" si="5"/>
        <v>-3.3443344334433446E-2</v>
      </c>
    </row>
    <row r="195" spans="4:14" x14ac:dyDescent="0.35">
      <c r="D195" s="18" t="s">
        <v>23</v>
      </c>
      <c r="E195" t="s">
        <v>162</v>
      </c>
      <c r="F195" s="13">
        <v>31765</v>
      </c>
      <c r="G195" s="13">
        <v>31768</v>
      </c>
      <c r="H195" s="13">
        <v>33175</v>
      </c>
      <c r="I195" s="13">
        <v>34641</v>
      </c>
      <c r="J195" s="13">
        <v>36047</v>
      </c>
      <c r="K195" s="13">
        <v>37457</v>
      </c>
      <c r="L195" s="13">
        <v>38929</v>
      </c>
      <c r="M195" s="10">
        <f t="shared" si="4"/>
        <v>0.22553124508106404</v>
      </c>
      <c r="N195" s="10">
        <f t="shared" si="5"/>
        <v>3.7588540846844008E-2</v>
      </c>
    </row>
    <row r="196" spans="4:14" x14ac:dyDescent="0.35">
      <c r="D196" s="17" t="s">
        <v>402</v>
      </c>
      <c r="E196" t="s">
        <v>161</v>
      </c>
      <c r="F196" s="13">
        <v>2255</v>
      </c>
      <c r="G196" s="13">
        <v>2387</v>
      </c>
      <c r="H196" s="13">
        <v>2839</v>
      </c>
      <c r="I196" s="13">
        <v>3182</v>
      </c>
      <c r="J196" s="13">
        <v>3217</v>
      </c>
      <c r="K196" s="13">
        <v>3597</v>
      </c>
      <c r="L196" s="13">
        <v>4268</v>
      </c>
      <c r="M196" s="10">
        <f t="shared" si="4"/>
        <v>0.8926829268292682</v>
      </c>
      <c r="N196" s="10">
        <f t="shared" si="5"/>
        <v>0.14878048780487804</v>
      </c>
    </row>
    <row r="197" spans="4:14" x14ac:dyDescent="0.35">
      <c r="D197" s="18" t="s">
        <v>24</v>
      </c>
      <c r="E197" t="s">
        <v>160</v>
      </c>
      <c r="F197" s="13">
        <v>2421</v>
      </c>
      <c r="G197" s="13">
        <v>2726</v>
      </c>
      <c r="H197" s="13">
        <v>3073</v>
      </c>
      <c r="I197" s="13">
        <v>3188</v>
      </c>
      <c r="J197" s="13">
        <v>3227</v>
      </c>
      <c r="K197" s="13">
        <v>3237</v>
      </c>
      <c r="L197" s="13">
        <v>3402</v>
      </c>
      <c r="M197" s="10">
        <f t="shared" si="4"/>
        <v>0.40520446096654283</v>
      </c>
      <c r="N197" s="10">
        <f t="shared" si="5"/>
        <v>6.7534076827757139E-2</v>
      </c>
    </row>
    <row r="198" spans="4:14" x14ac:dyDescent="0.35">
      <c r="D198" s="18" t="s">
        <v>25</v>
      </c>
      <c r="E198" t="s">
        <v>159</v>
      </c>
      <c r="F198" s="13">
        <v>108753</v>
      </c>
      <c r="G198" s="13">
        <v>111814</v>
      </c>
      <c r="H198" s="13">
        <v>117263</v>
      </c>
      <c r="I198" s="13">
        <v>121385</v>
      </c>
      <c r="J198" s="13">
        <v>130081</v>
      </c>
      <c r="K198" s="13">
        <v>133331</v>
      </c>
      <c r="L198" s="13">
        <v>137115</v>
      </c>
      <c r="M198" s="10">
        <f t="shared" si="4"/>
        <v>0.26079280571570429</v>
      </c>
      <c r="N198" s="10">
        <f t="shared" si="5"/>
        <v>4.3465467619284048E-2</v>
      </c>
    </row>
    <row r="199" spans="4:14" x14ac:dyDescent="0.35">
      <c r="D199" s="17" t="s">
        <v>402</v>
      </c>
      <c r="E199" t="s">
        <v>158</v>
      </c>
      <c r="F199" s="13">
        <v>63641</v>
      </c>
      <c r="G199" s="13">
        <v>65233</v>
      </c>
      <c r="H199" s="13">
        <v>69153</v>
      </c>
      <c r="I199" s="13">
        <v>71884</v>
      </c>
      <c r="J199" s="13">
        <v>76331</v>
      </c>
      <c r="K199" s="13">
        <v>78417</v>
      </c>
      <c r="L199" s="13">
        <v>81219</v>
      </c>
      <c r="M199" s="10">
        <f t="shared" si="4"/>
        <v>0.27620559073553208</v>
      </c>
      <c r="N199" s="10">
        <f t="shared" si="5"/>
        <v>4.603426512258868E-2</v>
      </c>
    </row>
    <row r="200" spans="4:14" x14ac:dyDescent="0.35">
      <c r="D200" s="17" t="s">
        <v>402</v>
      </c>
      <c r="E200" t="s">
        <v>157</v>
      </c>
      <c r="F200" s="13">
        <v>57151</v>
      </c>
      <c r="G200" s="13">
        <v>58493</v>
      </c>
      <c r="H200" s="13">
        <v>61750</v>
      </c>
      <c r="I200" s="13">
        <v>64076</v>
      </c>
      <c r="J200" s="13">
        <v>67923</v>
      </c>
      <c r="K200" s="13">
        <v>69630</v>
      </c>
      <c r="L200" s="13">
        <v>72168</v>
      </c>
      <c r="M200" s="10">
        <f t="shared" si="4"/>
        <v>0.26276005669192148</v>
      </c>
      <c r="N200" s="10">
        <f t="shared" si="5"/>
        <v>4.3793342781986912E-2</v>
      </c>
    </row>
    <row r="201" spans="4:14" x14ac:dyDescent="0.35">
      <c r="D201" s="17" t="s">
        <v>402</v>
      </c>
      <c r="E201" t="s">
        <v>156</v>
      </c>
      <c r="F201" s="13">
        <v>3900</v>
      </c>
      <c r="G201" s="13">
        <v>4039</v>
      </c>
      <c r="H201" s="13">
        <v>4099</v>
      </c>
      <c r="I201" s="13">
        <v>4185</v>
      </c>
      <c r="J201" s="13">
        <v>4373</v>
      </c>
      <c r="K201" s="13">
        <v>4538</v>
      </c>
      <c r="L201" s="13">
        <v>4706</v>
      </c>
      <c r="M201" s="10">
        <f t="shared" si="4"/>
        <v>0.20666666666666678</v>
      </c>
      <c r="N201" s="10">
        <f t="shared" si="5"/>
        <v>3.4444444444444465E-2</v>
      </c>
    </row>
    <row r="202" spans="4:14" x14ac:dyDescent="0.35">
      <c r="D202" s="17" t="s">
        <v>402</v>
      </c>
      <c r="E202" t="s">
        <v>155</v>
      </c>
      <c r="F202" s="13">
        <v>53250</v>
      </c>
      <c r="G202" s="13">
        <v>54455</v>
      </c>
      <c r="H202" s="13">
        <v>57639</v>
      </c>
      <c r="I202" s="13">
        <v>59872</v>
      </c>
      <c r="J202" s="13">
        <v>63525</v>
      </c>
      <c r="K202" s="13">
        <v>65071</v>
      </c>
      <c r="L202" s="13">
        <v>67440</v>
      </c>
      <c r="M202" s="10">
        <f t="shared" si="4"/>
        <v>0.26647887323943653</v>
      </c>
      <c r="N202" s="10">
        <f t="shared" si="5"/>
        <v>4.4413145539906086E-2</v>
      </c>
    </row>
    <row r="203" spans="4:14" x14ac:dyDescent="0.35">
      <c r="D203" s="17" t="s">
        <v>402</v>
      </c>
      <c r="E203" t="s">
        <v>154</v>
      </c>
      <c r="F203" s="13">
        <v>6489</v>
      </c>
      <c r="G203" s="13">
        <v>6744</v>
      </c>
      <c r="H203" s="13">
        <v>7433</v>
      </c>
      <c r="I203" s="13">
        <v>7853</v>
      </c>
      <c r="J203" s="13">
        <v>8470</v>
      </c>
      <c r="K203" s="13">
        <v>8869</v>
      </c>
      <c r="L203" s="13">
        <v>9129</v>
      </c>
      <c r="M203" s="10">
        <f t="shared" si="4"/>
        <v>0.4068423485899213</v>
      </c>
      <c r="N203" s="10">
        <f t="shared" si="5"/>
        <v>6.7807058098320216E-2</v>
      </c>
    </row>
    <row r="204" spans="4:14" x14ac:dyDescent="0.35">
      <c r="D204" s="17" t="s">
        <v>402</v>
      </c>
      <c r="E204" t="s">
        <v>153</v>
      </c>
      <c r="F204" s="13">
        <v>4267</v>
      </c>
      <c r="G204" s="13">
        <v>4362</v>
      </c>
      <c r="H204" s="13">
        <v>4738</v>
      </c>
      <c r="I204" s="13">
        <v>5058</v>
      </c>
      <c r="J204" s="13">
        <v>5490</v>
      </c>
      <c r="K204" s="13">
        <v>5735</v>
      </c>
      <c r="L204" s="13">
        <v>5903</v>
      </c>
      <c r="M204" s="10">
        <f t="shared" ref="M204:M267" si="6">L204/F204-1</f>
        <v>0.38340754628544649</v>
      </c>
      <c r="N204" s="10">
        <f t="shared" ref="N204:N267" si="7">M204/6</f>
        <v>6.3901257714241086E-2</v>
      </c>
    </row>
    <row r="205" spans="4:14" x14ac:dyDescent="0.35">
      <c r="D205" s="17" t="s">
        <v>402</v>
      </c>
      <c r="E205" t="s">
        <v>152</v>
      </c>
      <c r="F205" s="13">
        <v>2221</v>
      </c>
      <c r="G205" s="13">
        <v>2379</v>
      </c>
      <c r="H205" s="13">
        <v>2688</v>
      </c>
      <c r="I205" s="13">
        <v>2791</v>
      </c>
      <c r="J205" s="13">
        <v>2975</v>
      </c>
      <c r="K205" s="13">
        <v>3128</v>
      </c>
      <c r="L205" s="13">
        <v>3220</v>
      </c>
      <c r="M205" s="10">
        <f t="shared" si="6"/>
        <v>0.4497973885637101</v>
      </c>
      <c r="N205" s="10">
        <f t="shared" si="7"/>
        <v>7.4966231427285021E-2</v>
      </c>
    </row>
    <row r="206" spans="4:14" x14ac:dyDescent="0.35">
      <c r="D206" s="17" t="s">
        <v>402</v>
      </c>
      <c r="E206" t="s">
        <v>151</v>
      </c>
      <c r="F206" s="13">
        <v>29713</v>
      </c>
      <c r="G206" s="13">
        <v>29886</v>
      </c>
      <c r="H206" s="13">
        <v>30703</v>
      </c>
      <c r="I206" s="13">
        <v>31112</v>
      </c>
      <c r="J206" s="13">
        <v>34390</v>
      </c>
      <c r="K206" s="13">
        <v>34603</v>
      </c>
      <c r="L206" s="13">
        <v>35083</v>
      </c>
      <c r="M206" s="10">
        <f t="shared" si="6"/>
        <v>0.18072897384983011</v>
      </c>
      <c r="N206" s="10">
        <f t="shared" si="7"/>
        <v>3.0121495641638352E-2</v>
      </c>
    </row>
    <row r="207" spans="4:14" x14ac:dyDescent="0.35">
      <c r="D207" s="17" t="s">
        <v>402</v>
      </c>
      <c r="E207" t="s">
        <v>150</v>
      </c>
      <c r="F207" s="13">
        <v>21187</v>
      </c>
      <c r="G207" s="13">
        <v>21528</v>
      </c>
      <c r="H207" s="13">
        <v>22228</v>
      </c>
      <c r="I207" s="13">
        <v>22320</v>
      </c>
      <c r="J207" s="13">
        <v>24593</v>
      </c>
      <c r="K207" s="13">
        <v>24780</v>
      </c>
      <c r="L207" s="13">
        <v>25237</v>
      </c>
      <c r="M207" s="10">
        <f t="shared" si="6"/>
        <v>0.1911549535092274</v>
      </c>
      <c r="N207" s="10">
        <f t="shared" si="7"/>
        <v>3.1859158918204566E-2</v>
      </c>
    </row>
    <row r="208" spans="4:14" x14ac:dyDescent="0.35">
      <c r="D208" s="17" t="s">
        <v>402</v>
      </c>
      <c r="E208" t="s">
        <v>149</v>
      </c>
      <c r="F208" s="13">
        <v>8523</v>
      </c>
      <c r="G208" s="13">
        <v>8371</v>
      </c>
      <c r="H208" s="13">
        <v>8498</v>
      </c>
      <c r="I208" s="13">
        <v>8783</v>
      </c>
      <c r="J208" s="13">
        <v>9772</v>
      </c>
      <c r="K208" s="13">
        <v>9804</v>
      </c>
      <c r="L208" s="13">
        <v>9845</v>
      </c>
      <c r="M208" s="10">
        <f t="shared" si="6"/>
        <v>0.15510970315616568</v>
      </c>
      <c r="N208" s="10">
        <f t="shared" si="7"/>
        <v>2.5851617192694281E-2</v>
      </c>
    </row>
    <row r="209" spans="4:14" x14ac:dyDescent="0.35">
      <c r="D209" s="17" t="s">
        <v>402</v>
      </c>
      <c r="E209" t="s">
        <v>148</v>
      </c>
      <c r="F209" s="13">
        <v>15401</v>
      </c>
      <c r="G209" s="13">
        <v>16721</v>
      </c>
      <c r="H209" s="13">
        <v>17392</v>
      </c>
      <c r="I209" s="13">
        <v>18343</v>
      </c>
      <c r="J209" s="13">
        <v>19409</v>
      </c>
      <c r="K209" s="13">
        <v>20335</v>
      </c>
      <c r="L209" s="13">
        <v>20781</v>
      </c>
      <c r="M209" s="10">
        <f t="shared" si="6"/>
        <v>0.34932796571651181</v>
      </c>
      <c r="N209" s="10">
        <f t="shared" si="7"/>
        <v>5.8221327619418638E-2</v>
      </c>
    </row>
    <row r="210" spans="4:14" x14ac:dyDescent="0.35">
      <c r="D210" s="18" t="s">
        <v>26</v>
      </c>
      <c r="E210" t="s">
        <v>147</v>
      </c>
      <c r="F210" s="13">
        <v>215931</v>
      </c>
      <c r="G210" s="13">
        <v>222014</v>
      </c>
      <c r="H210" s="13">
        <v>228619</v>
      </c>
      <c r="I210" s="13">
        <v>234251</v>
      </c>
      <c r="J210" s="13">
        <v>240876</v>
      </c>
      <c r="K210" s="13">
        <v>246930</v>
      </c>
      <c r="L210" s="13">
        <v>253457</v>
      </c>
      <c r="M210" s="10">
        <f t="shared" si="6"/>
        <v>0.17378699677211706</v>
      </c>
      <c r="N210" s="10">
        <f t="shared" si="7"/>
        <v>2.8964499462019511E-2</v>
      </c>
    </row>
    <row r="211" spans="4:14" x14ac:dyDescent="0.35">
      <c r="D211" s="17" t="s">
        <v>402</v>
      </c>
      <c r="E211" t="s">
        <v>146</v>
      </c>
      <c r="F211" s="13">
        <v>202855</v>
      </c>
      <c r="G211" s="13">
        <v>208622</v>
      </c>
      <c r="H211" s="13">
        <v>215093</v>
      </c>
      <c r="I211" s="13">
        <v>221377</v>
      </c>
      <c r="J211" s="13">
        <v>226975</v>
      </c>
      <c r="K211" s="13">
        <v>232272</v>
      </c>
      <c r="L211" s="13">
        <v>238626</v>
      </c>
      <c r="M211" s="10">
        <f t="shared" si="6"/>
        <v>0.17633777821596697</v>
      </c>
      <c r="N211" s="10">
        <f t="shared" si="7"/>
        <v>2.9389629702661162E-2</v>
      </c>
    </row>
    <row r="212" spans="4:14" x14ac:dyDescent="0.35">
      <c r="D212" s="17" t="s">
        <v>402</v>
      </c>
      <c r="E212" t="s">
        <v>145</v>
      </c>
      <c r="F212" s="13">
        <v>55858</v>
      </c>
      <c r="G212" s="13">
        <v>56936</v>
      </c>
      <c r="H212" s="13">
        <v>57987</v>
      </c>
      <c r="I212" s="13">
        <v>59740</v>
      </c>
      <c r="J212" s="13">
        <v>61782</v>
      </c>
      <c r="K212" s="13">
        <v>63841</v>
      </c>
      <c r="L212" s="13">
        <v>65457</v>
      </c>
      <c r="M212" s="10">
        <f t="shared" si="6"/>
        <v>0.17184646782913826</v>
      </c>
      <c r="N212" s="10">
        <f t="shared" si="7"/>
        <v>2.8641077971523043E-2</v>
      </c>
    </row>
    <row r="213" spans="4:14" x14ac:dyDescent="0.35">
      <c r="D213" s="17" t="s">
        <v>402</v>
      </c>
      <c r="E213" t="s">
        <v>144</v>
      </c>
      <c r="F213" s="13">
        <v>135207</v>
      </c>
      <c r="G213" s="13">
        <v>139734</v>
      </c>
      <c r="H213" s="13">
        <v>144443</v>
      </c>
      <c r="I213" s="13">
        <v>148833</v>
      </c>
      <c r="J213" s="13">
        <v>153043</v>
      </c>
      <c r="K213" s="13">
        <v>157714</v>
      </c>
      <c r="L213" s="13">
        <v>161807</v>
      </c>
      <c r="M213" s="10">
        <f t="shared" si="6"/>
        <v>0.19673537612697567</v>
      </c>
      <c r="N213" s="10">
        <f t="shared" si="7"/>
        <v>3.2789229354495943E-2</v>
      </c>
    </row>
    <row r="214" spans="4:14" x14ac:dyDescent="0.35">
      <c r="D214" s="17" t="s">
        <v>402</v>
      </c>
      <c r="E214" t="s">
        <v>143</v>
      </c>
      <c r="F214" s="13">
        <v>11789</v>
      </c>
      <c r="G214" s="13">
        <v>11954</v>
      </c>
      <c r="H214" s="13">
        <v>12648</v>
      </c>
      <c r="I214" s="13">
        <v>12812</v>
      </c>
      <c r="J214" s="13">
        <v>12320</v>
      </c>
      <c r="K214" s="13">
        <v>11179</v>
      </c>
      <c r="L214" s="13">
        <v>11785</v>
      </c>
      <c r="M214" s="10">
        <f t="shared" si="6"/>
        <v>-3.3929934684873153E-4</v>
      </c>
      <c r="N214" s="10">
        <f t="shared" si="7"/>
        <v>-5.6549891141455255E-5</v>
      </c>
    </row>
    <row r="215" spans="4:14" x14ac:dyDescent="0.35">
      <c r="D215" s="17" t="s">
        <v>402</v>
      </c>
      <c r="E215" t="s">
        <v>142</v>
      </c>
      <c r="F215" s="13">
        <v>13075</v>
      </c>
      <c r="G215" s="13">
        <v>13389</v>
      </c>
      <c r="H215" s="13">
        <v>13507</v>
      </c>
      <c r="I215" s="13">
        <v>12782</v>
      </c>
      <c r="J215" s="13">
        <v>13871</v>
      </c>
      <c r="K215" s="13">
        <v>14678</v>
      </c>
      <c r="L215" s="13">
        <v>14824</v>
      </c>
      <c r="M215" s="10">
        <f t="shared" si="6"/>
        <v>0.13376673040152953</v>
      </c>
      <c r="N215" s="10">
        <f t="shared" si="7"/>
        <v>2.2294455066921588E-2</v>
      </c>
    </row>
    <row r="216" spans="4:14" x14ac:dyDescent="0.35">
      <c r="D216" s="17" t="s">
        <v>402</v>
      </c>
      <c r="E216" t="s">
        <v>141</v>
      </c>
      <c r="F216" s="13">
        <v>11290</v>
      </c>
      <c r="G216" s="13">
        <v>11622</v>
      </c>
      <c r="H216" s="13">
        <v>11799</v>
      </c>
      <c r="I216" s="13">
        <v>11045</v>
      </c>
      <c r="J216" s="13">
        <v>12077</v>
      </c>
      <c r="K216" s="13">
        <v>12723</v>
      </c>
      <c r="L216" s="13">
        <v>12868</v>
      </c>
      <c r="M216" s="10">
        <f t="shared" si="6"/>
        <v>0.13976970770593455</v>
      </c>
      <c r="N216" s="10">
        <f t="shared" si="7"/>
        <v>2.3294951284322424E-2</v>
      </c>
    </row>
    <row r="217" spans="4:14" x14ac:dyDescent="0.35">
      <c r="D217" s="17" t="s">
        <v>402</v>
      </c>
      <c r="E217" t="s">
        <v>140</v>
      </c>
      <c r="F217" s="13">
        <v>3683</v>
      </c>
      <c r="G217" s="13">
        <v>3690</v>
      </c>
      <c r="H217" s="13">
        <v>3762</v>
      </c>
      <c r="I217" s="13">
        <v>3774</v>
      </c>
      <c r="J217" s="13">
        <v>4084</v>
      </c>
      <c r="K217" s="13">
        <v>4340</v>
      </c>
      <c r="L217" s="13">
        <v>4375</v>
      </c>
      <c r="M217" s="10">
        <f t="shared" si="6"/>
        <v>0.18789030681509633</v>
      </c>
      <c r="N217" s="10">
        <f t="shared" si="7"/>
        <v>3.1315051135849391E-2</v>
      </c>
    </row>
    <row r="218" spans="4:14" x14ac:dyDescent="0.35">
      <c r="D218" s="17" t="s">
        <v>402</v>
      </c>
      <c r="E218" t="s">
        <v>139</v>
      </c>
      <c r="F218" s="13">
        <v>7607</v>
      </c>
      <c r="G218" s="13">
        <v>7935</v>
      </c>
      <c r="H218" s="13">
        <v>8039</v>
      </c>
      <c r="I218" s="13">
        <v>7264</v>
      </c>
      <c r="J218" s="13">
        <v>7987</v>
      </c>
      <c r="K218" s="13">
        <v>8374</v>
      </c>
      <c r="L218" s="13">
        <v>8486</v>
      </c>
      <c r="M218" s="10">
        <f t="shared" si="6"/>
        <v>0.11555146575522546</v>
      </c>
      <c r="N218" s="10">
        <f t="shared" si="7"/>
        <v>1.925857762587091E-2</v>
      </c>
    </row>
    <row r="219" spans="4:14" x14ac:dyDescent="0.35">
      <c r="D219" s="17" t="s">
        <v>402</v>
      </c>
      <c r="E219" t="s">
        <v>138</v>
      </c>
      <c r="F219" s="13">
        <v>1784</v>
      </c>
      <c r="G219" s="13">
        <v>1766</v>
      </c>
      <c r="H219" s="13">
        <v>1708</v>
      </c>
      <c r="I219" s="13">
        <v>1733</v>
      </c>
      <c r="J219" s="13">
        <v>1795</v>
      </c>
      <c r="K219" s="13">
        <v>1951</v>
      </c>
      <c r="L219" s="13">
        <v>1954</v>
      </c>
      <c r="M219" s="10">
        <f t="shared" si="6"/>
        <v>9.5291479820627911E-2</v>
      </c>
      <c r="N219" s="10">
        <f t="shared" si="7"/>
        <v>1.5881913303437984E-2</v>
      </c>
    </row>
    <row r="220" spans="4:14" x14ac:dyDescent="0.35">
      <c r="D220" s="17" t="s">
        <v>402</v>
      </c>
      <c r="E220" t="s">
        <v>137</v>
      </c>
      <c r="F220" s="13">
        <v>99402</v>
      </c>
      <c r="G220" s="13">
        <v>104517</v>
      </c>
      <c r="H220" s="13">
        <v>104164</v>
      </c>
      <c r="I220" s="13">
        <v>106553</v>
      </c>
      <c r="J220" s="13">
        <v>110087</v>
      </c>
      <c r="K220" s="13">
        <v>115223</v>
      </c>
      <c r="L220" s="13">
        <v>122362</v>
      </c>
      <c r="M220" s="10">
        <f t="shared" si="6"/>
        <v>0.2309812679825356</v>
      </c>
      <c r="N220" s="10">
        <f t="shared" si="7"/>
        <v>3.8496877997089264E-2</v>
      </c>
    </row>
    <row r="221" spans="4:14" x14ac:dyDescent="0.35">
      <c r="D221" s="17" t="s">
        <v>402</v>
      </c>
      <c r="E221" t="s">
        <v>136</v>
      </c>
      <c r="F221" s="13">
        <v>23387</v>
      </c>
      <c r="G221" s="13">
        <v>23648</v>
      </c>
      <c r="H221" s="13">
        <v>24195</v>
      </c>
      <c r="I221" s="13">
        <v>24798</v>
      </c>
      <c r="J221" s="13">
        <v>25274</v>
      </c>
      <c r="K221" s="13">
        <v>26204</v>
      </c>
      <c r="L221" s="13">
        <v>26837</v>
      </c>
      <c r="M221" s="10">
        <f t="shared" si="6"/>
        <v>0.14751785179800736</v>
      </c>
      <c r="N221" s="10">
        <f t="shared" si="7"/>
        <v>2.4586308633001226E-2</v>
      </c>
    </row>
    <row r="222" spans="4:14" x14ac:dyDescent="0.35">
      <c r="D222" s="17" t="s">
        <v>402</v>
      </c>
      <c r="E222" t="s">
        <v>135</v>
      </c>
      <c r="F222" s="13">
        <v>12463</v>
      </c>
      <c r="G222" s="13">
        <v>12423</v>
      </c>
      <c r="H222" s="13">
        <v>12391</v>
      </c>
      <c r="I222" s="13">
        <v>12947</v>
      </c>
      <c r="J222" s="13">
        <v>13161</v>
      </c>
      <c r="K222" s="13">
        <v>13508</v>
      </c>
      <c r="L222" s="13">
        <v>13604</v>
      </c>
      <c r="M222" s="10">
        <f t="shared" si="6"/>
        <v>9.1550990933162213E-2</v>
      </c>
      <c r="N222" s="10">
        <f t="shared" si="7"/>
        <v>1.5258498488860369E-2</v>
      </c>
    </row>
    <row r="223" spans="4:14" x14ac:dyDescent="0.35">
      <c r="D223" s="17" t="s">
        <v>402</v>
      </c>
      <c r="E223" t="s">
        <v>134</v>
      </c>
      <c r="F223" s="13">
        <v>10938</v>
      </c>
      <c r="G223" s="13">
        <v>11252</v>
      </c>
      <c r="H223" s="13">
        <v>11860</v>
      </c>
      <c r="I223" s="13">
        <v>11892</v>
      </c>
      <c r="J223" s="13">
        <v>12157</v>
      </c>
      <c r="K223" s="13">
        <v>12750</v>
      </c>
      <c r="L223" s="13">
        <v>13303</v>
      </c>
      <c r="M223" s="10">
        <f t="shared" si="6"/>
        <v>0.21621868714573056</v>
      </c>
      <c r="N223" s="10">
        <f t="shared" si="7"/>
        <v>3.6036447857621758E-2</v>
      </c>
    </row>
    <row r="224" spans="4:14" x14ac:dyDescent="0.35">
      <c r="D224" s="17" t="s">
        <v>402</v>
      </c>
      <c r="E224" t="s">
        <v>133</v>
      </c>
      <c r="F224" s="13">
        <v>23471</v>
      </c>
      <c r="G224" s="13">
        <v>25355</v>
      </c>
      <c r="H224" s="13">
        <v>24213</v>
      </c>
      <c r="I224" s="13">
        <v>23118</v>
      </c>
      <c r="J224" s="13">
        <v>24224</v>
      </c>
      <c r="K224" s="13">
        <v>24711</v>
      </c>
      <c r="L224" s="13">
        <v>26953</v>
      </c>
      <c r="M224" s="10">
        <f t="shared" si="6"/>
        <v>0.14835328703506456</v>
      </c>
      <c r="N224" s="10">
        <f t="shared" si="7"/>
        <v>2.4725547839177426E-2</v>
      </c>
    </row>
    <row r="225" spans="4:14" x14ac:dyDescent="0.35">
      <c r="D225" s="17" t="s">
        <v>402</v>
      </c>
      <c r="E225" t="s">
        <v>132</v>
      </c>
      <c r="F225" s="13">
        <v>23248</v>
      </c>
      <c r="G225" s="13">
        <v>25151</v>
      </c>
      <c r="H225" s="13">
        <v>25546</v>
      </c>
      <c r="I225" s="13">
        <v>27047</v>
      </c>
      <c r="J225" s="13">
        <v>28436</v>
      </c>
      <c r="K225" s="13">
        <v>30896</v>
      </c>
      <c r="L225" s="13">
        <v>34156</v>
      </c>
      <c r="M225" s="10">
        <f t="shared" si="6"/>
        <v>0.46920165175498973</v>
      </c>
      <c r="N225" s="10">
        <f t="shared" si="7"/>
        <v>7.8200275292498289E-2</v>
      </c>
    </row>
    <row r="226" spans="4:14" x14ac:dyDescent="0.35">
      <c r="D226" s="17" t="s">
        <v>402</v>
      </c>
      <c r="E226" t="s">
        <v>131</v>
      </c>
      <c r="F226" s="13">
        <v>4622</v>
      </c>
      <c r="G226" s="13">
        <v>5136</v>
      </c>
      <c r="H226" s="13">
        <v>5507</v>
      </c>
      <c r="I226" s="13">
        <v>5793</v>
      </c>
      <c r="J226" s="13">
        <v>5953</v>
      </c>
      <c r="K226" s="13">
        <v>5989</v>
      </c>
      <c r="L226" s="13">
        <v>6155</v>
      </c>
      <c r="M226" s="10">
        <f t="shared" si="6"/>
        <v>0.33167459974037206</v>
      </c>
      <c r="N226" s="10">
        <f t="shared" si="7"/>
        <v>5.5279099956728674E-2</v>
      </c>
    </row>
    <row r="227" spans="4:14" x14ac:dyDescent="0.35">
      <c r="D227" s="17" t="s">
        <v>402</v>
      </c>
      <c r="E227" t="s">
        <v>130</v>
      </c>
      <c r="F227" s="13">
        <v>24665</v>
      </c>
      <c r="G227" s="13">
        <v>25300</v>
      </c>
      <c r="H227" s="13">
        <v>24753</v>
      </c>
      <c r="I227" s="13">
        <v>25740</v>
      </c>
      <c r="J227" s="13">
        <v>26186</v>
      </c>
      <c r="K227" s="13">
        <v>27318</v>
      </c>
      <c r="L227" s="13">
        <v>28261</v>
      </c>
      <c r="M227" s="10">
        <f t="shared" si="6"/>
        <v>0.14579363470504769</v>
      </c>
      <c r="N227" s="10">
        <f t="shared" si="7"/>
        <v>2.429893911750795E-2</v>
      </c>
    </row>
    <row r="228" spans="4:14" x14ac:dyDescent="0.35">
      <c r="D228" s="17" t="s">
        <v>402</v>
      </c>
      <c r="E228" t="s">
        <v>129</v>
      </c>
      <c r="F228" s="13">
        <v>1482</v>
      </c>
      <c r="G228" s="13">
        <v>1495</v>
      </c>
      <c r="H228" s="13">
        <v>1423</v>
      </c>
      <c r="I228" s="13">
        <v>1418</v>
      </c>
      <c r="J228" s="13">
        <v>1419</v>
      </c>
      <c r="K228" s="13">
        <v>1457</v>
      </c>
      <c r="L228" s="13">
        <v>1444</v>
      </c>
      <c r="M228" s="10">
        <f t="shared" si="6"/>
        <v>-2.5641025641025661E-2</v>
      </c>
      <c r="N228" s="10">
        <f t="shared" si="7"/>
        <v>-4.2735042735042765E-3</v>
      </c>
    </row>
    <row r="229" spans="4:14" x14ac:dyDescent="0.35">
      <c r="D229" s="17" t="s">
        <v>402</v>
      </c>
      <c r="E229" t="s">
        <v>128</v>
      </c>
      <c r="F229" s="13">
        <v>11666</v>
      </c>
      <c r="G229" s="13">
        <v>12104</v>
      </c>
      <c r="H229" s="13">
        <v>11477</v>
      </c>
      <c r="I229" s="13">
        <v>12123</v>
      </c>
      <c r="J229" s="13">
        <v>12410</v>
      </c>
      <c r="K229" s="13">
        <v>12889</v>
      </c>
      <c r="L229" s="13">
        <v>13270</v>
      </c>
      <c r="M229" s="10">
        <f t="shared" si="6"/>
        <v>0.13749357106120352</v>
      </c>
      <c r="N229" s="10">
        <f t="shared" si="7"/>
        <v>2.2915595176867254E-2</v>
      </c>
    </row>
    <row r="230" spans="4:14" x14ac:dyDescent="0.35">
      <c r="D230" s="17" t="s">
        <v>402</v>
      </c>
      <c r="E230" t="s">
        <v>127</v>
      </c>
      <c r="F230" s="13">
        <v>5265</v>
      </c>
      <c r="G230" s="13">
        <v>5327</v>
      </c>
      <c r="H230" s="13">
        <v>5180</v>
      </c>
      <c r="I230" s="13">
        <v>5223</v>
      </c>
      <c r="J230" s="13">
        <v>5277</v>
      </c>
      <c r="K230" s="13">
        <v>5704</v>
      </c>
      <c r="L230" s="13">
        <v>6044</v>
      </c>
      <c r="M230" s="10">
        <f t="shared" si="6"/>
        <v>0.14795821462488123</v>
      </c>
      <c r="N230" s="10">
        <f t="shared" si="7"/>
        <v>2.4659702437480207E-2</v>
      </c>
    </row>
    <row r="231" spans="4:14" x14ac:dyDescent="0.35">
      <c r="D231" s="17" t="s">
        <v>402</v>
      </c>
      <c r="E231" t="s">
        <v>126</v>
      </c>
      <c r="F231" s="13">
        <v>6292</v>
      </c>
      <c r="G231" s="13">
        <v>6423</v>
      </c>
      <c r="H231" s="13">
        <v>6715</v>
      </c>
      <c r="I231" s="13">
        <v>7024</v>
      </c>
      <c r="J231" s="13">
        <v>7129</v>
      </c>
      <c r="K231" s="13">
        <v>7320</v>
      </c>
      <c r="L231" s="13">
        <v>7555</v>
      </c>
      <c r="M231" s="10">
        <f t="shared" si="6"/>
        <v>0.20073108709472343</v>
      </c>
      <c r="N231" s="10">
        <f t="shared" si="7"/>
        <v>3.3455181182453907E-2</v>
      </c>
    </row>
    <row r="232" spans="4:14" x14ac:dyDescent="0.35">
      <c r="D232" s="17" t="s">
        <v>402</v>
      </c>
      <c r="E232" t="s">
        <v>125</v>
      </c>
      <c r="F232" s="13">
        <v>12188</v>
      </c>
      <c r="G232" s="13">
        <v>11360</v>
      </c>
      <c r="H232" s="13">
        <v>11830</v>
      </c>
      <c r="I232" s="13">
        <v>10110</v>
      </c>
      <c r="J232" s="13">
        <v>8984</v>
      </c>
      <c r="K232" s="13">
        <v>6734</v>
      </c>
      <c r="L232" s="13">
        <v>5331</v>
      </c>
      <c r="M232" s="10">
        <f t="shared" si="6"/>
        <v>-0.56260255989497865</v>
      </c>
      <c r="N232" s="10">
        <f t="shared" si="7"/>
        <v>-9.3767093315829775E-2</v>
      </c>
    </row>
    <row r="233" spans="4:14" x14ac:dyDescent="0.35">
      <c r="D233" s="17" t="s">
        <v>402</v>
      </c>
      <c r="E233" t="s">
        <v>124</v>
      </c>
      <c r="F233" s="13">
        <v>48140</v>
      </c>
      <c r="G233" s="13">
        <v>50049</v>
      </c>
      <c r="H233" s="13">
        <v>50982</v>
      </c>
      <c r="I233" s="13">
        <v>50970</v>
      </c>
      <c r="J233" s="13">
        <v>50403</v>
      </c>
      <c r="K233" s="13">
        <v>51975</v>
      </c>
      <c r="L233" s="13">
        <v>52364</v>
      </c>
      <c r="M233" s="10">
        <f t="shared" si="6"/>
        <v>8.7744079767345218E-2</v>
      </c>
      <c r="N233" s="10">
        <f t="shared" si="7"/>
        <v>1.4624013294557536E-2</v>
      </c>
    </row>
    <row r="234" spans="4:14" x14ac:dyDescent="0.35">
      <c r="D234" s="17" t="s">
        <v>402</v>
      </c>
      <c r="E234" t="s">
        <v>123</v>
      </c>
      <c r="F234" s="13">
        <v>42735</v>
      </c>
      <c r="G234" s="13">
        <v>44208</v>
      </c>
      <c r="H234" s="13">
        <v>45279</v>
      </c>
      <c r="I234" s="13">
        <v>44917</v>
      </c>
      <c r="J234" s="13">
        <v>44297</v>
      </c>
      <c r="K234" s="13">
        <v>45377</v>
      </c>
      <c r="L234" s="13">
        <v>45535</v>
      </c>
      <c r="M234" s="10">
        <f t="shared" si="6"/>
        <v>6.5520065520065618E-2</v>
      </c>
      <c r="N234" s="10">
        <f t="shared" si="7"/>
        <v>1.0920010920010936E-2</v>
      </c>
    </row>
    <row r="235" spans="4:14" x14ac:dyDescent="0.35">
      <c r="D235" s="17" t="s">
        <v>402</v>
      </c>
      <c r="E235" t="s">
        <v>122</v>
      </c>
      <c r="F235" s="13">
        <v>8550</v>
      </c>
      <c r="G235" s="13">
        <v>8617</v>
      </c>
      <c r="H235" s="13">
        <v>8942</v>
      </c>
      <c r="I235" s="13">
        <v>8826</v>
      </c>
      <c r="J235" s="13">
        <v>7991</v>
      </c>
      <c r="K235" s="13">
        <v>7477</v>
      </c>
      <c r="L235" s="13">
        <v>6723</v>
      </c>
      <c r="M235" s="10">
        <f t="shared" si="6"/>
        <v>-0.21368421052631581</v>
      </c>
      <c r="N235" s="10">
        <f t="shared" si="7"/>
        <v>-3.5614035087719299E-2</v>
      </c>
    </row>
    <row r="236" spans="4:14" x14ac:dyDescent="0.35">
      <c r="D236" s="17" t="s">
        <v>402</v>
      </c>
      <c r="E236" t="s">
        <v>121</v>
      </c>
      <c r="F236" s="13">
        <v>7280</v>
      </c>
      <c r="G236" s="13">
        <v>7771</v>
      </c>
      <c r="H236" s="13">
        <v>8103</v>
      </c>
      <c r="I236" s="13">
        <v>8047</v>
      </c>
      <c r="J236" s="13">
        <v>8276</v>
      </c>
      <c r="K236" s="13">
        <v>8575</v>
      </c>
      <c r="L236" s="13">
        <v>8603</v>
      </c>
      <c r="M236" s="10">
        <f t="shared" si="6"/>
        <v>0.18173076923076925</v>
      </c>
      <c r="N236" s="10">
        <f t="shared" si="7"/>
        <v>3.0288461538461542E-2</v>
      </c>
    </row>
    <row r="237" spans="4:14" x14ac:dyDescent="0.35">
      <c r="D237" s="17" t="s">
        <v>402</v>
      </c>
      <c r="E237" t="s">
        <v>120</v>
      </c>
      <c r="F237" s="13">
        <v>4453</v>
      </c>
      <c r="G237" s="13">
        <v>4841</v>
      </c>
      <c r="H237" s="13">
        <v>4816</v>
      </c>
      <c r="I237" s="13">
        <v>4971</v>
      </c>
      <c r="J237" s="13">
        <v>4957</v>
      </c>
      <c r="K237" s="13">
        <v>5147</v>
      </c>
      <c r="L237" s="13">
        <v>5086</v>
      </c>
      <c r="M237" s="10">
        <f t="shared" si="6"/>
        <v>0.14215135863462836</v>
      </c>
      <c r="N237" s="10">
        <f t="shared" si="7"/>
        <v>2.3691893105771394E-2</v>
      </c>
    </row>
    <row r="238" spans="4:14" x14ac:dyDescent="0.35">
      <c r="D238" s="17" t="s">
        <v>402</v>
      </c>
      <c r="E238" t="s">
        <v>119</v>
      </c>
      <c r="F238" s="13">
        <v>2652</v>
      </c>
      <c r="G238" s="13">
        <v>2640</v>
      </c>
      <c r="H238" s="13">
        <v>2615</v>
      </c>
      <c r="I238" s="13">
        <v>2591</v>
      </c>
      <c r="J238" s="13">
        <v>2512</v>
      </c>
      <c r="K238" s="13">
        <v>2558</v>
      </c>
      <c r="L238" s="13">
        <v>2637</v>
      </c>
      <c r="M238" s="10">
        <f t="shared" si="6"/>
        <v>-5.6561085972850478E-3</v>
      </c>
      <c r="N238" s="10">
        <f t="shared" si="7"/>
        <v>-9.4268476621417463E-4</v>
      </c>
    </row>
    <row r="239" spans="4:14" x14ac:dyDescent="0.35">
      <c r="D239" s="17" t="s">
        <v>402</v>
      </c>
      <c r="E239" t="s">
        <v>118</v>
      </c>
      <c r="F239" s="13">
        <v>4295</v>
      </c>
      <c r="G239" s="13">
        <v>4324</v>
      </c>
      <c r="H239" s="13">
        <v>4134</v>
      </c>
      <c r="I239" s="13">
        <v>4289</v>
      </c>
      <c r="J239" s="13">
        <v>4381</v>
      </c>
      <c r="K239" s="13">
        <v>4810</v>
      </c>
      <c r="L239" s="13">
        <v>5033</v>
      </c>
      <c r="M239" s="10">
        <f t="shared" si="6"/>
        <v>0.17182770663562286</v>
      </c>
      <c r="N239" s="10">
        <f t="shared" si="7"/>
        <v>2.8637951105937143E-2</v>
      </c>
    </row>
    <row r="240" spans="4:14" x14ac:dyDescent="0.35">
      <c r="D240" s="17" t="s">
        <v>402</v>
      </c>
      <c r="E240" t="s">
        <v>117</v>
      </c>
      <c r="F240" s="13">
        <v>8276</v>
      </c>
      <c r="G240" s="13">
        <v>8547</v>
      </c>
      <c r="H240" s="13">
        <v>8657</v>
      </c>
      <c r="I240" s="13">
        <v>8597</v>
      </c>
      <c r="J240" s="13">
        <v>8617</v>
      </c>
      <c r="K240" s="13">
        <v>8901</v>
      </c>
      <c r="L240" s="13">
        <v>9356</v>
      </c>
      <c r="M240" s="10">
        <f t="shared" si="6"/>
        <v>0.1304978250362494</v>
      </c>
      <c r="N240" s="10">
        <f t="shared" si="7"/>
        <v>2.1749637506041569E-2</v>
      </c>
    </row>
    <row r="241" spans="4:14" x14ac:dyDescent="0.35">
      <c r="D241" s="17" t="s">
        <v>402</v>
      </c>
      <c r="E241" t="s">
        <v>116</v>
      </c>
      <c r="F241" s="13">
        <v>7232</v>
      </c>
      <c r="G241" s="13">
        <v>7475</v>
      </c>
      <c r="H241" s="13">
        <v>8047</v>
      </c>
      <c r="I241" s="13">
        <v>7594</v>
      </c>
      <c r="J241" s="13">
        <v>7579</v>
      </c>
      <c r="K241" s="13">
        <v>7945</v>
      </c>
      <c r="L241" s="13">
        <v>8118</v>
      </c>
      <c r="M241" s="10">
        <f t="shared" si="6"/>
        <v>0.12251106194690276</v>
      </c>
      <c r="N241" s="10">
        <f t="shared" si="7"/>
        <v>2.0418510324483791E-2</v>
      </c>
    </row>
    <row r="242" spans="4:14" x14ac:dyDescent="0.35">
      <c r="D242" s="2" t="s">
        <v>43</v>
      </c>
      <c r="E242" t="s">
        <v>115</v>
      </c>
      <c r="F242" s="13">
        <v>5408</v>
      </c>
      <c r="G242" s="13">
        <v>5852</v>
      </c>
      <c r="H242" s="13">
        <v>5706</v>
      </c>
      <c r="I242" s="13">
        <v>6065</v>
      </c>
      <c r="J242" s="13">
        <v>6121</v>
      </c>
      <c r="K242" s="13">
        <v>6624</v>
      </c>
      <c r="L242" s="13">
        <v>6866</v>
      </c>
      <c r="M242" s="10">
        <f t="shared" si="6"/>
        <v>0.26960059171597628</v>
      </c>
      <c r="N242" s="10">
        <f t="shared" si="7"/>
        <v>4.4933431952662715E-2</v>
      </c>
    </row>
    <row r="243" spans="4:14" x14ac:dyDescent="0.35">
      <c r="D243" s="18" t="s">
        <v>29</v>
      </c>
      <c r="E243" t="s">
        <v>114</v>
      </c>
      <c r="F243" s="13">
        <v>95112</v>
      </c>
      <c r="G243" s="13">
        <v>96452</v>
      </c>
      <c r="H243" s="13">
        <v>97640</v>
      </c>
      <c r="I243" s="13">
        <v>98244</v>
      </c>
      <c r="J243" s="13">
        <v>99762</v>
      </c>
      <c r="K243" s="13">
        <v>103291</v>
      </c>
      <c r="L243" s="13">
        <v>105027</v>
      </c>
      <c r="M243" s="10">
        <f t="shared" si="6"/>
        <v>0.10424552106989649</v>
      </c>
      <c r="N243" s="10">
        <f t="shared" si="7"/>
        <v>1.7374253511649413E-2</v>
      </c>
    </row>
    <row r="244" spans="4:14" x14ac:dyDescent="0.35">
      <c r="D244" s="17" t="s">
        <v>402</v>
      </c>
      <c r="E244" t="s">
        <v>113</v>
      </c>
      <c r="F244" s="13">
        <v>51220</v>
      </c>
      <c r="G244" s="13">
        <v>51331</v>
      </c>
      <c r="H244" s="13">
        <v>52529</v>
      </c>
      <c r="I244" s="13">
        <v>52660</v>
      </c>
      <c r="J244" s="13">
        <v>52866</v>
      </c>
      <c r="K244" s="13">
        <v>54727</v>
      </c>
      <c r="L244" s="13">
        <v>55257</v>
      </c>
      <c r="M244" s="10">
        <f t="shared" si="6"/>
        <v>7.8816868410777063E-2</v>
      </c>
      <c r="N244" s="10">
        <f t="shared" si="7"/>
        <v>1.313614473512951E-2</v>
      </c>
    </row>
    <row r="245" spans="4:14" x14ac:dyDescent="0.35">
      <c r="D245" s="17" t="s">
        <v>402</v>
      </c>
      <c r="E245" t="s">
        <v>112</v>
      </c>
      <c r="F245" s="13">
        <v>8308</v>
      </c>
      <c r="G245" s="13">
        <v>8371</v>
      </c>
      <c r="H245" s="13">
        <v>8291</v>
      </c>
      <c r="I245" s="13">
        <v>8249</v>
      </c>
      <c r="J245" s="13">
        <v>8638</v>
      </c>
      <c r="K245" s="13">
        <v>9197</v>
      </c>
      <c r="L245" s="13">
        <v>9411</v>
      </c>
      <c r="M245" s="10">
        <f t="shared" si="6"/>
        <v>0.13276360134809817</v>
      </c>
      <c r="N245" s="10">
        <f t="shared" si="7"/>
        <v>2.2127266891349695E-2</v>
      </c>
    </row>
    <row r="246" spans="4:14" x14ac:dyDescent="0.35">
      <c r="D246" s="17" t="s">
        <v>402</v>
      </c>
      <c r="E246" t="s">
        <v>111</v>
      </c>
      <c r="F246" s="13">
        <v>31473</v>
      </c>
      <c r="G246" s="13">
        <v>32649</v>
      </c>
      <c r="H246" s="13">
        <v>32720</v>
      </c>
      <c r="I246" s="13">
        <v>33176</v>
      </c>
      <c r="J246" s="13">
        <v>33804</v>
      </c>
      <c r="K246" s="13">
        <v>34721</v>
      </c>
      <c r="L246" s="13">
        <v>35520</v>
      </c>
      <c r="M246" s="10">
        <f t="shared" si="6"/>
        <v>0.12858640739681637</v>
      </c>
      <c r="N246" s="10">
        <f t="shared" si="7"/>
        <v>2.1431067899469396E-2</v>
      </c>
    </row>
    <row r="247" spans="4:14" x14ac:dyDescent="0.35">
      <c r="D247" s="17" t="s">
        <v>402</v>
      </c>
      <c r="E247" t="s">
        <v>110</v>
      </c>
      <c r="F247" s="13">
        <v>4126</v>
      </c>
      <c r="G247" s="13">
        <v>4146</v>
      </c>
      <c r="H247" s="13">
        <v>4136</v>
      </c>
      <c r="I247" s="13">
        <v>4205</v>
      </c>
      <c r="J247" s="13">
        <v>4505</v>
      </c>
      <c r="K247" s="13">
        <v>4693</v>
      </c>
      <c r="L247" s="13">
        <v>4899</v>
      </c>
      <c r="M247" s="10">
        <f t="shared" si="6"/>
        <v>0.18734852157052839</v>
      </c>
      <c r="N247" s="10">
        <f t="shared" si="7"/>
        <v>3.1224753595088067E-2</v>
      </c>
    </row>
    <row r="248" spans="4:14" x14ac:dyDescent="0.35">
      <c r="D248" s="18" t="s">
        <v>30</v>
      </c>
      <c r="E248" t="s">
        <v>109</v>
      </c>
      <c r="F248" s="13">
        <v>122357</v>
      </c>
      <c r="G248" s="13">
        <v>124221</v>
      </c>
      <c r="H248" s="13">
        <v>126012</v>
      </c>
      <c r="I248" s="13">
        <v>128970</v>
      </c>
      <c r="J248" s="13">
        <v>130536</v>
      </c>
      <c r="K248" s="13">
        <v>134866</v>
      </c>
      <c r="L248" s="13">
        <v>138956</v>
      </c>
      <c r="M248" s="10">
        <f t="shared" si="6"/>
        <v>0.13566040357315079</v>
      </c>
      <c r="N248" s="10">
        <f t="shared" si="7"/>
        <v>2.2610067262191797E-2</v>
      </c>
    </row>
    <row r="249" spans="4:14" x14ac:dyDescent="0.35">
      <c r="D249" s="17" t="s">
        <v>402</v>
      </c>
      <c r="E249" t="s">
        <v>108</v>
      </c>
      <c r="F249" s="13">
        <v>47818</v>
      </c>
      <c r="G249" s="13">
        <v>48768</v>
      </c>
      <c r="H249" s="13">
        <v>49350</v>
      </c>
      <c r="I249" s="13">
        <v>50436</v>
      </c>
      <c r="J249" s="13">
        <v>51046</v>
      </c>
      <c r="K249" s="13">
        <v>52335</v>
      </c>
      <c r="L249" s="13">
        <v>54579</v>
      </c>
      <c r="M249" s="10">
        <f t="shared" si="6"/>
        <v>0.141390271445899</v>
      </c>
      <c r="N249" s="10">
        <f t="shared" si="7"/>
        <v>2.3565045240983167E-2</v>
      </c>
    </row>
    <row r="250" spans="4:14" x14ac:dyDescent="0.35">
      <c r="D250" s="17" t="s">
        <v>402</v>
      </c>
      <c r="E250" t="s">
        <v>107</v>
      </c>
      <c r="F250" s="13">
        <v>44733</v>
      </c>
      <c r="G250" s="13">
        <v>45047</v>
      </c>
      <c r="H250" s="13">
        <v>45826</v>
      </c>
      <c r="I250" s="13">
        <v>46598</v>
      </c>
      <c r="J250" s="13">
        <v>47123</v>
      </c>
      <c r="K250" s="13">
        <v>48432</v>
      </c>
      <c r="L250" s="13">
        <v>49020</v>
      </c>
      <c r="M250" s="10">
        <f t="shared" si="6"/>
        <v>9.583528938367647E-2</v>
      </c>
      <c r="N250" s="10">
        <f t="shared" si="7"/>
        <v>1.5972548230612744E-2</v>
      </c>
    </row>
    <row r="251" spans="4:14" x14ac:dyDescent="0.35">
      <c r="D251" s="17" t="s">
        <v>402</v>
      </c>
      <c r="E251" t="s">
        <v>106</v>
      </c>
      <c r="F251" s="13">
        <v>17160</v>
      </c>
      <c r="G251" s="13">
        <v>17348</v>
      </c>
      <c r="H251" s="13">
        <v>17885</v>
      </c>
      <c r="I251" s="13">
        <v>18373</v>
      </c>
      <c r="J251" s="13">
        <v>18639</v>
      </c>
      <c r="K251" s="13">
        <v>19636</v>
      </c>
      <c r="L251" s="13">
        <v>20134</v>
      </c>
      <c r="M251" s="10">
        <f t="shared" si="6"/>
        <v>0.17331002331002332</v>
      </c>
      <c r="N251" s="10">
        <f t="shared" si="7"/>
        <v>2.8885003885003886E-2</v>
      </c>
    </row>
    <row r="252" spans="4:14" x14ac:dyDescent="0.35">
      <c r="D252" s="17" t="s">
        <v>402</v>
      </c>
      <c r="E252" t="s">
        <v>105</v>
      </c>
      <c r="F252" s="13">
        <v>12646</v>
      </c>
      <c r="G252" s="13">
        <v>13063</v>
      </c>
      <c r="H252" s="13">
        <v>12944</v>
      </c>
      <c r="I252" s="13">
        <v>13560</v>
      </c>
      <c r="J252" s="13">
        <v>13726</v>
      </c>
      <c r="K252" s="13">
        <v>14464</v>
      </c>
      <c r="L252" s="13">
        <v>15211</v>
      </c>
      <c r="M252" s="10">
        <f t="shared" si="6"/>
        <v>0.20283093468290359</v>
      </c>
      <c r="N252" s="10">
        <f t="shared" si="7"/>
        <v>3.3805155780483931E-2</v>
      </c>
    </row>
    <row r="253" spans="4:14" x14ac:dyDescent="0.35">
      <c r="D253" s="17" t="s">
        <v>402</v>
      </c>
      <c r="E253" t="s">
        <v>104</v>
      </c>
      <c r="F253" s="13">
        <v>109711</v>
      </c>
      <c r="G253" s="13">
        <v>111160</v>
      </c>
      <c r="H253" s="13">
        <v>113064</v>
      </c>
      <c r="I253" s="13">
        <v>115410</v>
      </c>
      <c r="J253" s="13">
        <v>116812</v>
      </c>
      <c r="K253" s="13">
        <v>120404</v>
      </c>
      <c r="L253" s="13">
        <v>123748</v>
      </c>
      <c r="M253" s="10">
        <f t="shared" si="6"/>
        <v>0.12794523794332391</v>
      </c>
      <c r="N253" s="10">
        <f t="shared" si="7"/>
        <v>2.1324206323887318E-2</v>
      </c>
    </row>
    <row r="254" spans="4:14" x14ac:dyDescent="0.35">
      <c r="D254" s="18" t="s">
        <v>31</v>
      </c>
      <c r="E254" t="s">
        <v>103</v>
      </c>
      <c r="F254" s="13">
        <v>13003</v>
      </c>
      <c r="G254" s="13">
        <v>13677</v>
      </c>
      <c r="H254" s="13">
        <v>13928</v>
      </c>
      <c r="I254" s="13">
        <v>14322</v>
      </c>
      <c r="J254" s="13">
        <v>15056</v>
      </c>
      <c r="K254" s="13">
        <v>15354</v>
      </c>
      <c r="L254" s="13">
        <v>15703</v>
      </c>
      <c r="M254" s="10">
        <f t="shared" si="6"/>
        <v>0.20764438975621013</v>
      </c>
      <c r="N254" s="10">
        <f t="shared" si="7"/>
        <v>3.4607398292701687E-2</v>
      </c>
    </row>
    <row r="255" spans="4:14" x14ac:dyDescent="0.35">
      <c r="D255" s="17" t="s">
        <v>402</v>
      </c>
      <c r="E255" t="s">
        <v>102</v>
      </c>
      <c r="F255" s="13">
        <v>5963</v>
      </c>
      <c r="G255" s="13">
        <v>6514</v>
      </c>
      <c r="H255" s="13">
        <v>6622</v>
      </c>
      <c r="I255" s="13">
        <v>6753</v>
      </c>
      <c r="J255" s="13">
        <v>6940</v>
      </c>
      <c r="K255" s="13">
        <v>7033</v>
      </c>
      <c r="L255" s="13">
        <v>7279</v>
      </c>
      <c r="M255" s="10">
        <f t="shared" si="6"/>
        <v>0.22069428140197878</v>
      </c>
      <c r="N255" s="10">
        <f t="shared" si="7"/>
        <v>3.6782380233663127E-2</v>
      </c>
    </row>
    <row r="256" spans="4:14" x14ac:dyDescent="0.35">
      <c r="D256" s="17" t="s">
        <v>402</v>
      </c>
      <c r="E256" t="s">
        <v>101</v>
      </c>
      <c r="F256" s="13">
        <v>7043</v>
      </c>
      <c r="G256" s="13">
        <v>7173</v>
      </c>
      <c r="H256" s="13">
        <v>7314</v>
      </c>
      <c r="I256" s="13">
        <v>7575</v>
      </c>
      <c r="J256" s="13">
        <v>8115</v>
      </c>
      <c r="K256" s="13">
        <v>8318</v>
      </c>
      <c r="L256" s="13">
        <v>8424</v>
      </c>
      <c r="M256" s="10">
        <f t="shared" si="6"/>
        <v>0.19608121539116863</v>
      </c>
      <c r="N256" s="10">
        <f t="shared" si="7"/>
        <v>3.2680202565194771E-2</v>
      </c>
    </row>
    <row r="257" spans="4:14" x14ac:dyDescent="0.35">
      <c r="D257" s="17" t="s">
        <v>402</v>
      </c>
      <c r="E257" t="s">
        <v>100</v>
      </c>
      <c r="F257" s="13">
        <v>2426</v>
      </c>
      <c r="G257" s="13">
        <v>2449</v>
      </c>
      <c r="H257" s="13">
        <v>2505</v>
      </c>
      <c r="I257" s="13">
        <v>2604</v>
      </c>
      <c r="J257" s="13">
        <v>2809</v>
      </c>
      <c r="K257" s="13">
        <v>2906</v>
      </c>
      <c r="L257" s="13">
        <v>2828</v>
      </c>
      <c r="M257" s="10">
        <f t="shared" si="6"/>
        <v>0.16570486397361917</v>
      </c>
      <c r="N257" s="10">
        <f t="shared" si="7"/>
        <v>2.7617477328936529E-2</v>
      </c>
    </row>
    <row r="258" spans="4:14" x14ac:dyDescent="0.35">
      <c r="D258" s="17" t="s">
        <v>402</v>
      </c>
      <c r="E258" t="s">
        <v>99</v>
      </c>
      <c r="F258" s="13">
        <v>4614</v>
      </c>
      <c r="G258" s="13">
        <v>4718</v>
      </c>
      <c r="H258" s="13">
        <v>4805</v>
      </c>
      <c r="I258" s="13">
        <v>4967</v>
      </c>
      <c r="J258" s="13">
        <v>5304</v>
      </c>
      <c r="K258" s="13">
        <v>5413</v>
      </c>
      <c r="L258" s="13">
        <v>5583</v>
      </c>
      <c r="M258" s="10">
        <f t="shared" si="6"/>
        <v>0.21001300390117028</v>
      </c>
      <c r="N258" s="10">
        <f t="shared" si="7"/>
        <v>3.5002167316861711E-2</v>
      </c>
    </row>
    <row r="259" spans="4:14" x14ac:dyDescent="0.35">
      <c r="D259" s="18" t="s">
        <v>21</v>
      </c>
      <c r="E259" t="s">
        <v>98</v>
      </c>
      <c r="F259" s="13">
        <v>36850</v>
      </c>
      <c r="G259" s="13">
        <v>38971</v>
      </c>
      <c r="H259" s="13">
        <v>39975</v>
      </c>
      <c r="I259" s="13">
        <v>41069</v>
      </c>
      <c r="J259" s="13">
        <v>41582</v>
      </c>
      <c r="K259" s="13">
        <v>42526</v>
      </c>
      <c r="L259" s="13">
        <v>43784</v>
      </c>
      <c r="M259" s="10">
        <f t="shared" si="6"/>
        <v>0.18816824966078705</v>
      </c>
      <c r="N259" s="10">
        <f t="shared" si="7"/>
        <v>3.1361374943464505E-2</v>
      </c>
    </row>
    <row r="260" spans="4:14" x14ac:dyDescent="0.35">
      <c r="D260" s="17" t="s">
        <v>402</v>
      </c>
      <c r="E260" t="s">
        <v>97</v>
      </c>
      <c r="F260" s="13">
        <v>11300</v>
      </c>
      <c r="G260" s="13">
        <v>11487</v>
      </c>
      <c r="H260" s="13">
        <v>11170</v>
      </c>
      <c r="I260" s="13">
        <v>11679</v>
      </c>
      <c r="J260" s="13">
        <v>11840</v>
      </c>
      <c r="K260" s="13">
        <v>12630</v>
      </c>
      <c r="L260" s="13">
        <v>13477</v>
      </c>
      <c r="M260" s="10">
        <f t="shared" si="6"/>
        <v>0.19265486725663727</v>
      </c>
      <c r="N260" s="10">
        <f t="shared" si="7"/>
        <v>3.2109144542772881E-2</v>
      </c>
    </row>
    <row r="261" spans="4:14" x14ac:dyDescent="0.35">
      <c r="D261" s="17" t="s">
        <v>402</v>
      </c>
      <c r="E261" t="s">
        <v>96</v>
      </c>
      <c r="F261" s="13">
        <v>25549</v>
      </c>
      <c r="G261" s="13">
        <v>27483</v>
      </c>
      <c r="H261" s="13">
        <v>28812</v>
      </c>
      <c r="I261" s="13">
        <v>29396</v>
      </c>
      <c r="J261" s="13">
        <v>29748</v>
      </c>
      <c r="K261" s="13">
        <v>29925</v>
      </c>
      <c r="L261" s="13">
        <v>30370</v>
      </c>
      <c r="M261" s="10">
        <f t="shared" si="6"/>
        <v>0.18869623077224151</v>
      </c>
      <c r="N261" s="10">
        <f t="shared" si="7"/>
        <v>3.1449371795373583E-2</v>
      </c>
    </row>
    <row r="262" spans="4:14" x14ac:dyDescent="0.35">
      <c r="D262" s="18" t="s">
        <v>27</v>
      </c>
      <c r="E262" t="s">
        <v>95</v>
      </c>
      <c r="F262" s="13">
        <v>35877</v>
      </c>
      <c r="G262" s="13">
        <v>37097</v>
      </c>
      <c r="H262" s="13">
        <v>37239</v>
      </c>
      <c r="I262" s="13">
        <v>36672</v>
      </c>
      <c r="J262" s="13">
        <v>38017</v>
      </c>
      <c r="K262" s="13">
        <v>38611</v>
      </c>
      <c r="L262" s="13">
        <v>38932</v>
      </c>
      <c r="M262" s="10">
        <f t="shared" si="6"/>
        <v>8.515204727262593E-2</v>
      </c>
      <c r="N262" s="10">
        <f t="shared" si="7"/>
        <v>1.4192007878770988E-2</v>
      </c>
    </row>
    <row r="263" spans="4:14" x14ac:dyDescent="0.35">
      <c r="D263" s="17" t="s">
        <v>402</v>
      </c>
      <c r="E263" t="s">
        <v>94</v>
      </c>
      <c r="F263" s="13">
        <v>12781</v>
      </c>
      <c r="G263" s="13">
        <v>13260</v>
      </c>
      <c r="H263" s="13">
        <v>13479</v>
      </c>
      <c r="I263" s="13">
        <v>13443</v>
      </c>
      <c r="J263" s="13">
        <v>14183</v>
      </c>
      <c r="K263" s="13">
        <v>14409</v>
      </c>
      <c r="L263" s="13">
        <v>14441</v>
      </c>
      <c r="M263" s="10">
        <f t="shared" si="6"/>
        <v>0.1298802910570378</v>
      </c>
      <c r="N263" s="10">
        <f t="shared" si="7"/>
        <v>2.1646715176172966E-2</v>
      </c>
    </row>
    <row r="264" spans="4:14" x14ac:dyDescent="0.35">
      <c r="D264" s="17" t="s">
        <v>402</v>
      </c>
      <c r="E264" t="s">
        <v>93</v>
      </c>
      <c r="F264" s="13">
        <v>7564</v>
      </c>
      <c r="G264" s="13">
        <v>7659</v>
      </c>
      <c r="H264" s="13">
        <v>7588</v>
      </c>
      <c r="I264" s="13">
        <v>7509</v>
      </c>
      <c r="J264" s="13">
        <v>7707</v>
      </c>
      <c r="K264" s="13">
        <v>7923</v>
      </c>
      <c r="L264" s="13">
        <v>8144</v>
      </c>
      <c r="M264" s="10">
        <f t="shared" si="6"/>
        <v>7.6679005817028134E-2</v>
      </c>
      <c r="N264" s="10">
        <f t="shared" si="7"/>
        <v>1.2779834302838022E-2</v>
      </c>
    </row>
    <row r="265" spans="4:14" x14ac:dyDescent="0.35">
      <c r="D265" s="17" t="s">
        <v>402</v>
      </c>
      <c r="E265" t="s">
        <v>92</v>
      </c>
      <c r="F265" s="13">
        <v>12484</v>
      </c>
      <c r="G265" s="13">
        <v>13120</v>
      </c>
      <c r="H265" s="13">
        <v>13122</v>
      </c>
      <c r="I265" s="13">
        <v>12713</v>
      </c>
      <c r="J265" s="13">
        <v>13192</v>
      </c>
      <c r="K265" s="13">
        <v>13426</v>
      </c>
      <c r="L265" s="13">
        <v>13530</v>
      </c>
      <c r="M265" s="10">
        <f t="shared" si="6"/>
        <v>8.37872476770265E-2</v>
      </c>
      <c r="N265" s="10">
        <f t="shared" si="7"/>
        <v>1.3964541279504417E-2</v>
      </c>
    </row>
    <row r="266" spans="4:14" x14ac:dyDescent="0.35">
      <c r="D266" s="18" t="s">
        <v>32</v>
      </c>
      <c r="E266" t="s">
        <v>91</v>
      </c>
      <c r="F266" s="13">
        <v>3051</v>
      </c>
      <c r="G266" s="13">
        <v>3071</v>
      </c>
      <c r="H266" s="13">
        <v>3065</v>
      </c>
      <c r="I266" s="13">
        <v>3019</v>
      </c>
      <c r="J266" s="13">
        <v>2967</v>
      </c>
      <c r="K266" s="13">
        <v>2889</v>
      </c>
      <c r="L266" s="13">
        <v>2849</v>
      </c>
      <c r="M266" s="10">
        <f t="shared" si="6"/>
        <v>-6.6207800721075016E-2</v>
      </c>
      <c r="N266" s="10">
        <f t="shared" si="7"/>
        <v>-1.1034633453512502E-2</v>
      </c>
    </row>
    <row r="267" spans="4:14" x14ac:dyDescent="0.35">
      <c r="D267" s="18" t="s">
        <v>28</v>
      </c>
      <c r="E267" t="s">
        <v>90</v>
      </c>
      <c r="F267" s="13">
        <v>121921</v>
      </c>
      <c r="G267" s="13">
        <v>121309</v>
      </c>
      <c r="H267" s="13">
        <v>122079</v>
      </c>
      <c r="I267" s="13">
        <v>124195</v>
      </c>
      <c r="J267" s="13">
        <v>126567</v>
      </c>
      <c r="K267" s="13">
        <v>130651</v>
      </c>
      <c r="L267" s="13">
        <v>133486</v>
      </c>
      <c r="M267" s="10">
        <f t="shared" si="6"/>
        <v>9.4856505442048489E-2</v>
      </c>
      <c r="N267" s="10">
        <f t="shared" si="7"/>
        <v>1.5809417573674749E-2</v>
      </c>
    </row>
    <row r="268" spans="4:14" x14ac:dyDescent="0.35">
      <c r="D268" s="17" t="s">
        <v>402</v>
      </c>
      <c r="E268" t="s">
        <v>89</v>
      </c>
      <c r="F268" s="13">
        <v>45431</v>
      </c>
      <c r="G268" s="13">
        <v>45005</v>
      </c>
      <c r="H268" s="13">
        <v>45662</v>
      </c>
      <c r="I268" s="13">
        <v>46503</v>
      </c>
      <c r="J268" s="13">
        <v>46928</v>
      </c>
      <c r="K268" s="13">
        <v>49100</v>
      </c>
      <c r="L268" s="13">
        <v>50656</v>
      </c>
      <c r="M268" s="10">
        <f t="shared" ref="M268:M273" si="8">L268/F268-1</f>
        <v>0.11500957495982922</v>
      </c>
      <c r="N268" s="10">
        <f t="shared" ref="N268:N273" si="9">M268/6</f>
        <v>1.9168262493304871E-2</v>
      </c>
    </row>
    <row r="269" spans="4:14" x14ac:dyDescent="0.35">
      <c r="D269" s="17" t="s">
        <v>402</v>
      </c>
      <c r="E269" t="s">
        <v>88</v>
      </c>
      <c r="F269" s="13">
        <v>12101</v>
      </c>
      <c r="G269" s="13">
        <v>11725</v>
      </c>
      <c r="H269" s="13">
        <v>11850</v>
      </c>
      <c r="I269" s="13">
        <v>11752</v>
      </c>
      <c r="J269" s="13">
        <v>11911</v>
      </c>
      <c r="K269" s="13">
        <v>12348</v>
      </c>
      <c r="L269" s="13">
        <v>12622</v>
      </c>
      <c r="M269" s="10">
        <f t="shared" si="8"/>
        <v>4.3054293033633506E-2</v>
      </c>
      <c r="N269" s="10">
        <f t="shared" si="9"/>
        <v>7.1757155056055844E-3</v>
      </c>
    </row>
    <row r="270" spans="4:14" x14ac:dyDescent="0.35">
      <c r="D270" s="17" t="s">
        <v>402</v>
      </c>
      <c r="E270" t="s">
        <v>87</v>
      </c>
      <c r="F270" s="13">
        <v>33331</v>
      </c>
      <c r="G270" s="13">
        <v>33291</v>
      </c>
      <c r="H270" s="13">
        <v>33829</v>
      </c>
      <c r="I270" s="13">
        <v>34809</v>
      </c>
      <c r="J270" s="13">
        <v>35068</v>
      </c>
      <c r="K270" s="13">
        <v>36820</v>
      </c>
      <c r="L270" s="13">
        <v>38116</v>
      </c>
      <c r="M270" s="10">
        <f t="shared" si="8"/>
        <v>0.14356004920344434</v>
      </c>
      <c r="N270" s="10">
        <f t="shared" si="9"/>
        <v>2.3926674867240722E-2</v>
      </c>
    </row>
    <row r="271" spans="4:14" x14ac:dyDescent="0.35">
      <c r="D271" s="17" t="s">
        <v>402</v>
      </c>
      <c r="E271" t="s">
        <v>86</v>
      </c>
      <c r="F271" s="13">
        <v>33054</v>
      </c>
      <c r="G271" s="13">
        <v>32950</v>
      </c>
      <c r="H271" s="13">
        <v>32733</v>
      </c>
      <c r="I271" s="13">
        <v>32858</v>
      </c>
      <c r="J271" s="13">
        <v>33392</v>
      </c>
      <c r="K271" s="13">
        <v>33973</v>
      </c>
      <c r="L271" s="13">
        <v>34400</v>
      </c>
      <c r="M271" s="10">
        <f t="shared" si="8"/>
        <v>4.0721244024928938E-2</v>
      </c>
      <c r="N271" s="10">
        <f t="shared" si="9"/>
        <v>6.7868740041548232E-3</v>
      </c>
    </row>
    <row r="272" spans="4:14" x14ac:dyDescent="0.35">
      <c r="D272" s="17" t="s">
        <v>402</v>
      </c>
      <c r="E272" t="s">
        <v>85</v>
      </c>
      <c r="F272" s="13">
        <v>39618</v>
      </c>
      <c r="G272" s="13">
        <v>39417</v>
      </c>
      <c r="H272" s="13">
        <v>39716</v>
      </c>
      <c r="I272" s="13">
        <v>40765</v>
      </c>
      <c r="J272" s="13">
        <v>42086</v>
      </c>
      <c r="K272" s="13">
        <v>43211</v>
      </c>
      <c r="L272" s="13">
        <v>43859</v>
      </c>
      <c r="M272" s="10">
        <f t="shared" si="8"/>
        <v>0.10704730173153609</v>
      </c>
      <c r="N272" s="10">
        <f t="shared" si="9"/>
        <v>1.7841216955256017E-2</v>
      </c>
    </row>
    <row r="273" spans="1:14" x14ac:dyDescent="0.35">
      <c r="D273" s="17" t="s">
        <v>402</v>
      </c>
      <c r="E273" t="s">
        <v>84</v>
      </c>
      <c r="F273" s="13">
        <v>3840</v>
      </c>
      <c r="G273" s="13">
        <v>3960</v>
      </c>
      <c r="H273" s="13">
        <v>4002</v>
      </c>
      <c r="I273" s="13">
        <v>4090</v>
      </c>
      <c r="J273" s="13">
        <v>4133</v>
      </c>
      <c r="K273" s="13">
        <v>4369</v>
      </c>
      <c r="L273" s="13">
        <v>4610</v>
      </c>
      <c r="M273" s="10">
        <f t="shared" si="8"/>
        <v>0.20052083333333326</v>
      </c>
      <c r="N273" s="10">
        <f t="shared" si="9"/>
        <v>3.3420138888888874E-2</v>
      </c>
    </row>
    <row r="278" spans="1:14" x14ac:dyDescent="0.35">
      <c r="A278" t="s">
        <v>44</v>
      </c>
    </row>
    <row r="279" spans="1:14" x14ac:dyDescent="0.35">
      <c r="A279">
        <v>1</v>
      </c>
      <c r="B279" t="s">
        <v>83</v>
      </c>
    </row>
    <row r="280" spans="1:14" x14ac:dyDescent="0.35">
      <c r="A280">
        <v>2</v>
      </c>
      <c r="B280" t="s">
        <v>82</v>
      </c>
    </row>
    <row r="281" spans="1:14" x14ac:dyDescent="0.35">
      <c r="A281">
        <v>3</v>
      </c>
      <c r="B281" t="s">
        <v>81</v>
      </c>
    </row>
    <row r="282" spans="1:14" x14ac:dyDescent="0.35">
      <c r="A282">
        <v>4</v>
      </c>
      <c r="B282" t="s">
        <v>80</v>
      </c>
    </row>
    <row r="283" spans="1:14" x14ac:dyDescent="0.35">
      <c r="A283">
        <v>5</v>
      </c>
      <c r="B283" t="s">
        <v>79</v>
      </c>
    </row>
    <row r="287" spans="1:14" x14ac:dyDescent="0.35">
      <c r="A287" t="s">
        <v>78</v>
      </c>
    </row>
    <row r="288" spans="1:14" x14ac:dyDescent="0.35">
      <c r="A288" t="s">
        <v>77</v>
      </c>
    </row>
  </sheetData>
  <conditionalFormatting sqref="D1:D1048576">
    <cfRule type="duplicateValues" dxfId="0"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6DBBD-8844-4CB0-B00A-B261245BDEE0}">
  <dimension ref="A2:B52"/>
  <sheetViews>
    <sheetView topLeftCell="B21" workbookViewId="0">
      <selection activeCell="B38" sqref="B38"/>
    </sheetView>
  </sheetViews>
  <sheetFormatPr defaultRowHeight="14.5" x14ac:dyDescent="0.35"/>
  <cols>
    <col min="1" max="1" width="11.36328125" bestFit="1" customWidth="1"/>
    <col min="2" max="2" width="67.81640625" bestFit="1" customWidth="1"/>
  </cols>
  <sheetData>
    <row r="2" spans="1:2" x14ac:dyDescent="0.35">
      <c r="A2" s="2" t="s">
        <v>2</v>
      </c>
      <c r="B2" s="16" t="s">
        <v>364</v>
      </c>
    </row>
    <row r="3" spans="1:2" x14ac:dyDescent="0.35">
      <c r="A3" s="2" t="s">
        <v>35</v>
      </c>
      <c r="B3" s="16" t="s">
        <v>365</v>
      </c>
    </row>
    <row r="4" spans="1:2" x14ac:dyDescent="0.35">
      <c r="A4" s="2" t="s">
        <v>36</v>
      </c>
      <c r="B4" s="1"/>
    </row>
    <row r="5" spans="1:2" x14ac:dyDescent="0.35">
      <c r="A5" s="2" t="s">
        <v>3</v>
      </c>
      <c r="B5" s="16" t="s">
        <v>366</v>
      </c>
    </row>
    <row r="6" spans="1:2" x14ac:dyDescent="0.35">
      <c r="A6" s="2" t="s">
        <v>4</v>
      </c>
      <c r="B6" s="16" t="s">
        <v>367</v>
      </c>
    </row>
    <row r="7" spans="1:2" x14ac:dyDescent="0.35">
      <c r="A7" s="2" t="s">
        <v>5</v>
      </c>
      <c r="B7" s="16" t="s">
        <v>368</v>
      </c>
    </row>
    <row r="8" spans="1:2" x14ac:dyDescent="0.35">
      <c r="A8" s="2" t="s">
        <v>6</v>
      </c>
      <c r="B8" s="16" t="s">
        <v>369</v>
      </c>
    </row>
    <row r="9" spans="1:2" x14ac:dyDescent="0.35">
      <c r="A9" s="2" t="s">
        <v>7</v>
      </c>
      <c r="B9" s="16" t="s">
        <v>370</v>
      </c>
    </row>
    <row r="10" spans="1:2" x14ac:dyDescent="0.35">
      <c r="A10" s="2" t="s">
        <v>8</v>
      </c>
      <c r="B10" s="16" t="s">
        <v>371</v>
      </c>
    </row>
    <row r="11" spans="1:2" x14ac:dyDescent="0.35">
      <c r="A11" s="2" t="s">
        <v>9</v>
      </c>
      <c r="B11" s="16" t="s">
        <v>372</v>
      </c>
    </row>
    <row r="12" spans="1:2" x14ac:dyDescent="0.35">
      <c r="A12" s="2" t="s">
        <v>33</v>
      </c>
      <c r="B12" s="16" t="s">
        <v>373</v>
      </c>
    </row>
    <row r="13" spans="1:2" x14ac:dyDescent="0.35">
      <c r="A13" s="2" t="s">
        <v>34</v>
      </c>
    </row>
    <row r="14" spans="1:2" x14ac:dyDescent="0.35">
      <c r="A14" s="2" t="s">
        <v>10</v>
      </c>
      <c r="B14" s="16" t="s">
        <v>374</v>
      </c>
    </row>
    <row r="15" spans="1:2" x14ac:dyDescent="0.35">
      <c r="A15" s="2" t="s">
        <v>37</v>
      </c>
      <c r="B15" s="16" t="s">
        <v>375</v>
      </c>
    </row>
    <row r="16" spans="1:2" x14ac:dyDescent="0.35">
      <c r="A16" s="2" t="s">
        <v>38</v>
      </c>
    </row>
    <row r="17" spans="1:2" x14ac:dyDescent="0.35">
      <c r="A17" s="2" t="s">
        <v>39</v>
      </c>
      <c r="B17" s="16" t="s">
        <v>376</v>
      </c>
    </row>
    <row r="18" spans="1:2" x14ac:dyDescent="0.35">
      <c r="A18" s="2" t="s">
        <v>40</v>
      </c>
    </row>
    <row r="19" spans="1:2" x14ac:dyDescent="0.35">
      <c r="A19" s="2" t="s">
        <v>11</v>
      </c>
      <c r="B19" s="16" t="s">
        <v>377</v>
      </c>
    </row>
    <row r="20" spans="1:2" x14ac:dyDescent="0.35">
      <c r="A20" s="2" t="s">
        <v>12</v>
      </c>
      <c r="B20" s="16" t="s">
        <v>378</v>
      </c>
    </row>
    <row r="21" spans="1:2" x14ac:dyDescent="0.35">
      <c r="A21" s="2" t="s">
        <v>13</v>
      </c>
      <c r="B21" s="16" t="s">
        <v>379</v>
      </c>
    </row>
    <row r="22" spans="1:2" x14ac:dyDescent="0.35">
      <c r="A22" s="2" t="s">
        <v>14</v>
      </c>
      <c r="B22" s="16" t="s">
        <v>380</v>
      </c>
    </row>
    <row r="23" spans="1:2" x14ac:dyDescent="0.35">
      <c r="A23" s="2" t="s">
        <v>15</v>
      </c>
      <c r="B23" s="16" t="s">
        <v>381</v>
      </c>
    </row>
    <row r="24" spans="1:2" x14ac:dyDescent="0.35">
      <c r="A24" s="2" t="s">
        <v>16</v>
      </c>
      <c r="B24" s="16" t="s">
        <v>382</v>
      </c>
    </row>
    <row r="25" spans="1:2" x14ac:dyDescent="0.35">
      <c r="A25" s="2" t="s">
        <v>17</v>
      </c>
      <c r="B25" s="16" t="s">
        <v>383</v>
      </c>
    </row>
    <row r="26" spans="1:2" x14ac:dyDescent="0.35">
      <c r="A26" s="2" t="s">
        <v>41</v>
      </c>
    </row>
    <row r="27" spans="1:2" x14ac:dyDescent="0.35">
      <c r="A27" s="2" t="s">
        <v>42</v>
      </c>
      <c r="B27" s="16" t="s">
        <v>384</v>
      </c>
    </row>
    <row r="28" spans="1:2" x14ac:dyDescent="0.35">
      <c r="A28" s="2" t="s">
        <v>43</v>
      </c>
    </row>
    <row r="29" spans="1:2" x14ac:dyDescent="0.35">
      <c r="A29" s="2" t="s">
        <v>18</v>
      </c>
      <c r="B29" s="16" t="s">
        <v>385</v>
      </c>
    </row>
    <row r="30" spans="1:2" x14ac:dyDescent="0.35">
      <c r="A30" s="2" t="s">
        <v>19</v>
      </c>
      <c r="B30" s="16" t="s">
        <v>386</v>
      </c>
    </row>
    <row r="31" spans="1:2" x14ac:dyDescent="0.35">
      <c r="A31" s="2" t="s">
        <v>20</v>
      </c>
      <c r="B31" s="16" t="s">
        <v>387</v>
      </c>
    </row>
    <row r="32" spans="1:2" x14ac:dyDescent="0.35">
      <c r="A32" s="2" t="s">
        <v>21</v>
      </c>
      <c r="B32" s="16" t="s">
        <v>388</v>
      </c>
    </row>
    <row r="33" spans="1:2" x14ac:dyDescent="0.35">
      <c r="A33" s="2" t="s">
        <v>22</v>
      </c>
      <c r="B33" s="16" t="s">
        <v>389</v>
      </c>
    </row>
    <row r="34" spans="1:2" x14ac:dyDescent="0.35">
      <c r="A34" s="2" t="s">
        <v>23</v>
      </c>
      <c r="B34" s="16" t="s">
        <v>390</v>
      </c>
    </row>
    <row r="35" spans="1:2" x14ac:dyDescent="0.35">
      <c r="A35" s="2" t="s">
        <v>24</v>
      </c>
      <c r="B35" s="16" t="s">
        <v>391</v>
      </c>
    </row>
    <row r="36" spans="1:2" x14ac:dyDescent="0.35">
      <c r="A36" s="2" t="s">
        <v>25</v>
      </c>
      <c r="B36" s="16" t="s">
        <v>392</v>
      </c>
    </row>
    <row r="37" spans="1:2" x14ac:dyDescent="0.35">
      <c r="A37" s="2" t="s">
        <v>26</v>
      </c>
      <c r="B37" s="16" t="s">
        <v>393</v>
      </c>
    </row>
    <row r="38" spans="1:2" x14ac:dyDescent="0.35">
      <c r="A38" s="2" t="s">
        <v>27</v>
      </c>
      <c r="B38" s="16" t="s">
        <v>394</v>
      </c>
    </row>
    <row r="39" spans="1:2" x14ac:dyDescent="0.35">
      <c r="A39" s="2" t="s">
        <v>28</v>
      </c>
      <c r="B39" s="16" t="s">
        <v>395</v>
      </c>
    </row>
    <row r="40" spans="1:2" x14ac:dyDescent="0.35">
      <c r="A40" s="2" t="s">
        <v>29</v>
      </c>
      <c r="B40" s="16" t="s">
        <v>396</v>
      </c>
    </row>
    <row r="41" spans="1:2" x14ac:dyDescent="0.35">
      <c r="A41" s="2" t="s">
        <v>30</v>
      </c>
      <c r="B41" s="16" t="s">
        <v>397</v>
      </c>
    </row>
    <row r="42" spans="1:2" x14ac:dyDescent="0.35">
      <c r="A42" s="2" t="s">
        <v>31</v>
      </c>
      <c r="B42" s="16" t="s">
        <v>398</v>
      </c>
    </row>
    <row r="43" spans="1:2" x14ac:dyDescent="0.35">
      <c r="A43" s="2" t="s">
        <v>32</v>
      </c>
      <c r="B43" s="16" t="s">
        <v>399</v>
      </c>
    </row>
    <row r="44" spans="1:2" x14ac:dyDescent="0.35">
      <c r="B44" s="14"/>
    </row>
    <row r="45" spans="1:2" x14ac:dyDescent="0.35">
      <c r="B45" s="14"/>
    </row>
    <row r="46" spans="1:2" x14ac:dyDescent="0.35">
      <c r="B46" s="14"/>
    </row>
    <row r="47" spans="1:2" x14ac:dyDescent="0.35">
      <c r="B47" s="14"/>
    </row>
    <row r="48" spans="1:2" x14ac:dyDescent="0.35">
      <c r="B48" s="14"/>
    </row>
    <row r="49" spans="2:2" x14ac:dyDescent="0.35">
      <c r="B49" s="14"/>
    </row>
    <row r="50" spans="2:2" x14ac:dyDescent="0.35">
      <c r="B50" s="14"/>
    </row>
    <row r="51" spans="2:2" x14ac:dyDescent="0.35">
      <c r="B51" s="14"/>
    </row>
    <row r="52" spans="2:2" x14ac:dyDescent="0.35">
      <c r="B52"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G43"/>
  <sheetViews>
    <sheetView tabSelected="1" workbookViewId="0">
      <selection activeCell="B1" sqref="B1"/>
    </sheetView>
  </sheetViews>
  <sheetFormatPr defaultRowHeight="14.5" x14ac:dyDescent="0.35"/>
  <cols>
    <col min="1" max="1" width="20.1796875" customWidth="1"/>
    <col min="2" max="2" width="5.54296875" bestFit="1" customWidth="1"/>
    <col min="3" max="22" width="10.1796875" customWidth="1"/>
    <col min="23" max="23" width="12.81640625" customWidth="1"/>
    <col min="24" max="34" width="10.1796875" customWidth="1"/>
  </cols>
  <sheetData>
    <row r="1" spans="1:33" s="4" customFormat="1" x14ac:dyDescent="0.35">
      <c r="A1" s="5" t="s">
        <v>47</v>
      </c>
      <c r="B1" s="21">
        <v>2019</v>
      </c>
      <c r="C1" s="4">
        <v>2020</v>
      </c>
      <c r="D1" s="4">
        <v>2021</v>
      </c>
      <c r="E1" s="4">
        <v>2022</v>
      </c>
      <c r="F1" s="4">
        <v>2023</v>
      </c>
      <c r="G1" s="4">
        <v>2024</v>
      </c>
      <c r="H1" s="4">
        <v>2025</v>
      </c>
      <c r="I1" s="4">
        <v>2026</v>
      </c>
      <c r="J1" s="4">
        <v>2027</v>
      </c>
      <c r="K1" s="4">
        <v>2028</v>
      </c>
      <c r="L1" s="4">
        <v>2029</v>
      </c>
      <c r="M1" s="4">
        <v>2030</v>
      </c>
      <c r="N1" s="4">
        <v>2031</v>
      </c>
      <c r="O1" s="4">
        <v>2032</v>
      </c>
      <c r="P1" s="4">
        <v>2033</v>
      </c>
      <c r="Q1" s="4">
        <v>2034</v>
      </c>
      <c r="R1" s="4">
        <v>2035</v>
      </c>
      <c r="S1" s="4">
        <v>2036</v>
      </c>
      <c r="T1" s="4">
        <v>2037</v>
      </c>
      <c r="U1" s="4">
        <v>2038</v>
      </c>
      <c r="V1" s="4">
        <v>2039</v>
      </c>
      <c r="W1" s="4">
        <v>2040</v>
      </c>
      <c r="X1" s="4">
        <v>2041</v>
      </c>
      <c r="Y1" s="4">
        <v>2042</v>
      </c>
      <c r="Z1" s="4">
        <v>2043</v>
      </c>
      <c r="AA1" s="4">
        <v>2044</v>
      </c>
      <c r="AB1" s="4">
        <v>2045</v>
      </c>
      <c r="AC1" s="4">
        <v>2046</v>
      </c>
      <c r="AD1" s="4">
        <v>2047</v>
      </c>
      <c r="AE1" s="4">
        <v>2048</v>
      </c>
      <c r="AF1" s="4">
        <v>2049</v>
      </c>
      <c r="AG1" s="4">
        <v>2050</v>
      </c>
    </row>
    <row r="2" spans="1:33" x14ac:dyDescent="0.35">
      <c r="A2" s="2" t="s">
        <v>2</v>
      </c>
      <c r="B2" s="2">
        <v>0</v>
      </c>
      <c r="C2">
        <f>INDEX(statcan!$N:$N,MATCH($A2,statcan!$D:$D,0))</f>
        <v>1.0721750574149111E-2</v>
      </c>
      <c r="D2">
        <f>C2</f>
        <v>1.0721750574149111E-2</v>
      </c>
      <c r="E2">
        <f t="shared" ref="E2:Z14" si="0">D2</f>
        <v>1.0721750574149111E-2</v>
      </c>
      <c r="F2">
        <f t="shared" si="0"/>
        <v>1.0721750574149111E-2</v>
      </c>
      <c r="G2">
        <f t="shared" si="0"/>
        <v>1.0721750574149111E-2</v>
      </c>
      <c r="H2">
        <f t="shared" si="0"/>
        <v>1.0721750574149111E-2</v>
      </c>
      <c r="I2">
        <f t="shared" si="0"/>
        <v>1.0721750574149111E-2</v>
      </c>
      <c r="J2">
        <f t="shared" si="0"/>
        <v>1.0721750574149111E-2</v>
      </c>
      <c r="K2">
        <f t="shared" si="0"/>
        <v>1.0721750574149111E-2</v>
      </c>
      <c r="L2">
        <f t="shared" si="0"/>
        <v>1.0721750574149111E-2</v>
      </c>
      <c r="M2">
        <f t="shared" si="0"/>
        <v>1.0721750574149111E-2</v>
      </c>
      <c r="N2">
        <f t="shared" si="0"/>
        <v>1.0721750574149111E-2</v>
      </c>
      <c r="O2">
        <f t="shared" si="0"/>
        <v>1.0721750574149111E-2</v>
      </c>
      <c r="P2">
        <f t="shared" si="0"/>
        <v>1.0721750574149111E-2</v>
      </c>
      <c r="Q2">
        <f t="shared" si="0"/>
        <v>1.0721750574149111E-2</v>
      </c>
      <c r="R2">
        <f t="shared" si="0"/>
        <v>1.0721750574149111E-2</v>
      </c>
      <c r="S2">
        <f t="shared" si="0"/>
        <v>1.0721750574149111E-2</v>
      </c>
      <c r="T2">
        <f t="shared" si="0"/>
        <v>1.0721750574149111E-2</v>
      </c>
      <c r="U2">
        <f t="shared" si="0"/>
        <v>1.0721750574149111E-2</v>
      </c>
      <c r="V2">
        <f t="shared" si="0"/>
        <v>1.0721750574149111E-2</v>
      </c>
      <c r="W2">
        <f t="shared" si="0"/>
        <v>1.0721750574149111E-2</v>
      </c>
      <c r="X2">
        <f t="shared" si="0"/>
        <v>1.0721750574149111E-2</v>
      </c>
      <c r="Y2">
        <f t="shared" si="0"/>
        <v>1.0721750574149111E-2</v>
      </c>
      <c r="Z2">
        <f t="shared" si="0"/>
        <v>1.0721750574149111E-2</v>
      </c>
      <c r="AA2">
        <f t="shared" ref="AA2:AG17" si="1">Z2</f>
        <v>1.0721750574149111E-2</v>
      </c>
      <c r="AB2">
        <f t="shared" si="1"/>
        <v>1.0721750574149111E-2</v>
      </c>
      <c r="AC2">
        <f t="shared" si="1"/>
        <v>1.0721750574149111E-2</v>
      </c>
      <c r="AD2">
        <f t="shared" si="1"/>
        <v>1.0721750574149111E-2</v>
      </c>
      <c r="AE2">
        <f t="shared" si="1"/>
        <v>1.0721750574149111E-2</v>
      </c>
      <c r="AF2">
        <f t="shared" si="1"/>
        <v>1.0721750574149111E-2</v>
      </c>
      <c r="AG2">
        <f t="shared" si="1"/>
        <v>1.0721750574149111E-2</v>
      </c>
    </row>
    <row r="3" spans="1:33" x14ac:dyDescent="0.35">
      <c r="A3" s="2" t="s">
        <v>35</v>
      </c>
      <c r="B3" s="2">
        <v>0</v>
      </c>
      <c r="C3">
        <f>INDEX(statcan!$N:$N,MATCH($A3,statcan!$D:$D,0))</f>
        <v>5.5742293495000851E-2</v>
      </c>
      <c r="D3">
        <f t="shared" ref="D3:S43" si="2">C3</f>
        <v>5.5742293495000851E-2</v>
      </c>
      <c r="E3">
        <f t="shared" si="2"/>
        <v>5.5742293495000851E-2</v>
      </c>
      <c r="F3">
        <f t="shared" si="2"/>
        <v>5.5742293495000851E-2</v>
      </c>
      <c r="G3">
        <f t="shared" si="2"/>
        <v>5.5742293495000851E-2</v>
      </c>
      <c r="H3">
        <f t="shared" si="2"/>
        <v>5.5742293495000851E-2</v>
      </c>
      <c r="I3">
        <f t="shared" si="2"/>
        <v>5.5742293495000851E-2</v>
      </c>
      <c r="J3">
        <f t="shared" si="2"/>
        <v>5.5742293495000851E-2</v>
      </c>
      <c r="K3">
        <f t="shared" si="2"/>
        <v>5.5742293495000851E-2</v>
      </c>
      <c r="L3">
        <f t="shared" si="2"/>
        <v>5.5742293495000851E-2</v>
      </c>
      <c r="M3">
        <f t="shared" si="2"/>
        <v>5.5742293495000851E-2</v>
      </c>
      <c r="N3">
        <f t="shared" si="2"/>
        <v>5.5742293495000851E-2</v>
      </c>
      <c r="O3">
        <f t="shared" si="2"/>
        <v>5.5742293495000851E-2</v>
      </c>
      <c r="P3">
        <f t="shared" si="2"/>
        <v>5.5742293495000851E-2</v>
      </c>
      <c r="Q3">
        <f t="shared" si="2"/>
        <v>5.5742293495000851E-2</v>
      </c>
      <c r="R3">
        <f t="shared" si="2"/>
        <v>5.5742293495000851E-2</v>
      </c>
      <c r="S3">
        <f t="shared" si="2"/>
        <v>5.5742293495000851E-2</v>
      </c>
      <c r="T3">
        <f t="shared" si="0"/>
        <v>5.5742293495000851E-2</v>
      </c>
      <c r="U3">
        <f t="shared" si="0"/>
        <v>5.5742293495000851E-2</v>
      </c>
      <c r="V3">
        <f t="shared" si="0"/>
        <v>5.5742293495000851E-2</v>
      </c>
      <c r="W3">
        <f t="shared" si="0"/>
        <v>5.5742293495000851E-2</v>
      </c>
      <c r="X3">
        <f t="shared" si="0"/>
        <v>5.5742293495000851E-2</v>
      </c>
      <c r="Y3">
        <f t="shared" si="0"/>
        <v>5.5742293495000851E-2</v>
      </c>
      <c r="Z3">
        <f t="shared" si="0"/>
        <v>5.5742293495000851E-2</v>
      </c>
      <c r="AA3">
        <f t="shared" si="1"/>
        <v>5.5742293495000851E-2</v>
      </c>
      <c r="AB3">
        <f t="shared" si="1"/>
        <v>5.5742293495000851E-2</v>
      </c>
      <c r="AC3">
        <f t="shared" si="1"/>
        <v>5.5742293495000851E-2</v>
      </c>
      <c r="AD3">
        <f t="shared" si="1"/>
        <v>5.5742293495000851E-2</v>
      </c>
      <c r="AE3">
        <f t="shared" si="1"/>
        <v>5.5742293495000851E-2</v>
      </c>
      <c r="AF3">
        <f t="shared" si="1"/>
        <v>5.5742293495000851E-2</v>
      </c>
      <c r="AG3">
        <f t="shared" si="1"/>
        <v>5.5742293495000851E-2</v>
      </c>
    </row>
    <row r="4" spans="1:33" x14ac:dyDescent="0.35">
      <c r="A4" s="2" t="s">
        <v>36</v>
      </c>
      <c r="B4" s="2">
        <v>0</v>
      </c>
      <c r="C4">
        <f>INDEX(statcan!$N:$N,MATCH($A4,statcan!$D:$D,0))</f>
        <v>-3.7686809616634176E-2</v>
      </c>
      <c r="D4">
        <f t="shared" si="2"/>
        <v>-3.7686809616634176E-2</v>
      </c>
      <c r="E4">
        <f t="shared" si="0"/>
        <v>-3.7686809616634176E-2</v>
      </c>
      <c r="F4">
        <f t="shared" si="0"/>
        <v>-3.7686809616634176E-2</v>
      </c>
      <c r="G4">
        <f t="shared" si="0"/>
        <v>-3.7686809616634176E-2</v>
      </c>
      <c r="H4">
        <f t="shared" si="0"/>
        <v>-3.7686809616634176E-2</v>
      </c>
      <c r="I4">
        <f t="shared" si="0"/>
        <v>-3.7686809616634176E-2</v>
      </c>
      <c r="J4">
        <f t="shared" si="0"/>
        <v>-3.7686809616634176E-2</v>
      </c>
      <c r="K4">
        <f t="shared" si="0"/>
        <v>-3.7686809616634176E-2</v>
      </c>
      <c r="L4">
        <f t="shared" si="0"/>
        <v>-3.7686809616634176E-2</v>
      </c>
      <c r="M4">
        <f t="shared" si="0"/>
        <v>-3.7686809616634176E-2</v>
      </c>
      <c r="N4">
        <f t="shared" si="0"/>
        <v>-3.7686809616634176E-2</v>
      </c>
      <c r="O4">
        <f t="shared" si="0"/>
        <v>-3.7686809616634176E-2</v>
      </c>
      <c r="P4">
        <f t="shared" si="0"/>
        <v>-3.7686809616634176E-2</v>
      </c>
      <c r="Q4">
        <f t="shared" si="0"/>
        <v>-3.7686809616634176E-2</v>
      </c>
      <c r="R4">
        <f t="shared" si="0"/>
        <v>-3.7686809616634176E-2</v>
      </c>
      <c r="S4">
        <f t="shared" si="0"/>
        <v>-3.7686809616634176E-2</v>
      </c>
      <c r="T4">
        <f t="shared" si="0"/>
        <v>-3.7686809616634176E-2</v>
      </c>
      <c r="U4">
        <f t="shared" si="0"/>
        <v>-3.7686809616634176E-2</v>
      </c>
      <c r="V4">
        <f t="shared" si="0"/>
        <v>-3.7686809616634176E-2</v>
      </c>
      <c r="W4">
        <f t="shared" si="0"/>
        <v>-3.7686809616634176E-2</v>
      </c>
      <c r="X4">
        <f t="shared" si="0"/>
        <v>-3.7686809616634176E-2</v>
      </c>
      <c r="Y4">
        <f t="shared" si="0"/>
        <v>-3.7686809616634176E-2</v>
      </c>
      <c r="Z4">
        <f t="shared" si="0"/>
        <v>-3.7686809616634176E-2</v>
      </c>
      <c r="AA4">
        <f t="shared" si="1"/>
        <v>-3.7686809616634176E-2</v>
      </c>
      <c r="AB4">
        <f t="shared" si="1"/>
        <v>-3.7686809616634176E-2</v>
      </c>
      <c r="AC4">
        <f t="shared" si="1"/>
        <v>-3.7686809616634176E-2</v>
      </c>
      <c r="AD4">
        <f t="shared" si="1"/>
        <v>-3.7686809616634176E-2</v>
      </c>
      <c r="AE4">
        <f t="shared" si="1"/>
        <v>-3.7686809616634176E-2</v>
      </c>
      <c r="AF4">
        <f t="shared" si="1"/>
        <v>-3.7686809616634176E-2</v>
      </c>
      <c r="AG4">
        <f t="shared" si="1"/>
        <v>-3.7686809616634176E-2</v>
      </c>
    </row>
    <row r="5" spans="1:33" x14ac:dyDescent="0.35">
      <c r="A5" s="2" t="s">
        <v>3</v>
      </c>
      <c r="B5" s="2">
        <v>0</v>
      </c>
      <c r="C5">
        <f>INDEX(statcan!$N:$N,MATCH($A5,statcan!$D:$D,0))</f>
        <v>1.9640404288906638E-2</v>
      </c>
      <c r="D5">
        <f t="shared" si="2"/>
        <v>1.9640404288906638E-2</v>
      </c>
      <c r="E5">
        <f t="shared" si="0"/>
        <v>1.9640404288906638E-2</v>
      </c>
      <c r="F5">
        <f t="shared" si="0"/>
        <v>1.9640404288906638E-2</v>
      </c>
      <c r="G5">
        <f t="shared" si="0"/>
        <v>1.9640404288906638E-2</v>
      </c>
      <c r="H5">
        <f t="shared" si="0"/>
        <v>1.9640404288906638E-2</v>
      </c>
      <c r="I5">
        <f t="shared" si="0"/>
        <v>1.9640404288906638E-2</v>
      </c>
      <c r="J5">
        <f t="shared" si="0"/>
        <v>1.9640404288906638E-2</v>
      </c>
      <c r="K5">
        <f t="shared" si="0"/>
        <v>1.9640404288906638E-2</v>
      </c>
      <c r="L5">
        <f t="shared" si="0"/>
        <v>1.9640404288906638E-2</v>
      </c>
      <c r="M5">
        <f t="shared" si="0"/>
        <v>1.9640404288906638E-2</v>
      </c>
      <c r="N5">
        <f t="shared" si="0"/>
        <v>1.9640404288906638E-2</v>
      </c>
      <c r="O5">
        <f t="shared" si="0"/>
        <v>1.9640404288906638E-2</v>
      </c>
      <c r="P5">
        <f t="shared" si="0"/>
        <v>1.9640404288906638E-2</v>
      </c>
      <c r="Q5">
        <f t="shared" si="0"/>
        <v>1.9640404288906638E-2</v>
      </c>
      <c r="R5">
        <f t="shared" si="0"/>
        <v>1.9640404288906638E-2</v>
      </c>
      <c r="S5">
        <f t="shared" si="0"/>
        <v>1.9640404288906638E-2</v>
      </c>
      <c r="T5">
        <f t="shared" si="0"/>
        <v>1.9640404288906638E-2</v>
      </c>
      <c r="U5">
        <f t="shared" si="0"/>
        <v>1.9640404288906638E-2</v>
      </c>
      <c r="V5">
        <f t="shared" si="0"/>
        <v>1.9640404288906638E-2</v>
      </c>
      <c r="W5">
        <f t="shared" si="0"/>
        <v>1.9640404288906638E-2</v>
      </c>
      <c r="X5">
        <f t="shared" si="0"/>
        <v>1.9640404288906638E-2</v>
      </c>
      <c r="Y5">
        <f t="shared" si="0"/>
        <v>1.9640404288906638E-2</v>
      </c>
      <c r="Z5">
        <f t="shared" si="0"/>
        <v>1.9640404288906638E-2</v>
      </c>
      <c r="AA5">
        <f t="shared" si="1"/>
        <v>1.9640404288906638E-2</v>
      </c>
      <c r="AB5">
        <f t="shared" si="1"/>
        <v>1.9640404288906638E-2</v>
      </c>
      <c r="AC5">
        <f t="shared" si="1"/>
        <v>1.9640404288906638E-2</v>
      </c>
      <c r="AD5">
        <f t="shared" si="1"/>
        <v>1.9640404288906638E-2</v>
      </c>
      <c r="AE5">
        <f t="shared" si="1"/>
        <v>1.9640404288906638E-2</v>
      </c>
      <c r="AF5">
        <f t="shared" si="1"/>
        <v>1.9640404288906638E-2</v>
      </c>
      <c r="AG5">
        <f t="shared" si="1"/>
        <v>1.9640404288906638E-2</v>
      </c>
    </row>
    <row r="6" spans="1:33" x14ac:dyDescent="0.35">
      <c r="A6" s="2" t="s">
        <v>4</v>
      </c>
      <c r="B6" s="2">
        <v>0</v>
      </c>
      <c r="C6">
        <f>INDEX(statcan!$N:$N,MATCH($A6,statcan!$D:$D,0))</f>
        <v>-3.4302065018788575E-2</v>
      </c>
      <c r="D6">
        <f t="shared" si="2"/>
        <v>-3.4302065018788575E-2</v>
      </c>
      <c r="E6">
        <f t="shared" si="0"/>
        <v>-3.4302065018788575E-2</v>
      </c>
      <c r="F6">
        <f t="shared" si="0"/>
        <v>-3.4302065018788575E-2</v>
      </c>
      <c r="G6">
        <f t="shared" si="0"/>
        <v>-3.4302065018788575E-2</v>
      </c>
      <c r="H6">
        <f t="shared" si="0"/>
        <v>-3.4302065018788575E-2</v>
      </c>
      <c r="I6">
        <f t="shared" si="0"/>
        <v>-3.4302065018788575E-2</v>
      </c>
      <c r="J6">
        <f t="shared" si="0"/>
        <v>-3.4302065018788575E-2</v>
      </c>
      <c r="K6">
        <f t="shared" si="0"/>
        <v>-3.4302065018788575E-2</v>
      </c>
      <c r="L6">
        <f t="shared" si="0"/>
        <v>-3.4302065018788575E-2</v>
      </c>
      <c r="M6">
        <f t="shared" si="0"/>
        <v>-3.4302065018788575E-2</v>
      </c>
      <c r="N6">
        <f t="shared" si="0"/>
        <v>-3.4302065018788575E-2</v>
      </c>
      <c r="O6">
        <f t="shared" si="0"/>
        <v>-3.4302065018788575E-2</v>
      </c>
      <c r="P6">
        <f t="shared" si="0"/>
        <v>-3.4302065018788575E-2</v>
      </c>
      <c r="Q6">
        <f t="shared" si="0"/>
        <v>-3.4302065018788575E-2</v>
      </c>
      <c r="R6">
        <f t="shared" si="0"/>
        <v>-3.4302065018788575E-2</v>
      </c>
      <c r="S6">
        <f t="shared" si="0"/>
        <v>-3.4302065018788575E-2</v>
      </c>
      <c r="T6">
        <f t="shared" si="0"/>
        <v>-3.4302065018788575E-2</v>
      </c>
      <c r="U6">
        <f t="shared" si="0"/>
        <v>-3.4302065018788575E-2</v>
      </c>
      <c r="V6">
        <f t="shared" si="0"/>
        <v>-3.4302065018788575E-2</v>
      </c>
      <c r="W6">
        <f t="shared" si="0"/>
        <v>-3.4302065018788575E-2</v>
      </c>
      <c r="X6">
        <f t="shared" si="0"/>
        <v>-3.4302065018788575E-2</v>
      </c>
      <c r="Y6">
        <f t="shared" si="0"/>
        <v>-3.4302065018788575E-2</v>
      </c>
      <c r="Z6">
        <f t="shared" si="0"/>
        <v>-3.4302065018788575E-2</v>
      </c>
      <c r="AA6">
        <f t="shared" si="1"/>
        <v>-3.4302065018788575E-2</v>
      </c>
      <c r="AB6">
        <f t="shared" si="1"/>
        <v>-3.4302065018788575E-2</v>
      </c>
      <c r="AC6">
        <f t="shared" si="1"/>
        <v>-3.4302065018788575E-2</v>
      </c>
      <c r="AD6">
        <f t="shared" si="1"/>
        <v>-3.4302065018788575E-2</v>
      </c>
      <c r="AE6">
        <f t="shared" si="1"/>
        <v>-3.4302065018788575E-2</v>
      </c>
      <c r="AF6">
        <f t="shared" si="1"/>
        <v>-3.4302065018788575E-2</v>
      </c>
      <c r="AG6">
        <f t="shared" si="1"/>
        <v>-3.4302065018788575E-2</v>
      </c>
    </row>
    <row r="7" spans="1:33" x14ac:dyDescent="0.35">
      <c r="A7" s="2" t="s">
        <v>5</v>
      </c>
      <c r="B7" s="2">
        <v>0</v>
      </c>
      <c r="C7">
        <f>INDEX(statcan!$N:$N,MATCH($A7,statcan!$D:$D,0))</f>
        <v>2.4597338935574215E-2</v>
      </c>
      <c r="D7">
        <f t="shared" si="2"/>
        <v>2.4597338935574215E-2</v>
      </c>
      <c r="E7">
        <f t="shared" si="0"/>
        <v>2.4597338935574215E-2</v>
      </c>
      <c r="F7">
        <f t="shared" si="0"/>
        <v>2.4597338935574215E-2</v>
      </c>
      <c r="G7">
        <f t="shared" si="0"/>
        <v>2.4597338935574215E-2</v>
      </c>
      <c r="H7">
        <f t="shared" si="0"/>
        <v>2.4597338935574215E-2</v>
      </c>
      <c r="I7">
        <f t="shared" si="0"/>
        <v>2.4597338935574215E-2</v>
      </c>
      <c r="J7">
        <f t="shared" si="0"/>
        <v>2.4597338935574215E-2</v>
      </c>
      <c r="K7">
        <f t="shared" si="0"/>
        <v>2.4597338935574215E-2</v>
      </c>
      <c r="L7">
        <f t="shared" si="0"/>
        <v>2.4597338935574215E-2</v>
      </c>
      <c r="M7">
        <f t="shared" si="0"/>
        <v>2.4597338935574215E-2</v>
      </c>
      <c r="N7">
        <f t="shared" si="0"/>
        <v>2.4597338935574215E-2</v>
      </c>
      <c r="O7">
        <f t="shared" si="0"/>
        <v>2.4597338935574215E-2</v>
      </c>
      <c r="P7">
        <f t="shared" si="0"/>
        <v>2.4597338935574215E-2</v>
      </c>
      <c r="Q7">
        <f t="shared" si="0"/>
        <v>2.4597338935574215E-2</v>
      </c>
      <c r="R7">
        <f t="shared" si="0"/>
        <v>2.4597338935574215E-2</v>
      </c>
      <c r="S7">
        <f t="shared" si="0"/>
        <v>2.4597338935574215E-2</v>
      </c>
      <c r="T7">
        <f t="shared" si="0"/>
        <v>2.4597338935574215E-2</v>
      </c>
      <c r="U7">
        <f t="shared" si="0"/>
        <v>2.4597338935574215E-2</v>
      </c>
      <c r="V7">
        <f t="shared" si="0"/>
        <v>2.4597338935574215E-2</v>
      </c>
      <c r="W7">
        <f t="shared" si="0"/>
        <v>2.4597338935574215E-2</v>
      </c>
      <c r="X7">
        <f t="shared" si="0"/>
        <v>2.4597338935574215E-2</v>
      </c>
      <c r="Y7">
        <f t="shared" si="0"/>
        <v>2.4597338935574215E-2</v>
      </c>
      <c r="Z7">
        <f t="shared" si="0"/>
        <v>2.4597338935574215E-2</v>
      </c>
      <c r="AA7">
        <f t="shared" si="1"/>
        <v>2.4597338935574215E-2</v>
      </c>
      <c r="AB7">
        <f t="shared" si="1"/>
        <v>2.4597338935574215E-2</v>
      </c>
      <c r="AC7">
        <f t="shared" si="1"/>
        <v>2.4597338935574215E-2</v>
      </c>
      <c r="AD7">
        <f t="shared" si="1"/>
        <v>2.4597338935574215E-2</v>
      </c>
      <c r="AE7">
        <f t="shared" si="1"/>
        <v>2.4597338935574215E-2</v>
      </c>
      <c r="AF7">
        <f t="shared" si="1"/>
        <v>2.4597338935574215E-2</v>
      </c>
      <c r="AG7">
        <f t="shared" si="1"/>
        <v>2.4597338935574215E-2</v>
      </c>
    </row>
    <row r="8" spans="1:33" x14ac:dyDescent="0.35">
      <c r="A8" s="2" t="s">
        <v>6</v>
      </c>
      <c r="B8" s="2">
        <v>0</v>
      </c>
      <c r="C8">
        <f>INDEX(statcan!$N:$N,MATCH($A8,statcan!$D:$D,0))</f>
        <v>1.8834399431414368E-2</v>
      </c>
      <c r="D8">
        <f t="shared" si="2"/>
        <v>1.8834399431414368E-2</v>
      </c>
      <c r="E8">
        <f t="shared" si="0"/>
        <v>1.8834399431414368E-2</v>
      </c>
      <c r="F8">
        <f t="shared" si="0"/>
        <v>1.8834399431414368E-2</v>
      </c>
      <c r="G8">
        <f t="shared" si="0"/>
        <v>1.8834399431414368E-2</v>
      </c>
      <c r="H8">
        <f t="shared" si="0"/>
        <v>1.8834399431414368E-2</v>
      </c>
      <c r="I8">
        <f t="shared" si="0"/>
        <v>1.8834399431414368E-2</v>
      </c>
      <c r="J8">
        <f t="shared" si="0"/>
        <v>1.8834399431414368E-2</v>
      </c>
      <c r="K8">
        <f t="shared" si="0"/>
        <v>1.8834399431414368E-2</v>
      </c>
      <c r="L8">
        <f t="shared" si="0"/>
        <v>1.8834399431414368E-2</v>
      </c>
      <c r="M8">
        <f t="shared" si="0"/>
        <v>1.8834399431414368E-2</v>
      </c>
      <c r="N8">
        <f t="shared" si="0"/>
        <v>1.8834399431414368E-2</v>
      </c>
      <c r="O8">
        <f t="shared" si="0"/>
        <v>1.8834399431414368E-2</v>
      </c>
      <c r="P8">
        <f t="shared" si="0"/>
        <v>1.8834399431414368E-2</v>
      </c>
      <c r="Q8">
        <f t="shared" si="0"/>
        <v>1.8834399431414368E-2</v>
      </c>
      <c r="R8">
        <f t="shared" si="0"/>
        <v>1.8834399431414368E-2</v>
      </c>
      <c r="S8">
        <f t="shared" si="0"/>
        <v>1.8834399431414368E-2</v>
      </c>
      <c r="T8">
        <f t="shared" si="0"/>
        <v>1.8834399431414368E-2</v>
      </c>
      <c r="U8">
        <f t="shared" si="0"/>
        <v>1.8834399431414368E-2</v>
      </c>
      <c r="V8">
        <f t="shared" si="0"/>
        <v>1.8834399431414368E-2</v>
      </c>
      <c r="W8">
        <f t="shared" si="0"/>
        <v>1.8834399431414368E-2</v>
      </c>
      <c r="X8">
        <f t="shared" si="0"/>
        <v>1.8834399431414368E-2</v>
      </c>
      <c r="Y8">
        <f t="shared" si="0"/>
        <v>1.8834399431414368E-2</v>
      </c>
      <c r="Z8">
        <f t="shared" si="0"/>
        <v>1.8834399431414368E-2</v>
      </c>
      <c r="AA8">
        <f t="shared" si="1"/>
        <v>1.8834399431414368E-2</v>
      </c>
      <c r="AB8">
        <f t="shared" si="1"/>
        <v>1.8834399431414368E-2</v>
      </c>
      <c r="AC8">
        <f t="shared" si="1"/>
        <v>1.8834399431414368E-2</v>
      </c>
      <c r="AD8">
        <f t="shared" si="1"/>
        <v>1.8834399431414368E-2</v>
      </c>
      <c r="AE8">
        <f t="shared" si="1"/>
        <v>1.8834399431414368E-2</v>
      </c>
      <c r="AF8">
        <f t="shared" si="1"/>
        <v>1.8834399431414368E-2</v>
      </c>
      <c r="AG8">
        <f t="shared" si="1"/>
        <v>1.8834399431414368E-2</v>
      </c>
    </row>
    <row r="9" spans="1:33" x14ac:dyDescent="0.35">
      <c r="A9" s="2" t="s">
        <v>7</v>
      </c>
      <c r="B9" s="2">
        <v>0</v>
      </c>
      <c r="C9">
        <f>INDEX(statcan!$N:$N,MATCH($A9,statcan!$D:$D,0))</f>
        <v>4.0711511962921261E-3</v>
      </c>
      <c r="D9">
        <f t="shared" si="2"/>
        <v>4.0711511962921261E-3</v>
      </c>
      <c r="E9">
        <f t="shared" si="0"/>
        <v>4.0711511962921261E-3</v>
      </c>
      <c r="F9">
        <f t="shared" si="0"/>
        <v>4.0711511962921261E-3</v>
      </c>
      <c r="G9">
        <f t="shared" si="0"/>
        <v>4.0711511962921261E-3</v>
      </c>
      <c r="H9">
        <f t="shared" si="0"/>
        <v>4.0711511962921261E-3</v>
      </c>
      <c r="I9">
        <f t="shared" si="0"/>
        <v>4.0711511962921261E-3</v>
      </c>
      <c r="J9">
        <f t="shared" si="0"/>
        <v>4.0711511962921261E-3</v>
      </c>
      <c r="K9">
        <f t="shared" si="0"/>
        <v>4.0711511962921261E-3</v>
      </c>
      <c r="L9">
        <f t="shared" si="0"/>
        <v>4.0711511962921261E-3</v>
      </c>
      <c r="M9">
        <f t="shared" si="0"/>
        <v>4.0711511962921261E-3</v>
      </c>
      <c r="N9">
        <f t="shared" si="0"/>
        <v>4.0711511962921261E-3</v>
      </c>
      <c r="O9">
        <f t="shared" si="0"/>
        <v>4.0711511962921261E-3</v>
      </c>
      <c r="P9">
        <f t="shared" si="0"/>
        <v>4.0711511962921261E-3</v>
      </c>
      <c r="Q9">
        <f t="shared" si="0"/>
        <v>4.0711511962921261E-3</v>
      </c>
      <c r="R9">
        <f t="shared" si="0"/>
        <v>4.0711511962921261E-3</v>
      </c>
      <c r="S9">
        <f t="shared" si="0"/>
        <v>4.0711511962921261E-3</v>
      </c>
      <c r="T9">
        <f t="shared" si="0"/>
        <v>4.0711511962921261E-3</v>
      </c>
      <c r="U9">
        <f t="shared" si="0"/>
        <v>4.0711511962921261E-3</v>
      </c>
      <c r="V9">
        <f t="shared" si="0"/>
        <v>4.0711511962921261E-3</v>
      </c>
      <c r="W9">
        <f t="shared" si="0"/>
        <v>4.0711511962921261E-3</v>
      </c>
      <c r="X9">
        <f t="shared" si="0"/>
        <v>4.0711511962921261E-3</v>
      </c>
      <c r="Y9">
        <f t="shared" si="0"/>
        <v>4.0711511962921261E-3</v>
      </c>
      <c r="Z9">
        <f t="shared" si="0"/>
        <v>4.0711511962921261E-3</v>
      </c>
      <c r="AA9">
        <f t="shared" si="1"/>
        <v>4.0711511962921261E-3</v>
      </c>
      <c r="AB9">
        <f t="shared" si="1"/>
        <v>4.0711511962921261E-3</v>
      </c>
      <c r="AC9">
        <f t="shared" si="1"/>
        <v>4.0711511962921261E-3</v>
      </c>
      <c r="AD9">
        <f t="shared" si="1"/>
        <v>4.0711511962921261E-3</v>
      </c>
      <c r="AE9">
        <f t="shared" si="1"/>
        <v>4.0711511962921261E-3</v>
      </c>
      <c r="AF9">
        <f t="shared" si="1"/>
        <v>4.0711511962921261E-3</v>
      </c>
      <c r="AG9">
        <f t="shared" si="1"/>
        <v>4.0711511962921261E-3</v>
      </c>
    </row>
    <row r="10" spans="1:33" x14ac:dyDescent="0.35">
      <c r="A10" s="2" t="s">
        <v>8</v>
      </c>
      <c r="B10" s="2">
        <v>0</v>
      </c>
      <c r="C10">
        <f>INDEX(statcan!$N:$N,MATCH($A10,statcan!$D:$D,0))</f>
        <v>-1.1489440878221235E-2</v>
      </c>
      <c r="D10">
        <f t="shared" si="2"/>
        <v>-1.1489440878221235E-2</v>
      </c>
      <c r="E10">
        <f t="shared" si="0"/>
        <v>-1.1489440878221235E-2</v>
      </c>
      <c r="F10">
        <f t="shared" si="0"/>
        <v>-1.1489440878221235E-2</v>
      </c>
      <c r="G10">
        <f t="shared" si="0"/>
        <v>-1.1489440878221235E-2</v>
      </c>
      <c r="H10">
        <f t="shared" si="0"/>
        <v>-1.1489440878221235E-2</v>
      </c>
      <c r="I10">
        <f t="shared" si="0"/>
        <v>-1.1489440878221235E-2</v>
      </c>
      <c r="J10">
        <f t="shared" si="0"/>
        <v>-1.1489440878221235E-2</v>
      </c>
      <c r="K10">
        <f t="shared" si="0"/>
        <v>-1.1489440878221235E-2</v>
      </c>
      <c r="L10">
        <f t="shared" si="0"/>
        <v>-1.1489440878221235E-2</v>
      </c>
      <c r="M10">
        <f t="shared" si="0"/>
        <v>-1.1489440878221235E-2</v>
      </c>
      <c r="N10">
        <f t="shared" si="0"/>
        <v>-1.1489440878221235E-2</v>
      </c>
      <c r="O10">
        <f t="shared" si="0"/>
        <v>-1.1489440878221235E-2</v>
      </c>
      <c r="P10">
        <f t="shared" si="0"/>
        <v>-1.1489440878221235E-2</v>
      </c>
      <c r="Q10">
        <f t="shared" si="0"/>
        <v>-1.1489440878221235E-2</v>
      </c>
      <c r="R10">
        <f t="shared" si="0"/>
        <v>-1.1489440878221235E-2</v>
      </c>
      <c r="S10">
        <f t="shared" si="0"/>
        <v>-1.1489440878221235E-2</v>
      </c>
      <c r="T10">
        <f t="shared" si="0"/>
        <v>-1.1489440878221235E-2</v>
      </c>
      <c r="U10">
        <f t="shared" si="0"/>
        <v>-1.1489440878221235E-2</v>
      </c>
      <c r="V10">
        <f t="shared" si="0"/>
        <v>-1.1489440878221235E-2</v>
      </c>
      <c r="W10">
        <f t="shared" si="0"/>
        <v>-1.1489440878221235E-2</v>
      </c>
      <c r="X10">
        <f t="shared" si="0"/>
        <v>-1.1489440878221235E-2</v>
      </c>
      <c r="Y10">
        <f t="shared" si="0"/>
        <v>-1.1489440878221235E-2</v>
      </c>
      <c r="Z10">
        <f t="shared" si="0"/>
        <v>-1.1489440878221235E-2</v>
      </c>
      <c r="AA10">
        <f t="shared" si="1"/>
        <v>-1.1489440878221235E-2</v>
      </c>
      <c r="AB10">
        <f t="shared" si="1"/>
        <v>-1.1489440878221235E-2</v>
      </c>
      <c r="AC10">
        <f t="shared" si="1"/>
        <v>-1.1489440878221235E-2</v>
      </c>
      <c r="AD10">
        <f t="shared" si="1"/>
        <v>-1.1489440878221235E-2</v>
      </c>
      <c r="AE10">
        <f t="shared" si="1"/>
        <v>-1.1489440878221235E-2</v>
      </c>
      <c r="AF10">
        <f t="shared" si="1"/>
        <v>-1.1489440878221235E-2</v>
      </c>
      <c r="AG10">
        <f t="shared" si="1"/>
        <v>-1.1489440878221235E-2</v>
      </c>
    </row>
    <row r="11" spans="1:33" x14ac:dyDescent="0.35">
      <c r="A11" s="2" t="s">
        <v>9</v>
      </c>
      <c r="B11" s="2">
        <v>0</v>
      </c>
      <c r="C11">
        <f>INDEX(statcan!$N:$N,MATCH($A11,statcan!$D:$D,0))</f>
        <v>6.0458958517211059E-3</v>
      </c>
      <c r="D11">
        <f t="shared" si="2"/>
        <v>6.0458958517211059E-3</v>
      </c>
      <c r="E11">
        <f t="shared" si="0"/>
        <v>6.0458958517211059E-3</v>
      </c>
      <c r="F11">
        <f t="shared" si="0"/>
        <v>6.0458958517211059E-3</v>
      </c>
      <c r="G11">
        <f t="shared" si="0"/>
        <v>6.0458958517211059E-3</v>
      </c>
      <c r="H11">
        <f t="shared" si="0"/>
        <v>6.0458958517211059E-3</v>
      </c>
      <c r="I11">
        <f t="shared" si="0"/>
        <v>6.0458958517211059E-3</v>
      </c>
      <c r="J11">
        <f t="shared" si="0"/>
        <v>6.0458958517211059E-3</v>
      </c>
      <c r="K11">
        <f t="shared" si="0"/>
        <v>6.0458958517211059E-3</v>
      </c>
      <c r="L11">
        <f t="shared" si="0"/>
        <v>6.0458958517211059E-3</v>
      </c>
      <c r="M11">
        <f t="shared" si="0"/>
        <v>6.0458958517211059E-3</v>
      </c>
      <c r="N11">
        <f t="shared" si="0"/>
        <v>6.0458958517211059E-3</v>
      </c>
      <c r="O11">
        <f t="shared" si="0"/>
        <v>6.0458958517211059E-3</v>
      </c>
      <c r="P11">
        <f t="shared" si="0"/>
        <v>6.0458958517211059E-3</v>
      </c>
      <c r="Q11">
        <f t="shared" si="0"/>
        <v>6.0458958517211059E-3</v>
      </c>
      <c r="R11">
        <f t="shared" si="0"/>
        <v>6.0458958517211059E-3</v>
      </c>
      <c r="S11">
        <f t="shared" si="0"/>
        <v>6.0458958517211059E-3</v>
      </c>
      <c r="T11">
        <f t="shared" si="0"/>
        <v>6.0458958517211059E-3</v>
      </c>
      <c r="U11">
        <f t="shared" si="0"/>
        <v>6.0458958517211059E-3</v>
      </c>
      <c r="V11">
        <f t="shared" si="0"/>
        <v>6.0458958517211059E-3</v>
      </c>
      <c r="W11">
        <f t="shared" si="0"/>
        <v>6.0458958517211059E-3</v>
      </c>
      <c r="X11">
        <f t="shared" si="0"/>
        <v>6.0458958517211059E-3</v>
      </c>
      <c r="Y11">
        <f t="shared" si="0"/>
        <v>6.0458958517211059E-3</v>
      </c>
      <c r="Z11">
        <f t="shared" si="0"/>
        <v>6.0458958517211059E-3</v>
      </c>
      <c r="AA11">
        <f t="shared" si="1"/>
        <v>6.0458958517211059E-3</v>
      </c>
      <c r="AB11">
        <f t="shared" si="1"/>
        <v>6.0458958517211059E-3</v>
      </c>
      <c r="AC11">
        <f t="shared" si="1"/>
        <v>6.0458958517211059E-3</v>
      </c>
      <c r="AD11">
        <f t="shared" si="1"/>
        <v>6.0458958517211059E-3</v>
      </c>
      <c r="AE11">
        <f t="shared" si="1"/>
        <v>6.0458958517211059E-3</v>
      </c>
      <c r="AF11">
        <f t="shared" si="1"/>
        <v>6.0458958517211059E-3</v>
      </c>
      <c r="AG11">
        <f t="shared" si="1"/>
        <v>6.0458958517211059E-3</v>
      </c>
    </row>
    <row r="12" spans="1:33" x14ac:dyDescent="0.35">
      <c r="A12" s="2" t="s">
        <v>33</v>
      </c>
      <c r="B12" s="2">
        <v>0</v>
      </c>
      <c r="C12">
        <f>INDEX(statcan!$N:$N,MATCH($A12,statcan!$D:$D,0))</f>
        <v>3.296314442811258E-2</v>
      </c>
      <c r="D12">
        <f t="shared" si="2"/>
        <v>3.296314442811258E-2</v>
      </c>
      <c r="E12">
        <f t="shared" si="0"/>
        <v>3.296314442811258E-2</v>
      </c>
      <c r="F12">
        <f t="shared" si="0"/>
        <v>3.296314442811258E-2</v>
      </c>
      <c r="G12">
        <f t="shared" si="0"/>
        <v>3.296314442811258E-2</v>
      </c>
      <c r="H12">
        <f t="shared" si="0"/>
        <v>3.296314442811258E-2</v>
      </c>
      <c r="I12">
        <f t="shared" si="0"/>
        <v>3.296314442811258E-2</v>
      </c>
      <c r="J12">
        <f t="shared" si="0"/>
        <v>3.296314442811258E-2</v>
      </c>
      <c r="K12">
        <f t="shared" si="0"/>
        <v>3.296314442811258E-2</v>
      </c>
      <c r="L12">
        <f t="shared" si="0"/>
        <v>3.296314442811258E-2</v>
      </c>
      <c r="M12">
        <f t="shared" si="0"/>
        <v>3.296314442811258E-2</v>
      </c>
      <c r="N12">
        <f t="shared" si="0"/>
        <v>3.296314442811258E-2</v>
      </c>
      <c r="O12">
        <f t="shared" si="0"/>
        <v>3.296314442811258E-2</v>
      </c>
      <c r="P12">
        <f t="shared" si="0"/>
        <v>3.296314442811258E-2</v>
      </c>
      <c r="Q12">
        <f t="shared" si="0"/>
        <v>3.296314442811258E-2</v>
      </c>
      <c r="R12">
        <f t="shared" si="0"/>
        <v>3.296314442811258E-2</v>
      </c>
      <c r="S12">
        <f t="shared" si="0"/>
        <v>3.296314442811258E-2</v>
      </c>
      <c r="T12">
        <f t="shared" si="0"/>
        <v>3.296314442811258E-2</v>
      </c>
      <c r="U12">
        <f t="shared" si="0"/>
        <v>3.296314442811258E-2</v>
      </c>
      <c r="V12">
        <f t="shared" si="0"/>
        <v>3.296314442811258E-2</v>
      </c>
      <c r="W12">
        <f t="shared" si="0"/>
        <v>3.296314442811258E-2</v>
      </c>
      <c r="X12">
        <f t="shared" si="0"/>
        <v>3.296314442811258E-2</v>
      </c>
      <c r="Y12">
        <f t="shared" si="0"/>
        <v>3.296314442811258E-2</v>
      </c>
      <c r="Z12">
        <f t="shared" si="0"/>
        <v>3.296314442811258E-2</v>
      </c>
      <c r="AA12">
        <f t="shared" si="1"/>
        <v>3.296314442811258E-2</v>
      </c>
      <c r="AB12">
        <f t="shared" si="1"/>
        <v>3.296314442811258E-2</v>
      </c>
      <c r="AC12">
        <f t="shared" si="1"/>
        <v>3.296314442811258E-2</v>
      </c>
      <c r="AD12">
        <f t="shared" si="1"/>
        <v>3.296314442811258E-2</v>
      </c>
      <c r="AE12">
        <f t="shared" si="1"/>
        <v>3.296314442811258E-2</v>
      </c>
      <c r="AF12">
        <f t="shared" si="1"/>
        <v>3.296314442811258E-2</v>
      </c>
      <c r="AG12">
        <f t="shared" si="1"/>
        <v>3.296314442811258E-2</v>
      </c>
    </row>
    <row r="13" spans="1:33" x14ac:dyDescent="0.35">
      <c r="A13" s="2" t="s">
        <v>34</v>
      </c>
      <c r="B13" s="2">
        <v>0</v>
      </c>
      <c r="C13">
        <f>INDEX(statcan!$N:$N,MATCH($A13,statcan!$D:$D,0))</f>
        <v>7.536835609041119E-2</v>
      </c>
      <c r="D13">
        <f t="shared" si="2"/>
        <v>7.536835609041119E-2</v>
      </c>
      <c r="E13">
        <f t="shared" si="0"/>
        <v>7.536835609041119E-2</v>
      </c>
      <c r="F13">
        <f t="shared" si="0"/>
        <v>7.536835609041119E-2</v>
      </c>
      <c r="G13">
        <f t="shared" si="0"/>
        <v>7.536835609041119E-2</v>
      </c>
      <c r="H13">
        <f t="shared" si="0"/>
        <v>7.536835609041119E-2</v>
      </c>
      <c r="I13">
        <f t="shared" si="0"/>
        <v>7.536835609041119E-2</v>
      </c>
      <c r="J13">
        <f t="shared" si="0"/>
        <v>7.536835609041119E-2</v>
      </c>
      <c r="K13">
        <f t="shared" si="0"/>
        <v>7.536835609041119E-2</v>
      </c>
      <c r="L13">
        <f t="shared" si="0"/>
        <v>7.536835609041119E-2</v>
      </c>
      <c r="M13">
        <f t="shared" si="0"/>
        <v>7.536835609041119E-2</v>
      </c>
      <c r="N13">
        <f t="shared" si="0"/>
        <v>7.536835609041119E-2</v>
      </c>
      <c r="O13">
        <f t="shared" si="0"/>
        <v>7.536835609041119E-2</v>
      </c>
      <c r="P13">
        <f t="shared" si="0"/>
        <v>7.536835609041119E-2</v>
      </c>
      <c r="Q13">
        <f t="shared" si="0"/>
        <v>7.536835609041119E-2</v>
      </c>
      <c r="R13">
        <f t="shared" si="0"/>
        <v>7.536835609041119E-2</v>
      </c>
      <c r="S13">
        <f t="shared" si="0"/>
        <v>7.536835609041119E-2</v>
      </c>
      <c r="T13">
        <f t="shared" si="0"/>
        <v>7.536835609041119E-2</v>
      </c>
      <c r="U13">
        <f t="shared" si="0"/>
        <v>7.536835609041119E-2</v>
      </c>
      <c r="V13">
        <f t="shared" si="0"/>
        <v>7.536835609041119E-2</v>
      </c>
      <c r="W13">
        <f t="shared" si="0"/>
        <v>7.536835609041119E-2</v>
      </c>
      <c r="X13">
        <f t="shared" si="0"/>
        <v>7.536835609041119E-2</v>
      </c>
      <c r="Y13">
        <f t="shared" si="0"/>
        <v>7.536835609041119E-2</v>
      </c>
      <c r="Z13">
        <f t="shared" si="0"/>
        <v>7.536835609041119E-2</v>
      </c>
      <c r="AA13">
        <f t="shared" si="1"/>
        <v>7.536835609041119E-2</v>
      </c>
      <c r="AB13">
        <f t="shared" si="1"/>
        <v>7.536835609041119E-2</v>
      </c>
      <c r="AC13">
        <f t="shared" si="1"/>
        <v>7.536835609041119E-2</v>
      </c>
      <c r="AD13">
        <f t="shared" si="1"/>
        <v>7.536835609041119E-2</v>
      </c>
      <c r="AE13">
        <f t="shared" si="1"/>
        <v>7.536835609041119E-2</v>
      </c>
      <c r="AF13">
        <f t="shared" si="1"/>
        <v>7.536835609041119E-2</v>
      </c>
      <c r="AG13">
        <f t="shared" si="1"/>
        <v>7.536835609041119E-2</v>
      </c>
    </row>
    <row r="14" spans="1:33" x14ac:dyDescent="0.35">
      <c r="A14" s="2" t="s">
        <v>10</v>
      </c>
      <c r="B14" s="2">
        <v>0</v>
      </c>
      <c r="C14">
        <f>INDEX(statcan!$N:$N,MATCH($A14,statcan!$D:$D,0))</f>
        <v>1.9645189377448857E-2</v>
      </c>
      <c r="D14">
        <f t="shared" si="2"/>
        <v>1.9645189377448857E-2</v>
      </c>
      <c r="E14">
        <f t="shared" si="0"/>
        <v>1.9645189377448857E-2</v>
      </c>
      <c r="F14">
        <f t="shared" si="0"/>
        <v>1.9645189377448857E-2</v>
      </c>
      <c r="G14">
        <f t="shared" si="0"/>
        <v>1.9645189377448857E-2</v>
      </c>
      <c r="H14">
        <f t="shared" si="0"/>
        <v>1.9645189377448857E-2</v>
      </c>
      <c r="I14">
        <f t="shared" si="0"/>
        <v>1.9645189377448857E-2</v>
      </c>
      <c r="J14">
        <f t="shared" si="0"/>
        <v>1.9645189377448857E-2</v>
      </c>
      <c r="K14">
        <f t="shared" ref="E14:Z25" si="3">J14</f>
        <v>1.9645189377448857E-2</v>
      </c>
      <c r="L14">
        <f t="shared" si="3"/>
        <v>1.9645189377448857E-2</v>
      </c>
      <c r="M14">
        <f t="shared" si="3"/>
        <v>1.9645189377448857E-2</v>
      </c>
      <c r="N14">
        <f t="shared" si="3"/>
        <v>1.9645189377448857E-2</v>
      </c>
      <c r="O14">
        <f t="shared" si="3"/>
        <v>1.9645189377448857E-2</v>
      </c>
      <c r="P14">
        <f t="shared" si="3"/>
        <v>1.9645189377448857E-2</v>
      </c>
      <c r="Q14">
        <f t="shared" si="3"/>
        <v>1.9645189377448857E-2</v>
      </c>
      <c r="R14">
        <f t="shared" si="3"/>
        <v>1.9645189377448857E-2</v>
      </c>
      <c r="S14">
        <f t="shared" si="3"/>
        <v>1.9645189377448857E-2</v>
      </c>
      <c r="T14">
        <f t="shared" si="3"/>
        <v>1.9645189377448857E-2</v>
      </c>
      <c r="U14">
        <f t="shared" si="3"/>
        <v>1.9645189377448857E-2</v>
      </c>
      <c r="V14">
        <f t="shared" si="3"/>
        <v>1.9645189377448857E-2</v>
      </c>
      <c r="W14">
        <f t="shared" si="3"/>
        <v>1.9645189377448857E-2</v>
      </c>
      <c r="X14">
        <f t="shared" si="3"/>
        <v>1.9645189377448857E-2</v>
      </c>
      <c r="Y14">
        <f t="shared" si="3"/>
        <v>1.9645189377448857E-2</v>
      </c>
      <c r="Z14">
        <f t="shared" si="3"/>
        <v>1.9645189377448857E-2</v>
      </c>
      <c r="AA14">
        <f t="shared" si="1"/>
        <v>1.9645189377448857E-2</v>
      </c>
      <c r="AB14">
        <f t="shared" si="1"/>
        <v>1.9645189377448857E-2</v>
      </c>
      <c r="AC14">
        <f t="shared" si="1"/>
        <v>1.9645189377448857E-2</v>
      </c>
      <c r="AD14">
        <f t="shared" si="1"/>
        <v>1.9645189377448857E-2</v>
      </c>
      <c r="AE14">
        <f t="shared" si="1"/>
        <v>1.9645189377448857E-2</v>
      </c>
      <c r="AF14">
        <f t="shared" si="1"/>
        <v>1.9645189377448857E-2</v>
      </c>
      <c r="AG14">
        <f t="shared" si="1"/>
        <v>1.9645189377448857E-2</v>
      </c>
    </row>
    <row r="15" spans="1:33" x14ac:dyDescent="0.35">
      <c r="A15" s="2" t="s">
        <v>37</v>
      </c>
      <c r="B15" s="2">
        <v>0</v>
      </c>
      <c r="C15">
        <f>INDEX(statcan!$N:$N,MATCH($A15,statcan!$D:$D,0))</f>
        <v>2.8519185633971933E-2</v>
      </c>
      <c r="D15">
        <f t="shared" si="2"/>
        <v>2.8519185633971933E-2</v>
      </c>
      <c r="E15">
        <f t="shared" si="3"/>
        <v>2.8519185633971933E-2</v>
      </c>
      <c r="F15">
        <f t="shared" si="3"/>
        <v>2.8519185633971933E-2</v>
      </c>
      <c r="G15">
        <f t="shared" si="3"/>
        <v>2.8519185633971933E-2</v>
      </c>
      <c r="H15">
        <f t="shared" si="3"/>
        <v>2.8519185633971933E-2</v>
      </c>
      <c r="I15">
        <f t="shared" si="3"/>
        <v>2.8519185633971933E-2</v>
      </c>
      <c r="J15">
        <f t="shared" si="3"/>
        <v>2.8519185633971933E-2</v>
      </c>
      <c r="K15">
        <f t="shared" si="3"/>
        <v>2.8519185633971933E-2</v>
      </c>
      <c r="L15">
        <f t="shared" si="3"/>
        <v>2.8519185633971933E-2</v>
      </c>
      <c r="M15">
        <f t="shared" si="3"/>
        <v>2.8519185633971933E-2</v>
      </c>
      <c r="N15">
        <f t="shared" si="3"/>
        <v>2.8519185633971933E-2</v>
      </c>
      <c r="O15">
        <f t="shared" si="3"/>
        <v>2.8519185633971933E-2</v>
      </c>
      <c r="P15">
        <f t="shared" si="3"/>
        <v>2.8519185633971933E-2</v>
      </c>
      <c r="Q15">
        <f t="shared" si="3"/>
        <v>2.8519185633971933E-2</v>
      </c>
      <c r="R15">
        <f t="shared" si="3"/>
        <v>2.8519185633971933E-2</v>
      </c>
      <c r="S15">
        <f t="shared" si="3"/>
        <v>2.8519185633971933E-2</v>
      </c>
      <c r="T15">
        <f t="shared" si="3"/>
        <v>2.8519185633971933E-2</v>
      </c>
      <c r="U15">
        <f t="shared" si="3"/>
        <v>2.8519185633971933E-2</v>
      </c>
      <c r="V15">
        <f t="shared" si="3"/>
        <v>2.8519185633971933E-2</v>
      </c>
      <c r="W15">
        <f t="shared" si="3"/>
        <v>2.8519185633971933E-2</v>
      </c>
      <c r="X15">
        <f t="shared" si="3"/>
        <v>2.8519185633971933E-2</v>
      </c>
      <c r="Y15">
        <f t="shared" si="3"/>
        <v>2.8519185633971933E-2</v>
      </c>
      <c r="Z15">
        <f t="shared" si="3"/>
        <v>2.8519185633971933E-2</v>
      </c>
      <c r="AA15">
        <f t="shared" si="1"/>
        <v>2.8519185633971933E-2</v>
      </c>
      <c r="AB15">
        <f t="shared" si="1"/>
        <v>2.8519185633971933E-2</v>
      </c>
      <c r="AC15">
        <f t="shared" si="1"/>
        <v>2.8519185633971933E-2</v>
      </c>
      <c r="AD15">
        <f t="shared" si="1"/>
        <v>2.8519185633971933E-2</v>
      </c>
      <c r="AE15">
        <f t="shared" si="1"/>
        <v>2.8519185633971933E-2</v>
      </c>
      <c r="AF15">
        <f t="shared" si="1"/>
        <v>2.8519185633971933E-2</v>
      </c>
      <c r="AG15">
        <f t="shared" si="1"/>
        <v>2.8519185633971933E-2</v>
      </c>
    </row>
    <row r="16" spans="1:33" x14ac:dyDescent="0.35">
      <c r="A16" s="2" t="s">
        <v>38</v>
      </c>
      <c r="B16" s="2">
        <v>0</v>
      </c>
      <c r="C16">
        <f>INDEX(statcan!$N:$N,MATCH($A16,statcan!$D:$D,0))</f>
        <v>2.7546054918317704E-2</v>
      </c>
      <c r="D16">
        <f t="shared" si="2"/>
        <v>2.7546054918317704E-2</v>
      </c>
      <c r="E16">
        <f t="shared" si="3"/>
        <v>2.7546054918317704E-2</v>
      </c>
      <c r="F16">
        <f t="shared" si="3"/>
        <v>2.7546054918317704E-2</v>
      </c>
      <c r="G16">
        <f t="shared" si="3"/>
        <v>2.7546054918317704E-2</v>
      </c>
      <c r="H16">
        <f t="shared" si="3"/>
        <v>2.7546054918317704E-2</v>
      </c>
      <c r="I16">
        <f t="shared" si="3"/>
        <v>2.7546054918317704E-2</v>
      </c>
      <c r="J16">
        <f t="shared" si="3"/>
        <v>2.7546054918317704E-2</v>
      </c>
      <c r="K16">
        <f t="shared" si="3"/>
        <v>2.7546054918317704E-2</v>
      </c>
      <c r="L16">
        <f t="shared" si="3"/>
        <v>2.7546054918317704E-2</v>
      </c>
      <c r="M16">
        <f t="shared" si="3"/>
        <v>2.7546054918317704E-2</v>
      </c>
      <c r="N16">
        <f t="shared" si="3"/>
        <v>2.7546054918317704E-2</v>
      </c>
      <c r="O16">
        <f t="shared" si="3"/>
        <v>2.7546054918317704E-2</v>
      </c>
      <c r="P16">
        <f t="shared" si="3"/>
        <v>2.7546054918317704E-2</v>
      </c>
      <c r="Q16">
        <f t="shared" si="3"/>
        <v>2.7546054918317704E-2</v>
      </c>
      <c r="R16">
        <f t="shared" si="3"/>
        <v>2.7546054918317704E-2</v>
      </c>
      <c r="S16">
        <f t="shared" si="3"/>
        <v>2.7546054918317704E-2</v>
      </c>
      <c r="T16">
        <f t="shared" si="3"/>
        <v>2.7546054918317704E-2</v>
      </c>
      <c r="U16">
        <f t="shared" si="3"/>
        <v>2.7546054918317704E-2</v>
      </c>
      <c r="V16">
        <f t="shared" si="3"/>
        <v>2.7546054918317704E-2</v>
      </c>
      <c r="W16">
        <f t="shared" si="3"/>
        <v>2.7546054918317704E-2</v>
      </c>
      <c r="X16">
        <f t="shared" si="3"/>
        <v>2.7546054918317704E-2</v>
      </c>
      <c r="Y16">
        <f t="shared" si="3"/>
        <v>2.7546054918317704E-2</v>
      </c>
      <c r="Z16">
        <f t="shared" si="3"/>
        <v>2.7546054918317704E-2</v>
      </c>
      <c r="AA16">
        <f t="shared" si="1"/>
        <v>2.7546054918317704E-2</v>
      </c>
      <c r="AB16">
        <f t="shared" si="1"/>
        <v>2.7546054918317704E-2</v>
      </c>
      <c r="AC16">
        <f t="shared" si="1"/>
        <v>2.7546054918317704E-2</v>
      </c>
      <c r="AD16">
        <f t="shared" si="1"/>
        <v>2.7546054918317704E-2</v>
      </c>
      <c r="AE16">
        <f t="shared" si="1"/>
        <v>2.7546054918317704E-2</v>
      </c>
      <c r="AF16">
        <f t="shared" si="1"/>
        <v>2.7546054918317704E-2</v>
      </c>
      <c r="AG16">
        <f t="shared" si="1"/>
        <v>2.7546054918317704E-2</v>
      </c>
    </row>
    <row r="17" spans="1:33" x14ac:dyDescent="0.35">
      <c r="A17" s="2" t="s">
        <v>39</v>
      </c>
      <c r="B17" s="2">
        <v>0</v>
      </c>
      <c r="C17">
        <f>INDEX(statcan!$N:$N,MATCH($A17,statcan!$D:$D,0))</f>
        <v>3.2011747430249628E-2</v>
      </c>
      <c r="D17">
        <f t="shared" si="2"/>
        <v>3.2011747430249628E-2</v>
      </c>
      <c r="E17">
        <f t="shared" si="3"/>
        <v>3.2011747430249628E-2</v>
      </c>
      <c r="F17">
        <f t="shared" si="3"/>
        <v>3.2011747430249628E-2</v>
      </c>
      <c r="G17">
        <f t="shared" si="3"/>
        <v>3.2011747430249628E-2</v>
      </c>
      <c r="H17">
        <f t="shared" si="3"/>
        <v>3.2011747430249628E-2</v>
      </c>
      <c r="I17">
        <f t="shared" si="3"/>
        <v>3.2011747430249628E-2</v>
      </c>
      <c r="J17">
        <f t="shared" si="3"/>
        <v>3.2011747430249628E-2</v>
      </c>
      <c r="K17">
        <f t="shared" si="3"/>
        <v>3.2011747430249628E-2</v>
      </c>
      <c r="L17">
        <f t="shared" si="3"/>
        <v>3.2011747430249628E-2</v>
      </c>
      <c r="M17">
        <f t="shared" si="3"/>
        <v>3.2011747430249628E-2</v>
      </c>
      <c r="N17">
        <f t="shared" si="3"/>
        <v>3.2011747430249628E-2</v>
      </c>
      <c r="O17">
        <f t="shared" si="3"/>
        <v>3.2011747430249628E-2</v>
      </c>
      <c r="P17">
        <f t="shared" si="3"/>
        <v>3.2011747430249628E-2</v>
      </c>
      <c r="Q17">
        <f t="shared" si="3"/>
        <v>3.2011747430249628E-2</v>
      </c>
      <c r="R17">
        <f t="shared" si="3"/>
        <v>3.2011747430249628E-2</v>
      </c>
      <c r="S17">
        <f t="shared" si="3"/>
        <v>3.2011747430249628E-2</v>
      </c>
      <c r="T17">
        <f t="shared" si="3"/>
        <v>3.2011747430249628E-2</v>
      </c>
      <c r="U17">
        <f t="shared" si="3"/>
        <v>3.2011747430249628E-2</v>
      </c>
      <c r="V17">
        <f t="shared" si="3"/>
        <v>3.2011747430249628E-2</v>
      </c>
      <c r="W17">
        <f t="shared" si="3"/>
        <v>3.2011747430249628E-2</v>
      </c>
      <c r="X17">
        <f t="shared" si="3"/>
        <v>3.2011747430249628E-2</v>
      </c>
      <c r="Y17">
        <f t="shared" si="3"/>
        <v>3.2011747430249628E-2</v>
      </c>
      <c r="Z17">
        <f t="shared" si="3"/>
        <v>3.2011747430249628E-2</v>
      </c>
      <c r="AA17">
        <f t="shared" si="1"/>
        <v>3.2011747430249628E-2</v>
      </c>
      <c r="AB17">
        <f t="shared" si="1"/>
        <v>3.2011747430249628E-2</v>
      </c>
      <c r="AC17">
        <f t="shared" si="1"/>
        <v>3.2011747430249628E-2</v>
      </c>
      <c r="AD17">
        <f t="shared" si="1"/>
        <v>3.2011747430249628E-2</v>
      </c>
      <c r="AE17">
        <f t="shared" si="1"/>
        <v>3.2011747430249628E-2</v>
      </c>
      <c r="AF17">
        <f t="shared" si="1"/>
        <v>3.2011747430249628E-2</v>
      </c>
      <c r="AG17">
        <f t="shared" si="1"/>
        <v>3.2011747430249628E-2</v>
      </c>
    </row>
    <row r="18" spans="1:33" x14ac:dyDescent="0.35">
      <c r="A18" s="2" t="s">
        <v>40</v>
      </c>
      <c r="B18" s="2">
        <v>0</v>
      </c>
      <c r="C18">
        <f>INDEX(statcan!$N:$N,MATCH($A18,statcan!$D:$D,0))</f>
        <v>-2.3090708574579549E-2</v>
      </c>
      <c r="D18">
        <f t="shared" si="2"/>
        <v>-2.3090708574579549E-2</v>
      </c>
      <c r="E18">
        <f t="shared" si="3"/>
        <v>-2.3090708574579549E-2</v>
      </c>
      <c r="F18">
        <f t="shared" si="3"/>
        <v>-2.3090708574579549E-2</v>
      </c>
      <c r="G18">
        <f t="shared" si="3"/>
        <v>-2.3090708574579549E-2</v>
      </c>
      <c r="H18">
        <f t="shared" si="3"/>
        <v>-2.3090708574579549E-2</v>
      </c>
      <c r="I18">
        <f t="shared" si="3"/>
        <v>-2.3090708574579549E-2</v>
      </c>
      <c r="J18">
        <f t="shared" si="3"/>
        <v>-2.3090708574579549E-2</v>
      </c>
      <c r="K18">
        <f t="shared" si="3"/>
        <v>-2.3090708574579549E-2</v>
      </c>
      <c r="L18">
        <f t="shared" si="3"/>
        <v>-2.3090708574579549E-2</v>
      </c>
      <c r="M18">
        <f t="shared" si="3"/>
        <v>-2.3090708574579549E-2</v>
      </c>
      <c r="N18">
        <f t="shared" si="3"/>
        <v>-2.3090708574579549E-2</v>
      </c>
      <c r="O18">
        <f t="shared" si="3"/>
        <v>-2.3090708574579549E-2</v>
      </c>
      <c r="P18">
        <f t="shared" si="3"/>
        <v>-2.3090708574579549E-2</v>
      </c>
      <c r="Q18">
        <f t="shared" si="3"/>
        <v>-2.3090708574579549E-2</v>
      </c>
      <c r="R18">
        <f t="shared" si="3"/>
        <v>-2.3090708574579549E-2</v>
      </c>
      <c r="S18">
        <f t="shared" si="3"/>
        <v>-2.3090708574579549E-2</v>
      </c>
      <c r="T18">
        <f t="shared" si="3"/>
        <v>-2.3090708574579549E-2</v>
      </c>
      <c r="U18">
        <f t="shared" si="3"/>
        <v>-2.3090708574579549E-2</v>
      </c>
      <c r="V18">
        <f t="shared" si="3"/>
        <v>-2.3090708574579549E-2</v>
      </c>
      <c r="W18">
        <f t="shared" si="3"/>
        <v>-2.3090708574579549E-2</v>
      </c>
      <c r="X18">
        <f t="shared" si="3"/>
        <v>-2.3090708574579549E-2</v>
      </c>
      <c r="Y18">
        <f t="shared" si="3"/>
        <v>-2.3090708574579549E-2</v>
      </c>
      <c r="Z18">
        <f t="shared" si="3"/>
        <v>-2.3090708574579549E-2</v>
      </c>
      <c r="AA18">
        <f t="shared" ref="AA18:AG33" si="4">Z18</f>
        <v>-2.3090708574579549E-2</v>
      </c>
      <c r="AB18">
        <f t="shared" si="4"/>
        <v>-2.3090708574579549E-2</v>
      </c>
      <c r="AC18">
        <f t="shared" si="4"/>
        <v>-2.3090708574579549E-2</v>
      </c>
      <c r="AD18">
        <f t="shared" si="4"/>
        <v>-2.3090708574579549E-2</v>
      </c>
      <c r="AE18">
        <f t="shared" si="4"/>
        <v>-2.3090708574579549E-2</v>
      </c>
      <c r="AF18">
        <f t="shared" si="4"/>
        <v>-2.3090708574579549E-2</v>
      </c>
      <c r="AG18">
        <f t="shared" si="4"/>
        <v>-2.3090708574579549E-2</v>
      </c>
    </row>
    <row r="19" spans="1:33" x14ac:dyDescent="0.35">
      <c r="A19" s="2" t="s">
        <v>11</v>
      </c>
      <c r="B19" s="2">
        <v>0</v>
      </c>
      <c r="C19">
        <f>INDEX(statcan!$N:$N,MATCH($A19,statcan!$D:$D,0))</f>
        <v>2.5871547765343728E-4</v>
      </c>
      <c r="D19">
        <f t="shared" si="2"/>
        <v>2.5871547765343728E-4</v>
      </c>
      <c r="E19">
        <f t="shared" si="3"/>
        <v>2.5871547765343728E-4</v>
      </c>
      <c r="F19">
        <f t="shared" si="3"/>
        <v>2.5871547765343728E-4</v>
      </c>
      <c r="G19">
        <f t="shared" si="3"/>
        <v>2.5871547765343728E-4</v>
      </c>
      <c r="H19">
        <f t="shared" si="3"/>
        <v>2.5871547765343728E-4</v>
      </c>
      <c r="I19">
        <f t="shared" si="3"/>
        <v>2.5871547765343728E-4</v>
      </c>
      <c r="J19">
        <f t="shared" si="3"/>
        <v>2.5871547765343728E-4</v>
      </c>
      <c r="K19">
        <f t="shared" si="3"/>
        <v>2.5871547765343728E-4</v>
      </c>
      <c r="L19">
        <f t="shared" si="3"/>
        <v>2.5871547765343728E-4</v>
      </c>
      <c r="M19">
        <f t="shared" si="3"/>
        <v>2.5871547765343728E-4</v>
      </c>
      <c r="N19">
        <f t="shared" si="3"/>
        <v>2.5871547765343728E-4</v>
      </c>
      <c r="O19">
        <f t="shared" si="3"/>
        <v>2.5871547765343728E-4</v>
      </c>
      <c r="P19">
        <f t="shared" si="3"/>
        <v>2.5871547765343728E-4</v>
      </c>
      <c r="Q19">
        <f t="shared" si="3"/>
        <v>2.5871547765343728E-4</v>
      </c>
      <c r="R19">
        <f t="shared" si="3"/>
        <v>2.5871547765343728E-4</v>
      </c>
      <c r="S19">
        <f t="shared" si="3"/>
        <v>2.5871547765343728E-4</v>
      </c>
      <c r="T19">
        <f t="shared" si="3"/>
        <v>2.5871547765343728E-4</v>
      </c>
      <c r="U19">
        <f t="shared" si="3"/>
        <v>2.5871547765343728E-4</v>
      </c>
      <c r="V19">
        <f t="shared" si="3"/>
        <v>2.5871547765343728E-4</v>
      </c>
      <c r="W19">
        <f t="shared" si="3"/>
        <v>2.5871547765343728E-4</v>
      </c>
      <c r="X19">
        <f t="shared" si="3"/>
        <v>2.5871547765343728E-4</v>
      </c>
      <c r="Y19">
        <f t="shared" si="3"/>
        <v>2.5871547765343728E-4</v>
      </c>
      <c r="Z19">
        <f t="shared" si="3"/>
        <v>2.5871547765343728E-4</v>
      </c>
      <c r="AA19">
        <f t="shared" si="4"/>
        <v>2.5871547765343728E-4</v>
      </c>
      <c r="AB19">
        <f t="shared" si="4"/>
        <v>2.5871547765343728E-4</v>
      </c>
      <c r="AC19">
        <f t="shared" si="4"/>
        <v>2.5871547765343728E-4</v>
      </c>
      <c r="AD19">
        <f t="shared" si="4"/>
        <v>2.5871547765343728E-4</v>
      </c>
      <c r="AE19">
        <f t="shared" si="4"/>
        <v>2.5871547765343728E-4</v>
      </c>
      <c r="AF19">
        <f t="shared" si="4"/>
        <v>2.5871547765343728E-4</v>
      </c>
      <c r="AG19">
        <f t="shared" si="4"/>
        <v>2.5871547765343728E-4</v>
      </c>
    </row>
    <row r="20" spans="1:33" x14ac:dyDescent="0.35">
      <c r="A20" s="2" t="s">
        <v>12</v>
      </c>
      <c r="B20" s="2">
        <v>0</v>
      </c>
      <c r="C20">
        <f>INDEX(statcan!$N:$N,MATCH($A20,statcan!$D:$D,0))</f>
        <v>1.9362062373696014E-2</v>
      </c>
      <c r="D20">
        <f t="shared" si="2"/>
        <v>1.9362062373696014E-2</v>
      </c>
      <c r="E20">
        <f t="shared" si="3"/>
        <v>1.9362062373696014E-2</v>
      </c>
      <c r="F20">
        <f t="shared" si="3"/>
        <v>1.9362062373696014E-2</v>
      </c>
      <c r="G20">
        <f t="shared" si="3"/>
        <v>1.9362062373696014E-2</v>
      </c>
      <c r="H20">
        <f t="shared" si="3"/>
        <v>1.9362062373696014E-2</v>
      </c>
      <c r="I20">
        <f t="shared" si="3"/>
        <v>1.9362062373696014E-2</v>
      </c>
      <c r="J20">
        <f t="shared" si="3"/>
        <v>1.9362062373696014E-2</v>
      </c>
      <c r="K20">
        <f t="shared" si="3"/>
        <v>1.9362062373696014E-2</v>
      </c>
      <c r="L20">
        <f t="shared" si="3"/>
        <v>1.9362062373696014E-2</v>
      </c>
      <c r="M20">
        <f t="shared" si="3"/>
        <v>1.9362062373696014E-2</v>
      </c>
      <c r="N20">
        <f t="shared" si="3"/>
        <v>1.9362062373696014E-2</v>
      </c>
      <c r="O20">
        <f t="shared" si="3"/>
        <v>1.9362062373696014E-2</v>
      </c>
      <c r="P20">
        <f t="shared" si="3"/>
        <v>1.9362062373696014E-2</v>
      </c>
      <c r="Q20">
        <f t="shared" si="3"/>
        <v>1.9362062373696014E-2</v>
      </c>
      <c r="R20">
        <f t="shared" si="3"/>
        <v>1.9362062373696014E-2</v>
      </c>
      <c r="S20">
        <f t="shared" si="3"/>
        <v>1.9362062373696014E-2</v>
      </c>
      <c r="T20">
        <f t="shared" si="3"/>
        <v>1.9362062373696014E-2</v>
      </c>
      <c r="U20">
        <f t="shared" si="3"/>
        <v>1.9362062373696014E-2</v>
      </c>
      <c r="V20">
        <f t="shared" si="3"/>
        <v>1.9362062373696014E-2</v>
      </c>
      <c r="W20">
        <f t="shared" si="3"/>
        <v>1.9362062373696014E-2</v>
      </c>
      <c r="X20">
        <f t="shared" si="3"/>
        <v>1.9362062373696014E-2</v>
      </c>
      <c r="Y20">
        <f t="shared" si="3"/>
        <v>1.9362062373696014E-2</v>
      </c>
      <c r="Z20">
        <f t="shared" si="3"/>
        <v>1.9362062373696014E-2</v>
      </c>
      <c r="AA20">
        <f t="shared" si="4"/>
        <v>1.9362062373696014E-2</v>
      </c>
      <c r="AB20">
        <f t="shared" si="4"/>
        <v>1.9362062373696014E-2</v>
      </c>
      <c r="AC20">
        <f t="shared" si="4"/>
        <v>1.9362062373696014E-2</v>
      </c>
      <c r="AD20">
        <f t="shared" si="4"/>
        <v>1.9362062373696014E-2</v>
      </c>
      <c r="AE20">
        <f t="shared" si="4"/>
        <v>1.9362062373696014E-2</v>
      </c>
      <c r="AF20">
        <f t="shared" si="4"/>
        <v>1.9362062373696014E-2</v>
      </c>
      <c r="AG20">
        <f t="shared" si="4"/>
        <v>1.9362062373696014E-2</v>
      </c>
    </row>
    <row r="21" spans="1:33" x14ac:dyDescent="0.35">
      <c r="A21" s="2" t="s">
        <v>13</v>
      </c>
      <c r="B21" s="2">
        <v>0</v>
      </c>
      <c r="C21">
        <f>INDEX(statcan!$N:$N,MATCH($A21,statcan!$D:$D,0))</f>
        <v>3.6278275714895316E-3</v>
      </c>
      <c r="D21">
        <f t="shared" si="2"/>
        <v>3.6278275714895316E-3</v>
      </c>
      <c r="E21">
        <f t="shared" si="3"/>
        <v>3.6278275714895316E-3</v>
      </c>
      <c r="F21">
        <f t="shared" si="3"/>
        <v>3.6278275714895316E-3</v>
      </c>
      <c r="G21">
        <f t="shared" si="3"/>
        <v>3.6278275714895316E-3</v>
      </c>
      <c r="H21">
        <f t="shared" si="3"/>
        <v>3.6278275714895316E-3</v>
      </c>
      <c r="I21">
        <f t="shared" si="3"/>
        <v>3.6278275714895316E-3</v>
      </c>
      <c r="J21">
        <f t="shared" si="3"/>
        <v>3.6278275714895316E-3</v>
      </c>
      <c r="K21">
        <f t="shared" si="3"/>
        <v>3.6278275714895316E-3</v>
      </c>
      <c r="L21">
        <f t="shared" si="3"/>
        <v>3.6278275714895316E-3</v>
      </c>
      <c r="M21">
        <f t="shared" si="3"/>
        <v>3.6278275714895316E-3</v>
      </c>
      <c r="N21">
        <f t="shared" si="3"/>
        <v>3.6278275714895316E-3</v>
      </c>
      <c r="O21">
        <f t="shared" si="3"/>
        <v>3.6278275714895316E-3</v>
      </c>
      <c r="P21">
        <f t="shared" si="3"/>
        <v>3.6278275714895316E-3</v>
      </c>
      <c r="Q21">
        <f t="shared" si="3"/>
        <v>3.6278275714895316E-3</v>
      </c>
      <c r="R21">
        <f t="shared" si="3"/>
        <v>3.6278275714895316E-3</v>
      </c>
      <c r="S21">
        <f t="shared" si="3"/>
        <v>3.6278275714895316E-3</v>
      </c>
      <c r="T21">
        <f t="shared" si="3"/>
        <v>3.6278275714895316E-3</v>
      </c>
      <c r="U21">
        <f t="shared" si="3"/>
        <v>3.6278275714895316E-3</v>
      </c>
      <c r="V21">
        <f t="shared" si="3"/>
        <v>3.6278275714895316E-3</v>
      </c>
      <c r="W21">
        <f t="shared" si="3"/>
        <v>3.6278275714895316E-3</v>
      </c>
      <c r="X21">
        <f t="shared" si="3"/>
        <v>3.6278275714895316E-3</v>
      </c>
      <c r="Y21">
        <f t="shared" si="3"/>
        <v>3.6278275714895316E-3</v>
      </c>
      <c r="Z21">
        <f t="shared" si="3"/>
        <v>3.6278275714895316E-3</v>
      </c>
      <c r="AA21">
        <f t="shared" si="4"/>
        <v>3.6278275714895316E-3</v>
      </c>
      <c r="AB21">
        <f t="shared" si="4"/>
        <v>3.6278275714895316E-3</v>
      </c>
      <c r="AC21">
        <f t="shared" si="4"/>
        <v>3.6278275714895316E-3</v>
      </c>
      <c r="AD21">
        <f t="shared" si="4"/>
        <v>3.6278275714895316E-3</v>
      </c>
      <c r="AE21">
        <f t="shared" si="4"/>
        <v>3.6278275714895316E-3</v>
      </c>
      <c r="AF21">
        <f t="shared" si="4"/>
        <v>3.6278275714895316E-3</v>
      </c>
      <c r="AG21">
        <f t="shared" si="4"/>
        <v>3.6278275714895316E-3</v>
      </c>
    </row>
    <row r="22" spans="1:33" x14ac:dyDescent="0.35">
      <c r="A22" s="2" t="s">
        <v>14</v>
      </c>
      <c r="B22" s="2">
        <v>0</v>
      </c>
      <c r="C22">
        <f>INDEX(statcan!$N:$N,MATCH($A22,statcan!$D:$D,0))</f>
        <v>1.5493597094801212E-2</v>
      </c>
      <c r="D22">
        <f t="shared" si="2"/>
        <v>1.5493597094801212E-2</v>
      </c>
      <c r="E22">
        <f t="shared" si="3"/>
        <v>1.5493597094801212E-2</v>
      </c>
      <c r="F22">
        <f t="shared" si="3"/>
        <v>1.5493597094801212E-2</v>
      </c>
      <c r="G22">
        <f t="shared" si="3"/>
        <v>1.5493597094801212E-2</v>
      </c>
      <c r="H22">
        <f t="shared" si="3"/>
        <v>1.5493597094801212E-2</v>
      </c>
      <c r="I22">
        <f t="shared" si="3"/>
        <v>1.5493597094801212E-2</v>
      </c>
      <c r="J22">
        <f t="shared" si="3"/>
        <v>1.5493597094801212E-2</v>
      </c>
      <c r="K22">
        <f t="shared" si="3"/>
        <v>1.5493597094801212E-2</v>
      </c>
      <c r="L22">
        <f t="shared" si="3"/>
        <v>1.5493597094801212E-2</v>
      </c>
      <c r="M22">
        <f t="shared" si="3"/>
        <v>1.5493597094801212E-2</v>
      </c>
      <c r="N22">
        <f t="shared" si="3"/>
        <v>1.5493597094801212E-2</v>
      </c>
      <c r="O22">
        <f t="shared" si="3"/>
        <v>1.5493597094801212E-2</v>
      </c>
      <c r="P22">
        <f t="shared" si="3"/>
        <v>1.5493597094801212E-2</v>
      </c>
      <c r="Q22">
        <f t="shared" si="3"/>
        <v>1.5493597094801212E-2</v>
      </c>
      <c r="R22">
        <f t="shared" si="3"/>
        <v>1.5493597094801212E-2</v>
      </c>
      <c r="S22">
        <f t="shared" si="3"/>
        <v>1.5493597094801212E-2</v>
      </c>
      <c r="T22">
        <f t="shared" si="3"/>
        <v>1.5493597094801212E-2</v>
      </c>
      <c r="U22">
        <f t="shared" si="3"/>
        <v>1.5493597094801212E-2</v>
      </c>
      <c r="V22">
        <f t="shared" si="3"/>
        <v>1.5493597094801212E-2</v>
      </c>
      <c r="W22">
        <f t="shared" si="3"/>
        <v>1.5493597094801212E-2</v>
      </c>
      <c r="X22">
        <f t="shared" si="3"/>
        <v>1.5493597094801212E-2</v>
      </c>
      <c r="Y22">
        <f t="shared" si="3"/>
        <v>1.5493597094801212E-2</v>
      </c>
      <c r="Z22">
        <f t="shared" si="3"/>
        <v>1.5493597094801212E-2</v>
      </c>
      <c r="AA22">
        <f t="shared" si="4"/>
        <v>1.5493597094801212E-2</v>
      </c>
      <c r="AB22">
        <f t="shared" si="4"/>
        <v>1.5493597094801212E-2</v>
      </c>
      <c r="AC22">
        <f t="shared" si="4"/>
        <v>1.5493597094801212E-2</v>
      </c>
      <c r="AD22">
        <f t="shared" si="4"/>
        <v>1.5493597094801212E-2</v>
      </c>
      <c r="AE22">
        <f t="shared" si="4"/>
        <v>1.5493597094801212E-2</v>
      </c>
      <c r="AF22">
        <f t="shared" si="4"/>
        <v>1.5493597094801212E-2</v>
      </c>
      <c r="AG22">
        <f t="shared" si="4"/>
        <v>1.5493597094801212E-2</v>
      </c>
    </row>
    <row r="23" spans="1:33" x14ac:dyDescent="0.35">
      <c r="A23" s="2" t="s">
        <v>15</v>
      </c>
      <c r="B23" s="2">
        <v>0</v>
      </c>
      <c r="C23">
        <f>INDEX(statcan!$N:$N,MATCH($A23,statcan!$D:$D,0))</f>
        <v>3.744309093146303E-2</v>
      </c>
      <c r="D23">
        <f t="shared" si="2"/>
        <v>3.744309093146303E-2</v>
      </c>
      <c r="E23">
        <f t="shared" si="3"/>
        <v>3.744309093146303E-2</v>
      </c>
      <c r="F23">
        <f t="shared" si="3"/>
        <v>3.744309093146303E-2</v>
      </c>
      <c r="G23">
        <f t="shared" si="3"/>
        <v>3.744309093146303E-2</v>
      </c>
      <c r="H23">
        <f t="shared" si="3"/>
        <v>3.744309093146303E-2</v>
      </c>
      <c r="I23">
        <f t="shared" si="3"/>
        <v>3.744309093146303E-2</v>
      </c>
      <c r="J23">
        <f t="shared" si="3"/>
        <v>3.744309093146303E-2</v>
      </c>
      <c r="K23">
        <f t="shared" si="3"/>
        <v>3.744309093146303E-2</v>
      </c>
      <c r="L23">
        <f t="shared" si="3"/>
        <v>3.744309093146303E-2</v>
      </c>
      <c r="M23">
        <f t="shared" si="3"/>
        <v>3.744309093146303E-2</v>
      </c>
      <c r="N23">
        <f t="shared" si="3"/>
        <v>3.744309093146303E-2</v>
      </c>
      <c r="O23">
        <f t="shared" si="3"/>
        <v>3.744309093146303E-2</v>
      </c>
      <c r="P23">
        <f t="shared" si="3"/>
        <v>3.744309093146303E-2</v>
      </c>
      <c r="Q23">
        <f t="shared" si="3"/>
        <v>3.744309093146303E-2</v>
      </c>
      <c r="R23">
        <f t="shared" si="3"/>
        <v>3.744309093146303E-2</v>
      </c>
      <c r="S23">
        <f t="shared" si="3"/>
        <v>3.744309093146303E-2</v>
      </c>
      <c r="T23">
        <f t="shared" si="3"/>
        <v>3.744309093146303E-2</v>
      </c>
      <c r="U23">
        <f t="shared" si="3"/>
        <v>3.744309093146303E-2</v>
      </c>
      <c r="V23">
        <f t="shared" si="3"/>
        <v>3.744309093146303E-2</v>
      </c>
      <c r="W23">
        <f t="shared" si="3"/>
        <v>3.744309093146303E-2</v>
      </c>
      <c r="X23">
        <f t="shared" si="3"/>
        <v>3.744309093146303E-2</v>
      </c>
      <c r="Y23">
        <f t="shared" si="3"/>
        <v>3.744309093146303E-2</v>
      </c>
      <c r="Z23">
        <f t="shared" si="3"/>
        <v>3.744309093146303E-2</v>
      </c>
      <c r="AA23">
        <f t="shared" si="4"/>
        <v>3.744309093146303E-2</v>
      </c>
      <c r="AB23">
        <f t="shared" si="4"/>
        <v>3.744309093146303E-2</v>
      </c>
      <c r="AC23">
        <f t="shared" si="4"/>
        <v>3.744309093146303E-2</v>
      </c>
      <c r="AD23">
        <f t="shared" si="4"/>
        <v>3.744309093146303E-2</v>
      </c>
      <c r="AE23">
        <f t="shared" si="4"/>
        <v>3.744309093146303E-2</v>
      </c>
      <c r="AF23">
        <f t="shared" si="4"/>
        <v>3.744309093146303E-2</v>
      </c>
      <c r="AG23">
        <f t="shared" si="4"/>
        <v>3.744309093146303E-2</v>
      </c>
    </row>
    <row r="24" spans="1:33" x14ac:dyDescent="0.35">
      <c r="A24" s="2" t="s">
        <v>16</v>
      </c>
      <c r="B24" s="2">
        <v>0</v>
      </c>
      <c r="C24">
        <f>INDEX(statcan!$N:$N,MATCH($A24,statcan!$D:$D,0))</f>
        <v>2.0617070357554779E-2</v>
      </c>
      <c r="D24">
        <f t="shared" si="2"/>
        <v>2.0617070357554779E-2</v>
      </c>
      <c r="E24">
        <f t="shared" si="3"/>
        <v>2.0617070357554779E-2</v>
      </c>
      <c r="F24">
        <f t="shared" si="3"/>
        <v>2.0617070357554779E-2</v>
      </c>
      <c r="G24">
        <f t="shared" si="3"/>
        <v>2.0617070357554779E-2</v>
      </c>
      <c r="H24">
        <f t="shared" si="3"/>
        <v>2.0617070357554779E-2</v>
      </c>
      <c r="I24">
        <f t="shared" si="3"/>
        <v>2.0617070357554779E-2</v>
      </c>
      <c r="J24">
        <f t="shared" si="3"/>
        <v>2.0617070357554779E-2</v>
      </c>
      <c r="K24">
        <f t="shared" si="3"/>
        <v>2.0617070357554779E-2</v>
      </c>
      <c r="L24">
        <f t="shared" si="3"/>
        <v>2.0617070357554779E-2</v>
      </c>
      <c r="M24">
        <f t="shared" si="3"/>
        <v>2.0617070357554779E-2</v>
      </c>
      <c r="N24">
        <f t="shared" si="3"/>
        <v>2.0617070357554779E-2</v>
      </c>
      <c r="O24">
        <f t="shared" si="3"/>
        <v>2.0617070357554779E-2</v>
      </c>
      <c r="P24">
        <f t="shared" si="3"/>
        <v>2.0617070357554779E-2</v>
      </c>
      <c r="Q24">
        <f t="shared" si="3"/>
        <v>2.0617070357554779E-2</v>
      </c>
      <c r="R24">
        <f t="shared" si="3"/>
        <v>2.0617070357554779E-2</v>
      </c>
      <c r="S24">
        <f t="shared" si="3"/>
        <v>2.0617070357554779E-2</v>
      </c>
      <c r="T24">
        <f t="shared" si="3"/>
        <v>2.0617070357554779E-2</v>
      </c>
      <c r="U24">
        <f t="shared" si="3"/>
        <v>2.0617070357554779E-2</v>
      </c>
      <c r="V24">
        <f t="shared" si="3"/>
        <v>2.0617070357554779E-2</v>
      </c>
      <c r="W24">
        <f t="shared" si="3"/>
        <v>2.0617070357554779E-2</v>
      </c>
      <c r="X24">
        <f t="shared" si="3"/>
        <v>2.0617070357554779E-2</v>
      </c>
      <c r="Y24">
        <f t="shared" si="3"/>
        <v>2.0617070357554779E-2</v>
      </c>
      <c r="Z24">
        <f t="shared" si="3"/>
        <v>2.0617070357554779E-2</v>
      </c>
      <c r="AA24">
        <f t="shared" si="4"/>
        <v>2.0617070357554779E-2</v>
      </c>
      <c r="AB24">
        <f t="shared" si="4"/>
        <v>2.0617070357554779E-2</v>
      </c>
      <c r="AC24">
        <f t="shared" si="4"/>
        <v>2.0617070357554779E-2</v>
      </c>
      <c r="AD24">
        <f t="shared" si="4"/>
        <v>2.0617070357554779E-2</v>
      </c>
      <c r="AE24">
        <f t="shared" si="4"/>
        <v>2.0617070357554779E-2</v>
      </c>
      <c r="AF24">
        <f t="shared" si="4"/>
        <v>2.0617070357554779E-2</v>
      </c>
      <c r="AG24">
        <f t="shared" si="4"/>
        <v>2.0617070357554779E-2</v>
      </c>
    </row>
    <row r="25" spans="1:33" x14ac:dyDescent="0.35">
      <c r="A25" s="2" t="s">
        <v>17</v>
      </c>
      <c r="B25" s="2">
        <v>0</v>
      </c>
      <c r="C25">
        <f>INDEX(statcan!$N:$N,MATCH($A25,statcan!$D:$D,0))</f>
        <v>2.5246815886653118E-2</v>
      </c>
      <c r="D25">
        <f t="shared" si="2"/>
        <v>2.5246815886653118E-2</v>
      </c>
      <c r="E25">
        <f t="shared" si="3"/>
        <v>2.5246815886653118E-2</v>
      </c>
      <c r="F25">
        <f t="shared" si="3"/>
        <v>2.5246815886653118E-2</v>
      </c>
      <c r="G25">
        <f t="shared" si="3"/>
        <v>2.5246815886653118E-2</v>
      </c>
      <c r="H25">
        <f t="shared" si="3"/>
        <v>2.5246815886653118E-2</v>
      </c>
      <c r="I25">
        <f t="shared" si="3"/>
        <v>2.5246815886653118E-2</v>
      </c>
      <c r="J25">
        <f t="shared" si="3"/>
        <v>2.5246815886653118E-2</v>
      </c>
      <c r="K25">
        <f t="shared" si="3"/>
        <v>2.5246815886653118E-2</v>
      </c>
      <c r="L25">
        <f t="shared" si="3"/>
        <v>2.5246815886653118E-2</v>
      </c>
      <c r="M25">
        <f t="shared" si="3"/>
        <v>2.5246815886653118E-2</v>
      </c>
      <c r="N25">
        <f t="shared" si="3"/>
        <v>2.5246815886653118E-2</v>
      </c>
      <c r="O25">
        <f t="shared" si="3"/>
        <v>2.5246815886653118E-2</v>
      </c>
      <c r="P25">
        <f t="shared" si="3"/>
        <v>2.5246815886653118E-2</v>
      </c>
      <c r="Q25">
        <f t="shared" si="3"/>
        <v>2.5246815886653118E-2</v>
      </c>
      <c r="R25">
        <f t="shared" si="3"/>
        <v>2.5246815886653118E-2</v>
      </c>
      <c r="S25">
        <f t="shared" si="3"/>
        <v>2.5246815886653118E-2</v>
      </c>
      <c r="T25">
        <f t="shared" si="3"/>
        <v>2.5246815886653118E-2</v>
      </c>
      <c r="U25">
        <f t="shared" si="3"/>
        <v>2.5246815886653118E-2</v>
      </c>
      <c r="V25">
        <f t="shared" si="3"/>
        <v>2.5246815886653118E-2</v>
      </c>
      <c r="W25">
        <f t="shared" si="3"/>
        <v>2.5246815886653118E-2</v>
      </c>
      <c r="X25">
        <f t="shared" ref="E25:Z37" si="5">W25</f>
        <v>2.5246815886653118E-2</v>
      </c>
      <c r="Y25">
        <f t="shared" si="5"/>
        <v>2.5246815886653118E-2</v>
      </c>
      <c r="Z25">
        <f t="shared" si="5"/>
        <v>2.5246815886653118E-2</v>
      </c>
      <c r="AA25">
        <f t="shared" si="4"/>
        <v>2.5246815886653118E-2</v>
      </c>
      <c r="AB25">
        <f t="shared" si="4"/>
        <v>2.5246815886653118E-2</v>
      </c>
      <c r="AC25">
        <f t="shared" si="4"/>
        <v>2.5246815886653118E-2</v>
      </c>
      <c r="AD25">
        <f t="shared" si="4"/>
        <v>2.5246815886653118E-2</v>
      </c>
      <c r="AE25">
        <f t="shared" si="4"/>
        <v>2.5246815886653118E-2</v>
      </c>
      <c r="AF25">
        <f t="shared" si="4"/>
        <v>2.5246815886653118E-2</v>
      </c>
      <c r="AG25">
        <f t="shared" si="4"/>
        <v>2.5246815886653118E-2</v>
      </c>
    </row>
    <row r="26" spans="1:33" x14ac:dyDescent="0.35">
      <c r="A26" s="2" t="s">
        <v>41</v>
      </c>
      <c r="B26" s="2">
        <v>0</v>
      </c>
      <c r="C26">
        <f>INDEX(statcan!$N:$N,MATCH($A26,statcan!$D:$D,0))</f>
        <v>2.0788924057446773E-2</v>
      </c>
      <c r="D26">
        <f t="shared" si="2"/>
        <v>2.0788924057446773E-2</v>
      </c>
      <c r="E26">
        <f t="shared" si="5"/>
        <v>2.0788924057446773E-2</v>
      </c>
      <c r="F26">
        <f t="shared" si="5"/>
        <v>2.0788924057446773E-2</v>
      </c>
      <c r="G26">
        <f t="shared" si="5"/>
        <v>2.0788924057446773E-2</v>
      </c>
      <c r="H26">
        <f t="shared" si="5"/>
        <v>2.0788924057446773E-2</v>
      </c>
      <c r="I26">
        <f t="shared" si="5"/>
        <v>2.0788924057446773E-2</v>
      </c>
      <c r="J26">
        <f t="shared" si="5"/>
        <v>2.0788924057446773E-2</v>
      </c>
      <c r="K26">
        <f t="shared" si="5"/>
        <v>2.0788924057446773E-2</v>
      </c>
      <c r="L26">
        <f t="shared" si="5"/>
        <v>2.0788924057446773E-2</v>
      </c>
      <c r="M26">
        <f t="shared" si="5"/>
        <v>2.0788924057446773E-2</v>
      </c>
      <c r="N26">
        <f t="shared" si="5"/>
        <v>2.0788924057446773E-2</v>
      </c>
      <c r="O26">
        <f t="shared" si="5"/>
        <v>2.0788924057446773E-2</v>
      </c>
      <c r="P26">
        <f t="shared" si="5"/>
        <v>2.0788924057446773E-2</v>
      </c>
      <c r="Q26">
        <f t="shared" si="5"/>
        <v>2.0788924057446773E-2</v>
      </c>
      <c r="R26">
        <f t="shared" si="5"/>
        <v>2.0788924057446773E-2</v>
      </c>
      <c r="S26">
        <f t="shared" si="5"/>
        <v>2.0788924057446773E-2</v>
      </c>
      <c r="T26">
        <f t="shared" si="5"/>
        <v>2.0788924057446773E-2</v>
      </c>
      <c r="U26">
        <f t="shared" si="5"/>
        <v>2.0788924057446773E-2</v>
      </c>
      <c r="V26">
        <f t="shared" si="5"/>
        <v>2.0788924057446773E-2</v>
      </c>
      <c r="W26">
        <f t="shared" si="5"/>
        <v>2.0788924057446773E-2</v>
      </c>
      <c r="X26">
        <f t="shared" si="5"/>
        <v>2.0788924057446773E-2</v>
      </c>
      <c r="Y26">
        <f t="shared" si="5"/>
        <v>2.0788924057446773E-2</v>
      </c>
      <c r="Z26">
        <f t="shared" si="5"/>
        <v>2.0788924057446773E-2</v>
      </c>
      <c r="AA26">
        <f t="shared" si="4"/>
        <v>2.0788924057446773E-2</v>
      </c>
      <c r="AB26">
        <f t="shared" si="4"/>
        <v>2.0788924057446773E-2</v>
      </c>
      <c r="AC26">
        <f t="shared" si="4"/>
        <v>2.0788924057446773E-2</v>
      </c>
      <c r="AD26">
        <f t="shared" si="4"/>
        <v>2.0788924057446773E-2</v>
      </c>
      <c r="AE26">
        <f t="shared" si="4"/>
        <v>2.0788924057446773E-2</v>
      </c>
      <c r="AF26">
        <f t="shared" si="4"/>
        <v>2.0788924057446773E-2</v>
      </c>
      <c r="AG26">
        <f t="shared" si="4"/>
        <v>2.0788924057446773E-2</v>
      </c>
    </row>
    <row r="27" spans="1:33" x14ac:dyDescent="0.35">
      <c r="A27" s="2" t="s">
        <v>42</v>
      </c>
      <c r="B27" s="2">
        <v>0</v>
      </c>
      <c r="C27">
        <f>INDEX(statcan!$N:$N,MATCH($A27,statcan!$D:$D,0))</f>
        <v>1.7924455727363637E-2</v>
      </c>
      <c r="D27">
        <f t="shared" si="2"/>
        <v>1.7924455727363637E-2</v>
      </c>
      <c r="E27">
        <f t="shared" si="5"/>
        <v>1.7924455727363637E-2</v>
      </c>
      <c r="F27">
        <f t="shared" si="5"/>
        <v>1.7924455727363637E-2</v>
      </c>
      <c r="G27">
        <f t="shared" si="5"/>
        <v>1.7924455727363637E-2</v>
      </c>
      <c r="H27">
        <f t="shared" si="5"/>
        <v>1.7924455727363637E-2</v>
      </c>
      <c r="I27">
        <f t="shared" si="5"/>
        <v>1.7924455727363637E-2</v>
      </c>
      <c r="J27">
        <f t="shared" si="5"/>
        <v>1.7924455727363637E-2</v>
      </c>
      <c r="K27">
        <f t="shared" si="5"/>
        <v>1.7924455727363637E-2</v>
      </c>
      <c r="L27">
        <f t="shared" si="5"/>
        <v>1.7924455727363637E-2</v>
      </c>
      <c r="M27">
        <f t="shared" si="5"/>
        <v>1.7924455727363637E-2</v>
      </c>
      <c r="N27">
        <f t="shared" si="5"/>
        <v>1.7924455727363637E-2</v>
      </c>
      <c r="O27">
        <f t="shared" si="5"/>
        <v>1.7924455727363637E-2</v>
      </c>
      <c r="P27">
        <f t="shared" si="5"/>
        <v>1.7924455727363637E-2</v>
      </c>
      <c r="Q27">
        <f t="shared" si="5"/>
        <v>1.7924455727363637E-2</v>
      </c>
      <c r="R27">
        <f t="shared" si="5"/>
        <v>1.7924455727363637E-2</v>
      </c>
      <c r="S27">
        <f t="shared" si="5"/>
        <v>1.7924455727363637E-2</v>
      </c>
      <c r="T27">
        <f t="shared" si="5"/>
        <v>1.7924455727363637E-2</v>
      </c>
      <c r="U27">
        <f t="shared" si="5"/>
        <v>1.7924455727363637E-2</v>
      </c>
      <c r="V27">
        <f t="shared" si="5"/>
        <v>1.7924455727363637E-2</v>
      </c>
      <c r="W27">
        <f t="shared" si="5"/>
        <v>1.7924455727363637E-2</v>
      </c>
      <c r="X27">
        <f t="shared" si="5"/>
        <v>1.7924455727363637E-2</v>
      </c>
      <c r="Y27">
        <f t="shared" si="5"/>
        <v>1.7924455727363637E-2</v>
      </c>
      <c r="Z27">
        <f t="shared" si="5"/>
        <v>1.7924455727363637E-2</v>
      </c>
      <c r="AA27">
        <f t="shared" si="4"/>
        <v>1.7924455727363637E-2</v>
      </c>
      <c r="AB27">
        <f t="shared" si="4"/>
        <v>1.7924455727363637E-2</v>
      </c>
      <c r="AC27">
        <f t="shared" si="4"/>
        <v>1.7924455727363637E-2</v>
      </c>
      <c r="AD27">
        <f t="shared" si="4"/>
        <v>1.7924455727363637E-2</v>
      </c>
      <c r="AE27">
        <f t="shared" si="4"/>
        <v>1.7924455727363637E-2</v>
      </c>
      <c r="AF27">
        <f t="shared" si="4"/>
        <v>1.7924455727363637E-2</v>
      </c>
      <c r="AG27">
        <f t="shared" si="4"/>
        <v>1.7924455727363637E-2</v>
      </c>
    </row>
    <row r="28" spans="1:33" x14ac:dyDescent="0.35">
      <c r="A28" s="2" t="s">
        <v>43</v>
      </c>
      <c r="B28" s="2">
        <v>0</v>
      </c>
      <c r="C28">
        <f>INDEX(statcan!$N:$N,MATCH($A28,statcan!$D:$D,0))</f>
        <v>4.4933431952662715E-2</v>
      </c>
      <c r="D28">
        <f t="shared" si="2"/>
        <v>4.4933431952662715E-2</v>
      </c>
      <c r="E28">
        <f t="shared" si="5"/>
        <v>4.4933431952662715E-2</v>
      </c>
      <c r="F28">
        <f t="shared" si="5"/>
        <v>4.4933431952662715E-2</v>
      </c>
      <c r="G28">
        <f t="shared" si="5"/>
        <v>4.4933431952662715E-2</v>
      </c>
      <c r="H28">
        <f t="shared" si="5"/>
        <v>4.4933431952662715E-2</v>
      </c>
      <c r="I28">
        <f t="shared" si="5"/>
        <v>4.4933431952662715E-2</v>
      </c>
      <c r="J28">
        <f t="shared" si="5"/>
        <v>4.4933431952662715E-2</v>
      </c>
      <c r="K28">
        <f t="shared" si="5"/>
        <v>4.4933431952662715E-2</v>
      </c>
      <c r="L28">
        <f t="shared" si="5"/>
        <v>4.4933431952662715E-2</v>
      </c>
      <c r="M28">
        <f t="shared" si="5"/>
        <v>4.4933431952662715E-2</v>
      </c>
      <c r="N28">
        <f t="shared" si="5"/>
        <v>4.4933431952662715E-2</v>
      </c>
      <c r="O28">
        <f t="shared" si="5"/>
        <v>4.4933431952662715E-2</v>
      </c>
      <c r="P28">
        <f t="shared" si="5"/>
        <v>4.4933431952662715E-2</v>
      </c>
      <c r="Q28">
        <f t="shared" si="5"/>
        <v>4.4933431952662715E-2</v>
      </c>
      <c r="R28">
        <f t="shared" si="5"/>
        <v>4.4933431952662715E-2</v>
      </c>
      <c r="S28">
        <f t="shared" si="5"/>
        <v>4.4933431952662715E-2</v>
      </c>
      <c r="T28">
        <f t="shared" si="5"/>
        <v>4.4933431952662715E-2</v>
      </c>
      <c r="U28">
        <f t="shared" si="5"/>
        <v>4.4933431952662715E-2</v>
      </c>
      <c r="V28">
        <f t="shared" si="5"/>
        <v>4.4933431952662715E-2</v>
      </c>
      <c r="W28">
        <f t="shared" si="5"/>
        <v>4.4933431952662715E-2</v>
      </c>
      <c r="X28">
        <f t="shared" si="5"/>
        <v>4.4933431952662715E-2</v>
      </c>
      <c r="Y28">
        <f t="shared" si="5"/>
        <v>4.4933431952662715E-2</v>
      </c>
      <c r="Z28">
        <f t="shared" si="5"/>
        <v>4.4933431952662715E-2</v>
      </c>
      <c r="AA28">
        <f t="shared" si="4"/>
        <v>4.4933431952662715E-2</v>
      </c>
      <c r="AB28">
        <f t="shared" si="4"/>
        <v>4.4933431952662715E-2</v>
      </c>
      <c r="AC28">
        <f t="shared" si="4"/>
        <v>4.4933431952662715E-2</v>
      </c>
      <c r="AD28">
        <f t="shared" si="4"/>
        <v>4.4933431952662715E-2</v>
      </c>
      <c r="AE28">
        <f t="shared" si="4"/>
        <v>4.4933431952662715E-2</v>
      </c>
      <c r="AF28">
        <f t="shared" si="4"/>
        <v>4.4933431952662715E-2</v>
      </c>
      <c r="AG28">
        <f t="shared" si="4"/>
        <v>4.4933431952662715E-2</v>
      </c>
    </row>
    <row r="29" spans="1:33" x14ac:dyDescent="0.35">
      <c r="A29" s="2" t="s">
        <v>18</v>
      </c>
      <c r="B29" s="2">
        <v>0</v>
      </c>
      <c r="C29">
        <f>INDEX(statcan!$N:$N,MATCH($A29,statcan!$D:$D,0))</f>
        <v>3.3633932164074767E-3</v>
      </c>
      <c r="D29">
        <f t="shared" si="2"/>
        <v>3.3633932164074767E-3</v>
      </c>
      <c r="E29">
        <f t="shared" si="5"/>
        <v>3.3633932164074767E-3</v>
      </c>
      <c r="F29">
        <f t="shared" si="5"/>
        <v>3.3633932164074767E-3</v>
      </c>
      <c r="G29">
        <f t="shared" si="5"/>
        <v>3.3633932164074767E-3</v>
      </c>
      <c r="H29">
        <f t="shared" si="5"/>
        <v>3.3633932164074767E-3</v>
      </c>
      <c r="I29">
        <f t="shared" si="5"/>
        <v>3.3633932164074767E-3</v>
      </c>
      <c r="J29">
        <f t="shared" si="5"/>
        <v>3.3633932164074767E-3</v>
      </c>
      <c r="K29">
        <f t="shared" si="5"/>
        <v>3.3633932164074767E-3</v>
      </c>
      <c r="L29">
        <f t="shared" si="5"/>
        <v>3.3633932164074767E-3</v>
      </c>
      <c r="M29">
        <f t="shared" si="5"/>
        <v>3.3633932164074767E-3</v>
      </c>
      <c r="N29">
        <f t="shared" si="5"/>
        <v>3.3633932164074767E-3</v>
      </c>
      <c r="O29">
        <f t="shared" si="5"/>
        <v>3.3633932164074767E-3</v>
      </c>
      <c r="P29">
        <f t="shared" si="5"/>
        <v>3.3633932164074767E-3</v>
      </c>
      <c r="Q29">
        <f t="shared" si="5"/>
        <v>3.3633932164074767E-3</v>
      </c>
      <c r="R29">
        <f t="shared" si="5"/>
        <v>3.3633932164074767E-3</v>
      </c>
      <c r="S29">
        <f t="shared" si="5"/>
        <v>3.3633932164074767E-3</v>
      </c>
      <c r="T29">
        <f t="shared" si="5"/>
        <v>3.3633932164074767E-3</v>
      </c>
      <c r="U29">
        <f t="shared" si="5"/>
        <v>3.3633932164074767E-3</v>
      </c>
      <c r="V29">
        <f t="shared" si="5"/>
        <v>3.3633932164074767E-3</v>
      </c>
      <c r="W29">
        <f t="shared" si="5"/>
        <v>3.3633932164074767E-3</v>
      </c>
      <c r="X29">
        <f t="shared" si="5"/>
        <v>3.3633932164074767E-3</v>
      </c>
      <c r="Y29">
        <f t="shared" si="5"/>
        <v>3.3633932164074767E-3</v>
      </c>
      <c r="Z29">
        <f t="shared" si="5"/>
        <v>3.3633932164074767E-3</v>
      </c>
      <c r="AA29">
        <f t="shared" si="4"/>
        <v>3.3633932164074767E-3</v>
      </c>
      <c r="AB29">
        <f t="shared" si="4"/>
        <v>3.3633932164074767E-3</v>
      </c>
      <c r="AC29">
        <f t="shared" si="4"/>
        <v>3.3633932164074767E-3</v>
      </c>
      <c r="AD29">
        <f t="shared" si="4"/>
        <v>3.3633932164074767E-3</v>
      </c>
      <c r="AE29">
        <f t="shared" si="4"/>
        <v>3.3633932164074767E-3</v>
      </c>
      <c r="AF29">
        <f t="shared" si="4"/>
        <v>3.3633932164074767E-3</v>
      </c>
      <c r="AG29">
        <f t="shared" si="4"/>
        <v>3.3633932164074767E-3</v>
      </c>
    </row>
    <row r="30" spans="1:33" x14ac:dyDescent="0.35">
      <c r="A30" s="2" t="s">
        <v>19</v>
      </c>
      <c r="B30" s="2">
        <v>0</v>
      </c>
      <c r="C30">
        <f>INDEX(statcan!$N:$N,MATCH($A30,statcan!$D:$D,0))</f>
        <v>1.6827011684912813E-2</v>
      </c>
      <c r="D30">
        <f t="shared" si="2"/>
        <v>1.6827011684912813E-2</v>
      </c>
      <c r="E30">
        <f t="shared" si="5"/>
        <v>1.6827011684912813E-2</v>
      </c>
      <c r="F30">
        <f t="shared" si="5"/>
        <v>1.6827011684912813E-2</v>
      </c>
      <c r="G30">
        <f t="shared" si="5"/>
        <v>1.6827011684912813E-2</v>
      </c>
      <c r="H30">
        <f t="shared" si="5"/>
        <v>1.6827011684912813E-2</v>
      </c>
      <c r="I30">
        <f t="shared" si="5"/>
        <v>1.6827011684912813E-2</v>
      </c>
      <c r="J30">
        <f t="shared" si="5"/>
        <v>1.6827011684912813E-2</v>
      </c>
      <c r="K30">
        <f t="shared" si="5"/>
        <v>1.6827011684912813E-2</v>
      </c>
      <c r="L30">
        <f t="shared" si="5"/>
        <v>1.6827011684912813E-2</v>
      </c>
      <c r="M30">
        <f t="shared" si="5"/>
        <v>1.6827011684912813E-2</v>
      </c>
      <c r="N30">
        <f t="shared" si="5"/>
        <v>1.6827011684912813E-2</v>
      </c>
      <c r="O30">
        <f t="shared" si="5"/>
        <v>1.6827011684912813E-2</v>
      </c>
      <c r="P30">
        <f t="shared" si="5"/>
        <v>1.6827011684912813E-2</v>
      </c>
      <c r="Q30">
        <f t="shared" si="5"/>
        <v>1.6827011684912813E-2</v>
      </c>
      <c r="R30">
        <f t="shared" si="5"/>
        <v>1.6827011684912813E-2</v>
      </c>
      <c r="S30">
        <f t="shared" si="5"/>
        <v>1.6827011684912813E-2</v>
      </c>
      <c r="T30">
        <f t="shared" si="5"/>
        <v>1.6827011684912813E-2</v>
      </c>
      <c r="U30">
        <f t="shared" si="5"/>
        <v>1.6827011684912813E-2</v>
      </c>
      <c r="V30">
        <f t="shared" si="5"/>
        <v>1.6827011684912813E-2</v>
      </c>
      <c r="W30">
        <f t="shared" si="5"/>
        <v>1.6827011684912813E-2</v>
      </c>
      <c r="X30">
        <f t="shared" si="5"/>
        <v>1.6827011684912813E-2</v>
      </c>
      <c r="Y30">
        <f t="shared" si="5"/>
        <v>1.6827011684912813E-2</v>
      </c>
      <c r="Z30">
        <f t="shared" si="5"/>
        <v>1.6827011684912813E-2</v>
      </c>
      <c r="AA30">
        <f t="shared" si="4"/>
        <v>1.6827011684912813E-2</v>
      </c>
      <c r="AB30">
        <f t="shared" si="4"/>
        <v>1.6827011684912813E-2</v>
      </c>
      <c r="AC30">
        <f t="shared" si="4"/>
        <v>1.6827011684912813E-2</v>
      </c>
      <c r="AD30">
        <f t="shared" si="4"/>
        <v>1.6827011684912813E-2</v>
      </c>
      <c r="AE30">
        <f t="shared" si="4"/>
        <v>1.6827011684912813E-2</v>
      </c>
      <c r="AF30">
        <f t="shared" si="4"/>
        <v>1.6827011684912813E-2</v>
      </c>
      <c r="AG30">
        <f t="shared" si="4"/>
        <v>1.6827011684912813E-2</v>
      </c>
    </row>
    <row r="31" spans="1:33" x14ac:dyDescent="0.35">
      <c r="A31" s="2" t="s">
        <v>20</v>
      </c>
      <c r="B31" s="2">
        <v>0</v>
      </c>
      <c r="C31">
        <f>INDEX(statcan!$N:$N,MATCH($A31,statcan!$D:$D,0))</f>
        <v>3.7206924692139119E-2</v>
      </c>
      <c r="D31">
        <f t="shared" si="2"/>
        <v>3.7206924692139119E-2</v>
      </c>
      <c r="E31">
        <f t="shared" si="5"/>
        <v>3.7206924692139119E-2</v>
      </c>
      <c r="F31">
        <f t="shared" si="5"/>
        <v>3.7206924692139119E-2</v>
      </c>
      <c r="G31">
        <f t="shared" si="5"/>
        <v>3.7206924692139119E-2</v>
      </c>
      <c r="H31">
        <f t="shared" si="5"/>
        <v>3.7206924692139119E-2</v>
      </c>
      <c r="I31">
        <f t="shared" si="5"/>
        <v>3.7206924692139119E-2</v>
      </c>
      <c r="J31">
        <f t="shared" si="5"/>
        <v>3.7206924692139119E-2</v>
      </c>
      <c r="K31">
        <f t="shared" si="5"/>
        <v>3.7206924692139119E-2</v>
      </c>
      <c r="L31">
        <f t="shared" si="5"/>
        <v>3.7206924692139119E-2</v>
      </c>
      <c r="M31">
        <f t="shared" si="5"/>
        <v>3.7206924692139119E-2</v>
      </c>
      <c r="N31">
        <f t="shared" si="5"/>
        <v>3.7206924692139119E-2</v>
      </c>
      <c r="O31">
        <f t="shared" si="5"/>
        <v>3.7206924692139119E-2</v>
      </c>
      <c r="P31">
        <f t="shared" si="5"/>
        <v>3.7206924692139119E-2</v>
      </c>
      <c r="Q31">
        <f t="shared" si="5"/>
        <v>3.7206924692139119E-2</v>
      </c>
      <c r="R31">
        <f t="shared" si="5"/>
        <v>3.7206924692139119E-2</v>
      </c>
      <c r="S31">
        <f t="shared" si="5"/>
        <v>3.7206924692139119E-2</v>
      </c>
      <c r="T31">
        <f t="shared" si="5"/>
        <v>3.7206924692139119E-2</v>
      </c>
      <c r="U31">
        <f t="shared" si="5"/>
        <v>3.7206924692139119E-2</v>
      </c>
      <c r="V31">
        <f t="shared" si="5"/>
        <v>3.7206924692139119E-2</v>
      </c>
      <c r="W31">
        <f t="shared" si="5"/>
        <v>3.7206924692139119E-2</v>
      </c>
      <c r="X31">
        <f t="shared" si="5"/>
        <v>3.7206924692139119E-2</v>
      </c>
      <c r="Y31">
        <f t="shared" si="5"/>
        <v>3.7206924692139119E-2</v>
      </c>
      <c r="Z31">
        <f t="shared" si="5"/>
        <v>3.7206924692139119E-2</v>
      </c>
      <c r="AA31">
        <f t="shared" si="4"/>
        <v>3.7206924692139119E-2</v>
      </c>
      <c r="AB31">
        <f t="shared" si="4"/>
        <v>3.7206924692139119E-2</v>
      </c>
      <c r="AC31">
        <f t="shared" si="4"/>
        <v>3.7206924692139119E-2</v>
      </c>
      <c r="AD31">
        <f t="shared" si="4"/>
        <v>3.7206924692139119E-2</v>
      </c>
      <c r="AE31">
        <f t="shared" si="4"/>
        <v>3.7206924692139119E-2</v>
      </c>
      <c r="AF31">
        <f t="shared" si="4"/>
        <v>3.7206924692139119E-2</v>
      </c>
      <c r="AG31">
        <f t="shared" si="4"/>
        <v>3.7206924692139119E-2</v>
      </c>
    </row>
    <row r="32" spans="1:33" x14ac:dyDescent="0.35">
      <c r="A32" s="2" t="s">
        <v>21</v>
      </c>
      <c r="B32" s="2">
        <v>0</v>
      </c>
      <c r="C32">
        <f>INDEX(statcan!$N:$N,MATCH($A32,statcan!$D:$D,0))</f>
        <v>3.1361374943464505E-2</v>
      </c>
      <c r="D32">
        <f t="shared" si="2"/>
        <v>3.1361374943464505E-2</v>
      </c>
      <c r="E32">
        <f t="shared" si="5"/>
        <v>3.1361374943464505E-2</v>
      </c>
      <c r="F32">
        <f t="shared" si="5"/>
        <v>3.1361374943464505E-2</v>
      </c>
      <c r="G32">
        <f t="shared" si="5"/>
        <v>3.1361374943464505E-2</v>
      </c>
      <c r="H32">
        <f t="shared" si="5"/>
        <v>3.1361374943464505E-2</v>
      </c>
      <c r="I32">
        <f t="shared" si="5"/>
        <v>3.1361374943464505E-2</v>
      </c>
      <c r="J32">
        <f t="shared" si="5"/>
        <v>3.1361374943464505E-2</v>
      </c>
      <c r="K32">
        <f t="shared" si="5"/>
        <v>3.1361374943464505E-2</v>
      </c>
      <c r="L32">
        <f t="shared" si="5"/>
        <v>3.1361374943464505E-2</v>
      </c>
      <c r="M32">
        <f t="shared" si="5"/>
        <v>3.1361374943464505E-2</v>
      </c>
      <c r="N32">
        <f t="shared" si="5"/>
        <v>3.1361374943464505E-2</v>
      </c>
      <c r="O32">
        <f t="shared" si="5"/>
        <v>3.1361374943464505E-2</v>
      </c>
      <c r="P32">
        <f t="shared" si="5"/>
        <v>3.1361374943464505E-2</v>
      </c>
      <c r="Q32">
        <f t="shared" si="5"/>
        <v>3.1361374943464505E-2</v>
      </c>
      <c r="R32">
        <f t="shared" si="5"/>
        <v>3.1361374943464505E-2</v>
      </c>
      <c r="S32">
        <f t="shared" si="5"/>
        <v>3.1361374943464505E-2</v>
      </c>
      <c r="T32">
        <f t="shared" si="5"/>
        <v>3.1361374943464505E-2</v>
      </c>
      <c r="U32">
        <f t="shared" si="5"/>
        <v>3.1361374943464505E-2</v>
      </c>
      <c r="V32">
        <f t="shared" si="5"/>
        <v>3.1361374943464505E-2</v>
      </c>
      <c r="W32">
        <f t="shared" si="5"/>
        <v>3.1361374943464505E-2</v>
      </c>
      <c r="X32">
        <f t="shared" si="5"/>
        <v>3.1361374943464505E-2</v>
      </c>
      <c r="Y32">
        <f t="shared" si="5"/>
        <v>3.1361374943464505E-2</v>
      </c>
      <c r="Z32">
        <f t="shared" si="5"/>
        <v>3.1361374943464505E-2</v>
      </c>
      <c r="AA32">
        <f t="shared" si="4"/>
        <v>3.1361374943464505E-2</v>
      </c>
      <c r="AB32">
        <f t="shared" si="4"/>
        <v>3.1361374943464505E-2</v>
      </c>
      <c r="AC32">
        <f t="shared" si="4"/>
        <v>3.1361374943464505E-2</v>
      </c>
      <c r="AD32">
        <f t="shared" si="4"/>
        <v>3.1361374943464505E-2</v>
      </c>
      <c r="AE32">
        <f t="shared" si="4"/>
        <v>3.1361374943464505E-2</v>
      </c>
      <c r="AF32">
        <f t="shared" si="4"/>
        <v>3.1361374943464505E-2</v>
      </c>
      <c r="AG32">
        <f t="shared" si="4"/>
        <v>3.1361374943464505E-2</v>
      </c>
    </row>
    <row r="33" spans="1:33" x14ac:dyDescent="0.35">
      <c r="A33" s="2" t="s">
        <v>22</v>
      </c>
      <c r="B33" s="2">
        <v>0</v>
      </c>
      <c r="C33">
        <f>INDEX(statcan!$N:$N,MATCH($A33,statcan!$D:$D,0))</f>
        <v>3.7576687116564401E-2</v>
      </c>
      <c r="D33">
        <f t="shared" si="2"/>
        <v>3.7576687116564401E-2</v>
      </c>
      <c r="E33">
        <f t="shared" si="5"/>
        <v>3.7576687116564401E-2</v>
      </c>
      <c r="F33">
        <f t="shared" si="5"/>
        <v>3.7576687116564401E-2</v>
      </c>
      <c r="G33">
        <f t="shared" si="5"/>
        <v>3.7576687116564401E-2</v>
      </c>
      <c r="H33">
        <f t="shared" si="5"/>
        <v>3.7576687116564401E-2</v>
      </c>
      <c r="I33">
        <f t="shared" si="5"/>
        <v>3.7576687116564401E-2</v>
      </c>
      <c r="J33">
        <f t="shared" si="5"/>
        <v>3.7576687116564401E-2</v>
      </c>
      <c r="K33">
        <f t="shared" si="5"/>
        <v>3.7576687116564401E-2</v>
      </c>
      <c r="L33">
        <f t="shared" si="5"/>
        <v>3.7576687116564401E-2</v>
      </c>
      <c r="M33">
        <f t="shared" si="5"/>
        <v>3.7576687116564401E-2</v>
      </c>
      <c r="N33">
        <f t="shared" si="5"/>
        <v>3.7576687116564401E-2</v>
      </c>
      <c r="O33">
        <f t="shared" si="5"/>
        <v>3.7576687116564401E-2</v>
      </c>
      <c r="P33">
        <f t="shared" si="5"/>
        <v>3.7576687116564401E-2</v>
      </c>
      <c r="Q33">
        <f t="shared" si="5"/>
        <v>3.7576687116564401E-2</v>
      </c>
      <c r="R33">
        <f t="shared" si="5"/>
        <v>3.7576687116564401E-2</v>
      </c>
      <c r="S33">
        <f t="shared" si="5"/>
        <v>3.7576687116564401E-2</v>
      </c>
      <c r="T33">
        <f t="shared" si="5"/>
        <v>3.7576687116564401E-2</v>
      </c>
      <c r="U33">
        <f t="shared" si="5"/>
        <v>3.7576687116564401E-2</v>
      </c>
      <c r="V33">
        <f t="shared" si="5"/>
        <v>3.7576687116564401E-2</v>
      </c>
      <c r="W33">
        <f t="shared" si="5"/>
        <v>3.7576687116564401E-2</v>
      </c>
      <c r="X33">
        <f t="shared" si="5"/>
        <v>3.7576687116564401E-2</v>
      </c>
      <c r="Y33">
        <f t="shared" si="5"/>
        <v>3.7576687116564401E-2</v>
      </c>
      <c r="Z33">
        <f t="shared" si="5"/>
        <v>3.7576687116564401E-2</v>
      </c>
      <c r="AA33">
        <f t="shared" si="4"/>
        <v>3.7576687116564401E-2</v>
      </c>
      <c r="AB33">
        <f t="shared" si="4"/>
        <v>3.7576687116564401E-2</v>
      </c>
      <c r="AC33">
        <f t="shared" si="4"/>
        <v>3.7576687116564401E-2</v>
      </c>
      <c r="AD33">
        <f t="shared" si="4"/>
        <v>3.7576687116564401E-2</v>
      </c>
      <c r="AE33">
        <f t="shared" si="4"/>
        <v>3.7576687116564401E-2</v>
      </c>
      <c r="AF33">
        <f t="shared" si="4"/>
        <v>3.7576687116564401E-2</v>
      </c>
      <c r="AG33">
        <f t="shared" si="4"/>
        <v>3.7576687116564401E-2</v>
      </c>
    </row>
    <row r="34" spans="1:33" x14ac:dyDescent="0.35">
      <c r="A34" s="2" t="s">
        <v>23</v>
      </c>
      <c r="B34" s="2">
        <v>0</v>
      </c>
      <c r="C34">
        <f>INDEX(statcan!$N:$N,MATCH($A34,statcan!$D:$D,0))</f>
        <v>3.7588540846844008E-2</v>
      </c>
      <c r="D34">
        <f t="shared" si="2"/>
        <v>3.7588540846844008E-2</v>
      </c>
      <c r="E34">
        <f t="shared" si="5"/>
        <v>3.7588540846844008E-2</v>
      </c>
      <c r="F34">
        <f t="shared" si="5"/>
        <v>3.7588540846844008E-2</v>
      </c>
      <c r="G34">
        <f t="shared" si="5"/>
        <v>3.7588540846844008E-2</v>
      </c>
      <c r="H34">
        <f t="shared" si="5"/>
        <v>3.7588540846844008E-2</v>
      </c>
      <c r="I34">
        <f t="shared" si="5"/>
        <v>3.7588540846844008E-2</v>
      </c>
      <c r="J34">
        <f t="shared" si="5"/>
        <v>3.7588540846844008E-2</v>
      </c>
      <c r="K34">
        <f t="shared" si="5"/>
        <v>3.7588540846844008E-2</v>
      </c>
      <c r="L34">
        <f t="shared" si="5"/>
        <v>3.7588540846844008E-2</v>
      </c>
      <c r="M34">
        <f t="shared" si="5"/>
        <v>3.7588540846844008E-2</v>
      </c>
      <c r="N34">
        <f t="shared" si="5"/>
        <v>3.7588540846844008E-2</v>
      </c>
      <c r="O34">
        <f t="shared" si="5"/>
        <v>3.7588540846844008E-2</v>
      </c>
      <c r="P34">
        <f t="shared" si="5"/>
        <v>3.7588540846844008E-2</v>
      </c>
      <c r="Q34">
        <f t="shared" si="5"/>
        <v>3.7588540846844008E-2</v>
      </c>
      <c r="R34">
        <f t="shared" si="5"/>
        <v>3.7588540846844008E-2</v>
      </c>
      <c r="S34">
        <f t="shared" si="5"/>
        <v>3.7588540846844008E-2</v>
      </c>
      <c r="T34">
        <f t="shared" si="5"/>
        <v>3.7588540846844008E-2</v>
      </c>
      <c r="U34">
        <f t="shared" si="5"/>
        <v>3.7588540846844008E-2</v>
      </c>
      <c r="V34">
        <f t="shared" si="5"/>
        <v>3.7588540846844008E-2</v>
      </c>
      <c r="W34">
        <f t="shared" si="5"/>
        <v>3.7588540846844008E-2</v>
      </c>
      <c r="X34">
        <f t="shared" si="5"/>
        <v>3.7588540846844008E-2</v>
      </c>
      <c r="Y34">
        <f t="shared" si="5"/>
        <v>3.7588540846844008E-2</v>
      </c>
      <c r="Z34">
        <f t="shared" si="5"/>
        <v>3.7588540846844008E-2</v>
      </c>
      <c r="AA34">
        <f t="shared" ref="AA34:AG36" si="6">Z34</f>
        <v>3.7588540846844008E-2</v>
      </c>
      <c r="AB34">
        <f t="shared" si="6"/>
        <v>3.7588540846844008E-2</v>
      </c>
      <c r="AC34">
        <f t="shared" si="6"/>
        <v>3.7588540846844008E-2</v>
      </c>
      <c r="AD34">
        <f t="shared" si="6"/>
        <v>3.7588540846844008E-2</v>
      </c>
      <c r="AE34">
        <f t="shared" si="6"/>
        <v>3.7588540846844008E-2</v>
      </c>
      <c r="AF34">
        <f t="shared" si="6"/>
        <v>3.7588540846844008E-2</v>
      </c>
      <c r="AG34">
        <f t="shared" si="6"/>
        <v>3.7588540846844008E-2</v>
      </c>
    </row>
    <row r="35" spans="1:33" x14ac:dyDescent="0.35">
      <c r="A35" s="2" t="s">
        <v>24</v>
      </c>
      <c r="B35" s="2">
        <v>0</v>
      </c>
      <c r="C35">
        <f>INDEX(statcan!$N:$N,MATCH($A35,statcan!$D:$D,0))</f>
        <v>6.7534076827757139E-2</v>
      </c>
      <c r="D35">
        <f t="shared" si="2"/>
        <v>6.7534076827757139E-2</v>
      </c>
      <c r="E35">
        <f t="shared" si="5"/>
        <v>6.7534076827757139E-2</v>
      </c>
      <c r="F35">
        <f t="shared" si="5"/>
        <v>6.7534076827757139E-2</v>
      </c>
      <c r="G35">
        <f t="shared" si="5"/>
        <v>6.7534076827757139E-2</v>
      </c>
      <c r="H35">
        <f t="shared" si="5"/>
        <v>6.7534076827757139E-2</v>
      </c>
      <c r="I35">
        <f t="shared" si="5"/>
        <v>6.7534076827757139E-2</v>
      </c>
      <c r="J35">
        <f t="shared" si="5"/>
        <v>6.7534076827757139E-2</v>
      </c>
      <c r="K35">
        <f t="shared" si="5"/>
        <v>6.7534076827757139E-2</v>
      </c>
      <c r="L35">
        <f t="shared" si="5"/>
        <v>6.7534076827757139E-2</v>
      </c>
      <c r="M35">
        <f t="shared" si="5"/>
        <v>6.7534076827757139E-2</v>
      </c>
      <c r="N35">
        <f t="shared" si="5"/>
        <v>6.7534076827757139E-2</v>
      </c>
      <c r="O35">
        <f t="shared" si="5"/>
        <v>6.7534076827757139E-2</v>
      </c>
      <c r="P35">
        <f t="shared" si="5"/>
        <v>6.7534076827757139E-2</v>
      </c>
      <c r="Q35">
        <f t="shared" si="5"/>
        <v>6.7534076827757139E-2</v>
      </c>
      <c r="R35">
        <f t="shared" si="5"/>
        <v>6.7534076827757139E-2</v>
      </c>
      <c r="S35">
        <f t="shared" si="5"/>
        <v>6.7534076827757139E-2</v>
      </c>
      <c r="T35">
        <f t="shared" si="5"/>
        <v>6.7534076827757139E-2</v>
      </c>
      <c r="U35">
        <f t="shared" si="5"/>
        <v>6.7534076827757139E-2</v>
      </c>
      <c r="V35">
        <f t="shared" si="5"/>
        <v>6.7534076827757139E-2</v>
      </c>
      <c r="W35">
        <f t="shared" si="5"/>
        <v>6.7534076827757139E-2</v>
      </c>
      <c r="X35">
        <f t="shared" si="5"/>
        <v>6.7534076827757139E-2</v>
      </c>
      <c r="Y35">
        <f t="shared" si="5"/>
        <v>6.7534076827757139E-2</v>
      </c>
      <c r="Z35">
        <f t="shared" si="5"/>
        <v>6.7534076827757139E-2</v>
      </c>
      <c r="AA35">
        <f t="shared" si="6"/>
        <v>6.7534076827757139E-2</v>
      </c>
      <c r="AB35">
        <f t="shared" si="6"/>
        <v>6.7534076827757139E-2</v>
      </c>
      <c r="AC35">
        <f t="shared" si="6"/>
        <v>6.7534076827757139E-2</v>
      </c>
      <c r="AD35">
        <f t="shared" si="6"/>
        <v>6.7534076827757139E-2</v>
      </c>
      <c r="AE35">
        <f t="shared" si="6"/>
        <v>6.7534076827757139E-2</v>
      </c>
      <c r="AF35">
        <f t="shared" si="6"/>
        <v>6.7534076827757139E-2</v>
      </c>
      <c r="AG35">
        <f t="shared" si="6"/>
        <v>6.7534076827757139E-2</v>
      </c>
    </row>
    <row r="36" spans="1:33" x14ac:dyDescent="0.35">
      <c r="A36" s="2" t="s">
        <v>25</v>
      </c>
      <c r="B36" s="2">
        <v>0</v>
      </c>
      <c r="C36">
        <f>INDEX(statcan!$N:$N,MATCH($A36,statcan!$D:$D,0))</f>
        <v>4.3465467619284048E-2</v>
      </c>
      <c r="D36">
        <f t="shared" si="2"/>
        <v>4.3465467619284048E-2</v>
      </c>
      <c r="E36">
        <f t="shared" si="5"/>
        <v>4.3465467619284048E-2</v>
      </c>
      <c r="F36">
        <f t="shared" si="5"/>
        <v>4.3465467619284048E-2</v>
      </c>
      <c r="G36">
        <f t="shared" si="5"/>
        <v>4.3465467619284048E-2</v>
      </c>
      <c r="H36">
        <f t="shared" si="5"/>
        <v>4.3465467619284048E-2</v>
      </c>
      <c r="I36">
        <f t="shared" si="5"/>
        <v>4.3465467619284048E-2</v>
      </c>
      <c r="J36">
        <f t="shared" si="5"/>
        <v>4.3465467619284048E-2</v>
      </c>
      <c r="K36">
        <f t="shared" si="5"/>
        <v>4.3465467619284048E-2</v>
      </c>
      <c r="L36">
        <f t="shared" si="5"/>
        <v>4.3465467619284048E-2</v>
      </c>
      <c r="M36">
        <f t="shared" si="5"/>
        <v>4.3465467619284048E-2</v>
      </c>
      <c r="N36">
        <f t="shared" si="5"/>
        <v>4.3465467619284048E-2</v>
      </c>
      <c r="O36">
        <f t="shared" si="5"/>
        <v>4.3465467619284048E-2</v>
      </c>
      <c r="P36">
        <f t="shared" si="5"/>
        <v>4.3465467619284048E-2</v>
      </c>
      <c r="Q36">
        <f t="shared" si="5"/>
        <v>4.3465467619284048E-2</v>
      </c>
      <c r="R36">
        <f t="shared" si="5"/>
        <v>4.3465467619284048E-2</v>
      </c>
      <c r="S36">
        <f t="shared" si="5"/>
        <v>4.3465467619284048E-2</v>
      </c>
      <c r="T36">
        <f t="shared" si="5"/>
        <v>4.3465467619284048E-2</v>
      </c>
      <c r="U36">
        <f t="shared" si="5"/>
        <v>4.3465467619284048E-2</v>
      </c>
      <c r="V36">
        <f t="shared" si="5"/>
        <v>4.3465467619284048E-2</v>
      </c>
      <c r="W36">
        <f t="shared" si="5"/>
        <v>4.3465467619284048E-2</v>
      </c>
      <c r="X36">
        <f t="shared" si="5"/>
        <v>4.3465467619284048E-2</v>
      </c>
      <c r="Y36">
        <f t="shared" si="5"/>
        <v>4.3465467619284048E-2</v>
      </c>
      <c r="Z36">
        <f t="shared" si="5"/>
        <v>4.3465467619284048E-2</v>
      </c>
      <c r="AA36">
        <f t="shared" si="6"/>
        <v>4.3465467619284048E-2</v>
      </c>
      <c r="AB36">
        <f t="shared" si="6"/>
        <v>4.3465467619284048E-2</v>
      </c>
      <c r="AC36">
        <f t="shared" si="6"/>
        <v>4.3465467619284048E-2</v>
      </c>
      <c r="AD36">
        <f t="shared" si="6"/>
        <v>4.3465467619284048E-2</v>
      </c>
      <c r="AE36">
        <f t="shared" si="6"/>
        <v>4.3465467619284048E-2</v>
      </c>
      <c r="AF36">
        <f t="shared" si="6"/>
        <v>4.3465467619284048E-2</v>
      </c>
      <c r="AG36">
        <f t="shared" si="6"/>
        <v>4.3465467619284048E-2</v>
      </c>
    </row>
    <row r="37" spans="1:33" x14ac:dyDescent="0.35">
      <c r="A37" s="2" t="s">
        <v>26</v>
      </c>
      <c r="B37" s="2">
        <v>0</v>
      </c>
      <c r="C37">
        <f>INDEX(statcan!$N:$N,MATCH($A37,statcan!$D:$D,0))</f>
        <v>2.8964499462019511E-2</v>
      </c>
      <c r="D37">
        <f t="shared" si="2"/>
        <v>2.8964499462019511E-2</v>
      </c>
      <c r="E37">
        <f t="shared" si="5"/>
        <v>2.8964499462019511E-2</v>
      </c>
      <c r="F37">
        <f t="shared" si="5"/>
        <v>2.8964499462019511E-2</v>
      </c>
      <c r="G37">
        <f t="shared" si="5"/>
        <v>2.8964499462019511E-2</v>
      </c>
      <c r="H37">
        <f t="shared" si="5"/>
        <v>2.8964499462019511E-2</v>
      </c>
      <c r="I37">
        <f t="shared" si="5"/>
        <v>2.8964499462019511E-2</v>
      </c>
      <c r="J37">
        <f t="shared" si="5"/>
        <v>2.8964499462019511E-2</v>
      </c>
      <c r="K37">
        <f t="shared" si="5"/>
        <v>2.8964499462019511E-2</v>
      </c>
      <c r="L37">
        <f t="shared" si="5"/>
        <v>2.8964499462019511E-2</v>
      </c>
      <c r="M37">
        <f t="shared" si="5"/>
        <v>2.8964499462019511E-2</v>
      </c>
      <c r="N37">
        <f t="shared" si="5"/>
        <v>2.8964499462019511E-2</v>
      </c>
      <c r="O37">
        <f t="shared" ref="E37:Z43" si="7">N37</f>
        <v>2.8964499462019511E-2</v>
      </c>
      <c r="P37">
        <f t="shared" si="7"/>
        <v>2.8964499462019511E-2</v>
      </c>
      <c r="Q37">
        <f t="shared" si="7"/>
        <v>2.8964499462019511E-2</v>
      </c>
      <c r="R37">
        <f t="shared" si="7"/>
        <v>2.8964499462019511E-2</v>
      </c>
      <c r="S37">
        <f t="shared" si="7"/>
        <v>2.8964499462019511E-2</v>
      </c>
      <c r="T37">
        <f t="shared" si="7"/>
        <v>2.8964499462019511E-2</v>
      </c>
      <c r="U37">
        <f t="shared" si="7"/>
        <v>2.8964499462019511E-2</v>
      </c>
      <c r="V37">
        <f t="shared" si="7"/>
        <v>2.8964499462019511E-2</v>
      </c>
      <c r="W37">
        <f t="shared" si="7"/>
        <v>2.8964499462019511E-2</v>
      </c>
      <c r="X37">
        <f t="shared" si="7"/>
        <v>2.8964499462019511E-2</v>
      </c>
      <c r="Y37">
        <f t="shared" si="7"/>
        <v>2.8964499462019511E-2</v>
      </c>
      <c r="Z37">
        <f t="shared" si="7"/>
        <v>2.8964499462019511E-2</v>
      </c>
      <c r="AA37">
        <f t="shared" ref="AA37:AG37" si="8">Z37</f>
        <v>2.8964499462019511E-2</v>
      </c>
      <c r="AB37">
        <f t="shared" si="8"/>
        <v>2.8964499462019511E-2</v>
      </c>
      <c r="AC37">
        <f t="shared" si="8"/>
        <v>2.8964499462019511E-2</v>
      </c>
      <c r="AD37">
        <f t="shared" si="8"/>
        <v>2.8964499462019511E-2</v>
      </c>
      <c r="AE37">
        <f t="shared" si="8"/>
        <v>2.8964499462019511E-2</v>
      </c>
      <c r="AF37">
        <f t="shared" si="8"/>
        <v>2.8964499462019511E-2</v>
      </c>
      <c r="AG37">
        <f t="shared" si="8"/>
        <v>2.8964499462019511E-2</v>
      </c>
    </row>
    <row r="38" spans="1:33" x14ac:dyDescent="0.35">
      <c r="A38" s="2" t="s">
        <v>27</v>
      </c>
      <c r="B38" s="2">
        <v>0</v>
      </c>
      <c r="C38">
        <f>INDEX(statcan!$N:$N,MATCH($A38,statcan!$D:$D,0))</f>
        <v>1.4192007878770988E-2</v>
      </c>
      <c r="D38">
        <f t="shared" si="2"/>
        <v>1.4192007878770988E-2</v>
      </c>
      <c r="E38">
        <f t="shared" si="7"/>
        <v>1.4192007878770988E-2</v>
      </c>
      <c r="F38">
        <f t="shared" si="7"/>
        <v>1.4192007878770988E-2</v>
      </c>
      <c r="G38">
        <f t="shared" si="7"/>
        <v>1.4192007878770988E-2</v>
      </c>
      <c r="H38">
        <f t="shared" si="7"/>
        <v>1.4192007878770988E-2</v>
      </c>
      <c r="I38">
        <f t="shared" si="7"/>
        <v>1.4192007878770988E-2</v>
      </c>
      <c r="J38">
        <f t="shared" si="7"/>
        <v>1.4192007878770988E-2</v>
      </c>
      <c r="K38">
        <f t="shared" si="7"/>
        <v>1.4192007878770988E-2</v>
      </c>
      <c r="L38">
        <f t="shared" si="7"/>
        <v>1.4192007878770988E-2</v>
      </c>
      <c r="M38">
        <f t="shared" si="7"/>
        <v>1.4192007878770988E-2</v>
      </c>
      <c r="N38">
        <f t="shared" si="7"/>
        <v>1.4192007878770988E-2</v>
      </c>
      <c r="O38">
        <f t="shared" si="7"/>
        <v>1.4192007878770988E-2</v>
      </c>
      <c r="P38">
        <f t="shared" si="7"/>
        <v>1.4192007878770988E-2</v>
      </c>
      <c r="Q38">
        <f t="shared" si="7"/>
        <v>1.4192007878770988E-2</v>
      </c>
      <c r="R38">
        <f t="shared" si="7"/>
        <v>1.4192007878770988E-2</v>
      </c>
      <c r="S38">
        <f t="shared" si="7"/>
        <v>1.4192007878770988E-2</v>
      </c>
      <c r="T38">
        <f t="shared" si="7"/>
        <v>1.4192007878770988E-2</v>
      </c>
      <c r="U38">
        <f t="shared" si="7"/>
        <v>1.4192007878770988E-2</v>
      </c>
      <c r="V38">
        <f t="shared" si="7"/>
        <v>1.4192007878770988E-2</v>
      </c>
      <c r="W38">
        <f t="shared" si="7"/>
        <v>1.4192007878770988E-2</v>
      </c>
      <c r="X38">
        <f t="shared" si="7"/>
        <v>1.4192007878770988E-2</v>
      </c>
      <c r="Y38">
        <f t="shared" si="7"/>
        <v>1.4192007878770988E-2</v>
      </c>
      <c r="Z38">
        <f t="shared" si="7"/>
        <v>1.4192007878770988E-2</v>
      </c>
      <c r="AA38">
        <f t="shared" ref="AA38:AG38" si="9">Z38</f>
        <v>1.4192007878770988E-2</v>
      </c>
      <c r="AB38">
        <f t="shared" si="9"/>
        <v>1.4192007878770988E-2</v>
      </c>
      <c r="AC38">
        <f t="shared" si="9"/>
        <v>1.4192007878770988E-2</v>
      </c>
      <c r="AD38">
        <f t="shared" si="9"/>
        <v>1.4192007878770988E-2</v>
      </c>
      <c r="AE38">
        <f t="shared" si="9"/>
        <v>1.4192007878770988E-2</v>
      </c>
      <c r="AF38">
        <f t="shared" si="9"/>
        <v>1.4192007878770988E-2</v>
      </c>
      <c r="AG38">
        <f t="shared" si="9"/>
        <v>1.4192007878770988E-2</v>
      </c>
    </row>
    <row r="39" spans="1:33" x14ac:dyDescent="0.35">
      <c r="A39" s="2" t="s">
        <v>28</v>
      </c>
      <c r="B39" s="2">
        <v>0</v>
      </c>
      <c r="C39">
        <f>INDEX(statcan!$N:$N,MATCH($A39,statcan!$D:$D,0))</f>
        <v>1.5809417573674749E-2</v>
      </c>
      <c r="D39">
        <f t="shared" si="2"/>
        <v>1.5809417573674749E-2</v>
      </c>
      <c r="E39">
        <f t="shared" si="7"/>
        <v>1.5809417573674749E-2</v>
      </c>
      <c r="F39">
        <f t="shared" si="7"/>
        <v>1.5809417573674749E-2</v>
      </c>
      <c r="G39">
        <f t="shared" si="7"/>
        <v>1.5809417573674749E-2</v>
      </c>
      <c r="H39">
        <f t="shared" si="7"/>
        <v>1.5809417573674749E-2</v>
      </c>
      <c r="I39">
        <f t="shared" si="7"/>
        <v>1.5809417573674749E-2</v>
      </c>
      <c r="J39">
        <f t="shared" si="7"/>
        <v>1.5809417573674749E-2</v>
      </c>
      <c r="K39">
        <f t="shared" si="7"/>
        <v>1.5809417573674749E-2</v>
      </c>
      <c r="L39">
        <f t="shared" si="7"/>
        <v>1.5809417573674749E-2</v>
      </c>
      <c r="M39">
        <f t="shared" si="7"/>
        <v>1.5809417573674749E-2</v>
      </c>
      <c r="N39">
        <f t="shared" si="7"/>
        <v>1.5809417573674749E-2</v>
      </c>
      <c r="O39">
        <f t="shared" si="7"/>
        <v>1.5809417573674749E-2</v>
      </c>
      <c r="P39">
        <f t="shared" si="7"/>
        <v>1.5809417573674749E-2</v>
      </c>
      <c r="Q39">
        <f t="shared" si="7"/>
        <v>1.5809417573674749E-2</v>
      </c>
      <c r="R39">
        <f t="shared" si="7"/>
        <v>1.5809417573674749E-2</v>
      </c>
      <c r="S39">
        <f t="shared" si="7"/>
        <v>1.5809417573674749E-2</v>
      </c>
      <c r="T39">
        <f t="shared" si="7"/>
        <v>1.5809417573674749E-2</v>
      </c>
      <c r="U39">
        <f t="shared" si="7"/>
        <v>1.5809417573674749E-2</v>
      </c>
      <c r="V39">
        <f t="shared" si="7"/>
        <v>1.5809417573674749E-2</v>
      </c>
      <c r="W39">
        <f t="shared" si="7"/>
        <v>1.5809417573674749E-2</v>
      </c>
      <c r="X39">
        <f t="shared" si="7"/>
        <v>1.5809417573674749E-2</v>
      </c>
      <c r="Y39">
        <f t="shared" si="7"/>
        <v>1.5809417573674749E-2</v>
      </c>
      <c r="Z39">
        <f t="shared" si="7"/>
        <v>1.5809417573674749E-2</v>
      </c>
      <c r="AA39">
        <f t="shared" ref="AA39:AG39" si="10">Z39</f>
        <v>1.5809417573674749E-2</v>
      </c>
      <c r="AB39">
        <f t="shared" si="10"/>
        <v>1.5809417573674749E-2</v>
      </c>
      <c r="AC39">
        <f t="shared" si="10"/>
        <v>1.5809417573674749E-2</v>
      </c>
      <c r="AD39">
        <f t="shared" si="10"/>
        <v>1.5809417573674749E-2</v>
      </c>
      <c r="AE39">
        <f t="shared" si="10"/>
        <v>1.5809417573674749E-2</v>
      </c>
      <c r="AF39">
        <f t="shared" si="10"/>
        <v>1.5809417573674749E-2</v>
      </c>
      <c r="AG39">
        <f t="shared" si="10"/>
        <v>1.5809417573674749E-2</v>
      </c>
    </row>
    <row r="40" spans="1:33" x14ac:dyDescent="0.35">
      <c r="A40" s="2" t="s">
        <v>29</v>
      </c>
      <c r="B40" s="2">
        <v>0</v>
      </c>
      <c r="C40">
        <f>INDEX(statcan!$N:$N,MATCH($A40,statcan!$D:$D,0))</f>
        <v>1.7374253511649413E-2</v>
      </c>
      <c r="D40">
        <f t="shared" si="2"/>
        <v>1.7374253511649413E-2</v>
      </c>
      <c r="E40">
        <f t="shared" si="7"/>
        <v>1.7374253511649413E-2</v>
      </c>
      <c r="F40">
        <f t="shared" si="7"/>
        <v>1.7374253511649413E-2</v>
      </c>
      <c r="G40">
        <f t="shared" si="7"/>
        <v>1.7374253511649413E-2</v>
      </c>
      <c r="H40">
        <f t="shared" si="7"/>
        <v>1.7374253511649413E-2</v>
      </c>
      <c r="I40">
        <f t="shared" si="7"/>
        <v>1.7374253511649413E-2</v>
      </c>
      <c r="J40">
        <f t="shared" si="7"/>
        <v>1.7374253511649413E-2</v>
      </c>
      <c r="K40">
        <f t="shared" si="7"/>
        <v>1.7374253511649413E-2</v>
      </c>
      <c r="L40">
        <f t="shared" si="7"/>
        <v>1.7374253511649413E-2</v>
      </c>
      <c r="M40">
        <f t="shared" si="7"/>
        <v>1.7374253511649413E-2</v>
      </c>
      <c r="N40">
        <f t="shared" si="7"/>
        <v>1.7374253511649413E-2</v>
      </c>
      <c r="O40">
        <f t="shared" si="7"/>
        <v>1.7374253511649413E-2</v>
      </c>
      <c r="P40">
        <f t="shared" si="7"/>
        <v>1.7374253511649413E-2</v>
      </c>
      <c r="Q40">
        <f t="shared" si="7"/>
        <v>1.7374253511649413E-2</v>
      </c>
      <c r="R40">
        <f t="shared" si="7"/>
        <v>1.7374253511649413E-2</v>
      </c>
      <c r="S40">
        <f t="shared" si="7"/>
        <v>1.7374253511649413E-2</v>
      </c>
      <c r="T40">
        <f t="shared" si="7"/>
        <v>1.7374253511649413E-2</v>
      </c>
      <c r="U40">
        <f t="shared" si="7"/>
        <v>1.7374253511649413E-2</v>
      </c>
      <c r="V40">
        <f t="shared" si="7"/>
        <v>1.7374253511649413E-2</v>
      </c>
      <c r="W40">
        <f t="shared" si="7"/>
        <v>1.7374253511649413E-2</v>
      </c>
      <c r="X40">
        <f t="shared" si="7"/>
        <v>1.7374253511649413E-2</v>
      </c>
      <c r="Y40">
        <f t="shared" si="7"/>
        <v>1.7374253511649413E-2</v>
      </c>
      <c r="Z40">
        <f t="shared" si="7"/>
        <v>1.7374253511649413E-2</v>
      </c>
      <c r="AA40">
        <f t="shared" ref="AA40:AG40" si="11">Z40</f>
        <v>1.7374253511649413E-2</v>
      </c>
      <c r="AB40">
        <f t="shared" si="11"/>
        <v>1.7374253511649413E-2</v>
      </c>
      <c r="AC40">
        <f t="shared" si="11"/>
        <v>1.7374253511649413E-2</v>
      </c>
      <c r="AD40">
        <f t="shared" si="11"/>
        <v>1.7374253511649413E-2</v>
      </c>
      <c r="AE40">
        <f t="shared" si="11"/>
        <v>1.7374253511649413E-2</v>
      </c>
      <c r="AF40">
        <f t="shared" si="11"/>
        <v>1.7374253511649413E-2</v>
      </c>
      <c r="AG40">
        <f t="shared" si="11"/>
        <v>1.7374253511649413E-2</v>
      </c>
    </row>
    <row r="41" spans="1:33" x14ac:dyDescent="0.35">
      <c r="A41" s="2" t="s">
        <v>30</v>
      </c>
      <c r="B41" s="2">
        <v>0</v>
      </c>
      <c r="C41">
        <f>INDEX(statcan!$N:$N,MATCH($A41,statcan!$D:$D,0))</f>
        <v>2.2610067262191797E-2</v>
      </c>
      <c r="D41">
        <f t="shared" si="2"/>
        <v>2.2610067262191797E-2</v>
      </c>
      <c r="E41">
        <f t="shared" si="7"/>
        <v>2.2610067262191797E-2</v>
      </c>
      <c r="F41">
        <f t="shared" si="7"/>
        <v>2.2610067262191797E-2</v>
      </c>
      <c r="G41">
        <f t="shared" si="7"/>
        <v>2.2610067262191797E-2</v>
      </c>
      <c r="H41">
        <f t="shared" si="7"/>
        <v>2.2610067262191797E-2</v>
      </c>
      <c r="I41">
        <f t="shared" si="7"/>
        <v>2.2610067262191797E-2</v>
      </c>
      <c r="J41">
        <f t="shared" si="7"/>
        <v>2.2610067262191797E-2</v>
      </c>
      <c r="K41">
        <f t="shared" si="7"/>
        <v>2.2610067262191797E-2</v>
      </c>
      <c r="L41">
        <f t="shared" si="7"/>
        <v>2.2610067262191797E-2</v>
      </c>
      <c r="M41">
        <f t="shared" si="7"/>
        <v>2.2610067262191797E-2</v>
      </c>
      <c r="N41">
        <f t="shared" si="7"/>
        <v>2.2610067262191797E-2</v>
      </c>
      <c r="O41">
        <f t="shared" si="7"/>
        <v>2.2610067262191797E-2</v>
      </c>
      <c r="P41">
        <f t="shared" si="7"/>
        <v>2.2610067262191797E-2</v>
      </c>
      <c r="Q41">
        <f t="shared" si="7"/>
        <v>2.2610067262191797E-2</v>
      </c>
      <c r="R41">
        <f t="shared" si="7"/>
        <v>2.2610067262191797E-2</v>
      </c>
      <c r="S41">
        <f t="shared" si="7"/>
        <v>2.2610067262191797E-2</v>
      </c>
      <c r="T41">
        <f t="shared" si="7"/>
        <v>2.2610067262191797E-2</v>
      </c>
      <c r="U41">
        <f t="shared" si="7"/>
        <v>2.2610067262191797E-2</v>
      </c>
      <c r="V41">
        <f t="shared" si="7"/>
        <v>2.2610067262191797E-2</v>
      </c>
      <c r="W41">
        <f t="shared" si="7"/>
        <v>2.2610067262191797E-2</v>
      </c>
      <c r="X41">
        <f t="shared" si="7"/>
        <v>2.2610067262191797E-2</v>
      </c>
      <c r="Y41">
        <f t="shared" si="7"/>
        <v>2.2610067262191797E-2</v>
      </c>
      <c r="Z41">
        <f t="shared" si="7"/>
        <v>2.2610067262191797E-2</v>
      </c>
      <c r="AA41">
        <f t="shared" ref="AA41:AG41" si="12">Z41</f>
        <v>2.2610067262191797E-2</v>
      </c>
      <c r="AB41">
        <f t="shared" si="12"/>
        <v>2.2610067262191797E-2</v>
      </c>
      <c r="AC41">
        <f t="shared" si="12"/>
        <v>2.2610067262191797E-2</v>
      </c>
      <c r="AD41">
        <f t="shared" si="12"/>
        <v>2.2610067262191797E-2</v>
      </c>
      <c r="AE41">
        <f t="shared" si="12"/>
        <v>2.2610067262191797E-2</v>
      </c>
      <c r="AF41">
        <f t="shared" si="12"/>
        <v>2.2610067262191797E-2</v>
      </c>
      <c r="AG41">
        <f t="shared" si="12"/>
        <v>2.2610067262191797E-2</v>
      </c>
    </row>
    <row r="42" spans="1:33" x14ac:dyDescent="0.35">
      <c r="A42" s="2" t="s">
        <v>31</v>
      </c>
      <c r="B42" s="2">
        <v>0</v>
      </c>
      <c r="C42">
        <f>INDEX(statcan!$N:$N,MATCH($A42,statcan!$D:$D,0))</f>
        <v>3.4607398292701687E-2</v>
      </c>
      <c r="D42">
        <f t="shared" si="2"/>
        <v>3.4607398292701687E-2</v>
      </c>
      <c r="E42">
        <f t="shared" si="7"/>
        <v>3.4607398292701687E-2</v>
      </c>
      <c r="F42">
        <f t="shared" si="7"/>
        <v>3.4607398292701687E-2</v>
      </c>
      <c r="G42">
        <f t="shared" si="7"/>
        <v>3.4607398292701687E-2</v>
      </c>
      <c r="H42">
        <f t="shared" si="7"/>
        <v>3.4607398292701687E-2</v>
      </c>
      <c r="I42">
        <f t="shared" si="7"/>
        <v>3.4607398292701687E-2</v>
      </c>
      <c r="J42">
        <f t="shared" si="7"/>
        <v>3.4607398292701687E-2</v>
      </c>
      <c r="K42">
        <f t="shared" si="7"/>
        <v>3.4607398292701687E-2</v>
      </c>
      <c r="L42">
        <f t="shared" si="7"/>
        <v>3.4607398292701687E-2</v>
      </c>
      <c r="M42">
        <f t="shared" si="7"/>
        <v>3.4607398292701687E-2</v>
      </c>
      <c r="N42">
        <f t="shared" si="7"/>
        <v>3.4607398292701687E-2</v>
      </c>
      <c r="O42">
        <f t="shared" si="7"/>
        <v>3.4607398292701687E-2</v>
      </c>
      <c r="P42">
        <f t="shared" si="7"/>
        <v>3.4607398292701687E-2</v>
      </c>
      <c r="Q42">
        <f t="shared" si="7"/>
        <v>3.4607398292701687E-2</v>
      </c>
      <c r="R42">
        <f t="shared" si="7"/>
        <v>3.4607398292701687E-2</v>
      </c>
      <c r="S42">
        <f t="shared" si="7"/>
        <v>3.4607398292701687E-2</v>
      </c>
      <c r="T42">
        <f t="shared" si="7"/>
        <v>3.4607398292701687E-2</v>
      </c>
      <c r="U42">
        <f t="shared" si="7"/>
        <v>3.4607398292701687E-2</v>
      </c>
      <c r="V42">
        <f t="shared" si="7"/>
        <v>3.4607398292701687E-2</v>
      </c>
      <c r="W42">
        <f t="shared" si="7"/>
        <v>3.4607398292701687E-2</v>
      </c>
      <c r="X42">
        <f t="shared" si="7"/>
        <v>3.4607398292701687E-2</v>
      </c>
      <c r="Y42">
        <f t="shared" si="7"/>
        <v>3.4607398292701687E-2</v>
      </c>
      <c r="Z42">
        <f t="shared" si="7"/>
        <v>3.4607398292701687E-2</v>
      </c>
      <c r="AA42">
        <f t="shared" ref="AA42:AG42" si="13">Z42</f>
        <v>3.4607398292701687E-2</v>
      </c>
      <c r="AB42">
        <f t="shared" si="13"/>
        <v>3.4607398292701687E-2</v>
      </c>
      <c r="AC42">
        <f t="shared" si="13"/>
        <v>3.4607398292701687E-2</v>
      </c>
      <c r="AD42">
        <f t="shared" si="13"/>
        <v>3.4607398292701687E-2</v>
      </c>
      <c r="AE42">
        <f t="shared" si="13"/>
        <v>3.4607398292701687E-2</v>
      </c>
      <c r="AF42">
        <f t="shared" si="13"/>
        <v>3.4607398292701687E-2</v>
      </c>
      <c r="AG42">
        <f t="shared" si="13"/>
        <v>3.4607398292701687E-2</v>
      </c>
    </row>
    <row r="43" spans="1:33" x14ac:dyDescent="0.35">
      <c r="A43" s="2" t="s">
        <v>32</v>
      </c>
      <c r="B43" s="2">
        <v>0</v>
      </c>
      <c r="C43">
        <f>INDEX(statcan!$N:$N,MATCH($A43,statcan!$D:$D,0))</f>
        <v>-1.1034633453512502E-2</v>
      </c>
      <c r="D43">
        <f t="shared" si="2"/>
        <v>-1.1034633453512502E-2</v>
      </c>
      <c r="E43">
        <f t="shared" si="7"/>
        <v>-1.1034633453512502E-2</v>
      </c>
      <c r="F43">
        <f t="shared" si="7"/>
        <v>-1.1034633453512502E-2</v>
      </c>
      <c r="G43">
        <f t="shared" si="7"/>
        <v>-1.1034633453512502E-2</v>
      </c>
      <c r="H43">
        <f t="shared" si="7"/>
        <v>-1.1034633453512502E-2</v>
      </c>
      <c r="I43">
        <f t="shared" si="7"/>
        <v>-1.1034633453512502E-2</v>
      </c>
      <c r="J43">
        <f t="shared" si="7"/>
        <v>-1.1034633453512502E-2</v>
      </c>
      <c r="K43">
        <f t="shared" si="7"/>
        <v>-1.1034633453512502E-2</v>
      </c>
      <c r="L43">
        <f t="shared" si="7"/>
        <v>-1.1034633453512502E-2</v>
      </c>
      <c r="M43">
        <f t="shared" si="7"/>
        <v>-1.1034633453512502E-2</v>
      </c>
      <c r="N43">
        <f t="shared" si="7"/>
        <v>-1.1034633453512502E-2</v>
      </c>
      <c r="O43">
        <f t="shared" si="7"/>
        <v>-1.1034633453512502E-2</v>
      </c>
      <c r="P43">
        <f t="shared" si="7"/>
        <v>-1.1034633453512502E-2</v>
      </c>
      <c r="Q43">
        <f t="shared" si="7"/>
        <v>-1.1034633453512502E-2</v>
      </c>
      <c r="R43">
        <f t="shared" si="7"/>
        <v>-1.1034633453512502E-2</v>
      </c>
      <c r="S43">
        <f t="shared" si="7"/>
        <v>-1.1034633453512502E-2</v>
      </c>
      <c r="T43">
        <f t="shared" si="7"/>
        <v>-1.1034633453512502E-2</v>
      </c>
      <c r="U43">
        <f t="shared" si="7"/>
        <v>-1.1034633453512502E-2</v>
      </c>
      <c r="V43">
        <f t="shared" si="7"/>
        <v>-1.1034633453512502E-2</v>
      </c>
      <c r="W43">
        <f t="shared" si="7"/>
        <v>-1.1034633453512502E-2</v>
      </c>
      <c r="X43">
        <f t="shared" si="7"/>
        <v>-1.1034633453512502E-2</v>
      </c>
      <c r="Y43">
        <f t="shared" si="7"/>
        <v>-1.1034633453512502E-2</v>
      </c>
      <c r="Z43">
        <f t="shared" si="7"/>
        <v>-1.1034633453512502E-2</v>
      </c>
      <c r="AA43">
        <f t="shared" ref="AA43:AG43" si="14">Z43</f>
        <v>-1.1034633453512502E-2</v>
      </c>
      <c r="AB43">
        <f t="shared" si="14"/>
        <v>-1.1034633453512502E-2</v>
      </c>
      <c r="AC43">
        <f t="shared" si="14"/>
        <v>-1.1034633453512502E-2</v>
      </c>
      <c r="AD43">
        <f t="shared" si="14"/>
        <v>-1.1034633453512502E-2</v>
      </c>
      <c r="AE43">
        <f t="shared" si="14"/>
        <v>-1.1034633453512502E-2</v>
      </c>
      <c r="AF43">
        <f t="shared" si="14"/>
        <v>-1.1034633453512502E-2</v>
      </c>
      <c r="AG43">
        <f t="shared" si="14"/>
        <v>-1.1034633453512502E-2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statcan</vt:lpstr>
      <vt:lpstr>Sheet2</vt:lpstr>
      <vt:lpstr>BPCiObIC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2019-12-02T22:49:06Z</dcterms:created>
  <dcterms:modified xsi:type="dcterms:W3CDTF">2022-10-13T21:38:00Z</dcterms:modified>
</cp:coreProperties>
</file>