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bldgs\BASoBC\"/>
    </mc:Choice>
  </mc:AlternateContent>
  <xr:revisionPtr revIDLastSave="0" documentId="8_{11078286-99E3-4294-961F-00C34A984A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<sst xmlns="http://schemas.openxmlformats.org/spreadsheetml/2006/main" count="15331" uniqueCount="552">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</sst>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119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CT</v>
      </c>
    </row>
    <row r="3" spans="1:3" x14ac:dyDescent="0.45">
      <c r="A3" t="s">
        <v>3</v>
      </c>
      <c r="B3" t="str">
        <f>INDEX(Geography!A:A, MATCH(B2, Geography!B:B, 0))</f>
        <v>09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1455235</v>
      </c>
    </row>
    <row r="7" spans="1:3" x14ac:dyDescent="0.45">
      <c r="A7" t="s">
        <v>8</v>
      </c>
      <c r="B7">
        <f>INDEX(State_demographics!E:E, MATCH(B2, State_demographics!A:A, 0))</f>
        <v>851167816.20000005</v>
      </c>
    </row>
    <row r="8" spans="1:3" x14ac:dyDescent="0.45">
      <c r="A8" t="s">
        <v>9</v>
      </c>
      <c r="B8">
        <f>INDEX(State_demographics!F:F, MATCH(B2, State_demographics!A:A, 0))</f>
        <v>86.250729351315485</v>
      </c>
    </row>
    <row r="9" spans="1:3" x14ac:dyDescent="0.45">
      <c r="A9" t="s">
        <v>10</v>
      </c>
      <c r="B9">
        <f>INDEX(State_demographics!G:G, MATCH(B2, State_demographics!A:A, 0))</f>
        <v>13.74927064868451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0.23453265190708722</v>
      </c>
    </row>
    <row r="13" spans="1:3" x14ac:dyDescent="0.45">
      <c r="A13" t="s">
        <v>15</v>
      </c>
      <c r="B13">
        <f>B7/B11</f>
        <v>0.22635437058616056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165758864.4422532</v>
      </c>
      <c r="C6">
        <f>SUMIFS(NEMS_residential_agg!E:E, NEMS_residential_agg!$A:$A, About!$B$4, NEMS_residential_agg!$C:$C, Keys!$C$5)*About!$B$12*Keys!$C$2</f>
        <v>167387263.64225832</v>
      </c>
      <c r="D6">
        <f>SUMIFS(NEMS_residential_agg!F:F, NEMS_residential_agg!$A:$A, About!$B$4, NEMS_residential_agg!$C:$C, Keys!$C$5)*About!$B$12*Keys!$C$2</f>
        <v>168663255.70495534</v>
      </c>
      <c r="E6">
        <f>SUMIFS(NEMS_residential_agg!G:G, NEMS_residential_agg!$A:$A, About!$B$4, NEMS_residential_agg!$C:$C, Keys!$C$5)*About!$B$12*Keys!$C$2</f>
        <v>166062507.40197116</v>
      </c>
      <c r="F6">
        <f>SUMIFS(NEMS_residential_agg!H:H, NEMS_residential_agg!$A:$A, About!$B$4, NEMS_residential_agg!$C:$C, Keys!$C$5)*About!$B$12*Keys!$C$2</f>
        <v>163175781.48603705</v>
      </c>
      <c r="G6">
        <f>SUMIFS(NEMS_residential_agg!I:I, NEMS_residential_agg!$A:$A, About!$B$4, NEMS_residential_agg!$C:$C, Keys!$C$5)*About!$B$12*Keys!$C$2</f>
        <v>159166666.67967254</v>
      </c>
      <c r="H6">
        <f>SUMIFS(NEMS_residential_agg!J:J, NEMS_residential_agg!$A:$A, About!$B$4, NEMS_residential_agg!$C:$C, Keys!$C$5)*About!$B$12*Keys!$C$2</f>
        <v>156099775.75507611</v>
      </c>
      <c r="I6">
        <f>SUMIFS(NEMS_residential_agg!K:K, NEMS_residential_agg!$A:$A, About!$B$4, NEMS_residential_agg!$C:$C, Keys!$C$5)*About!$B$12*Keys!$C$2</f>
        <v>155085709.72096986</v>
      </c>
      <c r="J6">
        <f>SUMIFS(NEMS_residential_agg!L:L, NEMS_residential_agg!$A:$A, About!$B$4, NEMS_residential_agg!$C:$C, Keys!$C$5)*About!$B$12*Keys!$C$2</f>
        <v>154805499.07541844</v>
      </c>
      <c r="K6">
        <f>SUMIFS(NEMS_residential_agg!M:M, NEMS_residential_agg!$A:$A, About!$B$4, NEMS_residential_agg!$C:$C, Keys!$C$5)*About!$B$12*Keys!$C$2</f>
        <v>149331679.99490845</v>
      </c>
      <c r="L6">
        <f>SUMIFS(NEMS_residential_agg!N:N, NEMS_residential_agg!$A:$A, About!$B$4, NEMS_residential_agg!$C:$C, Keys!$C$5)*About!$B$12*Keys!$C$2</f>
        <v>150638231.3610799</v>
      </c>
      <c r="M6">
        <f>SUMIFS(NEMS_residential_agg!O:O, NEMS_residential_agg!$A:$A, About!$B$4, NEMS_residential_agg!$C:$C, Keys!$C$5)*About!$B$12*Keys!$C$2</f>
        <v>152287794.04852247</v>
      </c>
      <c r="N6">
        <f>SUMIFS(NEMS_residential_agg!P:P, NEMS_residential_agg!$A:$A, About!$B$4, NEMS_residential_agg!$C:$C, Keys!$C$5)*About!$B$12*Keys!$C$2</f>
        <v>155231941.40313953</v>
      </c>
      <c r="O6">
        <f>SUMIFS(NEMS_residential_agg!Q:Q, NEMS_residential_agg!$A:$A, About!$B$4, NEMS_residential_agg!$C:$C, Keys!$C$5)*About!$B$12*Keys!$C$2</f>
        <v>152785297.35624936</v>
      </c>
      <c r="P6">
        <f>SUMIFS(NEMS_residential_agg!R:R, NEMS_residential_agg!$A:$A, About!$B$4, NEMS_residential_agg!$C:$C, Keys!$C$5)*About!$B$12*Keys!$C$2</f>
        <v>151530638.59151086</v>
      </c>
      <c r="Q6">
        <f>SUMIFS(NEMS_residential_agg!S:S, NEMS_residential_agg!$A:$A, About!$B$4, NEMS_residential_agg!$C:$C, Keys!$C$5)*About!$B$12*Keys!$C$2</f>
        <v>151528891.49827144</v>
      </c>
      <c r="R6">
        <f>SUMIFS(NEMS_residential_agg!T:T, NEMS_residential_agg!$A:$A, About!$B$4, NEMS_residential_agg!$C:$C, Keys!$C$5)*About!$B$12*Keys!$C$2</f>
        <v>151701898.54313239</v>
      </c>
      <c r="S6">
        <f>SUMIFS(NEMS_residential_agg!U:U, NEMS_residential_agg!$A:$A, About!$B$4, NEMS_residential_agg!$C:$C, Keys!$C$5)*About!$B$12*Keys!$C$2</f>
        <v>151843902.97581059</v>
      </c>
      <c r="T6">
        <f>SUMIFS(NEMS_residential_agg!V:V, NEMS_residential_agg!$A:$A, About!$B$4, NEMS_residential_agg!$C:$C, Keys!$C$5)*About!$B$12*Keys!$C$2</f>
        <v>156323762.64235961</v>
      </c>
      <c r="U6">
        <f>SUMIFS(NEMS_residential_agg!W:W, NEMS_residential_agg!$A:$A, About!$B$4, NEMS_residential_agg!$C:$C, Keys!$C$5)*About!$B$12*Keys!$C$2</f>
        <v>160137708.92263889</v>
      </c>
      <c r="V6">
        <f>SUMIFS(NEMS_residential_agg!X:X, NEMS_residential_agg!$A:$A, About!$B$4, NEMS_residential_agg!$C:$C, Keys!$C$5)*About!$B$12*Keys!$C$2</f>
        <v>162343346.58661848</v>
      </c>
      <c r="W6">
        <f>SUMIFS(NEMS_residential_agg!Y:Y, NEMS_residential_agg!$A:$A, About!$B$4, NEMS_residential_agg!$C:$C, Keys!$C$5)*About!$B$12*Keys!$C$2</f>
        <v>163289296.63405064</v>
      </c>
      <c r="X6">
        <f>SUMIFS(NEMS_residential_agg!Z:Z, NEMS_residential_agg!$A:$A, About!$B$4, NEMS_residential_agg!$C:$C, Keys!$C$5)*About!$B$12*Keys!$C$2</f>
        <v>163213374.41598439</v>
      </c>
      <c r="Y6">
        <f>SUMIFS(NEMS_residential_agg!AA:AA, NEMS_residential_agg!$A:$A, About!$B$4, NEMS_residential_agg!$C:$C, Keys!$C$5)*About!$B$12*Keys!$C$2</f>
        <v>168023584.74434692</v>
      </c>
      <c r="Z6">
        <f>SUMIFS(NEMS_residential_agg!AB:AB, NEMS_residential_agg!$A:$A, About!$B$4, NEMS_residential_agg!$C:$C, Keys!$C$5)*About!$B$12*Keys!$C$2</f>
        <v>171471300.69580692</v>
      </c>
      <c r="AA6">
        <f>SUMIFS(NEMS_residential_agg!AC:AC, NEMS_residential_agg!$A:$A, About!$B$4, NEMS_residential_agg!$C:$C, Keys!$C$5)*About!$B$12*Keys!$C$2</f>
        <v>173817454.03968164</v>
      </c>
      <c r="AB6">
        <f>SUMIFS(NEMS_residential_agg!AD:AD, NEMS_residential_agg!$A:$A, About!$B$4, NEMS_residential_agg!$C:$C, Keys!$C$5)*About!$B$12*Keys!$C$2</f>
        <v>175252571.74125478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156169391.69807342</v>
      </c>
      <c r="C7">
        <f>SUMIFS(NEMS_residential_agg!E:E, NEMS_residential_agg!$A:$A, About!$B$4, NEMS_residential_agg!$C:$C, Keys!$C$6)*About!$B$12*Keys!$C$2</f>
        <v>155864818.18548712</v>
      </c>
      <c r="D7">
        <f>SUMIFS(NEMS_residential_agg!F:F, NEMS_residential_agg!$A:$A, About!$B$4, NEMS_residential_agg!$C:$C, Keys!$C$6)*About!$B$12*Keys!$C$2</f>
        <v>153855746.63431337</v>
      </c>
      <c r="E7">
        <f>SUMIFS(NEMS_residential_agg!G:G, NEMS_residential_agg!$A:$A, About!$B$4, NEMS_residential_agg!$C:$C, Keys!$C$6)*About!$B$12*Keys!$C$2</f>
        <v>152428438.45929131</v>
      </c>
      <c r="F7">
        <f>SUMIFS(NEMS_residential_agg!H:H, NEMS_residential_agg!$A:$A, About!$B$4, NEMS_residential_agg!$C:$C, Keys!$C$6)*About!$B$12*Keys!$C$2</f>
        <v>152209439.56384653</v>
      </c>
      <c r="G7">
        <f>SUMIFS(NEMS_residential_agg!I:I, NEMS_residential_agg!$A:$A, About!$B$4, NEMS_residential_agg!$C:$C, Keys!$C$6)*About!$B$12*Keys!$C$2</f>
        <v>151810214.150107</v>
      </c>
      <c r="H7">
        <f>SUMIFS(NEMS_residential_agg!J:J, NEMS_residential_agg!$A:$A, About!$B$4, NEMS_residential_agg!$C:$C, Keys!$C$6)*About!$B$12*Keys!$C$2</f>
        <v>149710228.5063388</v>
      </c>
      <c r="I7">
        <f>SUMIFS(NEMS_residential_agg!K:K, NEMS_residential_agg!$A:$A, About!$B$4, NEMS_residential_agg!$C:$C, Keys!$C$6)*About!$B$12*Keys!$C$2</f>
        <v>145963276.10129559</v>
      </c>
      <c r="J7">
        <f>SUMIFS(NEMS_residential_agg!L:L, NEMS_residential_agg!$A:$A, About!$B$4, NEMS_residential_agg!$C:$C, Keys!$C$6)*About!$B$12*Keys!$C$2</f>
        <v>142563499.65899611</v>
      </c>
      <c r="K7">
        <f>SUMIFS(NEMS_residential_agg!M:M, NEMS_residential_agg!$A:$A, About!$B$4, NEMS_residential_agg!$C:$C, Keys!$C$6)*About!$B$12*Keys!$C$2</f>
        <v>140197813.49197614</v>
      </c>
      <c r="L7">
        <f>SUMIFS(NEMS_residential_agg!N:N, NEMS_residential_agg!$A:$A, About!$B$4, NEMS_residential_agg!$C:$C, Keys!$C$6)*About!$B$12*Keys!$C$2</f>
        <v>145592997.34027347</v>
      </c>
      <c r="M7">
        <f>SUMIFS(NEMS_residential_agg!O:O, NEMS_residential_agg!$A:$A, About!$B$4, NEMS_residential_agg!$C:$C, Keys!$C$6)*About!$B$12*Keys!$C$2</f>
        <v>150262445.73053372</v>
      </c>
      <c r="N7">
        <f>SUMIFS(NEMS_residential_agg!P:P, NEMS_residential_agg!$A:$A, About!$B$4, NEMS_residential_agg!$C:$C, Keys!$C$6)*About!$B$12*Keys!$C$2</f>
        <v>153764449.64425683</v>
      </c>
      <c r="O7">
        <f>SUMIFS(NEMS_residential_agg!Q:Q, NEMS_residential_agg!$A:$A, About!$B$4, NEMS_residential_agg!$C:$C, Keys!$C$6)*About!$B$12*Keys!$C$2</f>
        <v>155243526.74241516</v>
      </c>
      <c r="P7">
        <f>SUMIFS(NEMS_residential_agg!R:R, NEMS_residential_agg!$A:$A, About!$B$4, NEMS_residential_agg!$C:$C, Keys!$C$6)*About!$B$12*Keys!$C$2</f>
        <v>159982812.29067236</v>
      </c>
      <c r="Q7">
        <f>SUMIFS(NEMS_residential_agg!S:S, NEMS_residential_agg!$A:$A, About!$B$4, NEMS_residential_agg!$C:$C, Keys!$C$6)*About!$B$12*Keys!$C$2</f>
        <v>163600369.73769367</v>
      </c>
      <c r="R7">
        <f>SUMIFS(NEMS_residential_agg!T:T, NEMS_residential_agg!$A:$A, About!$B$4, NEMS_residential_agg!$C:$C, Keys!$C$6)*About!$B$12*Keys!$C$2</f>
        <v>167460085.1158163</v>
      </c>
      <c r="S7">
        <f>SUMIFS(NEMS_residential_agg!U:U, NEMS_residential_agg!$A:$A, About!$B$4, NEMS_residential_agg!$C:$C, Keys!$C$6)*About!$B$12*Keys!$C$2</f>
        <v>169906773.75719002</v>
      </c>
      <c r="T7">
        <f>SUMIFS(NEMS_residential_agg!V:V, NEMS_residential_agg!$A:$A, About!$B$4, NEMS_residential_agg!$C:$C, Keys!$C$6)*About!$B$12*Keys!$C$2</f>
        <v>171897984.4488354</v>
      </c>
      <c r="U7">
        <f>SUMIFS(NEMS_residential_agg!W:W, NEMS_residential_agg!$A:$A, About!$B$4, NEMS_residential_agg!$C:$C, Keys!$C$6)*About!$B$12*Keys!$C$2</f>
        <v>173928157.09910509</v>
      </c>
      <c r="V7">
        <f>SUMIFS(NEMS_residential_agg!X:X, NEMS_residential_agg!$A:$A, About!$B$4, NEMS_residential_agg!$C:$C, Keys!$C$6)*About!$B$12*Keys!$C$2</f>
        <v>175902735.58613071</v>
      </c>
      <c r="W7">
        <f>SUMIFS(NEMS_residential_agg!Y:Y, NEMS_residential_agg!$A:$A, About!$B$4, NEMS_residential_agg!$C:$C, Keys!$C$6)*About!$B$12*Keys!$C$2</f>
        <v>177916468.24938211</v>
      </c>
      <c r="X7">
        <f>SUMIFS(NEMS_residential_agg!Z:Z, NEMS_residential_agg!$A:$A, About!$B$4, NEMS_residential_agg!$C:$C, Keys!$C$6)*About!$B$12*Keys!$C$2</f>
        <v>179745227.82780734</v>
      </c>
      <c r="Y7">
        <f>SUMIFS(NEMS_residential_agg!AA:AA, NEMS_residential_agg!$A:$A, About!$B$4, NEMS_residential_agg!$C:$C, Keys!$C$6)*About!$B$12*Keys!$C$2</f>
        <v>181220390.71656802</v>
      </c>
      <c r="Z7">
        <f>SUMIFS(NEMS_residential_agg!AB:AB, NEMS_residential_agg!$A:$A, About!$B$4, NEMS_residential_agg!$C:$C, Keys!$C$6)*About!$B$12*Keys!$C$2</f>
        <v>182411435.99972922</v>
      </c>
      <c r="AA7">
        <f>SUMIFS(NEMS_residential_agg!AC:AC, NEMS_residential_agg!$A:$A, About!$B$4, NEMS_residential_agg!$C:$C, Keys!$C$6)*About!$B$12*Keys!$C$2</f>
        <v>183216975.81235042</v>
      </c>
      <c r="AB7">
        <f>SUMIFS(NEMS_residential_agg!AD:AD, NEMS_residential_agg!$A:$A, About!$B$4, NEMS_residential_agg!$C:$C, Keys!$C$6)*About!$B$12*Keys!$C$2</f>
        <v>184007321.86704266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17227657.184314061</v>
      </c>
      <c r="C8">
        <f>SUMIFS(NEMS_residential_agg!E:E, NEMS_residential_agg!$A:$A, About!$B$4, NEMS_residential_agg!$C:$C, Keys!$C$7)*About!$B$12*Keys!$C$2</f>
        <v>16102573.073595203</v>
      </c>
      <c r="D8">
        <f>SUMIFS(NEMS_residential_agg!F:F, NEMS_residential_agg!$A:$A, About!$B$4, NEMS_residential_agg!$C:$C, Keys!$C$7)*About!$B$12*Keys!$C$2</f>
        <v>15623009.050178071</v>
      </c>
      <c r="E8">
        <f>SUMIFS(NEMS_residential_agg!G:G, NEMS_residential_agg!$A:$A, About!$B$4, NEMS_residential_agg!$C:$C, Keys!$C$7)*About!$B$12*Keys!$C$2</f>
        <v>14800574.298935514</v>
      </c>
      <c r="F8">
        <f>SUMIFS(NEMS_residential_agg!H:H, NEMS_residential_agg!$A:$A, About!$B$4, NEMS_residential_agg!$C:$C, Keys!$C$7)*About!$B$12*Keys!$C$2</f>
        <v>13994374.13647427</v>
      </c>
      <c r="G8">
        <f>SUMIFS(NEMS_residential_agg!I:I, NEMS_residential_agg!$A:$A, About!$B$4, NEMS_residential_agg!$C:$C, Keys!$C$7)*About!$B$12*Keys!$C$2</f>
        <v>14009063.954771563</v>
      </c>
      <c r="H8">
        <f>SUMIFS(NEMS_residential_agg!J:J, NEMS_residential_agg!$A:$A, About!$B$4, NEMS_residential_agg!$C:$C, Keys!$C$7)*About!$B$12*Keys!$C$2</f>
        <v>10475580.509536799</v>
      </c>
      <c r="I8">
        <f>SUMIFS(NEMS_residential_agg!K:K, NEMS_residential_agg!$A:$A, About!$B$4, NEMS_residential_agg!$C:$C, Keys!$C$7)*About!$B$12*Keys!$C$2</f>
        <v>10701152.368242703</v>
      </c>
      <c r="J8">
        <f>SUMIFS(NEMS_residential_agg!L:L, NEMS_residential_agg!$A:$A, About!$B$4, NEMS_residential_agg!$C:$C, Keys!$C$7)*About!$B$12*Keys!$C$2</f>
        <v>10789985.897518849</v>
      </c>
      <c r="K8">
        <f>SUMIFS(NEMS_residential_agg!M:M, NEMS_residential_agg!$A:$A, About!$B$4, NEMS_residential_agg!$C:$C, Keys!$C$7)*About!$B$12*Keys!$C$2</f>
        <v>10870361.632653167</v>
      </c>
      <c r="L8">
        <f>SUMIFS(NEMS_residential_agg!N:N, NEMS_residential_agg!$A:$A, About!$B$4, NEMS_residential_agg!$C:$C, Keys!$C$7)*About!$B$12*Keys!$C$2</f>
        <v>10936368.717642585</v>
      </c>
      <c r="M8">
        <f>SUMIFS(NEMS_residential_agg!O:O, NEMS_residential_agg!$A:$A, About!$B$4, NEMS_residential_agg!$C:$C, Keys!$C$7)*About!$B$12*Keys!$C$2</f>
        <v>11032901.715163112</v>
      </c>
      <c r="N8">
        <f>SUMIFS(NEMS_residential_agg!P:P, NEMS_residential_agg!$A:$A, About!$B$4, NEMS_residential_agg!$C:$C, Keys!$C$7)*About!$B$12*Keys!$C$2</f>
        <v>11258674.13920632</v>
      </c>
      <c r="O8">
        <f>SUMIFS(NEMS_residential_agg!Q:Q, NEMS_residential_agg!$A:$A, About!$B$4, NEMS_residential_agg!$C:$C, Keys!$C$7)*About!$B$12*Keys!$C$2</f>
        <v>11497291.312249992</v>
      </c>
      <c r="P8">
        <f>SUMIFS(NEMS_residential_agg!R:R, NEMS_residential_agg!$A:$A, About!$B$4, NEMS_residential_agg!$C:$C, Keys!$C$7)*About!$B$12*Keys!$C$2</f>
        <v>11740122.554149609</v>
      </c>
      <c r="Q8">
        <f>SUMIFS(NEMS_residential_agg!S:S, NEMS_residential_agg!$A:$A, About!$B$4, NEMS_residential_agg!$C:$C, Keys!$C$7)*About!$B$12*Keys!$C$2</f>
        <v>11955709.422410371</v>
      </c>
      <c r="R8">
        <f>SUMIFS(NEMS_residential_agg!T:T, NEMS_residential_agg!$A:$A, About!$B$4, NEMS_residential_agg!$C:$C, Keys!$C$7)*About!$B$12*Keys!$C$2</f>
        <v>12084418.108675744</v>
      </c>
      <c r="S8">
        <f>SUMIFS(NEMS_residential_agg!U:U, NEMS_residential_agg!$A:$A, About!$B$4, NEMS_residential_agg!$C:$C, Keys!$C$7)*About!$B$12*Keys!$C$2</f>
        <v>12149698.940647503</v>
      </c>
      <c r="T8">
        <f>SUMIFS(NEMS_residential_agg!V:V, NEMS_residential_agg!$A:$A, About!$B$4, NEMS_residential_agg!$C:$C, Keys!$C$7)*About!$B$12*Keys!$C$2</f>
        <v>12333923.804730088</v>
      </c>
      <c r="U8">
        <f>SUMIFS(NEMS_residential_agg!W:W, NEMS_residential_agg!$A:$A, About!$B$4, NEMS_residential_agg!$C:$C, Keys!$C$7)*About!$B$12*Keys!$C$2</f>
        <v>12437073.700963531</v>
      </c>
      <c r="V8">
        <f>SUMIFS(NEMS_residential_agg!X:X, NEMS_residential_agg!$A:$A, About!$B$4, NEMS_residential_agg!$C:$C, Keys!$C$7)*About!$B$12*Keys!$C$2</f>
        <v>12271694.070206078</v>
      </c>
      <c r="W8">
        <f>SUMIFS(NEMS_residential_agg!Y:Y, NEMS_residential_agg!$A:$A, About!$B$4, NEMS_residential_agg!$C:$C, Keys!$C$7)*About!$B$12*Keys!$C$2</f>
        <v>12320932.75067525</v>
      </c>
      <c r="X8">
        <f>SUMIFS(NEMS_residential_agg!Z:Z, NEMS_residential_agg!$A:$A, About!$B$4, NEMS_residential_agg!$C:$C, Keys!$C$7)*About!$B$12*Keys!$C$2</f>
        <v>12491016.110898554</v>
      </c>
      <c r="Y8">
        <f>SUMIFS(NEMS_residential_agg!AA:AA, NEMS_residential_agg!$A:$A, About!$B$4, NEMS_residential_agg!$C:$C, Keys!$C$7)*About!$B$12*Keys!$C$2</f>
        <v>12667850.812317176</v>
      </c>
      <c r="Z8">
        <f>SUMIFS(NEMS_residential_agg!AB:AB, NEMS_residential_agg!$A:$A, About!$B$4, NEMS_residential_agg!$C:$C, Keys!$C$7)*About!$B$12*Keys!$C$2</f>
        <v>12840462.6577895</v>
      </c>
      <c r="AA8">
        <f>SUMIFS(NEMS_residential_agg!AC:AC, NEMS_residential_agg!$A:$A, About!$B$4, NEMS_residential_agg!$C:$C, Keys!$C$7)*About!$B$12*Keys!$C$2</f>
        <v>13009650.613505857</v>
      </c>
      <c r="AB8">
        <f>SUMIFS(NEMS_residential_agg!AD:AD, NEMS_residential_agg!$A:$A, About!$B$4, NEMS_residential_agg!$C:$C, Keys!$C$7)*About!$B$12*Keys!$C$2</f>
        <v>13081682.786672929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443090848.64955795</v>
      </c>
      <c r="C9">
        <f>SUMIFS(NEMS_residential_agg!E:E, NEMS_residential_agg!$A:$A, About!$B$4, NEMS_residential_agg!$C:$C, Keys!$C$8)*About!$B$12*Keys!$C$2</f>
        <v>444580330.32172579</v>
      </c>
      <c r="D9">
        <f>SUMIFS(NEMS_residential_agg!F:F, NEMS_residential_agg!$A:$A, About!$B$4, NEMS_residential_agg!$C:$C, Keys!$C$8)*About!$B$12*Keys!$C$2</f>
        <v>450329312.74308854</v>
      </c>
      <c r="E9">
        <f>SUMIFS(NEMS_residential_agg!G:G, NEMS_residential_agg!$A:$A, About!$B$4, NEMS_residential_agg!$C:$C, Keys!$C$8)*About!$B$12*Keys!$C$2</f>
        <v>458066840.51191539</v>
      </c>
      <c r="F9">
        <f>SUMIFS(NEMS_residential_agg!H:H, NEMS_residential_agg!$A:$A, About!$B$4, NEMS_residential_agg!$C:$C, Keys!$C$8)*About!$B$12*Keys!$C$2</f>
        <v>453556822.8922438</v>
      </c>
      <c r="G9">
        <f>SUMIFS(NEMS_residential_agg!I:I, NEMS_residential_agg!$A:$A, About!$B$4, NEMS_residential_agg!$C:$C, Keys!$C$8)*About!$B$12*Keys!$C$2</f>
        <v>453883320.85429209</v>
      </c>
      <c r="H9">
        <f>SUMIFS(NEMS_residential_agg!J:J, NEMS_residential_agg!$A:$A, About!$B$4, NEMS_residential_agg!$C:$C, Keys!$C$8)*About!$B$12*Keys!$C$2</f>
        <v>455003603.69884223</v>
      </c>
      <c r="I9">
        <f>SUMIFS(NEMS_residential_agg!K:K, NEMS_residential_agg!$A:$A, About!$B$4, NEMS_residential_agg!$C:$C, Keys!$C$8)*About!$B$12*Keys!$C$2</f>
        <v>470872273.43401349</v>
      </c>
      <c r="J9">
        <f>SUMIFS(NEMS_residential_agg!L:L, NEMS_residential_agg!$A:$A, About!$B$4, NEMS_residential_agg!$C:$C, Keys!$C$8)*About!$B$12*Keys!$C$2</f>
        <v>487159308.84280807</v>
      </c>
      <c r="K9">
        <f>SUMIFS(NEMS_residential_agg!M:M, NEMS_residential_agg!$A:$A, About!$B$4, NEMS_residential_agg!$C:$C, Keys!$C$8)*About!$B$12*Keys!$C$2</f>
        <v>411488666.27173615</v>
      </c>
      <c r="L9">
        <f>SUMIFS(NEMS_residential_agg!N:N, NEMS_residential_agg!$A:$A, About!$B$4, NEMS_residential_agg!$C:$C, Keys!$C$8)*About!$B$12*Keys!$C$2</f>
        <v>404505444.52619672</v>
      </c>
      <c r="M9">
        <f>SUMIFS(NEMS_residential_agg!O:O, NEMS_residential_agg!$A:$A, About!$B$4, NEMS_residential_agg!$C:$C, Keys!$C$8)*About!$B$12*Keys!$C$2</f>
        <v>404458668.20812166</v>
      </c>
      <c r="N9">
        <f>SUMIFS(NEMS_residential_agg!P:P, NEMS_residential_agg!$A:$A, About!$B$4, NEMS_residential_agg!$C:$C, Keys!$C$8)*About!$B$12*Keys!$C$2</f>
        <v>402106870.91611332</v>
      </c>
      <c r="O9">
        <f>SUMIFS(NEMS_residential_agg!Q:Q, NEMS_residential_agg!$A:$A, About!$B$4, NEMS_residential_agg!$C:$C, Keys!$C$8)*About!$B$12*Keys!$C$2</f>
        <v>399542846.71951789</v>
      </c>
      <c r="P9">
        <f>SUMIFS(NEMS_residential_agg!R:R, NEMS_residential_agg!$A:$A, About!$B$4, NEMS_residential_agg!$C:$C, Keys!$C$8)*About!$B$12*Keys!$C$2</f>
        <v>407098837.81487834</v>
      </c>
      <c r="Q9">
        <f>SUMIFS(NEMS_residential_agg!S:S, NEMS_residential_agg!$A:$A, About!$B$4, NEMS_residential_agg!$C:$C, Keys!$C$8)*About!$B$12*Keys!$C$2</f>
        <v>413149332.765903</v>
      </c>
      <c r="R9">
        <f>SUMIFS(NEMS_residential_agg!T:T, NEMS_residential_agg!$A:$A, About!$B$4, NEMS_residential_agg!$C:$C, Keys!$C$8)*About!$B$12*Keys!$C$2</f>
        <v>417051326.78990364</v>
      </c>
      <c r="S9">
        <f>SUMIFS(NEMS_residential_agg!U:U, NEMS_residential_agg!$A:$A, About!$B$4, NEMS_residential_agg!$C:$C, Keys!$C$8)*About!$B$12*Keys!$C$2</f>
        <v>417963656.99029148</v>
      </c>
      <c r="T9">
        <f>SUMIFS(NEMS_residential_agg!V:V, NEMS_residential_agg!$A:$A, About!$B$4, NEMS_residential_agg!$C:$C, Keys!$C$8)*About!$B$12*Keys!$C$2</f>
        <v>416524738.21310902</v>
      </c>
      <c r="U9">
        <f>SUMIFS(NEMS_residential_agg!W:W, NEMS_residential_agg!$A:$A, About!$B$4, NEMS_residential_agg!$C:$C, Keys!$C$8)*About!$B$12*Keys!$C$2</f>
        <v>420332500.57855248</v>
      </c>
      <c r="V9">
        <f>SUMIFS(NEMS_residential_agg!X:X, NEMS_residential_agg!$A:$A, About!$B$4, NEMS_residential_agg!$C:$C, Keys!$C$8)*About!$B$12*Keys!$C$2</f>
        <v>422464824.47223705</v>
      </c>
      <c r="W9">
        <f>SUMIFS(NEMS_residential_agg!Y:Y, NEMS_residential_agg!$A:$A, About!$B$4, NEMS_residential_agg!$C:$C, Keys!$C$8)*About!$B$12*Keys!$C$2</f>
        <v>423802330.34127152</v>
      </c>
      <c r="X9">
        <f>SUMIFS(NEMS_residential_agg!Z:Z, NEMS_residential_agg!$A:$A, About!$B$4, NEMS_residential_agg!$C:$C, Keys!$C$8)*About!$B$12*Keys!$C$2</f>
        <v>424343022.8571142</v>
      </c>
      <c r="Y9">
        <f>SUMIFS(NEMS_residential_agg!AA:AA, NEMS_residential_agg!$A:$A, About!$B$4, NEMS_residential_agg!$C:$C, Keys!$C$8)*About!$B$12*Keys!$C$2</f>
        <v>424636344.50050378</v>
      </c>
      <c r="Z9">
        <f>SUMIFS(NEMS_residential_agg!AB:AB, NEMS_residential_agg!$A:$A, About!$B$4, NEMS_residential_agg!$C:$C, Keys!$C$8)*About!$B$12*Keys!$C$2</f>
        <v>425445702.52356052</v>
      </c>
      <c r="AA9">
        <f>SUMIFS(NEMS_residential_agg!AC:AC, NEMS_residential_agg!$A:$A, About!$B$4, NEMS_residential_agg!$C:$C, Keys!$C$8)*About!$B$12*Keys!$C$2</f>
        <v>425879108.40070897</v>
      </c>
      <c r="AB9">
        <f>SUMIFS(NEMS_residential_agg!AD:AD, NEMS_residential_agg!$A:$A, About!$B$4, NEMS_residential_agg!$C:$C, Keys!$C$8)*About!$B$12*Keys!$C$2</f>
        <v>427307143.70745772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67027052.213707075</v>
      </c>
      <c r="C13">
        <f>SUMIFS(NEMS_commercial_agg!E:E, NEMS_commercial_agg!$A:$A, About!$B$4, NEMS_commercial_agg!$C:$C, Keys!$C$5)*About!$B$13*Keys!$C$3*Keys!$C$2</f>
        <v>65518551.307461344</v>
      </c>
      <c r="D13">
        <f>SUMIFS(NEMS_commercial_agg!F:F, NEMS_commercial_agg!$A:$A, About!$B$4, NEMS_commercial_agg!$C:$C, Keys!$C$5)*About!$B$13*Keys!$C$3*Keys!$C$2</f>
        <v>64276343.744609095</v>
      </c>
      <c r="E13">
        <f>SUMIFS(NEMS_commercial_agg!G:G, NEMS_commercial_agg!$A:$A, About!$B$4, NEMS_commercial_agg!$C:$C, Keys!$C$5)*About!$B$13*Keys!$C$3*Keys!$C$2</f>
        <v>63401137.596895486</v>
      </c>
      <c r="F13">
        <f>SUMIFS(NEMS_commercial_agg!H:H, NEMS_commercial_agg!$A:$A, About!$B$4, NEMS_commercial_agg!$C:$C, Keys!$C$5)*About!$B$13*Keys!$C$3*Keys!$C$2</f>
        <v>63193784.97759705</v>
      </c>
      <c r="G13">
        <f>SUMIFS(NEMS_commercial_agg!I:I, NEMS_commercial_agg!$A:$A, About!$B$4, NEMS_commercial_agg!$C:$C, Keys!$C$5)*About!$B$13*Keys!$C$3*Keys!$C$2</f>
        <v>63429123.839990973</v>
      </c>
      <c r="H13">
        <f>SUMIFS(NEMS_commercial_agg!J:J, NEMS_commercial_agg!$A:$A, About!$B$4, NEMS_commercial_agg!$C:$C, Keys!$C$5)*About!$B$13*Keys!$C$3*Keys!$C$2</f>
        <v>63099649.43263948</v>
      </c>
      <c r="I13">
        <f>SUMIFS(NEMS_commercial_agg!K:K, NEMS_commercial_agg!$A:$A, About!$B$4, NEMS_commercial_agg!$C:$C, Keys!$C$5)*About!$B$13*Keys!$C$3*Keys!$C$2</f>
        <v>62968410.913881071</v>
      </c>
      <c r="J13">
        <f>SUMIFS(NEMS_commercial_agg!L:L, NEMS_commercial_agg!$A:$A, About!$B$4, NEMS_commercial_agg!$C:$C, Keys!$C$5)*About!$B$13*Keys!$C$3*Keys!$C$2</f>
        <v>62366282.653341658</v>
      </c>
      <c r="K13">
        <f>SUMIFS(NEMS_commercial_agg!M:M, NEMS_commercial_agg!$A:$A, About!$B$4, NEMS_commercial_agg!$C:$C, Keys!$C$5)*About!$B$13*Keys!$C$3*Keys!$C$2</f>
        <v>50832134.192121655</v>
      </c>
      <c r="L13">
        <f>SUMIFS(NEMS_commercial_agg!N:N, NEMS_commercial_agg!$A:$A, About!$B$4, NEMS_commercial_agg!$C:$C, Keys!$C$5)*About!$B$13*Keys!$C$3*Keys!$C$2</f>
        <v>49648443.31937816</v>
      </c>
      <c r="M13">
        <f>SUMIFS(NEMS_commercial_agg!O:O, NEMS_commercial_agg!$A:$A, About!$B$4, NEMS_commercial_agg!$C:$C, Keys!$C$5)*About!$B$13*Keys!$C$3*Keys!$C$2</f>
        <v>48464752.446634665</v>
      </c>
      <c r="N13">
        <f>SUMIFS(NEMS_commercial_agg!P:P, NEMS_commercial_agg!$A:$A, About!$B$4, NEMS_commercial_agg!$C:$C, Keys!$C$5)*About!$B$13*Keys!$C$3*Keys!$C$2</f>
        <v>47348058.943725854</v>
      </c>
      <c r="O13">
        <f>SUMIFS(NEMS_commercial_agg!Q:Q, NEMS_commercial_agg!$A:$A, About!$B$4, NEMS_commercial_agg!$C:$C, Keys!$C$5)*About!$B$13*Keys!$C$3*Keys!$C$2</f>
        <v>46161399.833078295</v>
      </c>
      <c r="P13">
        <f>SUMIFS(NEMS_commercial_agg!R:R, NEMS_commercial_agg!$A:$A, About!$B$4, NEMS_commercial_agg!$C:$C, Keys!$C$5)*About!$B$13*Keys!$C$3*Keys!$C$2</f>
        <v>44983857.453136086</v>
      </c>
      <c r="Q13">
        <f>SUMIFS(NEMS_commercial_agg!S:S, NEMS_commercial_agg!$A:$A, About!$B$4, NEMS_commercial_agg!$C:$C, Keys!$C$5)*About!$B$13*Keys!$C$3*Keys!$C$2</f>
        <v>43985893.466389969</v>
      </c>
      <c r="R13">
        <f>SUMIFS(NEMS_commercial_agg!T:T, NEMS_commercial_agg!$A:$A, About!$B$4, NEMS_commercial_agg!$C:$C, Keys!$C$5)*About!$B$13*Keys!$C$3*Keys!$C$2</f>
        <v>42991745.785520501</v>
      </c>
      <c r="S13">
        <f>SUMIFS(NEMS_commercial_agg!U:U, NEMS_commercial_agg!$A:$A, About!$B$4, NEMS_commercial_agg!$C:$C, Keys!$C$5)*About!$B$13*Keys!$C$3*Keys!$C$2</f>
        <v>42116327.620813742</v>
      </c>
      <c r="T13">
        <f>SUMIFS(NEMS_commercial_agg!V:V, NEMS_commercial_agg!$A:$A, About!$B$4, NEMS_commercial_agg!$C:$C, Keys!$C$5)*About!$B$13*Keys!$C$3*Keys!$C$2</f>
        <v>41313207.25077033</v>
      </c>
      <c r="U13">
        <f>SUMIFS(NEMS_commercial_agg!W:W, NEMS_commercial_agg!$A:$A, About!$B$4, NEMS_commercial_agg!$C:$C, Keys!$C$5)*About!$B$13*Keys!$C$3*Keys!$C$2</f>
        <v>40483796.77357661</v>
      </c>
      <c r="V13">
        <f>SUMIFS(NEMS_commercial_agg!X:X, NEMS_commercial_agg!$A:$A, About!$B$4, NEMS_commercial_agg!$C:$C, Keys!$C$5)*About!$B$13*Keys!$C$3*Keys!$C$2</f>
        <v>39716719.292368315</v>
      </c>
      <c r="W13">
        <f>SUMIFS(NEMS_commercial_agg!Y:Y, NEMS_commercial_agg!$A:$A, About!$B$4, NEMS_commercial_agg!$C:$C, Keys!$C$5)*About!$B$13*Keys!$C$3*Keys!$C$2</f>
        <v>39027876.081631504</v>
      </c>
      <c r="X13">
        <f>SUMIFS(NEMS_commercial_agg!Z:Z, NEMS_commercial_agg!$A:$A, About!$B$4, NEMS_commercial_agg!$C:$C, Keys!$C$5)*About!$B$13*Keys!$C$3*Keys!$C$2</f>
        <v>38301717.880100712</v>
      </c>
      <c r="Y13">
        <f>SUMIFS(NEMS_commercial_agg!AA:AA, NEMS_commercial_agg!$A:$A, About!$B$4, NEMS_commercial_agg!$C:$C, Keys!$C$5)*About!$B$13*Keys!$C$3*Keys!$C$2</f>
        <v>37613722.737336494</v>
      </c>
      <c r="Z13">
        <f>SUMIFS(NEMS_commercial_agg!AB:AB, NEMS_commercial_agg!$A:$A, About!$B$4, NEMS_commercial_agg!$C:$C, Keys!$C$5)*About!$B$13*Keys!$C$3*Keys!$C$2</f>
        <v>36985728.403633066</v>
      </c>
      <c r="AA13">
        <f>SUMIFS(NEMS_commercial_agg!AC:AC, NEMS_commercial_agg!$A:$A, About!$B$4, NEMS_commercial_agg!$C:$C, Keys!$C$5)*About!$B$13*Keys!$C$3*Keys!$C$2</f>
        <v>36305365.87262217</v>
      </c>
      <c r="AB13">
        <f>SUMIFS(NEMS_commercial_agg!AD:AD, NEMS_commercial_agg!$A:$A, About!$B$4, NEMS_commercial_agg!$C:$C, Keys!$C$5)*About!$B$13*Keys!$C$3*Keys!$C$2</f>
        <v>35690304.575500749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58164741.900134109</v>
      </c>
      <c r="C14">
        <f>SUMIFS(NEMS_commercial_agg!E:E, NEMS_commercial_agg!$A:$A, About!$B$4, NEMS_commercial_agg!$C:$C, Keys!$C$6)*About!$B$13*Keys!$C$3*Keys!$C$2</f>
        <v>58655561.239270978</v>
      </c>
      <c r="D14">
        <f>SUMIFS(NEMS_commercial_agg!F:F, NEMS_commercial_agg!$A:$A, About!$B$4, NEMS_commercial_agg!$C:$C, Keys!$C$6)*About!$B$13*Keys!$C$3*Keys!$C$2</f>
        <v>57850108.682302959</v>
      </c>
      <c r="E14">
        <f>SUMIFS(NEMS_commercial_agg!G:G, NEMS_commercial_agg!$A:$A, About!$B$4, NEMS_commercial_agg!$C:$C, Keys!$C$6)*About!$B$13*Keys!$C$3*Keys!$C$2</f>
        <v>57396392.316966929</v>
      </c>
      <c r="F14">
        <f>SUMIFS(NEMS_commercial_agg!H:H, NEMS_commercial_agg!$A:$A, About!$B$4, NEMS_commercial_agg!$C:$C, Keys!$C$6)*About!$B$13*Keys!$C$3*Keys!$C$2</f>
        <v>57983467.370992847</v>
      </c>
      <c r="G14">
        <f>SUMIFS(NEMS_commercial_agg!I:I, NEMS_commercial_agg!$A:$A, About!$B$4, NEMS_commercial_agg!$C:$C, Keys!$C$6)*About!$B$13*Keys!$C$3*Keys!$C$2</f>
        <v>58671462.513757065</v>
      </c>
      <c r="H14">
        <f>SUMIFS(NEMS_commercial_agg!J:J, NEMS_commercial_agg!$A:$A, About!$B$4, NEMS_commercial_agg!$C:$C, Keys!$C$6)*About!$B$13*Keys!$C$3*Keys!$C$2</f>
        <v>59380871.372829191</v>
      </c>
      <c r="I14">
        <f>SUMIFS(NEMS_commercial_agg!K:K, NEMS_commercial_agg!$A:$A, About!$B$4, NEMS_commercial_agg!$C:$C, Keys!$C$6)*About!$B$13*Keys!$C$3*Keys!$C$2</f>
        <v>59741300.261180267</v>
      </c>
      <c r="J14">
        <f>SUMIFS(NEMS_commercial_agg!L:L, NEMS_commercial_agg!$A:$A, About!$B$4, NEMS_commercial_agg!$C:$C, Keys!$C$6)*About!$B$13*Keys!$C$3*Keys!$C$2</f>
        <v>59620450.57508608</v>
      </c>
      <c r="K14">
        <f>SUMIFS(NEMS_commercial_agg!M:M, NEMS_commercial_agg!$A:$A, About!$B$4, NEMS_commercial_agg!$C:$C, Keys!$C$6)*About!$B$13*Keys!$C$3*Keys!$C$2</f>
        <v>57523814.52984868</v>
      </c>
      <c r="L14">
        <f>SUMIFS(NEMS_commercial_agg!N:N, NEMS_commercial_agg!$A:$A, About!$B$4, NEMS_commercial_agg!$C:$C, Keys!$C$6)*About!$B$13*Keys!$C$3*Keys!$C$2</f>
        <v>56949884.529397927</v>
      </c>
      <c r="M14">
        <f>SUMIFS(NEMS_commercial_agg!O:O, NEMS_commercial_agg!$A:$A, About!$B$4, NEMS_commercial_agg!$C:$C, Keys!$C$6)*About!$B$13*Keys!$C$3*Keys!$C$2</f>
        <v>56311501.363030247</v>
      </c>
      <c r="N14">
        <f>SUMIFS(NEMS_commercial_agg!P:P, NEMS_commercial_agg!$A:$A, About!$B$4, NEMS_commercial_agg!$C:$C, Keys!$C$6)*About!$B$13*Keys!$C$3*Keys!$C$2</f>
        <v>55716581.680257872</v>
      </c>
      <c r="O14">
        <f>SUMIFS(NEMS_commercial_agg!Q:Q, NEMS_commercial_agg!$A:$A, About!$B$4, NEMS_commercial_agg!$C:$C, Keys!$C$6)*About!$B$13*Keys!$C$3*Keys!$C$2</f>
        <v>55204136.60781993</v>
      </c>
      <c r="P14">
        <f>SUMIFS(NEMS_commercial_agg!R:R, NEMS_commercial_agg!$A:$A, About!$B$4, NEMS_commercial_agg!$C:$C, Keys!$C$6)*About!$B$13*Keys!$C$3*Keys!$C$2</f>
        <v>54695083.807272352</v>
      </c>
      <c r="Q14">
        <f>SUMIFS(NEMS_commercial_agg!S:S, NEMS_commercial_agg!$A:$A, About!$B$4, NEMS_commercial_agg!$C:$C, Keys!$C$6)*About!$B$13*Keys!$C$3*Keys!$C$2</f>
        <v>54210624.977929905</v>
      </c>
      <c r="R14">
        <f>SUMIFS(NEMS_commercial_agg!T:T, NEMS_commercial_agg!$A:$A, About!$B$4, NEMS_commercial_agg!$C:$C, Keys!$C$6)*About!$B$13*Keys!$C$3*Keys!$C$2</f>
        <v>53932882.716906443</v>
      </c>
      <c r="S14">
        <f>SUMIFS(NEMS_commercial_agg!U:U, NEMS_commercial_agg!$A:$A, About!$B$4, NEMS_commercial_agg!$C:$C, Keys!$C$6)*About!$B$13*Keys!$C$3*Keys!$C$2</f>
        <v>53600228.054657742</v>
      </c>
      <c r="T14">
        <f>SUMIFS(NEMS_commercial_agg!V:V, NEMS_commercial_agg!$A:$A, About!$B$4, NEMS_commercial_agg!$C:$C, Keys!$C$6)*About!$B$13*Keys!$C$3*Keys!$C$2</f>
        <v>53379306.347797863</v>
      </c>
      <c r="U14">
        <f>SUMIFS(NEMS_commercial_agg!W:W, NEMS_commercial_agg!$A:$A, About!$B$4, NEMS_commercial_agg!$C:$C, Keys!$C$6)*About!$B$13*Keys!$C$3*Keys!$C$2</f>
        <v>53197819.801663451</v>
      </c>
      <c r="V14">
        <f>SUMIFS(NEMS_commercial_agg!X:X, NEMS_commercial_agg!$A:$A, About!$B$4, NEMS_commercial_agg!$C:$C, Keys!$C$6)*About!$B$13*Keys!$C$3*Keys!$C$2</f>
        <v>53090327.186137579</v>
      </c>
      <c r="W14">
        <f>SUMIFS(NEMS_commercial_agg!Y:Y, NEMS_commercial_agg!$A:$A, About!$B$4, NEMS_commercial_agg!$C:$C, Keys!$C$6)*About!$B$13*Keys!$C$3*Keys!$C$2</f>
        <v>53045803.617576562</v>
      </c>
      <c r="X14">
        <f>SUMIFS(NEMS_commercial_agg!Z:Z, NEMS_commercial_agg!$A:$A, About!$B$4, NEMS_commercial_agg!$C:$C, Keys!$C$6)*About!$B$13*Keys!$C$3*Keys!$C$2</f>
        <v>52995555.590200566</v>
      </c>
      <c r="Y14">
        <f>SUMIFS(NEMS_commercial_agg!AA:AA, NEMS_commercial_agg!$A:$A, About!$B$4, NEMS_commercial_agg!$C:$C, Keys!$C$6)*About!$B$13*Keys!$C$3*Keys!$C$2</f>
        <v>53011244.847693495</v>
      </c>
      <c r="Z14">
        <f>SUMIFS(NEMS_commercial_agg!AB:AB, NEMS_commercial_agg!$A:$A, About!$B$4, NEMS_commercial_agg!$C:$C, Keys!$C$6)*About!$B$13*Keys!$C$3*Keys!$C$2</f>
        <v>52995131.556214266</v>
      </c>
      <c r="AA14">
        <f>SUMIFS(NEMS_commercial_agg!AC:AC, NEMS_commercial_agg!$A:$A, About!$B$4, NEMS_commercial_agg!$C:$C, Keys!$C$6)*About!$B$13*Keys!$C$3*Keys!$C$2</f>
        <v>53016969.306508474</v>
      </c>
      <c r="AB14">
        <f>SUMIFS(NEMS_commercial_agg!AD:AD, NEMS_commercial_agg!$A:$A, About!$B$4, NEMS_commercial_agg!$C:$C, Keys!$C$6)*About!$B$13*Keys!$C$3*Keys!$C$2</f>
        <v>52994071.471248537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8569090.8120497186</v>
      </c>
      <c r="C15">
        <f>SUMIFS(NEMS_commercial_agg!E:E, NEMS_commercial_agg!$A:$A, About!$B$4, NEMS_commercial_agg!$C:$C, Keys!$C$7)*About!$B$13*Keys!$C$3*Keys!$C$2</f>
        <v>8673827.2066646758</v>
      </c>
      <c r="D15">
        <f>SUMIFS(NEMS_commercial_agg!F:F, NEMS_commercial_agg!$A:$A, About!$B$4, NEMS_commercial_agg!$C:$C, Keys!$C$7)*About!$B$13*Keys!$C$3*Keys!$C$2</f>
        <v>8607041.853823157</v>
      </c>
      <c r="E15">
        <f>SUMIFS(NEMS_commercial_agg!G:G, NEMS_commercial_agg!$A:$A, About!$B$4, NEMS_commercial_agg!$C:$C, Keys!$C$7)*About!$B$13*Keys!$C$3*Keys!$C$2</f>
        <v>8564426.4382004719</v>
      </c>
      <c r="F15">
        <f>SUMIFS(NEMS_commercial_agg!H:H, NEMS_commercial_agg!$A:$A, About!$B$4, NEMS_commercial_agg!$C:$C, Keys!$C$7)*About!$B$13*Keys!$C$3*Keys!$C$2</f>
        <v>8623791.1962818224</v>
      </c>
      <c r="G15">
        <f>SUMIFS(NEMS_commercial_agg!I:I, NEMS_commercial_agg!$A:$A, About!$B$4, NEMS_commercial_agg!$C:$C, Keys!$C$7)*About!$B$13*Keys!$C$3*Keys!$C$2</f>
        <v>8689940.4981438983</v>
      </c>
      <c r="H15">
        <f>SUMIFS(NEMS_commercial_agg!J:J, NEMS_commercial_agg!$A:$A, About!$B$4, NEMS_commercial_agg!$C:$C, Keys!$C$7)*About!$B$13*Keys!$C$3*Keys!$C$2</f>
        <v>9315390.6279295478</v>
      </c>
      <c r="I15">
        <f>SUMIFS(NEMS_commercial_agg!K:K, NEMS_commercial_agg!$A:$A, About!$B$4, NEMS_commercial_agg!$C:$C, Keys!$C$7)*About!$B$13*Keys!$C$3*Keys!$C$2</f>
        <v>9468890.930968469</v>
      </c>
      <c r="J15">
        <f>SUMIFS(NEMS_commercial_agg!L:L, NEMS_commercial_agg!$A:$A, About!$B$4, NEMS_commercial_agg!$C:$C, Keys!$C$7)*About!$B$13*Keys!$C$3*Keys!$C$2</f>
        <v>9420763.0735239461</v>
      </c>
      <c r="K15">
        <f>SUMIFS(NEMS_commercial_agg!M:M, NEMS_commercial_agg!$A:$A, About!$B$4, NEMS_commercial_agg!$C:$C, Keys!$C$7)*About!$B$13*Keys!$C$3*Keys!$C$2</f>
        <v>9452565.6224960964</v>
      </c>
      <c r="L15">
        <f>SUMIFS(NEMS_commercial_agg!N:N, NEMS_commercial_agg!$A:$A, About!$B$4, NEMS_commercial_agg!$C:$C, Keys!$C$7)*About!$B$13*Keys!$C$3*Keys!$C$2</f>
        <v>9452565.6224960964</v>
      </c>
      <c r="M15">
        <f>SUMIFS(NEMS_commercial_agg!O:O, NEMS_commercial_agg!$A:$A, About!$B$4, NEMS_commercial_agg!$C:$C, Keys!$C$7)*About!$B$13*Keys!$C$3*Keys!$C$2</f>
        <v>9315178.6109364033</v>
      </c>
      <c r="N15">
        <f>SUMIFS(NEMS_commercial_agg!P:P, NEMS_commercial_agg!$A:$A, About!$B$4, NEMS_commercial_agg!$C:$C, Keys!$C$7)*About!$B$13*Keys!$C$3*Keys!$C$2</f>
        <v>9267262.7704850268</v>
      </c>
      <c r="O15">
        <f>SUMIFS(NEMS_commercial_agg!Q:Q, NEMS_commercial_agg!$A:$A, About!$B$4, NEMS_commercial_agg!$C:$C, Keys!$C$7)*About!$B$13*Keys!$C$3*Keys!$C$2</f>
        <v>9129663.7419321835</v>
      </c>
      <c r="P15">
        <f>SUMIFS(NEMS_commercial_agg!R:R, NEMS_commercial_agg!$A:$A, About!$B$4, NEMS_commercial_agg!$C:$C, Keys!$C$7)*About!$B$13*Keys!$C$3*Keys!$C$2</f>
        <v>9045917.0296388492</v>
      </c>
      <c r="Q15">
        <f>SUMIFS(NEMS_commercial_agg!S:S, NEMS_commercial_agg!$A:$A, About!$B$4, NEMS_commercial_agg!$C:$C, Keys!$C$7)*About!$B$13*Keys!$C$3*Keys!$C$2</f>
        <v>8935032.1422226131</v>
      </c>
      <c r="R15">
        <f>SUMIFS(NEMS_commercial_agg!T:T, NEMS_commercial_agg!$A:$A, About!$B$4, NEMS_commercial_agg!$C:$C, Keys!$C$7)*About!$B$13*Keys!$C$3*Keys!$C$2</f>
        <v>9315814.6619158443</v>
      </c>
      <c r="S15">
        <f>SUMIFS(NEMS_commercial_agg!U:U, NEMS_commercial_agg!$A:$A, About!$B$4, NEMS_commercial_agg!$C:$C, Keys!$C$7)*About!$B$13*Keys!$C$3*Keys!$C$2</f>
        <v>9359702.1794974133</v>
      </c>
      <c r="T15">
        <f>SUMIFS(NEMS_commercial_agg!V:V, NEMS_commercial_agg!$A:$A, About!$B$4, NEMS_commercial_agg!$C:$C, Keys!$C$7)*About!$B$13*Keys!$C$3*Keys!$C$2</f>
        <v>9313482.474991221</v>
      </c>
      <c r="U15">
        <f>SUMIFS(NEMS_commercial_agg!W:W, NEMS_commercial_agg!$A:$A, About!$B$4, NEMS_commercial_agg!$C:$C, Keys!$C$7)*About!$B$13*Keys!$C$3*Keys!$C$2</f>
        <v>9322811.222689718</v>
      </c>
      <c r="V15">
        <f>SUMIFS(NEMS_commercial_agg!X:X, NEMS_commercial_agg!$A:$A, About!$B$4, NEMS_commercial_agg!$C:$C, Keys!$C$7)*About!$B$13*Keys!$C$3*Keys!$C$2</f>
        <v>9334684.1743059885</v>
      </c>
      <c r="W15">
        <f>SUMIFS(NEMS_commercial_agg!Y:Y, NEMS_commercial_agg!$A:$A, About!$B$4, NEMS_commercial_agg!$C:$C, Keys!$C$7)*About!$B$13*Keys!$C$3*Keys!$C$2</f>
        <v>9352917.6357166898</v>
      </c>
      <c r="X15">
        <f>SUMIFS(NEMS_commercial_agg!Z:Z, NEMS_commercial_agg!$A:$A, About!$B$4, NEMS_commercial_agg!$C:$C, Keys!$C$7)*About!$B$13*Keys!$C$3*Keys!$C$2</f>
        <v>9376875.5559423771</v>
      </c>
      <c r="Y15">
        <f>SUMIFS(NEMS_commercial_agg!AA:AA, NEMS_commercial_agg!$A:$A, About!$B$4, NEMS_commercial_agg!$C:$C, Keys!$C$7)*About!$B$13*Keys!$C$3*Keys!$C$2</f>
        <v>9400409.4421817679</v>
      </c>
      <c r="Z15">
        <f>SUMIFS(NEMS_commercial_agg!AB:AB, NEMS_commercial_agg!$A:$A, About!$B$4, NEMS_commercial_agg!$C:$C, Keys!$C$7)*About!$B$13*Keys!$C$3*Keys!$C$2</f>
        <v>9425851.4813594893</v>
      </c>
      <c r="AA15">
        <f>SUMIFS(NEMS_commercial_agg!AC:AC, NEMS_commercial_agg!$A:$A, About!$B$4, NEMS_commercial_agg!$C:$C, Keys!$C$7)*About!$B$13*Keys!$C$3*Keys!$C$2</f>
        <v>9446841.1636811122</v>
      </c>
      <c r="AB15">
        <f>SUMIFS(NEMS_commercial_agg!AD:AD, NEMS_commercial_agg!$A:$A, About!$B$4, NEMS_commercial_agg!$C:$C, Keys!$C$7)*About!$B$13*Keys!$C$3*Keys!$C$2</f>
        <v>9470587.0669136494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597646221.30426502</v>
      </c>
      <c r="C16">
        <f>SUMIFS(NEMS_commercial_agg!E:E, NEMS_commercial_agg!$A:$A, About!$B$4, NEMS_commercial_agg!$C:$C, Keys!$C$8)*About!$B$13*Keys!$C$3*Keys!$C$2</f>
        <v>606733905.68155396</v>
      </c>
      <c r="D16">
        <f>SUMIFS(NEMS_commercial_agg!F:F, NEMS_commercial_agg!$A:$A, About!$B$4, NEMS_commercial_agg!$C:$C, Keys!$C$8)*About!$B$13*Keys!$C$3*Keys!$C$2</f>
        <v>602840849.6533761</v>
      </c>
      <c r="E16">
        <f>SUMIFS(NEMS_commercial_agg!G:G, NEMS_commercial_agg!$A:$A, About!$B$4, NEMS_commercial_agg!$C:$C, Keys!$C$8)*About!$B$13*Keys!$C$3*Keys!$C$2</f>
        <v>600384208.75377405</v>
      </c>
      <c r="F16">
        <f>SUMIFS(NEMS_commercial_agg!H:H, NEMS_commercial_agg!$A:$A, About!$B$4, NEMS_commercial_agg!$C:$C, Keys!$C$8)*About!$B$13*Keys!$C$3*Keys!$C$2</f>
        <v>605413251.83123708</v>
      </c>
      <c r="G16">
        <f>SUMIFS(NEMS_commercial_agg!I:I, NEMS_commercial_agg!$A:$A, About!$B$4, NEMS_commercial_agg!$C:$C, Keys!$C$8)*About!$B$13*Keys!$C$3*Keys!$C$2</f>
        <v>610991418.92095244</v>
      </c>
      <c r="H16">
        <f>SUMIFS(NEMS_commercial_agg!J:J, NEMS_commercial_agg!$A:$A, About!$B$4, NEMS_commercial_agg!$C:$C, Keys!$C$8)*About!$B$13*Keys!$C$3*Keys!$C$2</f>
        <v>618006213.15623653</v>
      </c>
      <c r="I16">
        <f>SUMIFS(NEMS_commercial_agg!K:K, NEMS_commercial_agg!$A:$A, About!$B$4, NEMS_commercial_agg!$C:$C, Keys!$C$8)*About!$B$13*Keys!$C$3*Keys!$C$2</f>
        <v>621996372.96727574</v>
      </c>
      <c r="J16">
        <f>SUMIFS(NEMS_commercial_agg!L:L, NEMS_commercial_agg!$A:$A, About!$B$4, NEMS_commercial_agg!$C:$C, Keys!$C$8)*About!$B$13*Keys!$C$3*Keys!$C$2</f>
        <v>622340900.58114076</v>
      </c>
      <c r="K16">
        <f>SUMIFS(NEMS_commercial_agg!M:M, NEMS_commercial_agg!$A:$A, About!$B$4, NEMS_commercial_agg!$C:$C, Keys!$C$8)*About!$B$13*Keys!$C$3*Keys!$C$2</f>
        <v>620066170.26165938</v>
      </c>
      <c r="L16">
        <f>SUMIFS(NEMS_commercial_agg!N:N, NEMS_commercial_agg!$A:$A, About!$B$4, NEMS_commercial_agg!$C:$C, Keys!$C$8)*About!$B$13*Keys!$C$3*Keys!$C$2</f>
        <v>617425286.59501195</v>
      </c>
      <c r="M16">
        <f>SUMIFS(NEMS_commercial_agg!O:O, NEMS_commercial_agg!$A:$A, About!$B$4, NEMS_commercial_agg!$C:$C, Keys!$C$8)*About!$B$13*Keys!$C$3*Keys!$C$2</f>
        <v>614155772.5436815</v>
      </c>
      <c r="N16">
        <f>SUMIFS(NEMS_commercial_agg!P:P, NEMS_commercial_agg!$A:$A, About!$B$4, NEMS_commercial_agg!$C:$C, Keys!$C$8)*About!$B$13*Keys!$C$3*Keys!$C$2</f>
        <v>610784914.36962664</v>
      </c>
      <c r="O16">
        <f>SUMIFS(NEMS_commercial_agg!Q:Q, NEMS_commercial_agg!$A:$A, About!$B$4, NEMS_commercial_agg!$C:$C, Keys!$C$8)*About!$B$13*Keys!$C$3*Keys!$C$2</f>
        <v>607694554.67750597</v>
      </c>
      <c r="P16">
        <f>SUMIFS(NEMS_commercial_agg!R:R, NEMS_commercial_agg!$A:$A, About!$B$4, NEMS_commercial_agg!$C:$C, Keys!$C$8)*About!$B$13*Keys!$C$3*Keys!$C$2</f>
        <v>604420800.2863127</v>
      </c>
      <c r="Q16">
        <f>SUMIFS(NEMS_commercial_agg!S:S, NEMS_commercial_agg!$A:$A, About!$B$4, NEMS_commercial_agg!$C:$C, Keys!$C$8)*About!$B$13*Keys!$C$3*Keys!$C$2</f>
        <v>601123087.97489381</v>
      </c>
      <c r="R16">
        <f>SUMIFS(NEMS_commercial_agg!T:T, NEMS_commercial_agg!$A:$A, About!$B$4, NEMS_commercial_agg!$C:$C, Keys!$C$8)*About!$B$13*Keys!$C$3*Keys!$C$2</f>
        <v>598069619.23958099</v>
      </c>
      <c r="S16">
        <f>SUMIFS(NEMS_commercial_agg!U:U, NEMS_commercial_agg!$A:$A, About!$B$4, NEMS_commercial_agg!$C:$C, Keys!$C$8)*About!$B$13*Keys!$C$3*Keys!$C$2</f>
        <v>595975103.36427498</v>
      </c>
      <c r="T16">
        <f>SUMIFS(NEMS_commercial_agg!V:V, NEMS_commercial_agg!$A:$A, About!$B$4, NEMS_commercial_agg!$C:$C, Keys!$C$8)*About!$B$13*Keys!$C$3*Keys!$C$2</f>
        <v>594266246.39950466</v>
      </c>
      <c r="U16">
        <f>SUMIFS(NEMS_commercial_agg!W:W, NEMS_commercial_agg!$A:$A, About!$B$4, NEMS_commercial_agg!$C:$C, Keys!$C$8)*About!$B$13*Keys!$C$3*Keys!$C$2</f>
        <v>593007289.49419367</v>
      </c>
      <c r="V16">
        <f>SUMIFS(NEMS_commercial_agg!X:X, NEMS_commercial_agg!$A:$A, About!$B$4, NEMS_commercial_agg!$C:$C, Keys!$C$8)*About!$B$13*Keys!$C$3*Keys!$C$2</f>
        <v>592080775.23413825</v>
      </c>
      <c r="W16">
        <f>SUMIFS(NEMS_commercial_agg!Y:Y, NEMS_commercial_agg!$A:$A, About!$B$4, NEMS_commercial_agg!$C:$C, Keys!$C$8)*About!$B$13*Keys!$C$3*Keys!$C$2</f>
        <v>591419706.24950397</v>
      </c>
      <c r="X16">
        <f>SUMIFS(NEMS_commercial_agg!Z:Z, NEMS_commercial_agg!$A:$A, About!$B$4, NEMS_commercial_agg!$C:$C, Keys!$C$8)*About!$B$13*Keys!$C$3*Keys!$C$2</f>
        <v>590953268.86457896</v>
      </c>
      <c r="Y16">
        <f>SUMIFS(NEMS_commercial_agg!AA:AA, NEMS_commercial_agg!$A:$A, About!$B$4, NEMS_commercial_agg!$C:$C, Keys!$C$8)*About!$B$13*Keys!$C$3*Keys!$C$2</f>
        <v>590581815.09258425</v>
      </c>
      <c r="Z16">
        <f>SUMIFS(NEMS_commercial_agg!AB:AB, NEMS_commercial_agg!$A:$A, About!$B$4, NEMS_commercial_agg!$C:$C, Keys!$C$8)*About!$B$13*Keys!$C$3*Keys!$C$2</f>
        <v>590240467.73361659</v>
      </c>
      <c r="AA16">
        <f>SUMIFS(NEMS_commercial_agg!AC:AC, NEMS_commercial_agg!$A:$A, About!$B$4, NEMS_commercial_agg!$C:$C, Keys!$C$8)*About!$B$13*Keys!$C$3*Keys!$C$2</f>
        <v>589857777.06098509</v>
      </c>
      <c r="AB16">
        <f>SUMIFS(NEMS_commercial_agg!AD:AD, NEMS_commercial_agg!$A:$A, About!$B$4, NEMS_commercial_agg!$C:$C, Keys!$C$8)*About!$B$13*Keys!$C$3*Keys!$C$2</f>
        <v>589397488.16886139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142968229.54590172</v>
      </c>
      <c r="C2">
        <f>Calcs!C6*(About!$B$8/100)</f>
        <v>144372735.7326571</v>
      </c>
      <c r="D2">
        <f>Calcs!D6*(About!$B$8/100)</f>
        <v>145473288.1931982</v>
      </c>
      <c r="E2">
        <f>Calcs!E6*(About!$B$8/100)</f>
        <v>143230123.81328237</v>
      </c>
      <c r="F2">
        <f>Calcs!F6*(About!$B$8/100)</f>
        <v>140740301.65641576</v>
      </c>
      <c r="G2">
        <f>Calcs!G6*(About!$B$8/100)</f>
        <v>137282410.8953948</v>
      </c>
      <c r="H2">
        <f>Calcs!H6*(About!$B$8/100)</f>
        <v>134637195.10452107</v>
      </c>
      <c r="I2">
        <f>Calcs!I6*(About!$B$8/100)</f>
        <v>133762555.75400047</v>
      </c>
      <c r="J2">
        <f>Calcs!J6*(About!$B$8/100)</f>
        <v>133520872.02849235</v>
      </c>
      <c r="K2">
        <f>Calcs!K6*(About!$B$8/100)</f>
        <v>128799663.14818101</v>
      </c>
      <c r="L2">
        <f>Calcs!L6*(About!$B$8/100)</f>
        <v>129926573.23085347</v>
      </c>
      <c r="M2">
        <f>Calcs!M6*(About!$B$8/100)</f>
        <v>131349333.07987984</v>
      </c>
      <c r="N2">
        <f>Calcs!N6*(About!$B$8/100)</f>
        <v>133888681.64641452</v>
      </c>
      <c r="O2">
        <f>Calcs!O6*(About!$B$8/100)</f>
        <v>131778433.3113412</v>
      </c>
      <c r="P2">
        <f>Calcs!P6*(About!$B$8/100)</f>
        <v>130696280.97588404</v>
      </c>
      <c r="Q2">
        <f>Calcs!Q6*(About!$B$8/100)</f>
        <v>130694774.09522259</v>
      </c>
      <c r="R2">
        <f>Calcs!R6*(About!$B$8/100)</f>
        <v>130843993.93324432</v>
      </c>
      <c r="S2">
        <f>Calcs!S6*(About!$B$8/100)</f>
        <v>130966473.79214047</v>
      </c>
      <c r="T2">
        <f>Calcs!T6*(About!$B$8/100)</f>
        <v>134830385.4284544</v>
      </c>
      <c r="U2">
        <f>Calcs!U6*(About!$B$8/100)</f>
        <v>138119941.91226265</v>
      </c>
      <c r="V2">
        <f>Calcs!V6*(About!$B$8/100)</f>
        <v>140022320.48429236</v>
      </c>
      <c r="W2">
        <f>Calcs!W6*(About!$B$8/100)</f>
        <v>140838209.29950172</v>
      </c>
      <c r="X2">
        <f>Calcs!X6*(About!$B$8/100)</f>
        <v>140772725.83267987</v>
      </c>
      <c r="Y2">
        <f>Calcs!Y6*(About!$B$8/100)</f>
        <v>144921567.32422486</v>
      </c>
      <c r="Z2">
        <f>Calcs!Z6*(About!$B$8/100)</f>
        <v>147895247.47832078</v>
      </c>
      <c r="AA2">
        <f>Calcs!AA6*(About!$B$8/100)</f>
        <v>149918821.84911299</v>
      </c>
      <c r="AB2">
        <f>Calcs!AB6*(About!$B$8/100)</f>
        <v>151156621.33376965</v>
      </c>
    </row>
    <row r="3" spans="1:28" x14ac:dyDescent="0.45">
      <c r="A3" t="s">
        <v>273</v>
      </c>
      <c r="B3">
        <f>Calcs!B7*(About!$B$8/100)</f>
        <v>134697239.36310104</v>
      </c>
      <c r="C3">
        <f>Calcs!C7*(About!$B$8/100)</f>
        <v>134434542.48708445</v>
      </c>
      <c r="D3">
        <f>Calcs!D7*(About!$B$8/100)</f>
        <v>132701703.62100731</v>
      </c>
      <c r="E3">
        <f>Calcs!E7*(About!$B$8/100)</f>
        <v>131470639.90995982</v>
      </c>
      <c r="F3">
        <f>Calcs!F7*(About!$B$8/100)</f>
        <v>131281751.76536737</v>
      </c>
      <c r="G3">
        <f>Calcs!G7*(About!$B$8/100)</f>
        <v>130937416.93426122</v>
      </c>
      <c r="H3">
        <f>Calcs!H7*(About!$B$8/100)</f>
        <v>129126164.00023824</v>
      </c>
      <c r="I3">
        <f>Calcs!I7*(About!$B$8/100)</f>
        <v>125894390.22244181</v>
      </c>
      <c r="J3">
        <f>Calcs!J7*(About!$B$8/100)</f>
        <v>122962058.2446443</v>
      </c>
      <c r="K3">
        <f>Calcs!K7*(About!$B$8/100)</f>
        <v>120921636.6714264</v>
      </c>
      <c r="L3">
        <f>Calcs!L7*(About!$B$8/100)</f>
        <v>125575022.09042722</v>
      </c>
      <c r="M3">
        <f>Calcs!M7*(About!$B$8/100)</f>
        <v>129602455.38370994</v>
      </c>
      <c r="N3">
        <f>Calcs!N7*(About!$B$8/100)</f>
        <v>132622959.30120774</v>
      </c>
      <c r="O3">
        <f>Calcs!O7*(About!$B$8/100)</f>
        <v>133898674.08603758</v>
      </c>
      <c r="P3">
        <f>Calcs!P7*(About!$B$8/100)</f>
        <v>137986342.43745089</v>
      </c>
      <c r="Q3">
        <f>Calcs!Q7*(About!$B$8/100)</f>
        <v>141106512.1202096</v>
      </c>
      <c r="R3">
        <f>Calcs!R7*(About!$B$8/100)</f>
        <v>144435544.78472525</v>
      </c>
      <c r="S3">
        <f>Calcs!S7*(About!$B$8/100)</f>
        <v>146545831.58286589</v>
      </c>
      <c r="T3">
        <f>Calcs!T7*(About!$B$8/100)</f>
        <v>148263265.32733139</v>
      </c>
      <c r="U3">
        <f>Calcs!U7*(About!$B$8/100)</f>
        <v>150014304.04527992</v>
      </c>
      <c r="V3">
        <f>Calcs!V7*(About!$B$8/100)</f>
        <v>151717392.39195371</v>
      </c>
      <c r="W3">
        <f>Calcs!W7*(About!$B$8/100)</f>
        <v>153454251.5011937</v>
      </c>
      <c r="X3">
        <f>Calcs!X7*(About!$B$8/100)</f>
        <v>155031569.97566751</v>
      </c>
      <c r="Y3">
        <f>Calcs!Y7*(About!$B$8/100)</f>
        <v>156303908.72634354</v>
      </c>
      <c r="Z3">
        <f>Calcs!Z7*(About!$B$8/100)</f>
        <v>157331193.96997449</v>
      </c>
      <c r="AA3">
        <f>Calcs!AA7*(About!$B$8/100)</f>
        <v>158025977.93357551</v>
      </c>
      <c r="AB3">
        <f>Calcs!AB7*(About!$B$8/100)</f>
        <v>158707657.17014691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14858979.971615179</v>
      </c>
      <c r="C5">
        <f>Calcs!C8*(About!$B$8/100)</f>
        <v>13888586.720304402</v>
      </c>
      <c r="D5">
        <f>Calcs!D8*(About!$B$8/100)</f>
        <v>13474959.252400612</v>
      </c>
      <c r="E5">
        <f>Calcs!E8*(About!$B$8/100)</f>
        <v>12765603.281015228</v>
      </c>
      <c r="F5">
        <f>Calcs!F8*(About!$B$8/100)</f>
        <v>12070249.760860916</v>
      </c>
      <c r="G5">
        <f>Calcs!G8*(About!$B$8/100)</f>
        <v>12082919.836282713</v>
      </c>
      <c r="H5">
        <f>Calcs!H8*(About!$B$8/100)</f>
        <v>9035264.5932597406</v>
      </c>
      <c r="I5">
        <f>Calcs!I8*(About!$B$8/100)</f>
        <v>9229821.9666049015</v>
      </c>
      <c r="J5">
        <f>Calcs!J8*(About!$B$8/100)</f>
        <v>9306441.5335140917</v>
      </c>
      <c r="K5">
        <f>Calcs!K8*(About!$B$8/100)</f>
        <v>9375766.191288922</v>
      </c>
      <c r="L5">
        <f>Calcs!L8*(About!$B$8/100)</f>
        <v>9432697.783515837</v>
      </c>
      <c r="M5">
        <f>Calcs!M8*(About!$B$8/100)</f>
        <v>9515958.1979419794</v>
      </c>
      <c r="N5">
        <f>Calcs!N8*(About!$B$8/100)</f>
        <v>9710688.5603533909</v>
      </c>
      <c r="O5">
        <f>Calcs!O8*(About!$B$8/100)</f>
        <v>9916497.6124610491</v>
      </c>
      <c r="P5">
        <f>Calcs!P8*(About!$B$8/100)</f>
        <v>10125941.329692325</v>
      </c>
      <c r="Q5">
        <f>Calcs!Q8*(About!$B$8/100)</f>
        <v>10311886.575952891</v>
      </c>
      <c r="R5">
        <f>Calcs!R8*(About!$B$8/100)</f>
        <v>10422898.756595273</v>
      </c>
      <c r="S5">
        <f>Calcs!S8*(About!$B$8/100)</f>
        <v>10479203.950297521</v>
      </c>
      <c r="T5">
        <f>Calcs!T8*(About!$B$8/100)</f>
        <v>10638099.239215221</v>
      </c>
      <c r="U5">
        <f>Calcs!U8*(About!$B$8/100)</f>
        <v>10727066.77704169</v>
      </c>
      <c r="V5">
        <f>Calcs!V8*(About!$B$8/100)</f>
        <v>10584425.639314875</v>
      </c>
      <c r="W5">
        <f>Calcs!W8*(About!$B$8/100)</f>
        <v>10626894.360342499</v>
      </c>
      <c r="X5">
        <f>Calcs!X8*(About!$B$8/100)</f>
        <v>10773592.499040324</v>
      </c>
      <c r="Y5">
        <f>Calcs!Y8*(About!$B$8/100)</f>
        <v>10926113.718760107</v>
      </c>
      <c r="Z5">
        <f>Calcs!Z8*(About!$B$8/100)</f>
        <v>11074992.694426753</v>
      </c>
      <c r="AA5">
        <f>Calcs!AA8*(About!$B$8/100)</f>
        <v>11220918.540206691</v>
      </c>
      <c r="AB5">
        <f>Calcs!AB8*(About!$B$8/100)</f>
        <v>11283046.814930893</v>
      </c>
    </row>
    <row r="6" spans="1:28" x14ac:dyDescent="0.45">
      <c r="A6" t="s">
        <v>275</v>
      </c>
      <c r="B6">
        <f>Calcs!B9*(About!$B$8/100)</f>
        <v>382169088.64917713</v>
      </c>
      <c r="C6">
        <f>Calcs!C9*(About!$B$8/100)</f>
        <v>383453777.45497608</v>
      </c>
      <c r="D6">
        <f>Calcs!D9*(About!$B$8/100)</f>
        <v>388412316.72368038</v>
      </c>
      <c r="E6">
        <f>Calcs!E9*(About!$B$8/100)</f>
        <v>395085990.8580541</v>
      </c>
      <c r="F6">
        <f>Calcs!F9*(About!$B$8/100)</f>
        <v>391196067.76721448</v>
      </c>
      <c r="G6">
        <f>Calcs!G9*(About!$B$8/100)</f>
        <v>391477674.64079833</v>
      </c>
      <c r="H6">
        <f>Calcs!H9*(About!$B$8/100)</f>
        <v>392443926.76502049</v>
      </c>
      <c r="I6">
        <f>Calcs!I9*(About!$B$8/100)</f>
        <v>406130770.14995718</v>
      </c>
      <c r="J6">
        <f>Calcs!J9*(About!$B$8/100)</f>
        <v>420178456.9797495</v>
      </c>
      <c r="K6">
        <f>Calcs!K9*(About!$B$8/100)</f>
        <v>354911975.85737294</v>
      </c>
      <c r="L6">
        <f>Calcs!L9*(About!$B$8/100)</f>
        <v>348888896.16962552</v>
      </c>
      <c r="M6">
        <f>Calcs!M9*(About!$B$8/100)</f>
        <v>348848551.25412208</v>
      </c>
      <c r="N6">
        <f>Calcs!N9*(About!$B$8/100)</f>
        <v>346820108.93690038</v>
      </c>
      <c r="O6">
        <f>Calcs!O9*(About!$B$8/100)</f>
        <v>344608619.36659265</v>
      </c>
      <c r="P6">
        <f>Calcs!P9*(About!$B$8/100)</f>
        <v>351125716.79606146</v>
      </c>
      <c r="Q6">
        <f>Calcs!Q9*(About!$B$8/100)</f>
        <v>356344312.82068479</v>
      </c>
      <c r="R6">
        <f>Calcs!R9*(About!$B$8/100)</f>
        <v>359709811.12563008</v>
      </c>
      <c r="S6">
        <f>Calcs!S9*(About!$B$8/100)</f>
        <v>360496702.57755691</v>
      </c>
      <c r="T6">
        <f>Calcs!T9*(About!$B$8/100)</f>
        <v>359255624.63746399</v>
      </c>
      <c r="U6">
        <f>Calcs!U9*(About!$B$8/100)</f>
        <v>362539847.44962388</v>
      </c>
      <c r="V6">
        <f>Calcs!V9*(About!$B$8/100)</f>
        <v>364378992.3600592</v>
      </c>
      <c r="W6">
        <f>Calcs!W9*(About!$B$8/100)</f>
        <v>365532600.92721808</v>
      </c>
      <c r="X6">
        <f>Calcs!X9*(About!$B$8/100)</f>
        <v>365998952.16568035</v>
      </c>
      <c r="Y6">
        <f>Calcs!Y9*(About!$B$8/100)</f>
        <v>366251944.22244912</v>
      </c>
      <c r="Z6">
        <f>Calcs!Z9*(About!$B$8/100)</f>
        <v>366950021.42039895</v>
      </c>
      <c r="AA6">
        <f>Calcs!AA9*(About!$B$8/100)</f>
        <v>367323837.15049094</v>
      </c>
      <c r="AB6">
        <f>Calcs!AB9*(About!$B$8/100)</f>
        <v>368555528.01795608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22790634.89635146</v>
      </c>
      <c r="C2">
        <f>Calcs!C6*(About!$B$9/100)</f>
        <v>23014527.909601178</v>
      </c>
      <c r="D2">
        <f>Calcs!D6*(About!$B$9/100)</f>
        <v>23189967.511757124</v>
      </c>
      <c r="E2">
        <f>Calcs!E6*(About!$B$9/100)</f>
        <v>22832383.588688761</v>
      </c>
      <c r="F2">
        <f>Calcs!F6*(About!$B$9/100)</f>
        <v>22435479.829621263</v>
      </c>
      <c r="G2">
        <f>Calcs!G6*(About!$B$9/100)</f>
        <v>21884255.784277722</v>
      </c>
      <c r="H2">
        <f>Calcs!H6*(About!$B$9/100)</f>
        <v>21462580.650555015</v>
      </c>
      <c r="I2">
        <f>Calcs!I6*(About!$B$9/100)</f>
        <v>21323153.966969367</v>
      </c>
      <c r="J2">
        <f>Calcs!J6*(About!$B$9/100)</f>
        <v>21284627.046926077</v>
      </c>
      <c r="K2">
        <f>Calcs!K6*(About!$B$9/100)</f>
        <v>20532016.846727423</v>
      </c>
      <c r="L2">
        <f>Calcs!L6*(About!$B$9/100)</f>
        <v>20711658.130226422</v>
      </c>
      <c r="M2">
        <f>Calcs!M6*(About!$B$9/100)</f>
        <v>20938460.968642615</v>
      </c>
      <c r="N2">
        <f>Calcs!N6*(About!$B$9/100)</f>
        <v>21343259.756724998</v>
      </c>
      <c r="O2">
        <f>Calcs!O6*(About!$B$9/100)</f>
        <v>21006864.044908144</v>
      </c>
      <c r="P2">
        <f>Calcs!P6*(About!$B$9/100)</f>
        <v>20834357.615626805</v>
      </c>
      <c r="Q2">
        <f>Calcs!Q6*(About!$B$9/100)</f>
        <v>20834117.403048828</v>
      </c>
      <c r="R2">
        <f>Calcs!R6*(About!$B$9/100)</f>
        <v>20857904.609888054</v>
      </c>
      <c r="S2">
        <f>Calcs!S6*(About!$B$9/100)</f>
        <v>20877429.183670107</v>
      </c>
      <c r="T2">
        <f>Calcs!T6*(About!$B$9/100)</f>
        <v>21493377.213905189</v>
      </c>
      <c r="U2">
        <f>Calcs!U6*(About!$B$9/100)</f>
        <v>22017767.010376222</v>
      </c>
      <c r="V2">
        <f>Calcs!V6*(About!$B$9/100)</f>
        <v>22321026.102326099</v>
      </c>
      <c r="W2">
        <f>Calcs!W6*(About!$B$9/100)</f>
        <v>22451087.334548905</v>
      </c>
      <c r="X2">
        <f>Calcs!X6*(About!$B$9/100)</f>
        <v>22440648.583304495</v>
      </c>
      <c r="Y2">
        <f>Calcs!Y6*(About!$B$9/100)</f>
        <v>23102017.420122031</v>
      </c>
      <c r="Z2">
        <f>Calcs!Z6*(About!$B$9/100)</f>
        <v>23576053.217486136</v>
      </c>
      <c r="AA2">
        <f>Calcs!AA6*(About!$B$9/100)</f>
        <v>23898632.190568633</v>
      </c>
      <c r="AB2">
        <f>Calcs!AB6*(About!$B$9/100)</f>
        <v>24095950.407485105</v>
      </c>
    </row>
    <row r="3" spans="1:28" x14ac:dyDescent="0.45">
      <c r="A3" t="s">
        <v>273</v>
      </c>
      <c r="B3">
        <f>Calcs!B7*(About!$B$9/100)</f>
        <v>21472152.334972348</v>
      </c>
      <c r="C3">
        <f>Calcs!C7*(About!$B$9/100)</f>
        <v>21430275.698402654</v>
      </c>
      <c r="D3">
        <f>Calcs!D7*(About!$B$9/100)</f>
        <v>21154043.013306051</v>
      </c>
      <c r="E3">
        <f>Calcs!E7*(About!$B$9/100)</f>
        <v>20957798.549331468</v>
      </c>
      <c r="F3">
        <f>Calcs!F7*(About!$B$9/100)</f>
        <v>20927687.798479136</v>
      </c>
      <c r="G3">
        <f>Calcs!G7*(About!$B$9/100)</f>
        <v>20872797.215845756</v>
      </c>
      <c r="H3">
        <f>Calcs!H7*(About!$B$9/100)</f>
        <v>20584064.50610055</v>
      </c>
      <c r="I3">
        <f>Calcs!I7*(About!$B$9/100)</f>
        <v>20068885.878853764</v>
      </c>
      <c r="J3">
        <f>Calcs!J7*(About!$B$9/100)</f>
        <v>19601441.414351791</v>
      </c>
      <c r="K3">
        <f>Calcs!K7*(About!$B$9/100)</f>
        <v>19276176.820549726</v>
      </c>
      <c r="L3">
        <f>Calcs!L7*(About!$B$9/100)</f>
        <v>20017975.249846239</v>
      </c>
      <c r="M3">
        <f>Calcs!M7*(About!$B$9/100)</f>
        <v>20659990.346823759</v>
      </c>
      <c r="N3">
        <f>Calcs!N7*(About!$B$9/100)</f>
        <v>21141490.343049075</v>
      </c>
      <c r="O3">
        <f>Calcs!O7*(About!$B$9/100)</f>
        <v>21344852.656377573</v>
      </c>
      <c r="P3">
        <f>Calcs!P7*(About!$B$9/100)</f>
        <v>21996469.853221446</v>
      </c>
      <c r="Q3">
        <f>Calcs!Q7*(About!$B$9/100)</f>
        <v>22493857.617484048</v>
      </c>
      <c r="R3">
        <f>Calcs!R7*(About!$B$9/100)</f>
        <v>23024540.331091024</v>
      </c>
      <c r="S3">
        <f>Calcs!S7*(About!$B$9/100)</f>
        <v>23360942.174324121</v>
      </c>
      <c r="T3">
        <f>Calcs!T7*(About!$B$9/100)</f>
        <v>23634719.121503986</v>
      </c>
      <c r="U3">
        <f>Calcs!U7*(About!$B$9/100)</f>
        <v>23913853.053825136</v>
      </c>
      <c r="V3">
        <f>Calcs!V7*(About!$B$9/100)</f>
        <v>24185343.194176991</v>
      </c>
      <c r="W3">
        <f>Calcs!W7*(About!$B$9/100)</f>
        <v>24462216.748188388</v>
      </c>
      <c r="X3">
        <f>Calcs!X7*(About!$B$9/100)</f>
        <v>24713657.852139812</v>
      </c>
      <c r="Y3">
        <f>Calcs!Y7*(About!$B$9/100)</f>
        <v>24916481.990224473</v>
      </c>
      <c r="Z3">
        <f>Calcs!Z7*(About!$B$9/100)</f>
        <v>25080242.029754695</v>
      </c>
      <c r="AA3">
        <f>Calcs!AA7*(About!$B$9/100)</f>
        <v>25190997.878774893</v>
      </c>
      <c r="AB3">
        <f>Calcs!AB7*(About!$B$9/100)</f>
        <v>25299664.696895726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2368677.212698881</v>
      </c>
      <c r="C5">
        <f>Calcs!C8*(About!$B$9/100)</f>
        <v>2213986.3532908</v>
      </c>
      <c r="D5">
        <f>Calcs!D8*(About!$B$9/100)</f>
        <v>2148049.7977774581</v>
      </c>
      <c r="E5">
        <f>Calcs!E8*(About!$B$9/100)</f>
        <v>2034971.0179202836</v>
      </c>
      <c r="F5">
        <f>Calcs!F8*(About!$B$9/100)</f>
        <v>1924124.375613353</v>
      </c>
      <c r="G5">
        <f>Calcs!G8*(About!$B$9/100)</f>
        <v>1926144.1184888477</v>
      </c>
      <c r="H5">
        <f>Calcs!H8*(About!$B$9/100)</f>
        <v>1440315.9162770582</v>
      </c>
      <c r="I5">
        <f>Calcs!I8*(About!$B$9/100)</f>
        <v>1471330.4016378012</v>
      </c>
      <c r="J5">
        <f>Calcs!J8*(About!$B$9/100)</f>
        <v>1483544.3640047568</v>
      </c>
      <c r="K5">
        <f>Calcs!K8*(About!$B$9/100)</f>
        <v>1494595.4413642441</v>
      </c>
      <c r="L5">
        <f>Calcs!L8*(About!$B$9/100)</f>
        <v>1503670.9341267464</v>
      </c>
      <c r="M5">
        <f>Calcs!M8*(About!$B$9/100)</f>
        <v>1516943.5172211314</v>
      </c>
      <c r="N5">
        <f>Calcs!N8*(About!$B$9/100)</f>
        <v>1547985.5788529278</v>
      </c>
      <c r="O5">
        <f>Calcs!O8*(About!$B$9/100)</f>
        <v>1580793.699788942</v>
      </c>
      <c r="P5">
        <f>Calcs!P8*(About!$B$9/100)</f>
        <v>1614181.2244572823</v>
      </c>
      <c r="Q5">
        <f>Calcs!Q8*(About!$B$9/100)</f>
        <v>1643822.8464574772</v>
      </c>
      <c r="R5">
        <f>Calcs!R8*(About!$B$9/100)</f>
        <v>1661519.3520804697</v>
      </c>
      <c r="S5">
        <f>Calcs!S8*(About!$B$9/100)</f>
        <v>1670494.9903499798</v>
      </c>
      <c r="T5">
        <f>Calcs!T8*(About!$B$9/100)</f>
        <v>1695824.5655148656</v>
      </c>
      <c r="U5">
        <f>Calcs!U8*(About!$B$9/100)</f>
        <v>1710006.9239218389</v>
      </c>
      <c r="V5">
        <f>Calcs!V8*(About!$B$9/100)</f>
        <v>1687268.4308912016</v>
      </c>
      <c r="W5">
        <f>Calcs!W8*(About!$B$9/100)</f>
        <v>1694038.3903327489</v>
      </c>
      <c r="X5">
        <f>Calcs!X8*(About!$B$9/100)</f>
        <v>1717423.6118582282</v>
      </c>
      <c r="Y5">
        <f>Calcs!Y8*(About!$B$9/100)</f>
        <v>1741737.0935570674</v>
      </c>
      <c r="Z5">
        <f>Calcs!Z8*(About!$B$9/100)</f>
        <v>1765469.9633627464</v>
      </c>
      <c r="AA5">
        <f>Calcs!AA8*(About!$B$9/100)</f>
        <v>1788732.0732991649</v>
      </c>
      <c r="AB5">
        <f>Calcs!AB8*(About!$B$9/100)</f>
        <v>1798635.9717420347</v>
      </c>
    </row>
    <row r="6" spans="1:28" x14ac:dyDescent="0.45">
      <c r="A6" t="s">
        <v>275</v>
      </c>
      <c r="B6">
        <f>Calcs!B9*(About!$B$9/100)</f>
        <v>60921760.000380769</v>
      </c>
      <c r="C6">
        <f>Calcs!C9*(About!$B$9/100)</f>
        <v>61126552.866749674</v>
      </c>
      <c r="D6">
        <f>Calcs!D9*(About!$B$9/100)</f>
        <v>61916996.019408137</v>
      </c>
      <c r="E6">
        <f>Calcs!E9*(About!$B$9/100)</f>
        <v>62980849.653861262</v>
      </c>
      <c r="F6">
        <f>Calcs!F9*(About!$B$9/100)</f>
        <v>62360755.125029258</v>
      </c>
      <c r="G6">
        <f>Calcs!G9*(About!$B$9/100)</f>
        <v>62405646.213493712</v>
      </c>
      <c r="H6">
        <f>Calcs!H9*(About!$B$9/100)</f>
        <v>62559676.933821693</v>
      </c>
      <c r="I6">
        <f>Calcs!I9*(About!$B$9/100)</f>
        <v>64741503.284056276</v>
      </c>
      <c r="J6">
        <f>Calcs!J9*(About!$B$9/100)</f>
        <v>66980851.863058522</v>
      </c>
      <c r="K6">
        <f>Calcs!K9*(About!$B$9/100)</f>
        <v>56576690.414363168</v>
      </c>
      <c r="L6">
        <f>Calcs!L9*(About!$B$9/100)</f>
        <v>55616548.35657116</v>
      </c>
      <c r="M6">
        <f>Calcs!M9*(About!$B$9/100)</f>
        <v>55610116.953999534</v>
      </c>
      <c r="N6">
        <f>Calcs!N9*(About!$B$9/100)</f>
        <v>55286761.979212873</v>
      </c>
      <c r="O6">
        <f>Calcs!O9*(About!$B$9/100)</f>
        <v>54934227.352925211</v>
      </c>
      <c r="P6">
        <f>Calcs!P9*(About!$B$9/100)</f>
        <v>55973121.018816821</v>
      </c>
      <c r="Q6">
        <f>Calcs!Q9*(About!$B$9/100)</f>
        <v>56805019.945218191</v>
      </c>
      <c r="R6">
        <f>Calcs!R9*(About!$B$9/100)</f>
        <v>57341515.66427353</v>
      </c>
      <c r="S6">
        <f>Calcs!S9*(About!$B$9/100)</f>
        <v>57466954.412734546</v>
      </c>
      <c r="T6">
        <f>Calcs!T9*(About!$B$9/100)</f>
        <v>57269113.575644985</v>
      </c>
      <c r="U6">
        <f>Calcs!U9*(About!$B$9/100)</f>
        <v>57792653.128928557</v>
      </c>
      <c r="V6">
        <f>Calcs!V9*(About!$B$9/100)</f>
        <v>58085832.112177819</v>
      </c>
      <c r="W6">
        <f>Calcs!W9*(About!$B$9/100)</f>
        <v>58269729.414053403</v>
      </c>
      <c r="X6">
        <f>Calcs!X9*(About!$B$9/100)</f>
        <v>58344070.691433795</v>
      </c>
      <c r="Y6">
        <f>Calcs!Y9*(About!$B$9/100)</f>
        <v>58384400.278054602</v>
      </c>
      <c r="Z6">
        <f>Calcs!Z9*(About!$B$9/100)</f>
        <v>58495681.103161514</v>
      </c>
      <c r="AA6">
        <f>Calcs!AA9*(About!$B$9/100)</f>
        <v>58555271.250217959</v>
      </c>
      <c r="AB6">
        <f>Calcs!AB9*(About!$B$9/100)</f>
        <v>58751615.689501613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67027052.213707075</v>
      </c>
      <c r="C2">
        <f>Calcs!C13</f>
        <v>65518551.307461344</v>
      </c>
      <c r="D2">
        <f>Calcs!D13</f>
        <v>64276343.744609095</v>
      </c>
      <c r="E2">
        <f>Calcs!E13</f>
        <v>63401137.596895486</v>
      </c>
      <c r="F2">
        <f>Calcs!F13</f>
        <v>63193784.97759705</v>
      </c>
      <c r="G2">
        <f>Calcs!G13</f>
        <v>63429123.839990973</v>
      </c>
      <c r="H2">
        <f>Calcs!H13</f>
        <v>63099649.43263948</v>
      </c>
      <c r="I2">
        <f>Calcs!I13</f>
        <v>62968410.913881071</v>
      </c>
      <c r="J2">
        <f>Calcs!J13</f>
        <v>62366282.653341658</v>
      </c>
      <c r="K2">
        <f>Calcs!K13</f>
        <v>50832134.192121655</v>
      </c>
      <c r="L2">
        <f>Calcs!L13</f>
        <v>49648443.31937816</v>
      </c>
      <c r="M2">
        <f>Calcs!M13</f>
        <v>48464752.446634665</v>
      </c>
      <c r="N2">
        <f>Calcs!N13</f>
        <v>47348058.943725854</v>
      </c>
      <c r="O2">
        <f>Calcs!O13</f>
        <v>46161399.833078295</v>
      </c>
      <c r="P2">
        <f>Calcs!P13</f>
        <v>44983857.453136086</v>
      </c>
      <c r="Q2">
        <f>Calcs!Q13</f>
        <v>43985893.466389969</v>
      </c>
      <c r="R2">
        <f>Calcs!R13</f>
        <v>42991745.785520501</v>
      </c>
      <c r="S2">
        <f>Calcs!S13</f>
        <v>42116327.620813742</v>
      </c>
      <c r="T2">
        <f>Calcs!T13</f>
        <v>41313207.25077033</v>
      </c>
      <c r="U2">
        <f>Calcs!U13</f>
        <v>40483796.77357661</v>
      </c>
      <c r="V2">
        <f>Calcs!V13</f>
        <v>39716719.292368315</v>
      </c>
      <c r="W2">
        <f>Calcs!W13</f>
        <v>39027876.081631504</v>
      </c>
      <c r="X2">
        <f>Calcs!X13</f>
        <v>38301717.880100712</v>
      </c>
      <c r="Y2">
        <f>Calcs!Y13</f>
        <v>37613722.737336494</v>
      </c>
      <c r="Z2">
        <f>Calcs!Z13</f>
        <v>36985728.403633066</v>
      </c>
      <c r="AA2">
        <f>Calcs!AA13</f>
        <v>36305365.87262217</v>
      </c>
      <c r="AB2">
        <f>Calcs!AB13</f>
        <v>35690304.575500749</v>
      </c>
    </row>
    <row r="3" spans="1:28" x14ac:dyDescent="0.45">
      <c r="A3" t="s">
        <v>273</v>
      </c>
      <c r="B3">
        <f>Calcs!B14</f>
        <v>58164741.900134109</v>
      </c>
      <c r="C3">
        <f>Calcs!C14</f>
        <v>58655561.239270978</v>
      </c>
      <c r="D3">
        <f>Calcs!D14</f>
        <v>57850108.682302959</v>
      </c>
      <c r="E3">
        <f>Calcs!E14</f>
        <v>57396392.316966929</v>
      </c>
      <c r="F3">
        <f>Calcs!F14</f>
        <v>57983467.370992847</v>
      </c>
      <c r="G3">
        <f>Calcs!G14</f>
        <v>58671462.513757065</v>
      </c>
      <c r="H3">
        <f>Calcs!H14</f>
        <v>59380871.372829191</v>
      </c>
      <c r="I3">
        <f>Calcs!I14</f>
        <v>59741300.261180267</v>
      </c>
      <c r="J3">
        <f>Calcs!J14</f>
        <v>59620450.57508608</v>
      </c>
      <c r="K3">
        <f>Calcs!K14</f>
        <v>57523814.52984868</v>
      </c>
      <c r="L3">
        <f>Calcs!L14</f>
        <v>56949884.529397927</v>
      </c>
      <c r="M3">
        <f>Calcs!M14</f>
        <v>56311501.363030247</v>
      </c>
      <c r="N3">
        <f>Calcs!N14</f>
        <v>55716581.680257872</v>
      </c>
      <c r="O3">
        <f>Calcs!O14</f>
        <v>55204136.60781993</v>
      </c>
      <c r="P3">
        <f>Calcs!P14</f>
        <v>54695083.807272352</v>
      </c>
      <c r="Q3">
        <f>Calcs!Q14</f>
        <v>54210624.977929905</v>
      </c>
      <c r="R3">
        <f>Calcs!R14</f>
        <v>53932882.716906443</v>
      </c>
      <c r="S3">
        <f>Calcs!S14</f>
        <v>53600228.054657742</v>
      </c>
      <c r="T3">
        <f>Calcs!T14</f>
        <v>53379306.347797863</v>
      </c>
      <c r="U3">
        <f>Calcs!U14</f>
        <v>53197819.801663451</v>
      </c>
      <c r="V3">
        <f>Calcs!V14</f>
        <v>53090327.186137579</v>
      </c>
      <c r="W3">
        <f>Calcs!W14</f>
        <v>53045803.617576562</v>
      </c>
      <c r="X3">
        <f>Calcs!X14</f>
        <v>52995555.590200566</v>
      </c>
      <c r="Y3">
        <f>Calcs!Y14</f>
        <v>53011244.847693495</v>
      </c>
      <c r="Z3">
        <f>Calcs!Z14</f>
        <v>52995131.556214266</v>
      </c>
      <c r="AA3">
        <f>Calcs!AA14</f>
        <v>53016969.306508474</v>
      </c>
      <c r="AB3">
        <f>Calcs!AB14</f>
        <v>52994071.471248537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8569090.8120497186</v>
      </c>
      <c r="C5">
        <f>Calcs!C15</f>
        <v>8673827.2066646758</v>
      </c>
      <c r="D5">
        <f>Calcs!D15</f>
        <v>8607041.853823157</v>
      </c>
      <c r="E5">
        <f>Calcs!E15</f>
        <v>8564426.4382004719</v>
      </c>
      <c r="F5">
        <f>Calcs!F15</f>
        <v>8623791.1962818224</v>
      </c>
      <c r="G5">
        <f>Calcs!G15</f>
        <v>8689940.4981438983</v>
      </c>
      <c r="H5">
        <f>Calcs!H15</f>
        <v>9315390.6279295478</v>
      </c>
      <c r="I5">
        <f>Calcs!I15</f>
        <v>9468890.930968469</v>
      </c>
      <c r="J5">
        <f>Calcs!J15</f>
        <v>9420763.0735239461</v>
      </c>
      <c r="K5">
        <f>Calcs!K15</f>
        <v>9452565.6224960964</v>
      </c>
      <c r="L5">
        <f>Calcs!L15</f>
        <v>9452565.6224960964</v>
      </c>
      <c r="M5">
        <f>Calcs!M15</f>
        <v>9315178.6109364033</v>
      </c>
      <c r="N5">
        <f>Calcs!N15</f>
        <v>9267262.7704850268</v>
      </c>
      <c r="O5">
        <f>Calcs!O15</f>
        <v>9129663.7419321835</v>
      </c>
      <c r="P5">
        <f>Calcs!P15</f>
        <v>9045917.0296388492</v>
      </c>
      <c r="Q5">
        <f>Calcs!Q15</f>
        <v>8935032.1422226131</v>
      </c>
      <c r="R5">
        <f>Calcs!R15</f>
        <v>9315814.6619158443</v>
      </c>
      <c r="S5">
        <f>Calcs!S15</f>
        <v>9359702.1794974133</v>
      </c>
      <c r="T5">
        <f>Calcs!T15</f>
        <v>9313482.474991221</v>
      </c>
      <c r="U5">
        <f>Calcs!U15</f>
        <v>9322811.222689718</v>
      </c>
      <c r="V5">
        <f>Calcs!V15</f>
        <v>9334684.1743059885</v>
      </c>
      <c r="W5">
        <f>Calcs!W15</f>
        <v>9352917.6357166898</v>
      </c>
      <c r="X5">
        <f>Calcs!X15</f>
        <v>9376875.5559423771</v>
      </c>
      <c r="Y5">
        <f>Calcs!Y15</f>
        <v>9400409.4421817679</v>
      </c>
      <c r="Z5">
        <f>Calcs!Z15</f>
        <v>9425851.4813594893</v>
      </c>
      <c r="AA5">
        <f>Calcs!AA15</f>
        <v>9446841.1636811122</v>
      </c>
      <c r="AB5">
        <f>Calcs!AB15</f>
        <v>9470587.0669136494</v>
      </c>
    </row>
    <row r="6" spans="1:28" x14ac:dyDescent="0.45">
      <c r="A6" t="s">
        <v>275</v>
      </c>
      <c r="B6">
        <f>Calcs!B16</f>
        <v>597646221.30426502</v>
      </c>
      <c r="C6">
        <f>Calcs!C16</f>
        <v>606733905.68155396</v>
      </c>
      <c r="D6">
        <f>Calcs!D16</f>
        <v>602840849.6533761</v>
      </c>
      <c r="E6">
        <f>Calcs!E16</f>
        <v>600384208.75377405</v>
      </c>
      <c r="F6">
        <f>Calcs!F16</f>
        <v>605413251.83123708</v>
      </c>
      <c r="G6">
        <f>Calcs!G16</f>
        <v>610991418.92095244</v>
      </c>
      <c r="H6">
        <f>Calcs!H16</f>
        <v>618006213.15623653</v>
      </c>
      <c r="I6">
        <f>Calcs!I16</f>
        <v>621996372.96727574</v>
      </c>
      <c r="J6">
        <f>Calcs!J16</f>
        <v>622340900.58114076</v>
      </c>
      <c r="K6">
        <f>Calcs!K16</f>
        <v>620066170.26165938</v>
      </c>
      <c r="L6">
        <f>Calcs!L16</f>
        <v>617425286.59501195</v>
      </c>
      <c r="M6">
        <f>Calcs!M16</f>
        <v>614155772.5436815</v>
      </c>
      <c r="N6">
        <f>Calcs!N16</f>
        <v>610784914.36962664</v>
      </c>
      <c r="O6">
        <f>Calcs!O16</f>
        <v>607694554.67750597</v>
      </c>
      <c r="P6">
        <f>Calcs!P16</f>
        <v>604420800.2863127</v>
      </c>
      <c r="Q6">
        <f>Calcs!Q16</f>
        <v>601123087.97489381</v>
      </c>
      <c r="R6">
        <f>Calcs!R16</f>
        <v>598069619.23958099</v>
      </c>
      <c r="S6">
        <f>Calcs!S16</f>
        <v>595975103.36427498</v>
      </c>
      <c r="T6">
        <f>Calcs!T16</f>
        <v>594266246.39950466</v>
      </c>
      <c r="U6">
        <f>Calcs!U16</f>
        <v>593007289.49419367</v>
      </c>
      <c r="V6">
        <f>Calcs!V16</f>
        <v>592080775.23413825</v>
      </c>
      <c r="W6">
        <f>Calcs!W16</f>
        <v>591419706.24950397</v>
      </c>
      <c r="X6">
        <f>Calcs!X16</f>
        <v>590953268.86457896</v>
      </c>
      <c r="Y6">
        <f>Calcs!Y16</f>
        <v>590581815.09258425</v>
      </c>
      <c r="Z6">
        <f>Calcs!Z16</f>
        <v>590240467.73361659</v>
      </c>
      <c r="AA6">
        <f>Calcs!AA16</f>
        <v>589857777.06098509</v>
      </c>
      <c r="AB6">
        <f>Calcs!AB16</f>
        <v>589397488.16886139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2026-06-11T23:20:23Z</dcterms:modified>
</cp:coreProperties>
</file>