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CT/bldgs/SYCEU/"/>
    </mc:Choice>
  </mc:AlternateContent>
  <xr:revisionPtr revIDLastSave="0" documentId="8_{A15A981D-D844-1C46-8E24-BD1EC24FE0C2}"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<sst xmlns="http://schemas.openxmlformats.org/spreadsheetml/2006/main" count="26269" uniqueCount="759">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</sst>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712</v>
      </c>
      <c r="C1" s="84">
        <v>45357</v>
      </c>
      <c r="F1" s="82" t="s">
        <v>652</v>
      </c>
      <c r="G1" s="82" t="s">
        <v>652</v>
      </c>
    </row>
    <row r="2" spans="1:7" x14ac:dyDescent="0.2">
      <c r="A2" s="84">
        <v>45357</v>
      </c>
      <c r="B2" t="str">
        <f>LOOKUP(B1,F2:G51,G2:G51)</f>
        <v>CT</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5736321765523.7598</v>
      </c>
      <c r="C2" s="14">
        <f>IFERROR(SUMIFS(BCEU!$C:$C,BCEU!$B:$B,$A2,BCEU!$H:$H,C$1,BCEU!$D:$D,About!$B$2,BCEU!$F:$F,"urban"),0)</f>
        <v>1917388302991.02</v>
      </c>
      <c r="D2" s="14">
        <f>IFERROR(SUMIFS(BCEU!$C:$C,BCEU!$B:$B,$A2,BCEU!$H:$H,D$1,BCEU!$D:$D,About!$B$2,BCEU!$F:$F,"urban"),0)</f>
        <v>0</v>
      </c>
      <c r="E2" s="14">
        <f>IFERROR(SUMIFS(BCEU!$C:$C,BCEU!$B:$B,$A2,BCEU!$H:$H,E$1,BCEU!$D:$D,About!$B$2,BCEU!$F:$F,"urban"),0)</f>
        <v>3041163821571.0801</v>
      </c>
      <c r="F2" s="14">
        <f>IFERROR(SUMIFS(BCEU!$C:$C,BCEU!$B:$B,$A2,BCEU!$H:$H,F$1,BCEU!$D:$D,About!$B$2,BCEU!$F:$F,"urban"),0)</f>
        <v>13511890240937.199</v>
      </c>
      <c r="G2" s="14">
        <f>IFERROR(SUMIFS(BCEU!$C:$C,BCEU!$B:$B,$A2,BCEU!$H:$H,G$1,BCEU!$D:$D,About!$B$2,BCEU!$F:$F,"urban"),0)</f>
        <v>16074197990059</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30560916431441.898</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13690870450028</v>
      </c>
      <c r="G4" s="14">
        <f>IFERROR(SUMIFS(BCEU!$C:$C,BCEU!$B:$B,$A4,BCEU!$H:$H,G$1,BCEU!$D:$D,About!$B$2,BCEU!$F:$F,"urban"),0)</f>
        <v>0</v>
      </c>
    </row>
    <row r="5" spans="1:9" x14ac:dyDescent="0.2">
      <c r="A5" s="1" t="s">
        <v>79</v>
      </c>
      <c r="B5" s="14">
        <f>IFERROR(SUMIFS(BCEU!$C:$C,BCEU!$B:$B,$A5,BCEU!$H:$H,B$1,BCEU!$D:$D,About!$B$2,BCEU!$F:$F,"urban"),0)</f>
        <v>42118803312452.203</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3928736073628.1201</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5359620321890.7402</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46575393849.710297</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5968455785646.8799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781526293387.06702</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908677187388.22205</v>
      </c>
      <c r="C2" s="14">
        <f>IFERROR(SUMIFS(BCEU!$C:$C,BCEU!$B:$B,$A2,BCEU!$G:$G,C$1,BCEU!$D:$D,About!$B$2,BCEU!$F:$F,"rural"),0)</f>
        <v>0</v>
      </c>
      <c r="D2" s="14">
        <f>IFERROR(SUMIFS(BCEU!$C:$C,BCEU!$B:$B,$A2,BCEU!$G:$G,D$1,BCEU!$D:$D,About!$B$2,BCEU!$F:$F,"rural"),0)</f>
        <v>0</v>
      </c>
      <c r="E2" s="14">
        <f>IFERROR(SUMIFS(BCEU!$C:$C,BCEU!$B:$B,$A2,BCEU!$G:$G,E$1,BCEU!$D:$D,About!$B$2,BCEU!$F:$F,"rural"),0)</f>
        <v>481743580769.95099</v>
      </c>
      <c r="F2" s="14">
        <f>IFERROR(SUMIFS(BCEU!$C:$C,BCEU!$B:$B,$A2,BCEU!$G:$G,F$1,BCEU!$D:$D,About!$B$2,BCEU!$F:$F,"rural"),0)</f>
        <v>0</v>
      </c>
      <c r="G2" s="14">
        <f>IFERROR(SUMIFS(BCEU!$C:$C,BCEU!$B:$B,$A2,BCEU!$G:$G,G$1,BCEU!$D:$D,About!$B$2,BCEU!$F:$F,"rural"),0)</f>
        <v>2441942614015.8701</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4871730528517.7402</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6714178888654.0195</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854379678109.255</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7424606150.2896299</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951434435033.14905</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825276915344.14001</v>
      </c>
      <c r="C2" s="14">
        <f>IFERROR(SUMIFS(BCEU!$C:$C,BCEU!$B:$B,$A2,BCEU!$G:$G,C$1,BCEU!$D:$D,About!$B$2,BCEU!$F:$F,"commercial"),0)</f>
        <v>0</v>
      </c>
      <c r="D2" s="14">
        <f>IFERROR(SUMIFS(BCEU!$C:$C,BCEU!$B:$B,$A2,BCEU!$G:$G,D$1,BCEU!$D:$D,About!$B$2,BCEU!$F:$F,"commercial"),0)</f>
        <v>0</v>
      </c>
      <c r="E2" s="14">
        <f>IFERROR(SUMIFS(BCEU!$C:$C,BCEU!$B:$B,$A2,BCEU!$G:$G,E$1,BCEU!$D:$D,About!$B$2,BCEU!$F:$F,"commercial"),0)</f>
        <v>3453126728129.0098</v>
      </c>
      <c r="F2" s="14">
        <f>IFERROR(SUMIFS(BCEU!$C:$C,BCEU!$B:$B,$A2,BCEU!$G:$G,F$1,BCEU!$D:$D,About!$B$2,BCEU!$F:$F,"commercial"),0)</f>
        <v>0</v>
      </c>
      <c r="G2" s="14">
        <f>IFERROR(SUMIFS(BCEU!$C:$C,BCEU!$B:$B,$A2,BCEU!$G:$G,G$1,BCEU!$D:$D,About!$B$2,BCEU!$F:$F,"commercial"),0)</f>
        <v>23435730273783.801</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25975652777502.5</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21242785043782.102</v>
      </c>
    </row>
    <row r="5" spans="1:9" x14ac:dyDescent="0.2">
      <c r="A5" s="1" t="s">
        <v>79</v>
      </c>
      <c r="B5" s="14">
        <f>IFERROR(SUMIFS(BCEU!$C:$C,BCEU!$B:$B,$A5,BCEU!$G:$G,B$1,BCEU!$D:$D,About!$B$2,BCEU!$F:$F,"commercial"),0)</f>
        <v>12937736584783.699</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1753880652479.8</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1115000000000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19000000000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200000000000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3282000000000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2024-03-06T21:41:18Z</dcterms:modified>
</cp:coreProperties>
</file>