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sodscbric/"/>
    </mc:Choice>
  </mc:AlternateContent>
  <xr:revisionPtr revIDLastSave="0" documentId="13_ncr:1_{8DBDD4F1-D863-F248-A5EC-2BD4E34CBA41}" xr6:coauthVersionLast="46" xr6:coauthVersionMax="46" xr10:uidLastSave="{00000000-0000-0000-0000-000000000000}"/>
  <bookViews>
    <workbookView xWindow="3100" yWindow="460" windowWidth="25660" windowHeight="15880" activeTab="2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2" l="1"/>
  <c r="AB2" i="2"/>
  <c r="AB3" i="2" s="1"/>
  <c r="AA4" i="2"/>
  <c r="AA2" i="2"/>
  <c r="AA3" i="2" s="1"/>
  <c r="R4" i="2"/>
  <c r="R2" i="2"/>
  <c r="R3" i="2" s="1"/>
  <c r="P4" i="2"/>
  <c r="P2" i="2"/>
  <c r="P3" i="2" s="1"/>
  <c r="D2" i="2"/>
  <c r="D3" i="2" s="1"/>
  <c r="D4" i="2"/>
  <c r="M2" i="2" l="1"/>
  <c r="M3" i="2" s="1"/>
  <c r="M4" i="2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T4" i="2" s="1"/>
  <c r="D6" i="1"/>
  <c r="D13" i="1"/>
  <c r="D20" i="1"/>
  <c r="D22" i="1"/>
  <c r="D26" i="1"/>
  <c r="D5" i="1"/>
  <c r="D19" i="1"/>
  <c r="D21" i="1"/>
  <c r="AL4" i="2" s="1"/>
  <c r="D25" i="1"/>
  <c r="D3" i="1"/>
  <c r="D10" i="1"/>
  <c r="D17" i="1"/>
  <c r="D12" i="1"/>
  <c r="C2" i="2"/>
  <c r="C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N2" i="2"/>
  <c r="N3" i="2" s="1"/>
  <c r="O2" i="2"/>
  <c r="O3" i="2" s="1"/>
  <c r="Q2" i="2"/>
  <c r="Q3" i="2" s="1"/>
  <c r="V2" i="2"/>
  <c r="V3" i="2" s="1"/>
  <c r="W2" i="2"/>
  <c r="W3" i="2" s="1"/>
  <c r="X2" i="2"/>
  <c r="X3" i="2" s="1"/>
  <c r="Y2" i="2"/>
  <c r="Y3" i="2" s="1"/>
  <c r="Z2" i="2"/>
  <c r="Z3" i="2" s="1"/>
  <c r="AD2" i="2"/>
  <c r="AD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M2" i="2"/>
  <c r="AM3" i="2" s="1"/>
  <c r="AN2" i="2"/>
  <c r="AN3" i="2" s="1"/>
  <c r="AO2" i="2"/>
  <c r="AO3" i="2" s="1"/>
  <c r="AP2" i="2"/>
  <c r="AP3" i="2" s="1"/>
  <c r="AQ2" i="2"/>
  <c r="AQ3" i="2" s="1"/>
  <c r="C4" i="2"/>
  <c r="E4" i="2"/>
  <c r="F4" i="2"/>
  <c r="G4" i="2"/>
  <c r="H4" i="2"/>
  <c r="I4" i="2"/>
  <c r="J4" i="2"/>
  <c r="K4" i="2"/>
  <c r="L4" i="2"/>
  <c r="N4" i="2"/>
  <c r="O4" i="2"/>
  <c r="Q4" i="2"/>
  <c r="V4" i="2"/>
  <c r="W4" i="2"/>
  <c r="X4" i="2"/>
  <c r="Y4" i="2"/>
  <c r="Z4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B4" i="2"/>
  <c r="B2" i="2"/>
  <c r="B3" i="2" s="1"/>
  <c r="S4" i="2"/>
  <c r="AC2" i="2"/>
  <c r="AC3" i="2" s="1"/>
  <c r="AE2" i="2"/>
  <c r="AE3" i="2" s="1"/>
  <c r="S2" i="2"/>
  <c r="S3" i="2" s="1"/>
  <c r="T2" i="2"/>
  <c r="T3" i="2" s="1"/>
  <c r="AL2" i="2" l="1"/>
  <c r="AL3" i="2" s="1"/>
  <c r="AC4" i="2"/>
  <c r="U2" i="2"/>
  <c r="U3" i="2" s="1"/>
  <c r="U4" i="2"/>
</calcChain>
</file>

<file path=xl/sharedStrings.xml><?xml version="1.0" encoding="utf-8"?>
<sst xmlns="http://schemas.openxmlformats.org/spreadsheetml/2006/main" count="195" uniqueCount="124">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</sst>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ColWidth="8.83203125" defaultRowHeight="15" x14ac:dyDescent="0.2"/>
  <cols>
    <col min="2" max="2" width="51.5" customWidth="1"/>
  </cols>
  <sheetData>
    <row r="1" spans="1:3" x14ac:dyDescent="0.2">
      <c r="A1" s="1" t="s">
        <v>101</v>
      </c>
      <c r="C1" s="11">
        <v>44307</v>
      </c>
    </row>
    <row r="3" spans="1:3" x14ac:dyDescent="0.2">
      <c r="A3" s="1" t="s">
        <v>90</v>
      </c>
      <c r="B3" t="s">
        <v>91</v>
      </c>
    </row>
    <row r="4" spans="1:3" x14ac:dyDescent="0.2">
      <c r="B4" s="3">
        <v>2018</v>
      </c>
    </row>
    <row r="5" spans="1:3" x14ac:dyDescent="0.2">
      <c r="B5" t="s">
        <v>92</v>
      </c>
    </row>
    <row r="6" spans="1:3" x14ac:dyDescent="0.2">
      <c r="B6" s="4" t="s">
        <v>0</v>
      </c>
    </row>
    <row r="7" spans="1:3" x14ac:dyDescent="0.2">
      <c r="B7" t="s">
        <v>93</v>
      </c>
    </row>
    <row r="9" spans="1:3" x14ac:dyDescent="0.2">
      <c r="A9" s="1" t="s">
        <v>94</v>
      </c>
    </row>
    <row r="10" spans="1:3" x14ac:dyDescent="0.2">
      <c r="A10" t="s">
        <v>95</v>
      </c>
    </row>
    <row r="11" spans="1:3" x14ac:dyDescent="0.2">
      <c r="A11" t="s">
        <v>96</v>
      </c>
    </row>
    <row r="12" spans="1:3" x14ac:dyDescent="0.2">
      <c r="A12" t="s">
        <v>97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/>
  </sheetViews>
  <sheetFormatPr baseColWidth="10" defaultColWidth="8.83203125" defaultRowHeight="15" x14ac:dyDescent="0.2"/>
  <cols>
    <col min="1" max="1" width="39.6640625" customWidth="1"/>
    <col min="2" max="2" width="14.5" customWidth="1"/>
    <col min="3" max="3" width="12.6640625" customWidth="1"/>
    <col min="5" max="5" width="11.33203125" customWidth="1"/>
    <col min="7" max="7" width="11.83203125" customWidth="1"/>
    <col min="8" max="8" width="66.83203125" customWidth="1"/>
  </cols>
  <sheetData>
    <row r="1" spans="1:8" x14ac:dyDescent="0.2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32" x14ac:dyDescent="0.2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2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2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2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2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2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2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2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2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2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2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2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2">
      <c r="G14" t="s">
        <v>65</v>
      </c>
      <c r="H14" t="s">
        <v>33</v>
      </c>
    </row>
    <row r="15" spans="1:8" x14ac:dyDescent="0.2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32" x14ac:dyDescent="0.2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2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2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2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2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2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2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2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2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2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2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2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2">
      <c r="G28" t="s">
        <v>120</v>
      </c>
      <c r="H28" t="s">
        <v>123</v>
      </c>
    </row>
    <row r="29" spans="1:8" x14ac:dyDescent="0.2">
      <c r="G29" t="s">
        <v>73</v>
      </c>
      <c r="H29" t="s">
        <v>41</v>
      </c>
    </row>
    <row r="30" spans="1:8" x14ac:dyDescent="0.2">
      <c r="G30" t="s">
        <v>74</v>
      </c>
      <c r="H30" t="s">
        <v>42</v>
      </c>
    </row>
    <row r="31" spans="1:8" x14ac:dyDescent="0.2">
      <c r="G31" t="s">
        <v>75</v>
      </c>
      <c r="H31" t="s">
        <v>43</v>
      </c>
    </row>
    <row r="32" spans="1:8" x14ac:dyDescent="0.2">
      <c r="G32" t="s">
        <v>76</v>
      </c>
      <c r="H32" t="s">
        <v>44</v>
      </c>
    </row>
    <row r="33" spans="7:8" x14ac:dyDescent="0.2">
      <c r="G33" t="s">
        <v>77</v>
      </c>
      <c r="H33" t="s">
        <v>45</v>
      </c>
    </row>
    <row r="34" spans="7:8" x14ac:dyDescent="0.2">
      <c r="G34" t="s">
        <v>78</v>
      </c>
      <c r="H34" t="s">
        <v>46</v>
      </c>
    </row>
    <row r="35" spans="7:8" x14ac:dyDescent="0.2">
      <c r="G35" t="s">
        <v>79</v>
      </c>
      <c r="H35" t="s">
        <v>47</v>
      </c>
    </row>
    <row r="36" spans="7:8" x14ac:dyDescent="0.2">
      <c r="G36" t="s">
        <v>80</v>
      </c>
      <c r="H36" t="s">
        <v>48</v>
      </c>
    </row>
    <row r="37" spans="7:8" x14ac:dyDescent="0.2">
      <c r="G37" t="s">
        <v>81</v>
      </c>
      <c r="H37" t="s">
        <v>49</v>
      </c>
    </row>
    <row r="38" spans="7:8" x14ac:dyDescent="0.2">
      <c r="G38" t="s">
        <v>82</v>
      </c>
      <c r="H38" t="s">
        <v>50</v>
      </c>
    </row>
    <row r="39" spans="7:8" x14ac:dyDescent="0.2">
      <c r="G39" t="s">
        <v>83</v>
      </c>
      <c r="H39" t="s">
        <v>51</v>
      </c>
    </row>
    <row r="40" spans="7:8" x14ac:dyDescent="0.2">
      <c r="G40" t="s">
        <v>84</v>
      </c>
      <c r="H40" t="s">
        <v>52</v>
      </c>
    </row>
    <row r="41" spans="7:8" x14ac:dyDescent="0.2">
      <c r="G41" t="s">
        <v>85</v>
      </c>
      <c r="H41" t="s">
        <v>53</v>
      </c>
    </row>
    <row r="42" spans="7:8" x14ac:dyDescent="0.2">
      <c r="G42" t="s">
        <v>86</v>
      </c>
      <c r="H42" t="s">
        <v>54</v>
      </c>
    </row>
    <row r="43" spans="7:8" x14ac:dyDescent="0.2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"/>
  <sheetViews>
    <sheetView tabSelected="1" workbookViewId="0"/>
  </sheetViews>
  <sheetFormatPr baseColWidth="10" defaultColWidth="8.83203125" defaultRowHeight="15" x14ac:dyDescent="0.2"/>
  <cols>
    <col min="1" max="1" width="16.33203125" bestFit="1" customWidth="1"/>
  </cols>
  <sheetData>
    <row r="1" spans="1:43" x14ac:dyDescent="0.2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2">
      <c r="A2" t="s">
        <v>87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0</v>
      </c>
      <c r="P2">
        <f>SUMIF(Data!$E$3:$E$13,SoDSCbRIC!P1,Data!$D$3:$D$13)</f>
        <v>0</v>
      </c>
      <c r="Q2">
        <f>SUMIF(Data!$E$3:$E$13,SoDSCbRIC!Q1,Data!$D$3:$D$13)</f>
        <v>0</v>
      </c>
      <c r="R2">
        <f>SUMIF(Data!$E$3:$E$13,SoDSCbRIC!R1,Data!$D$3:$D$13)</f>
        <v>0</v>
      </c>
      <c r="S2">
        <f>SUMIF(Data!$E$3:$E$13,SoDSCbRIC!S1,Data!$D$3:$D$13)</f>
        <v>5.7183142722857593E-2</v>
      </c>
      <c r="T2">
        <f>SUMIF(Data!$E$3:$E$13,SoDSCbRIC!T1,Data!$D$3:$D$13)</f>
        <v>0.1818110606297979</v>
      </c>
      <c r="U2">
        <f>SUMIF(Data!$E$3:$E$13,SoDSCbRIC!U1,Data!$D$3:$D$13)</f>
        <v>0.18846937176876077</v>
      </c>
      <c r="V2">
        <f>SUMIF(Data!$E$3:$E$13,SoDSCbRIC!V1,Data!$D$3:$D$13)</f>
        <v>0</v>
      </c>
      <c r="W2">
        <f>SUMIF(Data!$E$3:$E$13,SoDSCbRIC!W1,Data!$D$3:$D$13)</f>
        <v>0</v>
      </c>
      <c r="X2">
        <f>SUMIF(Data!$E$3:$E$13,SoDSCbRIC!X1,Data!$D$3:$D$13)</f>
        <v>0</v>
      </c>
      <c r="Y2">
        <f>SUMIF(Data!$E$3:$E$13,SoDSCbRIC!Y1,Data!$D$3:$D$13)</f>
        <v>0</v>
      </c>
      <c r="Z2">
        <f>SUMIF(Data!$E$3:$E$13,SoDSCbRIC!Z1,Data!$D$3:$D$13)</f>
        <v>0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0.30988563371455435</v>
      </c>
      <c r="AD2">
        <f>SUMIF(Data!$E$3:$E$13,SoDSCbRIC!AD1,Data!$D$3:$D$13)</f>
        <v>0</v>
      </c>
      <c r="AE2">
        <f>SUMIF(Data!$E$3:$E$13,SoDSCbRIC!AE1,Data!$D$3:$D$13)</f>
        <v>0.12454958483471723</v>
      </c>
      <c r="AF2">
        <f>SUMIF(Data!$E$3:$E$13,SoDSCbRIC!AF1,Data!$D$3:$D$13)</f>
        <v>0</v>
      </c>
      <c r="AG2">
        <f>SUMIF(Data!$E$3:$E$13,SoDSCbRIC!AG1,Data!$D$3:$D$13)</f>
        <v>0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  <c r="AL2">
        <f>SUMIF(Data!$E$3:$E$13,SoDSCbRIC!AL1,Data!$D$3:$D$13)</f>
        <v>0.13810120632931225</v>
      </c>
      <c r="AM2">
        <f>SUMIF(Data!$E$3:$E$13,SoDSCbRIC!AM1,Data!$D$3:$D$13)</f>
        <v>0</v>
      </c>
      <c r="AN2">
        <f>SUMIF(Data!$E$3:$E$13,SoDSCbRIC!AN1,Data!$D$3:$D$13)</f>
        <v>0</v>
      </c>
      <c r="AO2">
        <f>SUMIF(Data!$E$3:$E$13,SoDSCbRIC!AO1,Data!$D$3:$D$13)</f>
        <v>0</v>
      </c>
      <c r="AP2">
        <f>SUMIF(Data!$E$3:$E$13,SoDSCbRIC!AP1,Data!$D$3:$D$13)</f>
        <v>0</v>
      </c>
      <c r="AQ2">
        <f>SUMIF(Data!$E$3:$E$13,SoDSCbRIC!AQ1,Data!$D$3:$D$13)</f>
        <v>0</v>
      </c>
    </row>
    <row r="3" spans="1:43" x14ac:dyDescent="0.2">
      <c r="A3" t="s">
        <v>88</v>
      </c>
      <c r="B3">
        <f>B2</f>
        <v>0</v>
      </c>
      <c r="C3">
        <f t="shared" ref="C3:AQ3" si="0">C2</f>
        <v>0</v>
      </c>
      <c r="D3">
        <f t="shared" ref="D3" si="1">D2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" si="2">M2</f>
        <v>0</v>
      </c>
      <c r="N3">
        <f t="shared" si="0"/>
        <v>0</v>
      </c>
      <c r="O3">
        <f t="shared" si="0"/>
        <v>0</v>
      </c>
      <c r="P3">
        <f t="shared" ref="P3" si="3">P2</f>
        <v>0</v>
      </c>
      <c r="Q3">
        <f t="shared" si="0"/>
        <v>0</v>
      </c>
      <c r="R3">
        <f t="shared" ref="R3" si="4">R2</f>
        <v>0</v>
      </c>
      <c r="S3">
        <f t="shared" si="0"/>
        <v>5.7183142722857593E-2</v>
      </c>
      <c r="T3">
        <f t="shared" si="0"/>
        <v>0.1818110606297979</v>
      </c>
      <c r="U3">
        <f t="shared" si="0"/>
        <v>0.18846937176876077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ref="AA3:AB3" si="5">AA2</f>
        <v>0</v>
      </c>
      <c r="AB3">
        <f t="shared" si="5"/>
        <v>0</v>
      </c>
      <c r="AC3">
        <f t="shared" si="0"/>
        <v>0.30988563371455435</v>
      </c>
      <c r="AD3">
        <f t="shared" si="0"/>
        <v>0</v>
      </c>
      <c r="AE3">
        <f t="shared" si="0"/>
        <v>0.12454958483471723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0.13810120632931225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">
      <c r="A4" t="s">
        <v>89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0</v>
      </c>
      <c r="P4">
        <f>SUMIF(Data!$E$17:$E$27,SoDSCbRIC!P1,Data!$D$17:$D$27)</f>
        <v>0</v>
      </c>
      <c r="Q4">
        <f>SUMIF(Data!$E$17:$E$27,SoDSCbRIC!Q1,Data!$D$17:$D$27)</f>
        <v>0</v>
      </c>
      <c r="R4">
        <f>SUMIF(Data!$E$17:$E$27,SoDSCbRIC!R1,Data!$D$17:$D$27)</f>
        <v>0</v>
      </c>
      <c r="S4">
        <f>SUMIF(Data!$E$17:$E$27,SoDSCbRIC!S1,Data!$D$17:$D$27)</f>
        <v>8.9657692776221209E-2</v>
      </c>
      <c r="T4">
        <f>SUMIF(Data!$E$17:$E$27,SoDSCbRIC!T1,Data!$D$17:$D$27)</f>
        <v>0.26233402363259839</v>
      </c>
      <c r="U4">
        <f>SUMIF(Data!$E$17:$E$27,SoDSCbRIC!U1,Data!$D$17:$D$27)</f>
        <v>0.16944816664636375</v>
      </c>
      <c r="V4">
        <f>SUMIF(Data!$E$17:$E$27,SoDSCbRIC!V1,Data!$D$17:$D$27)</f>
        <v>0</v>
      </c>
      <c r="W4">
        <f>SUMIF(Data!$E$17:$E$27,SoDSCbRIC!W1,Data!$D$17:$D$27)</f>
        <v>0</v>
      </c>
      <c r="X4">
        <f>SUMIF(Data!$E$17:$E$27,SoDSCbRIC!X1,Data!$D$17:$D$27)</f>
        <v>0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0.42922402241442315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0</v>
      </c>
      <c r="AG4">
        <f>SUMIF(Data!$E$17:$E$27,SoDSCbRIC!AG1,Data!$D$17:$D$27)</f>
        <v>0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  <c r="AL4">
        <f>SUMIF(Data!$E$17:$E$27,SoDSCbRIC!AL1,Data!$D$17:$D$27)</f>
        <v>4.9336094530393476E-2</v>
      </c>
      <c r="AM4">
        <f>SUMIF(Data!$E$17:$E$27,SoDSCbRIC!AM1,Data!$D$17:$D$27)</f>
        <v>0</v>
      </c>
      <c r="AN4">
        <f>SUMIF(Data!$E$17:$E$27,SoDSCbRIC!AN1,Data!$D$17:$D$27)</f>
        <v>0</v>
      </c>
      <c r="AO4">
        <f>SUMIF(Data!$E$17:$E$27,SoDSCbRIC!AO1,Data!$D$17:$D$27)</f>
        <v>0</v>
      </c>
      <c r="AP4">
        <f>SUMIF(Data!$E$17:$E$27,SoDSCbRIC!AP1,Data!$D$17:$D$27)</f>
        <v>0</v>
      </c>
      <c r="AQ4">
        <f>SUMIF(Data!$E$17:$E$27,SoDSCbRIC!AQ1,Data!$D$17:$D$27)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2020-09-09T17:42:43Z</dcterms:created>
  <dcterms:modified xsi:type="dcterms:W3CDTF">2021-04-22T03:46:41Z</dcterms:modified>
</cp:coreProperties>
</file>