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socaomsbric/"/>
    </mc:Choice>
  </mc:AlternateContent>
  <xr:revisionPtr revIDLastSave="0" documentId="13_ncr:1_{10BDB12F-F955-CD4A-B5DC-C157DE69094B}" xr6:coauthVersionLast="46" xr6:coauthVersionMax="46" xr10:uidLastSave="{00000000-0000-0000-0000-000000000000}"/>
  <bookViews>
    <workbookView xWindow="2540" yWindow="460" windowWidth="25660" windowHeight="1588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<sst xmlns="http://schemas.openxmlformats.org/spreadsheetml/2006/main" count="111" uniqueCount="82">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</sst>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baseColWidth="10" defaultColWidth="8.83203125" defaultRowHeight="15" x14ac:dyDescent="0.2"/>
  <sheetData>
    <row r="1" spans="1:7" x14ac:dyDescent="0.2">
      <c r="A1" s="1" t="s">
        <v>68</v>
      </c>
      <c r="C1" s="9">
        <v>44307</v>
      </c>
    </row>
    <row r="3" spans="1:7" x14ac:dyDescent="0.2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2">
      <c r="B4" t="s">
        <v>57</v>
      </c>
    </row>
    <row r="5" spans="1:7" x14ac:dyDescent="0.2">
      <c r="B5" s="5">
        <v>2017</v>
      </c>
    </row>
    <row r="6" spans="1:7" x14ac:dyDescent="0.2">
      <c r="B6" t="s">
        <v>58</v>
      </c>
    </row>
    <row r="7" spans="1:7" x14ac:dyDescent="0.2">
      <c r="B7" s="2" t="s">
        <v>43</v>
      </c>
    </row>
    <row r="8" spans="1:7" x14ac:dyDescent="0.2">
      <c r="B8" t="s">
        <v>59</v>
      </c>
    </row>
    <row r="10" spans="1:7" x14ac:dyDescent="0.2">
      <c r="B10" s="4" t="s">
        <v>55</v>
      </c>
      <c r="C10" s="6"/>
      <c r="D10" s="6"/>
      <c r="E10" s="6"/>
      <c r="F10" s="6"/>
      <c r="G10" s="6"/>
    </row>
    <row r="11" spans="1:7" x14ac:dyDescent="0.2">
      <c r="B11" t="s">
        <v>60</v>
      </c>
    </row>
    <row r="12" spans="1:7" x14ac:dyDescent="0.2">
      <c r="B12" s="5">
        <v>2017</v>
      </c>
    </row>
    <row r="13" spans="1:7" x14ac:dyDescent="0.2">
      <c r="B13" t="s">
        <v>61</v>
      </c>
    </row>
    <row r="14" spans="1:7" x14ac:dyDescent="0.2">
      <c r="B14" s="2" t="s">
        <v>52</v>
      </c>
    </row>
    <row r="15" spans="1:7" x14ac:dyDescent="0.2">
      <c r="B15" t="s">
        <v>62</v>
      </c>
    </row>
    <row r="17" spans="1:1" x14ac:dyDescent="0.2">
      <c r="A17" s="1" t="s">
        <v>63</v>
      </c>
    </row>
    <row r="18" spans="1:1" x14ac:dyDescent="0.2">
      <c r="A18" s="7" t="s">
        <v>64</v>
      </c>
    </row>
    <row r="19" spans="1:1" x14ac:dyDescent="0.2">
      <c r="A19" t="s">
        <v>65</v>
      </c>
    </row>
    <row r="20" spans="1:1" x14ac:dyDescent="0.2">
      <c r="A20" t="s">
        <v>66</v>
      </c>
    </row>
    <row r="21" spans="1:1" x14ac:dyDescent="0.2">
      <c r="A21" t="s">
        <v>69</v>
      </c>
    </row>
    <row r="23" spans="1:1" x14ac:dyDescent="0.2">
      <c r="A23" t="s">
        <v>70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baseColWidth="10" defaultColWidth="8.83203125" defaultRowHeight="15" x14ac:dyDescent="0.2"/>
  <cols>
    <col min="1" max="1" width="17.5" bestFit="1" customWidth="1"/>
  </cols>
  <sheetData>
    <row r="25" spans="1:8" x14ac:dyDescent="0.2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2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2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">
      <c r="A85" t="s">
        <v>45</v>
      </c>
      <c r="B85" t="s">
        <v>44</v>
      </c>
    </row>
    <row r="86" spans="1:2" x14ac:dyDescent="0.2">
      <c r="A86" t="s">
        <v>47</v>
      </c>
    </row>
    <row r="87" spans="1:2" x14ac:dyDescent="0.2">
      <c r="A87" t="s">
        <v>32</v>
      </c>
      <c r="B87">
        <f>6.03-3.19</f>
        <v>2.8400000000000003</v>
      </c>
    </row>
    <row r="88" spans="1:2" x14ac:dyDescent="0.2">
      <c r="A88" t="s">
        <v>46</v>
      </c>
      <c r="B88">
        <f>2.89-1.63</f>
        <v>1.2600000000000002</v>
      </c>
    </row>
    <row r="89" spans="1:2" x14ac:dyDescent="0.2">
      <c r="A89" t="s">
        <v>34</v>
      </c>
      <c r="B89">
        <f>8.92-4.82</f>
        <v>4.0999999999999996</v>
      </c>
    </row>
    <row r="90" spans="1:2" x14ac:dyDescent="0.2">
      <c r="A90" t="s">
        <v>48</v>
      </c>
    </row>
    <row r="91" spans="1:2" x14ac:dyDescent="0.2">
      <c r="A91" t="s">
        <v>32</v>
      </c>
      <c r="B91">
        <v>0</v>
      </c>
    </row>
    <row r="92" spans="1:2" x14ac:dyDescent="0.2">
      <c r="A92" t="s">
        <v>46</v>
      </c>
      <c r="B92">
        <f>19.3-11.6</f>
        <v>7.7000000000000011</v>
      </c>
    </row>
    <row r="93" spans="1:2" x14ac:dyDescent="0.2">
      <c r="A93" t="s">
        <v>34</v>
      </c>
      <c r="B93">
        <f>13.8-11</f>
        <v>2.8000000000000007</v>
      </c>
    </row>
    <row r="95" spans="1:2" x14ac:dyDescent="0.2">
      <c r="A95" t="s">
        <v>49</v>
      </c>
    </row>
    <row r="96" spans="1:2" x14ac:dyDescent="0.2">
      <c r="A96" t="s">
        <v>47</v>
      </c>
    </row>
    <row r="97" spans="1:2" x14ac:dyDescent="0.2">
      <c r="A97" t="s">
        <v>32</v>
      </c>
      <c r="B97">
        <f>B87/SUM(B$87:B$89)</f>
        <v>0.34634146341463423</v>
      </c>
    </row>
    <row r="98" spans="1:2" x14ac:dyDescent="0.2">
      <c r="A98" t="s">
        <v>46</v>
      </c>
      <c r="B98">
        <f>B88/SUM(B$87:B$89)</f>
        <v>0.15365853658536591</v>
      </c>
    </row>
    <row r="99" spans="1:2" x14ac:dyDescent="0.2">
      <c r="A99" t="s">
        <v>34</v>
      </c>
      <c r="B99">
        <f>B89/SUM(B$87:B$89)</f>
        <v>0.5</v>
      </c>
    </row>
    <row r="100" spans="1:2" x14ac:dyDescent="0.2">
      <c r="A100" t="s">
        <v>48</v>
      </c>
    </row>
    <row r="101" spans="1:2" x14ac:dyDescent="0.2">
      <c r="A101" t="s">
        <v>32</v>
      </c>
      <c r="B101">
        <f>B91/SUM(B$91:B$93)</f>
        <v>0</v>
      </c>
    </row>
    <row r="102" spans="1:2" x14ac:dyDescent="0.2">
      <c r="A102" t="s">
        <v>46</v>
      </c>
      <c r="B102">
        <f t="shared" ref="B102:B103" si="3">B92/SUM(B$91:B$93)</f>
        <v>0.73333333333333328</v>
      </c>
    </row>
    <row r="103" spans="1:2" x14ac:dyDescent="0.2">
      <c r="A103" t="s">
        <v>34</v>
      </c>
      <c r="B103">
        <f t="shared" si="3"/>
        <v>0.26666666666666666</v>
      </c>
    </row>
    <row r="105" spans="1:2" x14ac:dyDescent="0.2">
      <c r="A105" t="s">
        <v>50</v>
      </c>
    </row>
    <row r="106" spans="1:2" x14ac:dyDescent="0.2">
      <c r="A106">
        <f>22600000</f>
        <v>22600000</v>
      </c>
      <c r="B106" t="s">
        <v>48</v>
      </c>
    </row>
    <row r="107" spans="1:2" x14ac:dyDescent="0.2">
      <c r="A107">
        <f>9.64*550*8760*0.5</f>
        <v>23222760</v>
      </c>
      <c r="B107" t="s">
        <v>47</v>
      </c>
    </row>
    <row r="109" spans="1:2" x14ac:dyDescent="0.2">
      <c r="A109" t="s">
        <v>51</v>
      </c>
    </row>
    <row r="110" spans="1:2" x14ac:dyDescent="0.2">
      <c r="A110" t="s">
        <v>32</v>
      </c>
      <c r="B110">
        <f>A$106/SUM($A$106:$A$107)*B101+A$107/SUM($A$106:$A$107)*B97</f>
        <v>0.17552423038085946</v>
      </c>
    </row>
    <row r="111" spans="1:2" x14ac:dyDescent="0.2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2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26" width="9.83203125" customWidth="1"/>
    <col min="27" max="27" width="12.83203125" customWidth="1"/>
    <col min="28" max="28" width="10.5" customWidth="1"/>
    <col min="29" max="43" width="9.83203125" customWidth="1"/>
  </cols>
  <sheetData>
    <row r="1" spans="1:43" x14ac:dyDescent="0.2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2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0.3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2020-08-20T21:19:16Z</dcterms:created>
  <dcterms:modified xsi:type="dcterms:W3CDTF">2021-04-22T03:54:29Z</dcterms:modified>
</cp:coreProperties>
</file>