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land/blape/"/>
    </mc:Choice>
  </mc:AlternateContent>
  <xr:revisionPtr revIDLastSave="0" documentId="13_ncr:1_{B8FCCC4C-837A-2E4E-B472-8F6B9C60C654}" xr6:coauthVersionLast="46" xr6:coauthVersionMax="46" xr10:uidLastSave="{00000000-0000-0000-0000-000000000000}"/>
  <bookViews>
    <workbookView xWindow="15980" yWindow="1020" windowWidth="12820" windowHeight="11800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D8" i="4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D6" i="3" s="1"/>
  <c r="F41" i="3"/>
  <c r="J41" i="3" s="1"/>
  <c r="E41" i="3"/>
  <c r="I41" i="3" s="1"/>
  <c r="D41" i="3"/>
  <c r="H41" i="3" s="1"/>
  <c r="H40" i="3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G37" i="3"/>
  <c r="F37" i="3"/>
  <c r="E37" i="3"/>
  <c r="I37" i="3" s="1"/>
  <c r="D37" i="3"/>
  <c r="H37" i="3" s="1"/>
  <c r="L37" i="3" s="1"/>
  <c r="G35" i="3"/>
  <c r="F35" i="3"/>
  <c r="E35" i="3"/>
  <c r="D35" i="3"/>
  <c r="J34" i="3"/>
  <c r="H34" i="3"/>
  <c r="G34" i="3"/>
  <c r="K34" i="3" s="1"/>
  <c r="F34" i="3"/>
  <c r="E34" i="3"/>
  <c r="I34" i="3" s="1"/>
  <c r="D34" i="3"/>
  <c r="K32" i="3"/>
  <c r="G32" i="3"/>
  <c r="F32" i="3"/>
  <c r="J32" i="3" s="1"/>
  <c r="E32" i="3"/>
  <c r="I32" i="3" s="1"/>
  <c r="D32" i="3"/>
  <c r="H32" i="3" s="1"/>
  <c r="L32" i="3" s="1"/>
  <c r="G31" i="3"/>
  <c r="K31" i="3" s="1"/>
  <c r="F31" i="3"/>
  <c r="J31" i="3" s="1"/>
  <c r="E31" i="3"/>
  <c r="I31" i="3" s="1"/>
  <c r="D31" i="3"/>
  <c r="H31" i="3" s="1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I23" i="3"/>
  <c r="H23" i="3"/>
  <c r="L23" i="3" s="1"/>
  <c r="G23" i="3"/>
  <c r="K23" i="3" s="1"/>
  <c r="D4" i="3" s="1"/>
  <c r="F23" i="3"/>
  <c r="J23" i="3" s="1"/>
  <c r="E23" i="3"/>
  <c r="D23" i="3"/>
  <c r="G21" i="3"/>
  <c r="F21" i="3"/>
  <c r="E21" i="3"/>
  <c r="D21" i="3"/>
  <c r="B2" i="1"/>
  <c r="B20" i="4" s="1"/>
  <c r="AI11" i="4" l="1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L34" i="3"/>
  <c r="L28" i="3"/>
  <c r="O11" i="4" a="1"/>
  <c r="O11" i="4" s="1"/>
  <c r="E4" i="3"/>
  <c r="L31" i="3"/>
  <c r="L40" i="3"/>
  <c r="K11" i="4" a="1"/>
  <c r="K11" i="4" s="1"/>
  <c r="J11" i="4" a="1"/>
  <c r="J11" i="4" s="1"/>
  <c r="I11" i="4" a="1"/>
  <c r="I11" i="4" s="1"/>
  <c r="L11" i="4" a="1"/>
  <c r="L11" i="4" s="1"/>
  <c r="H11" i="4" a="1"/>
  <c r="H11" i="4" s="1"/>
  <c r="D5" i="3"/>
  <c r="L41" i="3"/>
  <c r="D11" i="4" a="1"/>
  <c r="D11" i="4" s="1"/>
  <c r="C18" i="4" s="1"/>
  <c r="P11" i="4" a="1"/>
  <c r="P11" i="4" s="1"/>
  <c r="E11" i="4" a="1"/>
  <c r="E11" i="4" s="1"/>
  <c r="M11" i="4" a="1"/>
  <c r="M11" i="4" s="1"/>
  <c r="Q11" i="4" a="1"/>
  <c r="Q11" i="4" s="1"/>
  <c r="B11" i="4" a="1"/>
  <c r="B11" i="4" s="1"/>
  <c r="F11" i="4" a="1"/>
  <c r="F11" i="4" s="1"/>
  <c r="N11" i="4" a="1"/>
  <c r="N11" i="4" s="1"/>
  <c r="C11" i="4" a="1"/>
  <c r="C11" i="4" s="1"/>
  <c r="E6" i="3" s="1"/>
  <c r="B23" i="4" l="1"/>
  <c r="B2" i="7" s="1"/>
  <c r="E5" i="3"/>
  <c r="AK2" i="7" l="1"/>
  <c r="AC2" i="7"/>
  <c r="U2" i="7"/>
  <c r="M2" i="7"/>
  <c r="E2" i="7"/>
  <c r="AJ2" i="7"/>
  <c r="AB2" i="7"/>
  <c r="T2" i="7"/>
  <c r="L2" i="7"/>
  <c r="D2" i="7"/>
  <c r="AI2" i="7"/>
  <c r="AA2" i="7"/>
  <c r="S2" i="7"/>
  <c r="K2" i="7"/>
  <c r="C2" i="7"/>
  <c r="B12" i="7"/>
  <c r="AH2" i="7"/>
  <c r="Z2" i="7"/>
  <c r="R2" i="7"/>
  <c r="J2" i="7"/>
  <c r="AG2" i="7"/>
  <c r="Y2" i="7"/>
  <c r="Q2" i="7"/>
  <c r="I2" i="7"/>
  <c r="AF2" i="7"/>
  <c r="X2" i="7"/>
  <c r="P2" i="7"/>
  <c r="H2" i="7"/>
  <c r="AE2" i="7"/>
  <c r="W2" i="7"/>
  <c r="O2" i="7"/>
  <c r="G2" i="7"/>
  <c r="B11" i="7"/>
  <c r="AD2" i="7"/>
  <c r="V2" i="7"/>
  <c r="N2" i="7"/>
  <c r="F2" i="7"/>
  <c r="Z12" i="7" l="1"/>
  <c r="Z11" i="7"/>
  <c r="G11" i="7"/>
  <c r="G12" i="7"/>
  <c r="T12" i="7"/>
  <c r="T11" i="7"/>
  <c r="O11" i="7"/>
  <c r="O12" i="7"/>
  <c r="W11" i="7"/>
  <c r="W12" i="7"/>
  <c r="K12" i="7"/>
  <c r="K11" i="7"/>
  <c r="AJ12" i="7"/>
  <c r="AJ11" i="7"/>
  <c r="F11" i="7"/>
  <c r="F12" i="7"/>
  <c r="AE11" i="7"/>
  <c r="AE12" i="7"/>
  <c r="AG11" i="7"/>
  <c r="AG12" i="7"/>
  <c r="S12" i="7"/>
  <c r="S11" i="7"/>
  <c r="E12" i="7"/>
  <c r="E11" i="7"/>
  <c r="Q11" i="7"/>
  <c r="Q12" i="7"/>
  <c r="AB12" i="7"/>
  <c r="AB11" i="7"/>
  <c r="Y11" i="7"/>
  <c r="Y12" i="7"/>
  <c r="N11" i="7"/>
  <c r="N12" i="7"/>
  <c r="H11" i="7"/>
  <c r="H12" i="7"/>
  <c r="J12" i="7"/>
  <c r="J11" i="7"/>
  <c r="AA12" i="7"/>
  <c r="AA11" i="7"/>
  <c r="M12" i="7"/>
  <c r="M11" i="7"/>
  <c r="AD11" i="7"/>
  <c r="AD12" i="7"/>
  <c r="X11" i="7"/>
  <c r="X12" i="7"/>
  <c r="D12" i="7"/>
  <c r="D11" i="7"/>
  <c r="I11" i="7"/>
  <c r="I12" i="7"/>
  <c r="C12" i="7"/>
  <c r="C11" i="7"/>
  <c r="V11" i="7"/>
  <c r="V12" i="7"/>
  <c r="P11" i="7"/>
  <c r="P12" i="7"/>
  <c r="R12" i="7"/>
  <c r="R11" i="7"/>
  <c r="AI12" i="7"/>
  <c r="AI11" i="7"/>
  <c r="U12" i="7"/>
  <c r="U11" i="7"/>
  <c r="AC12" i="7"/>
  <c r="AC11" i="7"/>
  <c r="AF11" i="7"/>
  <c r="AF12" i="7"/>
  <c r="AH12" i="7"/>
  <c r="AH11" i="7"/>
  <c r="L12" i="7"/>
  <c r="L11" i="7"/>
  <c r="AK12" i="7"/>
  <c r="AK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<sst xmlns="http://schemas.openxmlformats.org/spreadsheetml/2006/main" count="15367" uniqueCount="462">
  <si>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</si>
  <si>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Connecticut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</si>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</sst>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  <xf numFmtId="14" fontId="0" fillId="0" borderId="0" xfId="0" applyNumberForma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59">
        <v>44307</v>
      </c>
      <c r="H1" s="53" t="s">
        <v>2</v>
      </c>
    </row>
    <row r="2" spans="1:8" x14ac:dyDescent="0.2">
      <c r="B2" s="2" t="str">
        <f>LOOKUP(B1,F2:G51,G2:G51)</f>
        <v>CT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1</v>
      </c>
      <c r="G8" s="2" t="s">
        <v>21</v>
      </c>
    </row>
    <row r="9" spans="1:8" x14ac:dyDescent="0.2">
      <c r="F9" s="2" t="s">
        <v>22</v>
      </c>
      <c r="G9" s="2" t="s">
        <v>23</v>
      </c>
    </row>
    <row r="10" spans="1:8" x14ac:dyDescent="0.2">
      <c r="B10" s="3" t="s">
        <v>24</v>
      </c>
      <c r="F10" s="2" t="s">
        <v>25</v>
      </c>
      <c r="G10" s="2" t="s">
        <v>26</v>
      </c>
    </row>
    <row r="11" spans="1:8" x14ac:dyDescent="0.2">
      <c r="B11" s="6" t="s">
        <v>27</v>
      </c>
      <c r="F11" s="2" t="s">
        <v>28</v>
      </c>
      <c r="G11" s="2" t="s">
        <v>29</v>
      </c>
    </row>
    <row r="12" spans="1:8" x14ac:dyDescent="0.2">
      <c r="F12" s="2" t="s">
        <v>30</v>
      </c>
      <c r="G12" s="2" t="s">
        <v>31</v>
      </c>
    </row>
    <row r="13" spans="1:8" x14ac:dyDescent="0.2">
      <c r="A13" s="1" t="s">
        <v>32</v>
      </c>
      <c r="F13" s="2" t="s">
        <v>33</v>
      </c>
      <c r="G13" s="2" t="s">
        <v>34</v>
      </c>
    </row>
    <row r="14" spans="1:8" x14ac:dyDescent="0.2">
      <c r="A14" s="2" t="s">
        <v>35</v>
      </c>
      <c r="F14" s="2" t="s">
        <v>36</v>
      </c>
      <c r="G14" s="2" t="s">
        <v>37</v>
      </c>
    </row>
    <row r="15" spans="1:8" x14ac:dyDescent="0.2">
      <c r="F15" s="2" t="s">
        <v>38</v>
      </c>
      <c r="G15" s="2" t="s">
        <v>39</v>
      </c>
    </row>
    <row r="16" spans="1:8" x14ac:dyDescent="0.2">
      <c r="B16" s="3" t="s">
        <v>40</v>
      </c>
      <c r="F16" s="2" t="s">
        <v>41</v>
      </c>
      <c r="G16" s="2" t="s">
        <v>42</v>
      </c>
    </row>
    <row r="17" spans="1:8" x14ac:dyDescent="0.2">
      <c r="B17" s="4" t="s">
        <v>43</v>
      </c>
      <c r="F17" s="2" t="s">
        <v>44</v>
      </c>
      <c r="G17" s="2" t="s">
        <v>45</v>
      </c>
    </row>
    <row r="18" spans="1:8" x14ac:dyDescent="0.2">
      <c r="B18" s="4">
        <v>2019</v>
      </c>
      <c r="F18" s="2" t="s">
        <v>46</v>
      </c>
      <c r="G18" s="2" t="s">
        <v>47</v>
      </c>
    </row>
    <row r="19" spans="1:8" x14ac:dyDescent="0.2">
      <c r="B19" s="2" t="s">
        <v>48</v>
      </c>
      <c r="F19" s="2" t="s">
        <v>49</v>
      </c>
      <c r="G19" s="2" t="s">
        <v>50</v>
      </c>
    </row>
    <row r="20" spans="1:8" x14ac:dyDescent="0.2">
      <c r="B20" s="5" t="s">
        <v>51</v>
      </c>
      <c r="F20" s="2" t="s">
        <v>52</v>
      </c>
      <c r="G20" s="2" t="s">
        <v>53</v>
      </c>
    </row>
    <row r="21" spans="1:8" ht="15.75" customHeight="1" x14ac:dyDescent="0.2">
      <c r="F21" s="2" t="s">
        <v>54</v>
      </c>
      <c r="G21" s="2" t="s">
        <v>55</v>
      </c>
    </row>
    <row r="22" spans="1:8" ht="15.75" customHeight="1" x14ac:dyDescent="0.2">
      <c r="B22" s="3" t="s">
        <v>40</v>
      </c>
      <c r="F22" s="2" t="s">
        <v>56</v>
      </c>
      <c r="G22" s="2" t="s">
        <v>57</v>
      </c>
    </row>
    <row r="23" spans="1:8" ht="15.75" customHeight="1" x14ac:dyDescent="0.2">
      <c r="B23" t="s">
        <v>58</v>
      </c>
      <c r="F23" s="2" t="s">
        <v>59</v>
      </c>
      <c r="G23" s="2" t="s">
        <v>60</v>
      </c>
    </row>
    <row r="24" spans="1:8" ht="15.75" customHeight="1" x14ac:dyDescent="0.2">
      <c r="B24" t="s">
        <v>61</v>
      </c>
      <c r="F24" s="2" t="s">
        <v>62</v>
      </c>
      <c r="G24" s="2" t="s">
        <v>63</v>
      </c>
      <c r="H24" t="b">
        <v>1</v>
      </c>
    </row>
    <row r="25" spans="1:8" ht="15.75" customHeight="1" x14ac:dyDescent="0.2">
      <c r="B25">
        <v>2020</v>
      </c>
      <c r="F25" s="2" t="s">
        <v>64</v>
      </c>
      <c r="G25" s="2" t="s">
        <v>65</v>
      </c>
    </row>
    <row r="26" spans="1:8" ht="15.75" customHeight="1" x14ac:dyDescent="0.2">
      <c r="B26" t="s">
        <v>66</v>
      </c>
      <c r="F26" s="2" t="s">
        <v>67</v>
      </c>
      <c r="G26" s="2" t="s">
        <v>68</v>
      </c>
    </row>
    <row r="27" spans="1:8" ht="15.75" customHeight="1" x14ac:dyDescent="0.2">
      <c r="F27" s="2" t="s">
        <v>69</v>
      </c>
      <c r="G27" s="2" t="s">
        <v>70</v>
      </c>
    </row>
    <row r="28" spans="1:8" ht="15.75" customHeight="1" x14ac:dyDescent="0.2">
      <c r="F28" s="2" t="s">
        <v>71</v>
      </c>
      <c r="G28" s="2" t="s">
        <v>72</v>
      </c>
    </row>
    <row r="29" spans="1:8" ht="15.75" customHeight="1" x14ac:dyDescent="0.2">
      <c r="F29" s="2" t="s">
        <v>73</v>
      </c>
      <c r="G29" s="2" t="s">
        <v>74</v>
      </c>
    </row>
    <row r="30" spans="1:8" ht="15.75" customHeight="1" x14ac:dyDescent="0.2">
      <c r="A30" s="37" t="s">
        <v>32</v>
      </c>
      <c r="F30" s="2" t="s">
        <v>75</v>
      </c>
      <c r="G30" s="2" t="s">
        <v>76</v>
      </c>
    </row>
    <row r="31" spans="1:8" ht="15.75" customHeight="1" x14ac:dyDescent="0.2">
      <c r="A31" s="38" t="s">
        <v>77</v>
      </c>
      <c r="F31" s="2" t="s">
        <v>78</v>
      </c>
      <c r="G31" s="2" t="s">
        <v>79</v>
      </c>
    </row>
    <row r="32" spans="1:8" ht="15.75" customHeight="1" x14ac:dyDescent="0.2">
      <c r="A32" s="38" t="s">
        <v>80</v>
      </c>
      <c r="F32" s="2" t="s">
        <v>81</v>
      </c>
      <c r="G32" s="2" t="s">
        <v>82</v>
      </c>
    </row>
    <row r="33" spans="1:7" ht="15.75" customHeight="1" x14ac:dyDescent="0.2">
      <c r="F33" s="2" t="s">
        <v>83</v>
      </c>
      <c r="G33" s="2" t="s">
        <v>84</v>
      </c>
    </row>
    <row r="34" spans="1:7" ht="15.75" customHeight="1" x14ac:dyDescent="0.2">
      <c r="B34" s="38" t="s">
        <v>85</v>
      </c>
      <c r="C34" s="38"/>
      <c r="F34" s="2" t="s">
        <v>86</v>
      </c>
      <c r="G34" s="2" t="s">
        <v>87</v>
      </c>
    </row>
    <row r="35" spans="1:7" ht="15.75" customHeight="1" x14ac:dyDescent="0.2">
      <c r="A35" s="39" t="s">
        <v>88</v>
      </c>
      <c r="B35">
        <v>25</v>
      </c>
      <c r="D35" s="40"/>
      <c r="F35" s="2" t="s">
        <v>89</v>
      </c>
      <c r="G35" s="2" t="s">
        <v>90</v>
      </c>
    </row>
    <row r="36" spans="1:7" ht="15.75" customHeight="1" x14ac:dyDescent="0.2">
      <c r="A36" s="39" t="s">
        <v>91</v>
      </c>
      <c r="B36">
        <v>298</v>
      </c>
      <c r="D36" s="40"/>
      <c r="F36" s="2" t="s">
        <v>92</v>
      </c>
      <c r="G36" s="2" t="s">
        <v>93</v>
      </c>
    </row>
    <row r="37" spans="1:7" ht="15.75" customHeight="1" x14ac:dyDescent="0.2">
      <c r="F37" s="2" t="s">
        <v>94</v>
      </c>
      <c r="G37" s="2" t="s">
        <v>95</v>
      </c>
    </row>
    <row r="38" spans="1:7" ht="15.75" customHeight="1" x14ac:dyDescent="0.2">
      <c r="F38" s="2" t="s">
        <v>96</v>
      </c>
      <c r="G38" s="2" t="s">
        <v>97</v>
      </c>
    </row>
    <row r="39" spans="1:7" ht="15.75" customHeight="1" x14ac:dyDescent="0.2">
      <c r="F39" s="2" t="s">
        <v>98</v>
      </c>
      <c r="G39" s="2" t="s">
        <v>99</v>
      </c>
    </row>
    <row r="40" spans="1:7" ht="15.75" customHeight="1" x14ac:dyDescent="0.2">
      <c r="A40">
        <v>0.90718500000000002</v>
      </c>
      <c r="B40" t="s">
        <v>100</v>
      </c>
      <c r="F40" s="2" t="s">
        <v>101</v>
      </c>
      <c r="G40" s="2" t="s">
        <v>102</v>
      </c>
    </row>
    <row r="41" spans="1:7" ht="15.75" customHeight="1" x14ac:dyDescent="0.2">
      <c r="A41">
        <v>1000000</v>
      </c>
      <c r="B41" s="38" t="s">
        <v>103</v>
      </c>
      <c r="F41" s="2" t="s">
        <v>104</v>
      </c>
      <c r="G41" s="2" t="s">
        <v>105</v>
      </c>
    </row>
    <row r="42" spans="1:7" ht="15.75" customHeight="1" x14ac:dyDescent="0.2">
      <c r="F42" s="2" t="s">
        <v>106</v>
      </c>
      <c r="G42" s="2" t="s">
        <v>107</v>
      </c>
    </row>
    <row r="43" spans="1:7" ht="15.75" customHeight="1" x14ac:dyDescent="0.2">
      <c r="F43" s="2" t="s">
        <v>108</v>
      </c>
      <c r="G43" s="2" t="s">
        <v>109</v>
      </c>
    </row>
    <row r="44" spans="1:7" ht="15.75" customHeight="1" x14ac:dyDescent="0.2">
      <c r="F44" s="2" t="s">
        <v>110</v>
      </c>
      <c r="G44" s="2" t="s">
        <v>111</v>
      </c>
    </row>
    <row r="45" spans="1:7" ht="15.75" customHeight="1" x14ac:dyDescent="0.2">
      <c r="F45" s="2" t="s">
        <v>112</v>
      </c>
      <c r="G45" s="2" t="s">
        <v>113</v>
      </c>
    </row>
    <row r="46" spans="1:7" ht="15.75" customHeight="1" x14ac:dyDescent="0.2">
      <c r="F46" s="2" t="s">
        <v>114</v>
      </c>
      <c r="G46" s="2" t="s">
        <v>115</v>
      </c>
    </row>
    <row r="47" spans="1:7" ht="15.75" customHeight="1" x14ac:dyDescent="0.2">
      <c r="F47" s="2" t="s">
        <v>116</v>
      </c>
      <c r="G47" s="2" t="s">
        <v>117</v>
      </c>
    </row>
    <row r="48" spans="1:7" ht="15.75" customHeight="1" x14ac:dyDescent="0.2">
      <c r="F48" s="2" t="s">
        <v>118</v>
      </c>
      <c r="G48" s="2" t="s">
        <v>119</v>
      </c>
    </row>
    <row r="49" spans="6:7" ht="15.75" customHeight="1" x14ac:dyDescent="0.2">
      <c r="F49" s="2" t="s">
        <v>120</v>
      </c>
      <c r="G49" s="2" t="s">
        <v>121</v>
      </c>
    </row>
    <row r="50" spans="6:7" ht="15.75" customHeight="1" x14ac:dyDescent="0.2">
      <c r="F50" s="2" t="s">
        <v>122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88</v>
      </c>
      <c r="E2" s="35">
        <v>2005</v>
      </c>
      <c r="F2" s="35" t="s">
        <v>88</v>
      </c>
      <c r="G2" s="35" t="s">
        <v>88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88</v>
      </c>
      <c r="E3" s="35">
        <v>2005</v>
      </c>
      <c r="F3" s="35" t="s">
        <v>88</v>
      </c>
      <c r="G3" s="35" t="s">
        <v>88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88</v>
      </c>
      <c r="E4" s="35">
        <v>2005</v>
      </c>
      <c r="F4" s="35" t="s">
        <v>88</v>
      </c>
      <c r="G4" s="35" t="s">
        <v>88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88</v>
      </c>
      <c r="E5" s="35">
        <v>2005</v>
      </c>
      <c r="F5" s="35" t="s">
        <v>88</v>
      </c>
      <c r="G5" s="35" t="s">
        <v>88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88</v>
      </c>
      <c r="E6" s="35">
        <v>2005</v>
      </c>
      <c r="F6" s="35" t="s">
        <v>88</v>
      </c>
      <c r="G6" s="35" t="s">
        <v>88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88</v>
      </c>
      <c r="E7" s="35">
        <v>2005</v>
      </c>
      <c r="F7" s="35" t="s">
        <v>88</v>
      </c>
      <c r="G7" s="35" t="s">
        <v>88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88</v>
      </c>
      <c r="E8" s="35">
        <v>2005</v>
      </c>
      <c r="F8" s="35" t="s">
        <v>88</v>
      </c>
      <c r="G8" s="35" t="s">
        <v>88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88</v>
      </c>
      <c r="E9" s="35">
        <v>2005</v>
      </c>
      <c r="F9" s="35" t="s">
        <v>88</v>
      </c>
      <c r="G9" s="35" t="s">
        <v>88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88</v>
      </c>
      <c r="E10" s="35">
        <v>2005</v>
      </c>
      <c r="F10" s="35" t="s">
        <v>88</v>
      </c>
      <c r="G10" s="35" t="s">
        <v>88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88</v>
      </c>
      <c r="E11" s="35">
        <v>2005</v>
      </c>
      <c r="F11" s="35" t="s">
        <v>88</v>
      </c>
      <c r="G11" s="35" t="s">
        <v>88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88</v>
      </c>
      <c r="E12" s="35">
        <v>2005</v>
      </c>
      <c r="F12" s="35" t="s">
        <v>88</v>
      </c>
      <c r="G12" s="35" t="s">
        <v>88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88</v>
      </c>
      <c r="E13" s="35">
        <v>2005</v>
      </c>
      <c r="F13" s="35" t="s">
        <v>88</v>
      </c>
      <c r="G13" s="35" t="s">
        <v>88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88</v>
      </c>
      <c r="E14" s="35">
        <v>2005</v>
      </c>
      <c r="F14" s="35" t="s">
        <v>88</v>
      </c>
      <c r="G14" s="35" t="s">
        <v>88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88</v>
      </c>
      <c r="E15" s="35">
        <v>2005</v>
      </c>
      <c r="F15" s="35" t="s">
        <v>88</v>
      </c>
      <c r="G15" s="35" t="s">
        <v>88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88</v>
      </c>
      <c r="E16" s="35">
        <v>2005</v>
      </c>
      <c r="F16" s="35" t="s">
        <v>88</v>
      </c>
      <c r="G16" s="35" t="s">
        <v>88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88</v>
      </c>
      <c r="E17" s="35">
        <v>2005</v>
      </c>
      <c r="F17" s="35" t="s">
        <v>88</v>
      </c>
      <c r="G17" s="35" t="s">
        <v>88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88</v>
      </c>
      <c r="E18" s="35">
        <v>2005</v>
      </c>
      <c r="F18" s="35" t="s">
        <v>88</v>
      </c>
      <c r="G18" s="35" t="s">
        <v>88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88</v>
      </c>
      <c r="E19" s="35">
        <v>2005</v>
      </c>
      <c r="F19" s="35" t="s">
        <v>88</v>
      </c>
      <c r="G19" s="35" t="s">
        <v>88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88</v>
      </c>
      <c r="E20" s="35">
        <v>2005</v>
      </c>
      <c r="F20" s="35" t="s">
        <v>88</v>
      </c>
      <c r="G20" s="35" t="s">
        <v>88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88</v>
      </c>
      <c r="E21" s="35">
        <v>2005</v>
      </c>
      <c r="F21" s="35" t="s">
        <v>88</v>
      </c>
      <c r="G21" s="35" t="s">
        <v>88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88</v>
      </c>
      <c r="E22" s="35">
        <v>2005</v>
      </c>
      <c r="F22" s="35" t="s">
        <v>88</v>
      </c>
      <c r="G22" s="35" t="s">
        <v>88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88</v>
      </c>
      <c r="E23" s="35">
        <v>2005</v>
      </c>
      <c r="F23" s="35" t="s">
        <v>88</v>
      </c>
      <c r="G23" s="35" t="s">
        <v>88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88</v>
      </c>
      <c r="E24" s="35">
        <v>2005</v>
      </c>
      <c r="F24" s="35" t="s">
        <v>88</v>
      </c>
      <c r="G24" s="35" t="s">
        <v>88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88</v>
      </c>
      <c r="E25" s="35">
        <v>2005</v>
      </c>
      <c r="F25" s="35" t="s">
        <v>88</v>
      </c>
      <c r="G25" s="35" t="s">
        <v>88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88</v>
      </c>
      <c r="E26" s="35">
        <v>2005</v>
      </c>
      <c r="F26" s="35" t="s">
        <v>88</v>
      </c>
      <c r="G26" s="35" t="s">
        <v>88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88</v>
      </c>
      <c r="E27" s="35">
        <v>2005</v>
      </c>
      <c r="F27" s="35" t="s">
        <v>88</v>
      </c>
      <c r="G27" s="35" t="s">
        <v>88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88</v>
      </c>
      <c r="E28" s="35">
        <v>2005</v>
      </c>
      <c r="F28" s="35" t="s">
        <v>88</v>
      </c>
      <c r="G28" s="35" t="s">
        <v>88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88</v>
      </c>
      <c r="E29" s="35">
        <v>2005</v>
      </c>
      <c r="F29" s="35" t="s">
        <v>88</v>
      </c>
      <c r="G29" s="35" t="s">
        <v>88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88</v>
      </c>
      <c r="E30" s="35">
        <v>2005</v>
      </c>
      <c r="F30" s="35" t="s">
        <v>88</v>
      </c>
      <c r="G30" s="35" t="s">
        <v>88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88</v>
      </c>
      <c r="E31" s="35">
        <v>2005</v>
      </c>
      <c r="F31" s="35" t="s">
        <v>88</v>
      </c>
      <c r="G31" s="35" t="s">
        <v>88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88</v>
      </c>
      <c r="E32" s="35">
        <v>2005</v>
      </c>
      <c r="F32" s="35" t="s">
        <v>88</v>
      </c>
      <c r="G32" s="35" t="s">
        <v>88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88</v>
      </c>
      <c r="E33" s="35">
        <v>2005</v>
      </c>
      <c r="F33" s="35" t="s">
        <v>88</v>
      </c>
      <c r="G33" s="35" t="s">
        <v>88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88</v>
      </c>
      <c r="E34" s="35">
        <v>2005</v>
      </c>
      <c r="F34" s="35" t="s">
        <v>88</v>
      </c>
      <c r="G34" s="35" t="s">
        <v>88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88</v>
      </c>
      <c r="E35" s="35">
        <v>2005</v>
      </c>
      <c r="F35" s="35" t="s">
        <v>88</v>
      </c>
      <c r="G35" s="35" t="s">
        <v>88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88</v>
      </c>
      <c r="E36" s="35">
        <v>2005</v>
      </c>
      <c r="F36" s="35" t="s">
        <v>88</v>
      </c>
      <c r="G36" s="35" t="s">
        <v>88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88</v>
      </c>
      <c r="E37" s="35">
        <v>2005</v>
      </c>
      <c r="F37" s="35" t="s">
        <v>88</v>
      </c>
      <c r="G37" s="35" t="s">
        <v>88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88</v>
      </c>
      <c r="E38" s="35">
        <v>2005</v>
      </c>
      <c r="F38" s="35" t="s">
        <v>88</v>
      </c>
      <c r="G38" s="35" t="s">
        <v>88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88</v>
      </c>
      <c r="E39" s="35">
        <v>2005</v>
      </c>
      <c r="F39" s="35" t="s">
        <v>88</v>
      </c>
      <c r="G39" s="35" t="s">
        <v>88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88</v>
      </c>
      <c r="E40" s="35">
        <v>2005</v>
      </c>
      <c r="F40" s="35" t="s">
        <v>88</v>
      </c>
      <c r="G40" s="35" t="s">
        <v>88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88</v>
      </c>
      <c r="E41" s="35">
        <v>2005</v>
      </c>
      <c r="F41" s="35" t="s">
        <v>88</v>
      </c>
      <c r="G41" s="35" t="s">
        <v>88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88</v>
      </c>
      <c r="E42" s="35">
        <v>2005</v>
      </c>
      <c r="F42" s="35" t="s">
        <v>88</v>
      </c>
      <c r="G42" s="35" t="s">
        <v>88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88</v>
      </c>
      <c r="E43" s="35">
        <v>2005</v>
      </c>
      <c r="F43" s="35" t="s">
        <v>88</v>
      </c>
      <c r="G43" s="35" t="s">
        <v>88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88</v>
      </c>
      <c r="E44" s="35">
        <v>2005</v>
      </c>
      <c r="F44" s="35" t="s">
        <v>88</v>
      </c>
      <c r="G44" s="35" t="s">
        <v>88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88</v>
      </c>
      <c r="E45" s="35">
        <v>2005</v>
      </c>
      <c r="F45" s="35" t="s">
        <v>88</v>
      </c>
      <c r="G45" s="35" t="s">
        <v>88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88</v>
      </c>
      <c r="E46" s="35">
        <v>2005</v>
      </c>
      <c r="F46" s="35" t="s">
        <v>88</v>
      </c>
      <c r="G46" s="35" t="s">
        <v>88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88</v>
      </c>
      <c r="E47" s="35">
        <v>2005</v>
      </c>
      <c r="F47" s="35" t="s">
        <v>88</v>
      </c>
      <c r="G47" s="35" t="s">
        <v>88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88</v>
      </c>
      <c r="E48" s="35">
        <v>2005</v>
      </c>
      <c r="F48" s="35" t="s">
        <v>88</v>
      </c>
      <c r="G48" s="35" t="s">
        <v>88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88</v>
      </c>
      <c r="E49" s="35">
        <v>2005</v>
      </c>
      <c r="F49" s="35" t="s">
        <v>88</v>
      </c>
      <c r="G49" s="35" t="s">
        <v>88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88</v>
      </c>
      <c r="E50" s="35">
        <v>2005</v>
      </c>
      <c r="F50" s="35" t="s">
        <v>88</v>
      </c>
      <c r="G50" s="35" t="s">
        <v>88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88</v>
      </c>
      <c r="E51" s="35">
        <v>2005</v>
      </c>
      <c r="F51" s="35" t="s">
        <v>88</v>
      </c>
      <c r="G51" s="35" t="s">
        <v>88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88</v>
      </c>
      <c r="E52" s="35">
        <v>2005</v>
      </c>
      <c r="F52" s="35" t="s">
        <v>88</v>
      </c>
      <c r="G52" s="35" t="s">
        <v>88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88</v>
      </c>
      <c r="E53" s="35">
        <v>2005</v>
      </c>
      <c r="F53" s="35" t="s">
        <v>88</v>
      </c>
      <c r="G53" s="35" t="s">
        <v>88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88</v>
      </c>
      <c r="E54" s="35">
        <v>2005</v>
      </c>
      <c r="F54" s="35" t="s">
        <v>88</v>
      </c>
      <c r="G54" s="35" t="s">
        <v>88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88</v>
      </c>
      <c r="E55" s="35">
        <v>2005</v>
      </c>
      <c r="F55" s="35" t="s">
        <v>88</v>
      </c>
      <c r="G55" s="35" t="s">
        <v>88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88</v>
      </c>
      <c r="E56" s="35">
        <v>2005</v>
      </c>
      <c r="F56" s="35" t="s">
        <v>88</v>
      </c>
      <c r="G56" s="35" t="s">
        <v>88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88</v>
      </c>
      <c r="E57" s="35">
        <v>2005</v>
      </c>
      <c r="F57" s="35" t="s">
        <v>88</v>
      </c>
      <c r="G57" s="35" t="s">
        <v>88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88</v>
      </c>
      <c r="E58" s="35">
        <v>2005</v>
      </c>
      <c r="F58" s="35" t="s">
        <v>88</v>
      </c>
      <c r="G58" s="35" t="s">
        <v>88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88</v>
      </c>
      <c r="E59" s="35">
        <v>2005</v>
      </c>
      <c r="F59" s="35" t="s">
        <v>88</v>
      </c>
      <c r="G59" s="35" t="s">
        <v>88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88</v>
      </c>
      <c r="E60" s="35">
        <v>2005</v>
      </c>
      <c r="F60" s="35" t="s">
        <v>88</v>
      </c>
      <c r="G60" s="35" t="s">
        <v>88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88</v>
      </c>
      <c r="E61" s="35">
        <v>2005</v>
      </c>
      <c r="F61" s="35" t="s">
        <v>88</v>
      </c>
      <c r="G61" s="35" t="s">
        <v>88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88</v>
      </c>
      <c r="E62" s="35">
        <v>2005</v>
      </c>
      <c r="F62" s="35" t="s">
        <v>88</v>
      </c>
      <c r="G62" s="35" t="s">
        <v>88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88</v>
      </c>
      <c r="E63" s="35">
        <v>2005</v>
      </c>
      <c r="F63" s="35" t="s">
        <v>88</v>
      </c>
      <c r="G63" s="35" t="s">
        <v>88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88</v>
      </c>
      <c r="E64" s="35">
        <v>2005</v>
      </c>
      <c r="F64" s="35" t="s">
        <v>88</v>
      </c>
      <c r="G64" s="35" t="s">
        <v>88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88</v>
      </c>
      <c r="E65" s="35">
        <v>2005</v>
      </c>
      <c r="F65" s="35" t="s">
        <v>88</v>
      </c>
      <c r="G65" s="35" t="s">
        <v>88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88</v>
      </c>
      <c r="E66" s="35">
        <v>2005</v>
      </c>
      <c r="F66" s="35" t="s">
        <v>88</v>
      </c>
      <c r="G66" s="35" t="s">
        <v>88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88</v>
      </c>
      <c r="E67" s="35">
        <v>2005</v>
      </c>
      <c r="F67" s="35" t="s">
        <v>88</v>
      </c>
      <c r="G67" s="35" t="s">
        <v>88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88</v>
      </c>
      <c r="E68" s="35">
        <v>2005</v>
      </c>
      <c r="F68" s="35" t="s">
        <v>88</v>
      </c>
      <c r="G68" s="35" t="s">
        <v>88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88</v>
      </c>
      <c r="E69" s="35">
        <v>2005</v>
      </c>
      <c r="F69" s="35" t="s">
        <v>88</v>
      </c>
      <c r="G69" s="35" t="s">
        <v>88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88</v>
      </c>
      <c r="E70" s="35">
        <v>2005</v>
      </c>
      <c r="F70" s="35" t="s">
        <v>88</v>
      </c>
      <c r="G70" s="35" t="s">
        <v>88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88</v>
      </c>
      <c r="E71" s="35">
        <v>2005</v>
      </c>
      <c r="F71" s="35" t="s">
        <v>88</v>
      </c>
      <c r="G71" s="35" t="s">
        <v>88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88</v>
      </c>
      <c r="E72" s="35">
        <v>2005</v>
      </c>
      <c r="F72" s="35" t="s">
        <v>88</v>
      </c>
      <c r="G72" s="35" t="s">
        <v>88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88</v>
      </c>
      <c r="E73" s="35">
        <v>2005</v>
      </c>
      <c r="F73" s="35" t="s">
        <v>88</v>
      </c>
      <c r="G73" s="35" t="s">
        <v>88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88</v>
      </c>
      <c r="E74" s="35">
        <v>2005</v>
      </c>
      <c r="F74" s="35" t="s">
        <v>88</v>
      </c>
      <c r="G74" s="35" t="s">
        <v>88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88</v>
      </c>
      <c r="E75" s="35">
        <v>2005</v>
      </c>
      <c r="F75" s="35" t="s">
        <v>88</v>
      </c>
      <c r="G75" s="35" t="s">
        <v>88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88</v>
      </c>
      <c r="E76" s="35">
        <v>2005</v>
      </c>
      <c r="F76" s="35" t="s">
        <v>88</v>
      </c>
      <c r="G76" s="35" t="s">
        <v>88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88</v>
      </c>
      <c r="E77" s="35">
        <v>2005</v>
      </c>
      <c r="F77" s="35" t="s">
        <v>88</v>
      </c>
      <c r="G77" s="35" t="s">
        <v>88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88</v>
      </c>
      <c r="E78" s="35">
        <v>2005</v>
      </c>
      <c r="F78" s="35" t="s">
        <v>88</v>
      </c>
      <c r="G78" s="35" t="s">
        <v>88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88</v>
      </c>
      <c r="E79" s="35">
        <v>2005</v>
      </c>
      <c r="F79" s="35" t="s">
        <v>88</v>
      </c>
      <c r="G79" s="35" t="s">
        <v>88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88</v>
      </c>
      <c r="E80" s="35">
        <v>2005</v>
      </c>
      <c r="F80" s="35" t="s">
        <v>88</v>
      </c>
      <c r="G80" s="35" t="s">
        <v>88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88</v>
      </c>
      <c r="E81" s="35">
        <v>2005</v>
      </c>
      <c r="F81" s="35" t="s">
        <v>88</v>
      </c>
      <c r="G81" s="35" t="s">
        <v>88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88</v>
      </c>
      <c r="E82" s="35">
        <v>2005</v>
      </c>
      <c r="F82" s="35" t="s">
        <v>88</v>
      </c>
      <c r="G82" s="35" t="s">
        <v>88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88</v>
      </c>
      <c r="E83" s="35">
        <v>2005</v>
      </c>
      <c r="F83" s="35" t="s">
        <v>88</v>
      </c>
      <c r="G83" s="35" t="s">
        <v>88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88</v>
      </c>
      <c r="E303" s="35">
        <v>2010</v>
      </c>
      <c r="F303" s="35" t="s">
        <v>88</v>
      </c>
      <c r="G303" s="35" t="s">
        <v>88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88</v>
      </c>
      <c r="E304" s="35">
        <v>2010</v>
      </c>
      <c r="F304" s="35" t="s">
        <v>88</v>
      </c>
      <c r="G304" s="35" t="s">
        <v>88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88</v>
      </c>
      <c r="E305" s="35">
        <v>2010</v>
      </c>
      <c r="F305" s="35" t="s">
        <v>88</v>
      </c>
      <c r="G305" s="35" t="s">
        <v>88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88</v>
      </c>
      <c r="E306" s="35">
        <v>2010</v>
      </c>
      <c r="F306" s="35" t="s">
        <v>88</v>
      </c>
      <c r="G306" s="35" t="s">
        <v>88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88</v>
      </c>
      <c r="E307" s="35">
        <v>2010</v>
      </c>
      <c r="F307" s="35" t="s">
        <v>88</v>
      </c>
      <c r="G307" s="35" t="s">
        <v>88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88</v>
      </c>
      <c r="E308" s="35">
        <v>2010</v>
      </c>
      <c r="F308" s="35" t="s">
        <v>88</v>
      </c>
      <c r="G308" s="35" t="s">
        <v>88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88</v>
      </c>
      <c r="E309" s="35">
        <v>2010</v>
      </c>
      <c r="F309" s="35" t="s">
        <v>88</v>
      </c>
      <c r="G309" s="35" t="s">
        <v>88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88</v>
      </c>
      <c r="E310" s="35">
        <v>2010</v>
      </c>
      <c r="F310" s="35" t="s">
        <v>88</v>
      </c>
      <c r="G310" s="35" t="s">
        <v>88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88</v>
      </c>
      <c r="E311" s="35">
        <v>2010</v>
      </c>
      <c r="F311" s="35" t="s">
        <v>88</v>
      </c>
      <c r="G311" s="35" t="s">
        <v>88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88</v>
      </c>
      <c r="E312" s="35">
        <v>2010</v>
      </c>
      <c r="F312" s="35" t="s">
        <v>88</v>
      </c>
      <c r="G312" s="35" t="s">
        <v>88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88</v>
      </c>
      <c r="E313" s="35">
        <v>2010</v>
      </c>
      <c r="F313" s="35" t="s">
        <v>88</v>
      </c>
      <c r="G313" s="35" t="s">
        <v>88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88</v>
      </c>
      <c r="E314" s="35">
        <v>2010</v>
      </c>
      <c r="F314" s="35" t="s">
        <v>88</v>
      </c>
      <c r="G314" s="35" t="s">
        <v>88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88</v>
      </c>
      <c r="E315" s="35">
        <v>2010</v>
      </c>
      <c r="F315" s="35" t="s">
        <v>88</v>
      </c>
      <c r="G315" s="35" t="s">
        <v>88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88</v>
      </c>
      <c r="E316" s="35">
        <v>2010</v>
      </c>
      <c r="F316" s="35" t="s">
        <v>88</v>
      </c>
      <c r="G316" s="35" t="s">
        <v>88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88</v>
      </c>
      <c r="E317" s="35">
        <v>2010</v>
      </c>
      <c r="F317" s="35" t="s">
        <v>88</v>
      </c>
      <c r="G317" s="35" t="s">
        <v>88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88</v>
      </c>
      <c r="E318" s="35">
        <v>2010</v>
      </c>
      <c r="F318" s="35" t="s">
        <v>88</v>
      </c>
      <c r="G318" s="35" t="s">
        <v>88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88</v>
      </c>
      <c r="E319" s="35">
        <v>2010</v>
      </c>
      <c r="F319" s="35" t="s">
        <v>88</v>
      </c>
      <c r="G319" s="35" t="s">
        <v>88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88</v>
      </c>
      <c r="E320" s="35">
        <v>2010</v>
      </c>
      <c r="F320" s="35" t="s">
        <v>88</v>
      </c>
      <c r="G320" s="35" t="s">
        <v>88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88</v>
      </c>
      <c r="E321" s="35">
        <v>2010</v>
      </c>
      <c r="F321" s="35" t="s">
        <v>88</v>
      </c>
      <c r="G321" s="35" t="s">
        <v>88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88</v>
      </c>
      <c r="E322" s="35">
        <v>2010</v>
      </c>
      <c r="F322" s="35" t="s">
        <v>88</v>
      </c>
      <c r="G322" s="35" t="s">
        <v>88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88</v>
      </c>
      <c r="E323" s="35">
        <v>2010</v>
      </c>
      <c r="F323" s="35" t="s">
        <v>88</v>
      </c>
      <c r="G323" s="35" t="s">
        <v>88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88</v>
      </c>
      <c r="E324" s="35">
        <v>2010</v>
      </c>
      <c r="F324" s="35" t="s">
        <v>88</v>
      </c>
      <c r="G324" s="35" t="s">
        <v>88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88</v>
      </c>
      <c r="E325" s="35">
        <v>2010</v>
      </c>
      <c r="F325" s="35" t="s">
        <v>88</v>
      </c>
      <c r="G325" s="35" t="s">
        <v>88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88</v>
      </c>
      <c r="E326" s="35">
        <v>2010</v>
      </c>
      <c r="F326" s="35" t="s">
        <v>88</v>
      </c>
      <c r="G326" s="35" t="s">
        <v>88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88</v>
      </c>
      <c r="E327" s="35">
        <v>2010</v>
      </c>
      <c r="F327" s="35" t="s">
        <v>88</v>
      </c>
      <c r="G327" s="35" t="s">
        <v>88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88</v>
      </c>
      <c r="E328" s="35">
        <v>2010</v>
      </c>
      <c r="F328" s="35" t="s">
        <v>88</v>
      </c>
      <c r="G328" s="35" t="s">
        <v>88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88</v>
      </c>
      <c r="E329" s="35">
        <v>2010</v>
      </c>
      <c r="F329" s="35" t="s">
        <v>88</v>
      </c>
      <c r="G329" s="35" t="s">
        <v>88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88</v>
      </c>
      <c r="E330" s="35">
        <v>2010</v>
      </c>
      <c r="F330" s="35" t="s">
        <v>88</v>
      </c>
      <c r="G330" s="35" t="s">
        <v>88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88</v>
      </c>
      <c r="E331" s="35">
        <v>2010</v>
      </c>
      <c r="F331" s="35" t="s">
        <v>88</v>
      </c>
      <c r="G331" s="35" t="s">
        <v>88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88</v>
      </c>
      <c r="E332" s="35">
        <v>2010</v>
      </c>
      <c r="F332" s="35" t="s">
        <v>88</v>
      </c>
      <c r="G332" s="35" t="s">
        <v>88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88</v>
      </c>
      <c r="E333" s="35">
        <v>2010</v>
      </c>
      <c r="F333" s="35" t="s">
        <v>88</v>
      </c>
      <c r="G333" s="35" t="s">
        <v>88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88</v>
      </c>
      <c r="E334" s="35">
        <v>2010</v>
      </c>
      <c r="F334" s="35" t="s">
        <v>88</v>
      </c>
      <c r="G334" s="35" t="s">
        <v>88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88</v>
      </c>
      <c r="E335" s="35">
        <v>2010</v>
      </c>
      <c r="F335" s="35" t="s">
        <v>88</v>
      </c>
      <c r="G335" s="35" t="s">
        <v>88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88</v>
      </c>
      <c r="E336" s="35">
        <v>2010</v>
      </c>
      <c r="F336" s="35" t="s">
        <v>88</v>
      </c>
      <c r="G336" s="35" t="s">
        <v>88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88</v>
      </c>
      <c r="E337" s="35">
        <v>2010</v>
      </c>
      <c r="F337" s="35" t="s">
        <v>88</v>
      </c>
      <c r="G337" s="35" t="s">
        <v>88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88</v>
      </c>
      <c r="E338" s="35">
        <v>2010</v>
      </c>
      <c r="F338" s="35" t="s">
        <v>88</v>
      </c>
      <c r="G338" s="35" t="s">
        <v>88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88</v>
      </c>
      <c r="E339" s="35">
        <v>2010</v>
      </c>
      <c r="F339" s="35" t="s">
        <v>88</v>
      </c>
      <c r="G339" s="35" t="s">
        <v>88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88</v>
      </c>
      <c r="E340" s="35">
        <v>2010</v>
      </c>
      <c r="F340" s="35" t="s">
        <v>88</v>
      </c>
      <c r="G340" s="35" t="s">
        <v>88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88</v>
      </c>
      <c r="E341" s="35">
        <v>2010</v>
      </c>
      <c r="F341" s="35" t="s">
        <v>88</v>
      </c>
      <c r="G341" s="35" t="s">
        <v>88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88</v>
      </c>
      <c r="E342" s="35">
        <v>2010</v>
      </c>
      <c r="F342" s="35" t="s">
        <v>88</v>
      </c>
      <c r="G342" s="35" t="s">
        <v>88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88</v>
      </c>
      <c r="E343" s="35">
        <v>2010</v>
      </c>
      <c r="F343" s="35" t="s">
        <v>88</v>
      </c>
      <c r="G343" s="35" t="s">
        <v>88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88</v>
      </c>
      <c r="E344" s="35">
        <v>2010</v>
      </c>
      <c r="F344" s="35" t="s">
        <v>88</v>
      </c>
      <c r="G344" s="35" t="s">
        <v>88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88</v>
      </c>
      <c r="E345" s="35">
        <v>2010</v>
      </c>
      <c r="F345" s="35" t="s">
        <v>88</v>
      </c>
      <c r="G345" s="35" t="s">
        <v>88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88</v>
      </c>
      <c r="E346" s="35">
        <v>2010</v>
      </c>
      <c r="F346" s="35" t="s">
        <v>88</v>
      </c>
      <c r="G346" s="35" t="s">
        <v>88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88</v>
      </c>
      <c r="E347" s="35">
        <v>2010</v>
      </c>
      <c r="F347" s="35" t="s">
        <v>88</v>
      </c>
      <c r="G347" s="35" t="s">
        <v>88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88</v>
      </c>
      <c r="E348" s="35">
        <v>2010</v>
      </c>
      <c r="F348" s="35" t="s">
        <v>88</v>
      </c>
      <c r="G348" s="35" t="s">
        <v>88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88</v>
      </c>
      <c r="E349" s="35">
        <v>2010</v>
      </c>
      <c r="F349" s="35" t="s">
        <v>88</v>
      </c>
      <c r="G349" s="35" t="s">
        <v>88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88</v>
      </c>
      <c r="E350" s="35">
        <v>2010</v>
      </c>
      <c r="F350" s="35" t="s">
        <v>88</v>
      </c>
      <c r="G350" s="35" t="s">
        <v>88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88</v>
      </c>
      <c r="E351" s="35">
        <v>2010</v>
      </c>
      <c r="F351" s="35" t="s">
        <v>88</v>
      </c>
      <c r="G351" s="35" t="s">
        <v>88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88</v>
      </c>
      <c r="E352" s="35">
        <v>2010</v>
      </c>
      <c r="F352" s="35" t="s">
        <v>88</v>
      </c>
      <c r="G352" s="35" t="s">
        <v>88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88</v>
      </c>
      <c r="E353" s="35">
        <v>2010</v>
      </c>
      <c r="F353" s="35" t="s">
        <v>88</v>
      </c>
      <c r="G353" s="35" t="s">
        <v>88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88</v>
      </c>
      <c r="E354" s="35">
        <v>2010</v>
      </c>
      <c r="F354" s="35" t="s">
        <v>88</v>
      </c>
      <c r="G354" s="35" t="s">
        <v>88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88</v>
      </c>
      <c r="E355" s="35">
        <v>2010</v>
      </c>
      <c r="F355" s="35" t="s">
        <v>88</v>
      </c>
      <c r="G355" s="35" t="s">
        <v>88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88</v>
      </c>
      <c r="E356" s="35">
        <v>2010</v>
      </c>
      <c r="F356" s="35" t="s">
        <v>88</v>
      </c>
      <c r="G356" s="35" t="s">
        <v>88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88</v>
      </c>
      <c r="E357" s="35">
        <v>2010</v>
      </c>
      <c r="F357" s="35" t="s">
        <v>88</v>
      </c>
      <c r="G357" s="35" t="s">
        <v>88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88</v>
      </c>
      <c r="E358" s="35">
        <v>2010</v>
      </c>
      <c r="F358" s="35" t="s">
        <v>88</v>
      </c>
      <c r="G358" s="35" t="s">
        <v>88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88</v>
      </c>
      <c r="E359" s="35">
        <v>2010</v>
      </c>
      <c r="F359" s="35" t="s">
        <v>88</v>
      </c>
      <c r="G359" s="35" t="s">
        <v>88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88</v>
      </c>
      <c r="E360" s="35">
        <v>2010</v>
      </c>
      <c r="F360" s="35" t="s">
        <v>88</v>
      </c>
      <c r="G360" s="35" t="s">
        <v>88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88</v>
      </c>
      <c r="E361" s="35">
        <v>2010</v>
      </c>
      <c r="F361" s="35" t="s">
        <v>88</v>
      </c>
      <c r="G361" s="35" t="s">
        <v>88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88</v>
      </c>
      <c r="E362" s="35">
        <v>2010</v>
      </c>
      <c r="F362" s="35" t="s">
        <v>88</v>
      </c>
      <c r="G362" s="35" t="s">
        <v>88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88</v>
      </c>
      <c r="E363" s="35">
        <v>2010</v>
      </c>
      <c r="F363" s="35" t="s">
        <v>88</v>
      </c>
      <c r="G363" s="35" t="s">
        <v>88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88</v>
      </c>
      <c r="E364" s="35">
        <v>2010</v>
      </c>
      <c r="F364" s="35" t="s">
        <v>88</v>
      </c>
      <c r="G364" s="35" t="s">
        <v>88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88</v>
      </c>
      <c r="E365" s="35">
        <v>2010</v>
      </c>
      <c r="F365" s="35" t="s">
        <v>88</v>
      </c>
      <c r="G365" s="35" t="s">
        <v>88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88</v>
      </c>
      <c r="E366" s="35">
        <v>2010</v>
      </c>
      <c r="F366" s="35" t="s">
        <v>88</v>
      </c>
      <c r="G366" s="35" t="s">
        <v>88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88</v>
      </c>
      <c r="E367" s="35">
        <v>2010</v>
      </c>
      <c r="F367" s="35" t="s">
        <v>88</v>
      </c>
      <c r="G367" s="35" t="s">
        <v>88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88</v>
      </c>
      <c r="E368" s="35">
        <v>2010</v>
      </c>
      <c r="F368" s="35" t="s">
        <v>88</v>
      </c>
      <c r="G368" s="35" t="s">
        <v>88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88</v>
      </c>
      <c r="E369" s="35">
        <v>2010</v>
      </c>
      <c r="F369" s="35" t="s">
        <v>88</v>
      </c>
      <c r="G369" s="35" t="s">
        <v>88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88</v>
      </c>
      <c r="E370" s="35">
        <v>2010</v>
      </c>
      <c r="F370" s="35" t="s">
        <v>88</v>
      </c>
      <c r="G370" s="35" t="s">
        <v>88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88</v>
      </c>
      <c r="E371" s="35">
        <v>2010</v>
      </c>
      <c r="F371" s="35" t="s">
        <v>88</v>
      </c>
      <c r="G371" s="35" t="s">
        <v>88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88</v>
      </c>
      <c r="E372" s="35">
        <v>2010</v>
      </c>
      <c r="F372" s="35" t="s">
        <v>88</v>
      </c>
      <c r="G372" s="35" t="s">
        <v>88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88</v>
      </c>
      <c r="E373" s="35">
        <v>2010</v>
      </c>
      <c r="F373" s="35" t="s">
        <v>88</v>
      </c>
      <c r="G373" s="35" t="s">
        <v>88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88</v>
      </c>
      <c r="E374" s="35">
        <v>2010</v>
      </c>
      <c r="F374" s="35" t="s">
        <v>88</v>
      </c>
      <c r="G374" s="35" t="s">
        <v>88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88</v>
      </c>
      <c r="E375" s="35">
        <v>2010</v>
      </c>
      <c r="F375" s="35" t="s">
        <v>88</v>
      </c>
      <c r="G375" s="35" t="s">
        <v>88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88</v>
      </c>
      <c r="E376" s="35">
        <v>2010</v>
      </c>
      <c r="F376" s="35" t="s">
        <v>88</v>
      </c>
      <c r="G376" s="35" t="s">
        <v>88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88</v>
      </c>
      <c r="E377" s="35">
        <v>2010</v>
      </c>
      <c r="F377" s="35" t="s">
        <v>88</v>
      </c>
      <c r="G377" s="35" t="s">
        <v>88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88</v>
      </c>
      <c r="E378" s="35">
        <v>2010</v>
      </c>
      <c r="F378" s="35" t="s">
        <v>88</v>
      </c>
      <c r="G378" s="35" t="s">
        <v>88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88</v>
      </c>
      <c r="E379" s="35">
        <v>2010</v>
      </c>
      <c r="F379" s="35" t="s">
        <v>88</v>
      </c>
      <c r="G379" s="35" t="s">
        <v>88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88</v>
      </c>
      <c r="E380" s="35">
        <v>2010</v>
      </c>
      <c r="F380" s="35" t="s">
        <v>88</v>
      </c>
      <c r="G380" s="35" t="s">
        <v>88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88</v>
      </c>
      <c r="E381" s="35">
        <v>2010</v>
      </c>
      <c r="F381" s="35" t="s">
        <v>88</v>
      </c>
      <c r="G381" s="35" t="s">
        <v>88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88</v>
      </c>
      <c r="E382" s="35">
        <v>2010</v>
      </c>
      <c r="F382" s="35" t="s">
        <v>88</v>
      </c>
      <c r="G382" s="35" t="s">
        <v>88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88</v>
      </c>
      <c r="E383" s="35">
        <v>2010</v>
      </c>
      <c r="F383" s="35" t="s">
        <v>88</v>
      </c>
      <c r="G383" s="35" t="s">
        <v>88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88</v>
      </c>
      <c r="E384" s="35">
        <v>2010</v>
      </c>
      <c r="F384" s="35" t="s">
        <v>88</v>
      </c>
      <c r="G384" s="35" t="s">
        <v>88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88</v>
      </c>
      <c r="E603" s="35">
        <v>2015</v>
      </c>
      <c r="F603" s="35" t="s">
        <v>88</v>
      </c>
      <c r="G603" s="35" t="s">
        <v>88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88</v>
      </c>
      <c r="E604" s="35">
        <v>2015</v>
      </c>
      <c r="F604" s="35" t="s">
        <v>88</v>
      </c>
      <c r="G604" s="35" t="s">
        <v>88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88</v>
      </c>
      <c r="E605" s="35">
        <v>2015</v>
      </c>
      <c r="F605" s="35" t="s">
        <v>88</v>
      </c>
      <c r="G605" s="35" t="s">
        <v>88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88</v>
      </c>
      <c r="E606" s="35">
        <v>2015</v>
      </c>
      <c r="F606" s="35" t="s">
        <v>88</v>
      </c>
      <c r="G606" s="35" t="s">
        <v>88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88</v>
      </c>
      <c r="E607" s="35">
        <v>2015</v>
      </c>
      <c r="F607" s="35" t="s">
        <v>88</v>
      </c>
      <c r="G607" s="35" t="s">
        <v>88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88</v>
      </c>
      <c r="E608" s="35">
        <v>2015</v>
      </c>
      <c r="F608" s="35" t="s">
        <v>88</v>
      </c>
      <c r="G608" s="35" t="s">
        <v>88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88</v>
      </c>
      <c r="E609" s="35">
        <v>2015</v>
      </c>
      <c r="F609" s="35" t="s">
        <v>88</v>
      </c>
      <c r="G609" s="35" t="s">
        <v>88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88</v>
      </c>
      <c r="E610" s="35">
        <v>2015</v>
      </c>
      <c r="F610" s="35" t="s">
        <v>88</v>
      </c>
      <c r="G610" s="35" t="s">
        <v>88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88</v>
      </c>
      <c r="E611" s="35">
        <v>2015</v>
      </c>
      <c r="F611" s="35" t="s">
        <v>88</v>
      </c>
      <c r="G611" s="35" t="s">
        <v>88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88</v>
      </c>
      <c r="E612" s="35">
        <v>2015</v>
      </c>
      <c r="F612" s="35" t="s">
        <v>88</v>
      </c>
      <c r="G612" s="35" t="s">
        <v>88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88</v>
      </c>
      <c r="E613" s="35">
        <v>2015</v>
      </c>
      <c r="F613" s="35" t="s">
        <v>88</v>
      </c>
      <c r="G613" s="35" t="s">
        <v>88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88</v>
      </c>
      <c r="E614" s="35">
        <v>2015</v>
      </c>
      <c r="F614" s="35" t="s">
        <v>88</v>
      </c>
      <c r="G614" s="35" t="s">
        <v>88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88</v>
      </c>
      <c r="E615" s="35">
        <v>2015</v>
      </c>
      <c r="F615" s="35" t="s">
        <v>88</v>
      </c>
      <c r="G615" s="35" t="s">
        <v>88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88</v>
      </c>
      <c r="E616" s="35">
        <v>2015</v>
      </c>
      <c r="F616" s="35" t="s">
        <v>88</v>
      </c>
      <c r="G616" s="35" t="s">
        <v>88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88</v>
      </c>
      <c r="E617" s="35">
        <v>2015</v>
      </c>
      <c r="F617" s="35" t="s">
        <v>88</v>
      </c>
      <c r="G617" s="35" t="s">
        <v>88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88</v>
      </c>
      <c r="E618" s="35">
        <v>2015</v>
      </c>
      <c r="F618" s="35" t="s">
        <v>88</v>
      </c>
      <c r="G618" s="35" t="s">
        <v>88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88</v>
      </c>
      <c r="E619" s="35">
        <v>2015</v>
      </c>
      <c r="F619" s="35" t="s">
        <v>88</v>
      </c>
      <c r="G619" s="35" t="s">
        <v>88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88</v>
      </c>
      <c r="E620" s="35">
        <v>2015</v>
      </c>
      <c r="F620" s="35" t="s">
        <v>88</v>
      </c>
      <c r="G620" s="35" t="s">
        <v>88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88</v>
      </c>
      <c r="E621" s="35">
        <v>2015</v>
      </c>
      <c r="F621" s="35" t="s">
        <v>88</v>
      </c>
      <c r="G621" s="35" t="s">
        <v>88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88</v>
      </c>
      <c r="E622" s="35">
        <v>2015</v>
      </c>
      <c r="F622" s="35" t="s">
        <v>88</v>
      </c>
      <c r="G622" s="35" t="s">
        <v>88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88</v>
      </c>
      <c r="E623" s="35">
        <v>2015</v>
      </c>
      <c r="F623" s="35" t="s">
        <v>88</v>
      </c>
      <c r="G623" s="35" t="s">
        <v>88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88</v>
      </c>
      <c r="E624" s="35">
        <v>2015</v>
      </c>
      <c r="F624" s="35" t="s">
        <v>88</v>
      </c>
      <c r="G624" s="35" t="s">
        <v>88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88</v>
      </c>
      <c r="E625" s="35">
        <v>2015</v>
      </c>
      <c r="F625" s="35" t="s">
        <v>88</v>
      </c>
      <c r="G625" s="35" t="s">
        <v>88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88</v>
      </c>
      <c r="E626" s="35">
        <v>2015</v>
      </c>
      <c r="F626" s="35" t="s">
        <v>88</v>
      </c>
      <c r="G626" s="35" t="s">
        <v>88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88</v>
      </c>
      <c r="E627" s="35">
        <v>2015</v>
      </c>
      <c r="F627" s="35" t="s">
        <v>88</v>
      </c>
      <c r="G627" s="35" t="s">
        <v>88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88</v>
      </c>
      <c r="E628" s="35">
        <v>2015</v>
      </c>
      <c r="F628" s="35" t="s">
        <v>88</v>
      </c>
      <c r="G628" s="35" t="s">
        <v>88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88</v>
      </c>
      <c r="E629" s="35">
        <v>2015</v>
      </c>
      <c r="F629" s="35" t="s">
        <v>88</v>
      </c>
      <c r="G629" s="35" t="s">
        <v>88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88</v>
      </c>
      <c r="E630" s="35">
        <v>2015</v>
      </c>
      <c r="F630" s="35" t="s">
        <v>88</v>
      </c>
      <c r="G630" s="35" t="s">
        <v>88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88</v>
      </c>
      <c r="E631" s="35">
        <v>2015</v>
      </c>
      <c r="F631" s="35" t="s">
        <v>88</v>
      </c>
      <c r="G631" s="35" t="s">
        <v>88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88</v>
      </c>
      <c r="E632" s="35">
        <v>2015</v>
      </c>
      <c r="F632" s="35" t="s">
        <v>88</v>
      </c>
      <c r="G632" s="35" t="s">
        <v>88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88</v>
      </c>
      <c r="E633" s="35">
        <v>2015</v>
      </c>
      <c r="F633" s="35" t="s">
        <v>88</v>
      </c>
      <c r="G633" s="35" t="s">
        <v>88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88</v>
      </c>
      <c r="E634" s="35">
        <v>2015</v>
      </c>
      <c r="F634" s="35" t="s">
        <v>88</v>
      </c>
      <c r="G634" s="35" t="s">
        <v>88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88</v>
      </c>
      <c r="E635" s="35">
        <v>2015</v>
      </c>
      <c r="F635" s="35" t="s">
        <v>88</v>
      </c>
      <c r="G635" s="35" t="s">
        <v>88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88</v>
      </c>
      <c r="E636" s="35">
        <v>2015</v>
      </c>
      <c r="F636" s="35" t="s">
        <v>88</v>
      </c>
      <c r="G636" s="35" t="s">
        <v>88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88</v>
      </c>
      <c r="E637" s="35">
        <v>2015</v>
      </c>
      <c r="F637" s="35" t="s">
        <v>88</v>
      </c>
      <c r="G637" s="35" t="s">
        <v>88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88</v>
      </c>
      <c r="E638" s="35">
        <v>2015</v>
      </c>
      <c r="F638" s="35" t="s">
        <v>88</v>
      </c>
      <c r="G638" s="35" t="s">
        <v>88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88</v>
      </c>
      <c r="E639" s="35">
        <v>2015</v>
      </c>
      <c r="F639" s="35" t="s">
        <v>88</v>
      </c>
      <c r="G639" s="35" t="s">
        <v>88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88</v>
      </c>
      <c r="E640" s="35">
        <v>2015</v>
      </c>
      <c r="F640" s="35" t="s">
        <v>88</v>
      </c>
      <c r="G640" s="35" t="s">
        <v>88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88</v>
      </c>
      <c r="E641" s="35">
        <v>2015</v>
      </c>
      <c r="F641" s="35" t="s">
        <v>88</v>
      </c>
      <c r="G641" s="35" t="s">
        <v>88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88</v>
      </c>
      <c r="E642" s="35">
        <v>2015</v>
      </c>
      <c r="F642" s="35" t="s">
        <v>88</v>
      </c>
      <c r="G642" s="35" t="s">
        <v>88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88</v>
      </c>
      <c r="E643" s="35">
        <v>2015</v>
      </c>
      <c r="F643" s="35" t="s">
        <v>88</v>
      </c>
      <c r="G643" s="35" t="s">
        <v>88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88</v>
      </c>
      <c r="E644" s="35">
        <v>2015</v>
      </c>
      <c r="F644" s="35" t="s">
        <v>88</v>
      </c>
      <c r="G644" s="35" t="s">
        <v>88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88</v>
      </c>
      <c r="E645" s="35">
        <v>2015</v>
      </c>
      <c r="F645" s="35" t="s">
        <v>88</v>
      </c>
      <c r="G645" s="35" t="s">
        <v>88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88</v>
      </c>
      <c r="E646" s="35">
        <v>2015</v>
      </c>
      <c r="F646" s="35" t="s">
        <v>88</v>
      </c>
      <c r="G646" s="35" t="s">
        <v>88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88</v>
      </c>
      <c r="E647" s="35">
        <v>2015</v>
      </c>
      <c r="F647" s="35" t="s">
        <v>88</v>
      </c>
      <c r="G647" s="35" t="s">
        <v>88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88</v>
      </c>
      <c r="E648" s="35">
        <v>2015</v>
      </c>
      <c r="F648" s="35" t="s">
        <v>88</v>
      </c>
      <c r="G648" s="35" t="s">
        <v>88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88</v>
      </c>
      <c r="E649" s="35">
        <v>2015</v>
      </c>
      <c r="F649" s="35" t="s">
        <v>88</v>
      </c>
      <c r="G649" s="35" t="s">
        <v>88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88</v>
      </c>
      <c r="E650" s="35">
        <v>2015</v>
      </c>
      <c r="F650" s="35" t="s">
        <v>88</v>
      </c>
      <c r="G650" s="35" t="s">
        <v>88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88</v>
      </c>
      <c r="E651" s="35">
        <v>2015</v>
      </c>
      <c r="F651" s="35" t="s">
        <v>88</v>
      </c>
      <c r="G651" s="35" t="s">
        <v>88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88</v>
      </c>
      <c r="E652" s="35">
        <v>2015</v>
      </c>
      <c r="F652" s="35" t="s">
        <v>88</v>
      </c>
      <c r="G652" s="35" t="s">
        <v>88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88</v>
      </c>
      <c r="E653" s="35">
        <v>2015</v>
      </c>
      <c r="F653" s="35" t="s">
        <v>88</v>
      </c>
      <c r="G653" s="35" t="s">
        <v>88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88</v>
      </c>
      <c r="E654" s="35">
        <v>2015</v>
      </c>
      <c r="F654" s="35" t="s">
        <v>88</v>
      </c>
      <c r="G654" s="35" t="s">
        <v>88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88</v>
      </c>
      <c r="E655" s="35">
        <v>2015</v>
      </c>
      <c r="F655" s="35" t="s">
        <v>88</v>
      </c>
      <c r="G655" s="35" t="s">
        <v>88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88</v>
      </c>
      <c r="E656" s="35">
        <v>2015</v>
      </c>
      <c r="F656" s="35" t="s">
        <v>88</v>
      </c>
      <c r="G656" s="35" t="s">
        <v>88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88</v>
      </c>
      <c r="E657" s="35">
        <v>2015</v>
      </c>
      <c r="F657" s="35" t="s">
        <v>88</v>
      </c>
      <c r="G657" s="35" t="s">
        <v>88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88</v>
      </c>
      <c r="E658" s="35">
        <v>2015</v>
      </c>
      <c r="F658" s="35" t="s">
        <v>88</v>
      </c>
      <c r="G658" s="35" t="s">
        <v>88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88</v>
      </c>
      <c r="E659" s="35">
        <v>2015</v>
      </c>
      <c r="F659" s="35" t="s">
        <v>88</v>
      </c>
      <c r="G659" s="35" t="s">
        <v>88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88</v>
      </c>
      <c r="E660" s="35">
        <v>2015</v>
      </c>
      <c r="F660" s="35" t="s">
        <v>88</v>
      </c>
      <c r="G660" s="35" t="s">
        <v>88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88</v>
      </c>
      <c r="E661" s="35">
        <v>2015</v>
      </c>
      <c r="F661" s="35" t="s">
        <v>88</v>
      </c>
      <c r="G661" s="35" t="s">
        <v>88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88</v>
      </c>
      <c r="E662" s="35">
        <v>2015</v>
      </c>
      <c r="F662" s="35" t="s">
        <v>88</v>
      </c>
      <c r="G662" s="35" t="s">
        <v>88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88</v>
      </c>
      <c r="E663" s="35">
        <v>2015</v>
      </c>
      <c r="F663" s="35" t="s">
        <v>88</v>
      </c>
      <c r="G663" s="35" t="s">
        <v>88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88</v>
      </c>
      <c r="E664" s="35">
        <v>2015</v>
      </c>
      <c r="F664" s="35" t="s">
        <v>88</v>
      </c>
      <c r="G664" s="35" t="s">
        <v>88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88</v>
      </c>
      <c r="E665" s="35">
        <v>2015</v>
      </c>
      <c r="F665" s="35" t="s">
        <v>88</v>
      </c>
      <c r="G665" s="35" t="s">
        <v>88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88</v>
      </c>
      <c r="E666" s="35">
        <v>2015</v>
      </c>
      <c r="F666" s="35" t="s">
        <v>88</v>
      </c>
      <c r="G666" s="35" t="s">
        <v>88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88</v>
      </c>
      <c r="E667" s="35">
        <v>2015</v>
      </c>
      <c r="F667" s="35" t="s">
        <v>88</v>
      </c>
      <c r="G667" s="35" t="s">
        <v>88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88</v>
      </c>
      <c r="E668" s="35">
        <v>2015</v>
      </c>
      <c r="F668" s="35" t="s">
        <v>88</v>
      </c>
      <c r="G668" s="35" t="s">
        <v>88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88</v>
      </c>
      <c r="E669" s="35">
        <v>2015</v>
      </c>
      <c r="F669" s="35" t="s">
        <v>88</v>
      </c>
      <c r="G669" s="35" t="s">
        <v>88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88</v>
      </c>
      <c r="E670" s="35">
        <v>2015</v>
      </c>
      <c r="F670" s="35" t="s">
        <v>88</v>
      </c>
      <c r="G670" s="35" t="s">
        <v>88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88</v>
      </c>
      <c r="E671" s="35">
        <v>2015</v>
      </c>
      <c r="F671" s="35" t="s">
        <v>88</v>
      </c>
      <c r="G671" s="35" t="s">
        <v>88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88</v>
      </c>
      <c r="E672" s="35">
        <v>2015</v>
      </c>
      <c r="F672" s="35" t="s">
        <v>88</v>
      </c>
      <c r="G672" s="35" t="s">
        <v>88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88</v>
      </c>
      <c r="E673" s="35">
        <v>2015</v>
      </c>
      <c r="F673" s="35" t="s">
        <v>88</v>
      </c>
      <c r="G673" s="35" t="s">
        <v>88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88</v>
      </c>
      <c r="E674" s="35">
        <v>2015</v>
      </c>
      <c r="F674" s="35" t="s">
        <v>88</v>
      </c>
      <c r="G674" s="35" t="s">
        <v>88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88</v>
      </c>
      <c r="E675" s="35">
        <v>2015</v>
      </c>
      <c r="F675" s="35" t="s">
        <v>88</v>
      </c>
      <c r="G675" s="35" t="s">
        <v>88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88</v>
      </c>
      <c r="E676" s="35">
        <v>2015</v>
      </c>
      <c r="F676" s="35" t="s">
        <v>88</v>
      </c>
      <c r="G676" s="35" t="s">
        <v>88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88</v>
      </c>
      <c r="E677" s="35">
        <v>2015</v>
      </c>
      <c r="F677" s="35" t="s">
        <v>88</v>
      </c>
      <c r="G677" s="35" t="s">
        <v>88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88</v>
      </c>
      <c r="E678" s="35">
        <v>2015</v>
      </c>
      <c r="F678" s="35" t="s">
        <v>88</v>
      </c>
      <c r="G678" s="35" t="s">
        <v>88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88</v>
      </c>
      <c r="E679" s="35">
        <v>2015</v>
      </c>
      <c r="F679" s="35" t="s">
        <v>88</v>
      </c>
      <c r="G679" s="35" t="s">
        <v>88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88</v>
      </c>
      <c r="E680" s="35">
        <v>2015</v>
      </c>
      <c r="F680" s="35" t="s">
        <v>88</v>
      </c>
      <c r="G680" s="35" t="s">
        <v>88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88</v>
      </c>
      <c r="E681" s="35">
        <v>2015</v>
      </c>
      <c r="F681" s="35" t="s">
        <v>88</v>
      </c>
      <c r="G681" s="35" t="s">
        <v>88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88</v>
      </c>
      <c r="E682" s="35">
        <v>2015</v>
      </c>
      <c r="F682" s="35" t="s">
        <v>88</v>
      </c>
      <c r="G682" s="35" t="s">
        <v>88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88</v>
      </c>
      <c r="E683" s="35">
        <v>2015</v>
      </c>
      <c r="F683" s="35" t="s">
        <v>88</v>
      </c>
      <c r="G683" s="35" t="s">
        <v>88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88</v>
      </c>
      <c r="E684" s="35">
        <v>2015</v>
      </c>
      <c r="F684" s="35" t="s">
        <v>88</v>
      </c>
      <c r="G684" s="35" t="s">
        <v>88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88</v>
      </c>
      <c r="E903" s="35">
        <v>2016</v>
      </c>
      <c r="F903" s="35" t="s">
        <v>88</v>
      </c>
      <c r="G903" s="35" t="s">
        <v>88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88</v>
      </c>
      <c r="E904" s="35">
        <v>2016</v>
      </c>
      <c r="F904" s="35" t="s">
        <v>88</v>
      </c>
      <c r="G904" s="35" t="s">
        <v>88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88</v>
      </c>
      <c r="E905" s="35">
        <v>2016</v>
      </c>
      <c r="F905" s="35" t="s">
        <v>88</v>
      </c>
      <c r="G905" s="35" t="s">
        <v>88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88</v>
      </c>
      <c r="E906" s="35">
        <v>2016</v>
      </c>
      <c r="F906" s="35" t="s">
        <v>88</v>
      </c>
      <c r="G906" s="35" t="s">
        <v>88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88</v>
      </c>
      <c r="E907" s="35">
        <v>2016</v>
      </c>
      <c r="F907" s="35" t="s">
        <v>88</v>
      </c>
      <c r="G907" s="35" t="s">
        <v>88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88</v>
      </c>
      <c r="E908" s="35">
        <v>2016</v>
      </c>
      <c r="F908" s="35" t="s">
        <v>88</v>
      </c>
      <c r="G908" s="35" t="s">
        <v>88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88</v>
      </c>
      <c r="E909" s="35">
        <v>2016</v>
      </c>
      <c r="F909" s="35" t="s">
        <v>88</v>
      </c>
      <c r="G909" s="35" t="s">
        <v>88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88</v>
      </c>
      <c r="E910" s="35">
        <v>2016</v>
      </c>
      <c r="F910" s="35" t="s">
        <v>88</v>
      </c>
      <c r="G910" s="35" t="s">
        <v>88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88</v>
      </c>
      <c r="E911" s="35">
        <v>2016</v>
      </c>
      <c r="F911" s="35" t="s">
        <v>88</v>
      </c>
      <c r="G911" s="35" t="s">
        <v>88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88</v>
      </c>
      <c r="E912" s="35">
        <v>2016</v>
      </c>
      <c r="F912" s="35" t="s">
        <v>88</v>
      </c>
      <c r="G912" s="35" t="s">
        <v>88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88</v>
      </c>
      <c r="E913" s="35">
        <v>2016</v>
      </c>
      <c r="F913" s="35" t="s">
        <v>88</v>
      </c>
      <c r="G913" s="35" t="s">
        <v>88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88</v>
      </c>
      <c r="E914" s="35">
        <v>2016</v>
      </c>
      <c r="F914" s="35" t="s">
        <v>88</v>
      </c>
      <c r="G914" s="35" t="s">
        <v>88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88</v>
      </c>
      <c r="E915" s="35">
        <v>2016</v>
      </c>
      <c r="F915" s="35" t="s">
        <v>88</v>
      </c>
      <c r="G915" s="35" t="s">
        <v>88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88</v>
      </c>
      <c r="E916" s="35">
        <v>2016</v>
      </c>
      <c r="F916" s="35" t="s">
        <v>88</v>
      </c>
      <c r="G916" s="35" t="s">
        <v>88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88</v>
      </c>
      <c r="E917" s="35">
        <v>2016</v>
      </c>
      <c r="F917" s="35" t="s">
        <v>88</v>
      </c>
      <c r="G917" s="35" t="s">
        <v>88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88</v>
      </c>
      <c r="E918" s="35">
        <v>2016</v>
      </c>
      <c r="F918" s="35" t="s">
        <v>88</v>
      </c>
      <c r="G918" s="35" t="s">
        <v>88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88</v>
      </c>
      <c r="E919" s="35">
        <v>2016</v>
      </c>
      <c r="F919" s="35" t="s">
        <v>88</v>
      </c>
      <c r="G919" s="35" t="s">
        <v>88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88</v>
      </c>
      <c r="E920" s="35">
        <v>2016</v>
      </c>
      <c r="F920" s="35" t="s">
        <v>88</v>
      </c>
      <c r="G920" s="35" t="s">
        <v>88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88</v>
      </c>
      <c r="E921" s="35">
        <v>2016</v>
      </c>
      <c r="F921" s="35" t="s">
        <v>88</v>
      </c>
      <c r="G921" s="35" t="s">
        <v>88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88</v>
      </c>
      <c r="E922" s="35">
        <v>2016</v>
      </c>
      <c r="F922" s="35" t="s">
        <v>88</v>
      </c>
      <c r="G922" s="35" t="s">
        <v>88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88</v>
      </c>
      <c r="E923" s="35">
        <v>2016</v>
      </c>
      <c r="F923" s="35" t="s">
        <v>88</v>
      </c>
      <c r="G923" s="35" t="s">
        <v>88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88</v>
      </c>
      <c r="E924" s="35">
        <v>2016</v>
      </c>
      <c r="F924" s="35" t="s">
        <v>88</v>
      </c>
      <c r="G924" s="35" t="s">
        <v>88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88</v>
      </c>
      <c r="E925" s="35">
        <v>2016</v>
      </c>
      <c r="F925" s="35" t="s">
        <v>88</v>
      </c>
      <c r="G925" s="35" t="s">
        <v>88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88</v>
      </c>
      <c r="E926" s="35">
        <v>2016</v>
      </c>
      <c r="F926" s="35" t="s">
        <v>88</v>
      </c>
      <c r="G926" s="35" t="s">
        <v>88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88</v>
      </c>
      <c r="E927" s="35">
        <v>2016</v>
      </c>
      <c r="F927" s="35" t="s">
        <v>88</v>
      </c>
      <c r="G927" s="35" t="s">
        <v>88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88</v>
      </c>
      <c r="E928" s="35">
        <v>2016</v>
      </c>
      <c r="F928" s="35" t="s">
        <v>88</v>
      </c>
      <c r="G928" s="35" t="s">
        <v>88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88</v>
      </c>
      <c r="E929" s="35">
        <v>2016</v>
      </c>
      <c r="F929" s="35" t="s">
        <v>88</v>
      </c>
      <c r="G929" s="35" t="s">
        <v>88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88</v>
      </c>
      <c r="E930" s="35">
        <v>2016</v>
      </c>
      <c r="F930" s="35" t="s">
        <v>88</v>
      </c>
      <c r="G930" s="35" t="s">
        <v>88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88</v>
      </c>
      <c r="E931" s="35">
        <v>2016</v>
      </c>
      <c r="F931" s="35" t="s">
        <v>88</v>
      </c>
      <c r="G931" s="35" t="s">
        <v>88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88</v>
      </c>
      <c r="E932" s="35">
        <v>2016</v>
      </c>
      <c r="F932" s="35" t="s">
        <v>88</v>
      </c>
      <c r="G932" s="35" t="s">
        <v>88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88</v>
      </c>
      <c r="E933" s="35">
        <v>2016</v>
      </c>
      <c r="F933" s="35" t="s">
        <v>88</v>
      </c>
      <c r="G933" s="35" t="s">
        <v>88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88</v>
      </c>
      <c r="E934" s="35">
        <v>2016</v>
      </c>
      <c r="F934" s="35" t="s">
        <v>88</v>
      </c>
      <c r="G934" s="35" t="s">
        <v>88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88</v>
      </c>
      <c r="E935" s="35">
        <v>2016</v>
      </c>
      <c r="F935" s="35" t="s">
        <v>88</v>
      </c>
      <c r="G935" s="35" t="s">
        <v>88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88</v>
      </c>
      <c r="E936" s="35">
        <v>2016</v>
      </c>
      <c r="F936" s="35" t="s">
        <v>88</v>
      </c>
      <c r="G936" s="35" t="s">
        <v>88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88</v>
      </c>
      <c r="E937" s="35">
        <v>2016</v>
      </c>
      <c r="F937" s="35" t="s">
        <v>88</v>
      </c>
      <c r="G937" s="35" t="s">
        <v>88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88</v>
      </c>
      <c r="E938" s="35">
        <v>2016</v>
      </c>
      <c r="F938" s="35" t="s">
        <v>88</v>
      </c>
      <c r="G938" s="35" t="s">
        <v>88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88</v>
      </c>
      <c r="E939" s="35">
        <v>2016</v>
      </c>
      <c r="F939" s="35" t="s">
        <v>88</v>
      </c>
      <c r="G939" s="35" t="s">
        <v>88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88</v>
      </c>
      <c r="E940" s="35">
        <v>2016</v>
      </c>
      <c r="F940" s="35" t="s">
        <v>88</v>
      </c>
      <c r="G940" s="35" t="s">
        <v>88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88</v>
      </c>
      <c r="E941" s="35">
        <v>2016</v>
      </c>
      <c r="F941" s="35" t="s">
        <v>88</v>
      </c>
      <c r="G941" s="35" t="s">
        <v>88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88</v>
      </c>
      <c r="E942" s="35">
        <v>2016</v>
      </c>
      <c r="F942" s="35" t="s">
        <v>88</v>
      </c>
      <c r="G942" s="35" t="s">
        <v>88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88</v>
      </c>
      <c r="E943" s="35">
        <v>2016</v>
      </c>
      <c r="F943" s="35" t="s">
        <v>88</v>
      </c>
      <c r="G943" s="35" t="s">
        <v>88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88</v>
      </c>
      <c r="E944" s="35">
        <v>2016</v>
      </c>
      <c r="F944" s="35" t="s">
        <v>88</v>
      </c>
      <c r="G944" s="35" t="s">
        <v>88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88</v>
      </c>
      <c r="E945" s="35">
        <v>2016</v>
      </c>
      <c r="F945" s="35" t="s">
        <v>88</v>
      </c>
      <c r="G945" s="35" t="s">
        <v>88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88</v>
      </c>
      <c r="E946" s="35">
        <v>2016</v>
      </c>
      <c r="F946" s="35" t="s">
        <v>88</v>
      </c>
      <c r="G946" s="35" t="s">
        <v>88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88</v>
      </c>
      <c r="E947" s="35">
        <v>2016</v>
      </c>
      <c r="F947" s="35" t="s">
        <v>88</v>
      </c>
      <c r="G947" s="35" t="s">
        <v>88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88</v>
      </c>
      <c r="E948" s="35">
        <v>2016</v>
      </c>
      <c r="F948" s="35" t="s">
        <v>88</v>
      </c>
      <c r="G948" s="35" t="s">
        <v>88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88</v>
      </c>
      <c r="E949" s="35">
        <v>2016</v>
      </c>
      <c r="F949" s="35" t="s">
        <v>88</v>
      </c>
      <c r="G949" s="35" t="s">
        <v>88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88</v>
      </c>
      <c r="E950" s="35">
        <v>2016</v>
      </c>
      <c r="F950" s="35" t="s">
        <v>88</v>
      </c>
      <c r="G950" s="35" t="s">
        <v>88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88</v>
      </c>
      <c r="E951" s="35">
        <v>2016</v>
      </c>
      <c r="F951" s="35" t="s">
        <v>88</v>
      </c>
      <c r="G951" s="35" t="s">
        <v>88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88</v>
      </c>
      <c r="E952" s="35">
        <v>2016</v>
      </c>
      <c r="F952" s="35" t="s">
        <v>88</v>
      </c>
      <c r="G952" s="35" t="s">
        <v>88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88</v>
      </c>
      <c r="E953" s="35">
        <v>2016</v>
      </c>
      <c r="F953" s="35" t="s">
        <v>88</v>
      </c>
      <c r="G953" s="35" t="s">
        <v>88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88</v>
      </c>
      <c r="E954" s="35">
        <v>2016</v>
      </c>
      <c r="F954" s="35" t="s">
        <v>88</v>
      </c>
      <c r="G954" s="35" t="s">
        <v>88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88</v>
      </c>
      <c r="E955" s="35">
        <v>2016</v>
      </c>
      <c r="F955" s="35" t="s">
        <v>88</v>
      </c>
      <c r="G955" s="35" t="s">
        <v>88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88</v>
      </c>
      <c r="E956" s="35">
        <v>2016</v>
      </c>
      <c r="F956" s="35" t="s">
        <v>88</v>
      </c>
      <c r="G956" s="35" t="s">
        <v>88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88</v>
      </c>
      <c r="E957" s="35">
        <v>2016</v>
      </c>
      <c r="F957" s="35" t="s">
        <v>88</v>
      </c>
      <c r="G957" s="35" t="s">
        <v>88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88</v>
      </c>
      <c r="E958" s="35">
        <v>2016</v>
      </c>
      <c r="F958" s="35" t="s">
        <v>88</v>
      </c>
      <c r="G958" s="35" t="s">
        <v>88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88</v>
      </c>
      <c r="E959" s="35">
        <v>2016</v>
      </c>
      <c r="F959" s="35" t="s">
        <v>88</v>
      </c>
      <c r="G959" s="35" t="s">
        <v>88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88</v>
      </c>
      <c r="E960" s="35">
        <v>2016</v>
      </c>
      <c r="F960" s="35" t="s">
        <v>88</v>
      </c>
      <c r="G960" s="35" t="s">
        <v>88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88</v>
      </c>
      <c r="E961" s="35">
        <v>2016</v>
      </c>
      <c r="F961" s="35" t="s">
        <v>88</v>
      </c>
      <c r="G961" s="35" t="s">
        <v>88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88</v>
      </c>
      <c r="E962" s="35">
        <v>2016</v>
      </c>
      <c r="F962" s="35" t="s">
        <v>88</v>
      </c>
      <c r="G962" s="35" t="s">
        <v>88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88</v>
      </c>
      <c r="E963" s="35">
        <v>2016</v>
      </c>
      <c r="F963" s="35" t="s">
        <v>88</v>
      </c>
      <c r="G963" s="35" t="s">
        <v>88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88</v>
      </c>
      <c r="E964" s="35">
        <v>2016</v>
      </c>
      <c r="F964" s="35" t="s">
        <v>88</v>
      </c>
      <c r="G964" s="35" t="s">
        <v>88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88</v>
      </c>
      <c r="E965" s="35">
        <v>2016</v>
      </c>
      <c r="F965" s="35" t="s">
        <v>88</v>
      </c>
      <c r="G965" s="35" t="s">
        <v>88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88</v>
      </c>
      <c r="E966" s="35">
        <v>2016</v>
      </c>
      <c r="F966" s="35" t="s">
        <v>88</v>
      </c>
      <c r="G966" s="35" t="s">
        <v>88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88</v>
      </c>
      <c r="E967" s="35">
        <v>2016</v>
      </c>
      <c r="F967" s="35" t="s">
        <v>88</v>
      </c>
      <c r="G967" s="35" t="s">
        <v>88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88</v>
      </c>
      <c r="E968" s="35">
        <v>2016</v>
      </c>
      <c r="F968" s="35" t="s">
        <v>88</v>
      </c>
      <c r="G968" s="35" t="s">
        <v>88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88</v>
      </c>
      <c r="E969" s="35">
        <v>2016</v>
      </c>
      <c r="F969" s="35" t="s">
        <v>88</v>
      </c>
      <c r="G969" s="35" t="s">
        <v>88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88</v>
      </c>
      <c r="E970" s="35">
        <v>2016</v>
      </c>
      <c r="F970" s="35" t="s">
        <v>88</v>
      </c>
      <c r="G970" s="35" t="s">
        <v>88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88</v>
      </c>
      <c r="E971" s="35">
        <v>2016</v>
      </c>
      <c r="F971" s="35" t="s">
        <v>88</v>
      </c>
      <c r="G971" s="35" t="s">
        <v>88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88</v>
      </c>
      <c r="E972" s="35">
        <v>2016</v>
      </c>
      <c r="F972" s="35" t="s">
        <v>88</v>
      </c>
      <c r="G972" s="35" t="s">
        <v>88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88</v>
      </c>
      <c r="E973" s="35">
        <v>2016</v>
      </c>
      <c r="F973" s="35" t="s">
        <v>88</v>
      </c>
      <c r="G973" s="35" t="s">
        <v>88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88</v>
      </c>
      <c r="E974" s="35">
        <v>2016</v>
      </c>
      <c r="F974" s="35" t="s">
        <v>88</v>
      </c>
      <c r="G974" s="35" t="s">
        <v>88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88</v>
      </c>
      <c r="E975" s="35">
        <v>2016</v>
      </c>
      <c r="F975" s="35" t="s">
        <v>88</v>
      </c>
      <c r="G975" s="35" t="s">
        <v>88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88</v>
      </c>
      <c r="E976" s="35">
        <v>2016</v>
      </c>
      <c r="F976" s="35" t="s">
        <v>88</v>
      </c>
      <c r="G976" s="35" t="s">
        <v>88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88</v>
      </c>
      <c r="E977" s="35">
        <v>2016</v>
      </c>
      <c r="F977" s="35" t="s">
        <v>88</v>
      </c>
      <c r="G977" s="35" t="s">
        <v>88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88</v>
      </c>
      <c r="E978" s="35">
        <v>2016</v>
      </c>
      <c r="F978" s="35" t="s">
        <v>88</v>
      </c>
      <c r="G978" s="35" t="s">
        <v>88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88</v>
      </c>
      <c r="E979" s="35">
        <v>2016</v>
      </c>
      <c r="F979" s="35" t="s">
        <v>88</v>
      </c>
      <c r="G979" s="35" t="s">
        <v>88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88</v>
      </c>
      <c r="E980" s="35">
        <v>2016</v>
      </c>
      <c r="F980" s="35" t="s">
        <v>88</v>
      </c>
      <c r="G980" s="35" t="s">
        <v>88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88</v>
      </c>
      <c r="E981" s="35">
        <v>2016</v>
      </c>
      <c r="F981" s="35" t="s">
        <v>88</v>
      </c>
      <c r="G981" s="35" t="s">
        <v>88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88</v>
      </c>
      <c r="E982" s="35">
        <v>2016</v>
      </c>
      <c r="F982" s="35" t="s">
        <v>88</v>
      </c>
      <c r="G982" s="35" t="s">
        <v>88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88</v>
      </c>
      <c r="E983" s="35">
        <v>2016</v>
      </c>
      <c r="F983" s="35" t="s">
        <v>88</v>
      </c>
      <c r="G983" s="35" t="s">
        <v>88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88</v>
      </c>
      <c r="E984" s="35">
        <v>2016</v>
      </c>
      <c r="F984" s="35" t="s">
        <v>88</v>
      </c>
      <c r="G984" s="35" t="s">
        <v>88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/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63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63</v>
      </c>
      <c r="B5" s="44" t="s">
        <v>88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63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7" t="s">
        <v>372</v>
      </c>
      <c r="I16" s="58"/>
      <c r="J16" s="58"/>
      <c r="K16" s="58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88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88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88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88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88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Connecticut</v>
      </c>
      <c r="B18" s="2">
        <f>ABS(SUMIFS('LULUCF Dataframe EPA'!AD2:AD766,'LULUCF Dataframe EPA'!A2:A766,Data!A18))</f>
        <v>8.077542676244871</v>
      </c>
      <c r="C18" s="2">
        <f>B18/D11</f>
        <v>7.5419008262065672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7541900826206.5674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22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22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22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22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22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22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22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22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22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22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22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22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22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22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25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25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25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25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25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25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25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25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25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25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25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25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25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25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28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28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28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28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28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28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28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28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28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28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28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28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28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28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30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30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30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30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30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30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30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30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30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30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30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30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30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30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33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33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33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33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33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33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33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33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33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33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33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33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33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33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36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36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36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36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36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36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36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36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36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36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36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36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36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36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38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38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38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38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38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38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38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38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38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38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38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38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38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38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41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41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41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41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41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41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41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41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41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41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41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41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41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41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44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44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44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44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44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44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44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44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44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44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44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44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44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44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46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46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46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46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46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46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46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46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46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46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46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46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46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46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49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49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49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49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49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49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49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49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49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49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49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49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49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49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52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52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52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52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52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52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52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52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52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52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52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52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52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52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54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54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54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54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54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54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54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54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54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54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54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54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54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54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56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56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56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56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56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56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56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56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56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56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56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56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56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56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62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62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62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62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62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62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62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62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62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62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62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62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62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62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64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64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64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64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64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64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64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64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64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64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64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64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64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64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67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67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67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67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67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67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67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67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67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67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67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67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67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67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69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69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69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69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69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69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69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69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69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69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69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69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69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69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71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71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71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71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71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71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71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71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71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71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71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71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71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71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73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73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73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73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73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73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73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73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73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73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73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73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73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73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75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75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75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75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75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75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75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75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75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75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75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75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75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75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78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78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78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78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78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78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78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78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78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78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78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78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78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78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81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81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81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81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81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81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81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81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81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81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81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81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81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81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83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83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83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83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83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83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83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83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83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83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83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83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83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83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86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86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86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86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86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86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86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86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86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86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86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86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86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86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89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89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89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89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89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89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89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89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89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89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89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89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89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89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92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92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92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92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92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92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92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92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92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92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92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92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92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92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94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94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94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94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94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94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94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94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94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94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94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94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94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94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96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96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96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96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96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96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96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96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96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96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96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96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96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96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98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98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98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98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98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98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98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98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98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98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98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98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98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98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101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101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101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101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101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101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101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101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101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101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101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101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101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101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104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104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104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104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104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104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104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104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104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104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104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104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104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104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106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106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106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106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106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106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106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106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106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106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106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106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106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106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108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108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108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108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108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108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108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108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108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108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108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108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108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108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110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110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110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110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110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110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110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110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110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110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110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110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110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110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112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112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112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112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112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112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112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112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112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112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112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112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112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112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114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114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114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114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114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114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114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114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114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114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114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114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114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114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116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116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116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116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116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116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116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116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116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116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116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116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116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116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118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118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118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118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118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118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118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118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118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118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118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118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118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118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120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120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120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120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120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120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120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120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120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120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120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120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120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120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122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122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122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122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122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122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122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122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122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122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122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122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122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122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88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A19" sqref="A19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-Data!B23</f>
        <v>-7541900826206.5674</v>
      </c>
      <c r="C2" s="25">
        <f>$B$2*Data!C$11</f>
        <v>-7809721751225.666</v>
      </c>
      <c r="D2" s="25">
        <f>$B$2*Data!D$11</f>
        <v>-8077542676244.8711</v>
      </c>
      <c r="E2" s="25">
        <f>$B$2*Data!E$11</f>
        <v>-8345363601263.9697</v>
      </c>
      <c r="F2" s="25">
        <f>$B$2*Data!F$11</f>
        <v>-8613184526283.0684</v>
      </c>
      <c r="G2" s="25">
        <f>$B$2*Data!G$11</f>
        <v>-8881005451302.2734</v>
      </c>
      <c r="H2" s="25">
        <f>$B$2*Data!H$11</f>
        <v>-8780870624737.2119</v>
      </c>
      <c r="I2" s="25">
        <f>$B$2*Data!I$11</f>
        <v>-8680735798172.2031</v>
      </c>
      <c r="J2" s="25">
        <f>$B$2*Data!J$11</f>
        <v>-8580600971607.168</v>
      </c>
      <c r="K2" s="25">
        <f>$B$2*Data!K$11</f>
        <v>-8480466145042.1592</v>
      </c>
      <c r="L2" s="25">
        <f>$B$2*Data!L$11</f>
        <v>-8380331318477.1514</v>
      </c>
      <c r="M2" s="25">
        <f>$B$2*Data!M$11</f>
        <v>-8140325623059.3906</v>
      </c>
      <c r="N2" s="25">
        <f>$B$2*Data!N$11</f>
        <v>-7900319927641.6025</v>
      </c>
      <c r="O2" s="25">
        <f>$B$2*Data!O$11</f>
        <v>-7660314232223.9229</v>
      </c>
      <c r="P2" s="25">
        <f>$B$2*Data!P$11</f>
        <v>-7420308536806.1348</v>
      </c>
      <c r="Q2" s="25">
        <f>$B$2*Data!Q$11</f>
        <v>-7180302841388.4541</v>
      </c>
      <c r="R2" s="25">
        <f>$B$2*Data!R$11</f>
        <v>-7177481582386.0176</v>
      </c>
      <c r="S2" s="25">
        <f>$B$2*Data!S$11</f>
        <v>-7174660323383.5908</v>
      </c>
      <c r="T2" s="25">
        <f>$B$2*Data!T$11</f>
        <v>-7171839064381.1631</v>
      </c>
      <c r="U2" s="25">
        <f>$B$2*Data!U$11</f>
        <v>-7169017805378.7354</v>
      </c>
      <c r="V2" s="25">
        <f>$B$2*Data!V$11</f>
        <v>-7166196546376.3086</v>
      </c>
      <c r="W2" s="25">
        <f>$B$2*Data!W$11</f>
        <v>-7163375287373.8818</v>
      </c>
      <c r="X2" s="25">
        <f>$B$2*Data!X$11</f>
        <v>-7160554028371.4551</v>
      </c>
      <c r="Y2" s="25">
        <f>$B$2*Data!Y$11</f>
        <v>-7157732769369.0273</v>
      </c>
      <c r="Z2" s="25">
        <f>$B$2*Data!Z$11</f>
        <v>-7154911510366.5996</v>
      </c>
      <c r="AA2" s="25">
        <f>$B$2*Data!AA$11</f>
        <v>-7152090251364.1729</v>
      </c>
      <c r="AB2" s="25">
        <f>$B$2*Data!AB$11</f>
        <v>-7149268992361.7451</v>
      </c>
      <c r="AC2" s="25">
        <f>$B$2*Data!AC$11</f>
        <v>-7146447733359.3184</v>
      </c>
      <c r="AD2" s="25">
        <f>$B$2*Data!AD$11</f>
        <v>-7143626474356.8906</v>
      </c>
      <c r="AE2" s="25">
        <f>$B$2*Data!AE$11</f>
        <v>-7140805215354.4629</v>
      </c>
      <c r="AF2" s="25">
        <f>$B$2*Data!AF$11</f>
        <v>-7137983956352.0361</v>
      </c>
      <c r="AG2" s="25">
        <f>$B$2*Data!AG$11</f>
        <v>-7135162697349.6094</v>
      </c>
      <c r="AH2" s="25">
        <f>$B$2*Data!AH$11</f>
        <v>-7132341438347.1826</v>
      </c>
      <c r="AI2" s="25">
        <f>$B$2*Data!AI$11</f>
        <v>-7129520179344.7549</v>
      </c>
      <c r="AJ2" s="25">
        <f>$B$2*Data!AJ$11</f>
        <v>-7126698920342.3271</v>
      </c>
      <c r="AK2" s="25">
        <f>$B$2*Data!AK$11</f>
        <v>-7123877661339.9004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(B$2*-'data from RPEpUACE'!$B11)+SUMIFS('Override Calcs'!$E$4:$E$6,'Override Calcs'!$A$4:$A$6,About!$B$2,'Override Calcs'!$B$4:$B$6,"CH4")</f>
        <v>3242803812.2234235</v>
      </c>
      <c r="C11" s="25">
        <f>(C$2*-'data from RPEpUACE'!$B11)+SUMIFS('Override Calcs'!$E$4:$E$6,'Override Calcs'!$A$4:$A$6,About!$B$2,'Override Calcs'!$B$4:$B$6,"CH4")</f>
        <v>3357959226.8408246</v>
      </c>
      <c r="D11" s="25">
        <f>(D$2*-'data from RPEpUACE'!$B11)+SUMIFS('Override Calcs'!$E$4:$E$6,'Override Calcs'!$A$4:$A$6,About!$B$2,'Override Calcs'!$B$4:$B$6,"CH4")</f>
        <v>3473114641.4582715</v>
      </c>
      <c r="E11" s="25">
        <f>(E$2*-'data from RPEpUACE'!$B11)+SUMIFS('Override Calcs'!$E$4:$E$6,'Override Calcs'!$A$4:$A$6,About!$B$2,'Override Calcs'!$B$4:$B$6,"CH4")</f>
        <v>3588270056.0756726</v>
      </c>
      <c r="F11" s="25">
        <f>(F$2*-'data from RPEpUACE'!$B11)+SUMIFS('Override Calcs'!$E$4:$E$6,'Override Calcs'!$A$4:$A$6,About!$B$2,'Override Calcs'!$B$4:$B$6,"CH4")</f>
        <v>3703425470.6930737</v>
      </c>
      <c r="G11" s="25">
        <f>(G$2*-'data from RPEpUACE'!$B11)+SUMIFS('Override Calcs'!$E$4:$E$6,'Override Calcs'!$A$4:$A$6,About!$B$2,'Override Calcs'!$B$4:$B$6,"CH4")</f>
        <v>3818580885.3105206</v>
      </c>
      <c r="H11" s="25">
        <f>(H$2*-'data from RPEpUACE'!$B11)+SUMIFS('Override Calcs'!$E$4:$E$6,'Override Calcs'!$A$4:$A$6,About!$B$2,'Override Calcs'!$B$4:$B$6,"CH4")</f>
        <v>3775525745.1271353</v>
      </c>
      <c r="I11" s="25">
        <f>(I$2*-'data from RPEpUACE'!$B11)+SUMIFS('Override Calcs'!$E$4:$E$6,'Override Calcs'!$A$4:$A$6,About!$B$2,'Override Calcs'!$B$4:$B$6,"CH4")</f>
        <v>3732470604.9437728</v>
      </c>
      <c r="J11" s="25">
        <f>(J$2*-'data from RPEpUACE'!$B11)+SUMIFS('Override Calcs'!$E$4:$E$6,'Override Calcs'!$A$4:$A$6,About!$B$2,'Override Calcs'!$B$4:$B$6,"CH4")</f>
        <v>3689415464.7603989</v>
      </c>
      <c r="K11" s="25">
        <f>(K$2*-'data from RPEpUACE'!$B11)+SUMIFS('Override Calcs'!$E$4:$E$6,'Override Calcs'!$A$4:$A$6,About!$B$2,'Override Calcs'!$B$4:$B$6,"CH4")</f>
        <v>3646360324.5770359</v>
      </c>
      <c r="L11" s="25">
        <f>(L$2*-'data from RPEpUACE'!$B11)+SUMIFS('Override Calcs'!$E$4:$E$6,'Override Calcs'!$A$4:$A$6,About!$B$2,'Override Calcs'!$B$4:$B$6,"CH4")</f>
        <v>3603305184.3936739</v>
      </c>
      <c r="M11" s="25">
        <f>(M$2*-'data from RPEpUACE'!$B11)+SUMIFS('Override Calcs'!$E$4:$E$6,'Override Calcs'!$A$4:$A$6,About!$B$2,'Override Calcs'!$B$4:$B$6,"CH4")</f>
        <v>3500109530.9382949</v>
      </c>
      <c r="N11" s="25">
        <f>(N$2*-'data from RPEpUACE'!$B11)+SUMIFS('Override Calcs'!$E$4:$E$6,'Override Calcs'!$A$4:$A$6,About!$B$2,'Override Calcs'!$B$4:$B$6,"CH4")</f>
        <v>3396913877.4829044</v>
      </c>
      <c r="O11" s="25">
        <f>(O$2*-'data from RPEpUACE'!$B11)+SUMIFS('Override Calcs'!$E$4:$E$6,'Override Calcs'!$A$4:$A$6,About!$B$2,'Override Calcs'!$B$4:$B$6,"CH4")</f>
        <v>3293718224.0275602</v>
      </c>
      <c r="P11" s="25">
        <f>(P$2*-'data from RPEpUACE'!$B11)+SUMIFS('Override Calcs'!$E$4:$E$6,'Override Calcs'!$A$4:$A$6,About!$B$2,'Override Calcs'!$B$4:$B$6,"CH4")</f>
        <v>3190522570.5721698</v>
      </c>
      <c r="Q11" s="25">
        <f>(Q$2*-'data from RPEpUACE'!$B11)+SUMIFS('Override Calcs'!$E$4:$E$6,'Override Calcs'!$A$4:$A$6,About!$B$2,'Override Calcs'!$B$4:$B$6,"CH4")</f>
        <v>3087326917.1168256</v>
      </c>
      <c r="R11" s="25">
        <f>(R$2*-'data from RPEpUACE'!$B11)+SUMIFS('Override Calcs'!$E$4:$E$6,'Override Calcs'!$A$4:$A$6,About!$B$2,'Override Calcs'!$B$4:$B$6,"CH4")</f>
        <v>3086113855.6275282</v>
      </c>
      <c r="S11" s="25">
        <f>(S$2*-'data from RPEpUACE'!$B11)+SUMIFS('Override Calcs'!$E$4:$E$6,'Override Calcs'!$A$4:$A$6,About!$B$2,'Override Calcs'!$B$4:$B$6,"CH4")</f>
        <v>3084900794.1382351</v>
      </c>
      <c r="T11" s="25">
        <f>(T$2*-'data from RPEpUACE'!$B11)+SUMIFS('Override Calcs'!$E$4:$E$6,'Override Calcs'!$A$4:$A$6,About!$B$2,'Override Calcs'!$B$4:$B$6,"CH4")</f>
        <v>3083687732.6489415</v>
      </c>
      <c r="U11" s="25">
        <f>(U$2*-'data from RPEpUACE'!$B11)+SUMIFS('Override Calcs'!$E$4:$E$6,'Override Calcs'!$A$4:$A$6,About!$B$2,'Override Calcs'!$B$4:$B$6,"CH4")</f>
        <v>3082474671.1596479</v>
      </c>
      <c r="V11" s="25">
        <f>(V$2*-'data from RPEpUACE'!$B11)+SUMIFS('Override Calcs'!$E$4:$E$6,'Override Calcs'!$A$4:$A$6,About!$B$2,'Override Calcs'!$B$4:$B$6,"CH4")</f>
        <v>3081261609.6703548</v>
      </c>
      <c r="W11" s="25">
        <f>(W$2*-'data from RPEpUACE'!$B11)+SUMIFS('Override Calcs'!$E$4:$E$6,'Override Calcs'!$A$4:$A$6,About!$B$2,'Override Calcs'!$B$4:$B$6,"CH4")</f>
        <v>3080048548.1810617</v>
      </c>
      <c r="X11" s="25">
        <f>(X$2*-'data from RPEpUACE'!$B11)+SUMIFS('Override Calcs'!$E$4:$E$6,'Override Calcs'!$A$4:$A$6,About!$B$2,'Override Calcs'!$B$4:$B$6,"CH4")</f>
        <v>3078835486.6917686</v>
      </c>
      <c r="Y11" s="25">
        <f>(Y$2*-'data from RPEpUACE'!$B11)+SUMIFS('Override Calcs'!$E$4:$E$6,'Override Calcs'!$A$4:$A$6,About!$B$2,'Override Calcs'!$B$4:$B$6,"CH4")</f>
        <v>3077622425.2024751</v>
      </c>
      <c r="Z11" s="25">
        <f>(Z$2*-'data from RPEpUACE'!$B11)+SUMIFS('Override Calcs'!$E$4:$E$6,'Override Calcs'!$A$4:$A$6,About!$B$2,'Override Calcs'!$B$4:$B$6,"CH4")</f>
        <v>3076409363.7131815</v>
      </c>
      <c r="AA11" s="25">
        <f>(AA$2*-'data from RPEpUACE'!$B11)+SUMIFS('Override Calcs'!$E$4:$E$6,'Override Calcs'!$A$4:$A$6,About!$B$2,'Override Calcs'!$B$4:$B$6,"CH4")</f>
        <v>3075196302.2238884</v>
      </c>
      <c r="AB11" s="25">
        <f>(AB$2*-'data from RPEpUACE'!$B11)+SUMIFS('Override Calcs'!$E$4:$E$6,'Override Calcs'!$A$4:$A$6,About!$B$2,'Override Calcs'!$B$4:$B$6,"CH4")</f>
        <v>3073983240.7345948</v>
      </c>
      <c r="AC11" s="25">
        <f>(AC$2*-'data from RPEpUACE'!$B11)+SUMIFS('Override Calcs'!$E$4:$E$6,'Override Calcs'!$A$4:$A$6,About!$B$2,'Override Calcs'!$B$4:$B$6,"CH4")</f>
        <v>3072770179.2453017</v>
      </c>
      <c r="AD11" s="25">
        <f>(AD$2*-'data from RPEpUACE'!$B11)+SUMIFS('Override Calcs'!$E$4:$E$6,'Override Calcs'!$A$4:$A$6,About!$B$2,'Override Calcs'!$B$4:$B$6,"CH4")</f>
        <v>3071557117.7560081</v>
      </c>
      <c r="AE11" s="25">
        <f>(AE$2*-'data from RPEpUACE'!$B11)+SUMIFS('Override Calcs'!$E$4:$E$6,'Override Calcs'!$A$4:$A$6,About!$B$2,'Override Calcs'!$B$4:$B$6,"CH4")</f>
        <v>3070344056.2667146</v>
      </c>
      <c r="AF11" s="25">
        <f>(AF$2*-'data from RPEpUACE'!$B11)+SUMIFS('Override Calcs'!$E$4:$E$6,'Override Calcs'!$A$4:$A$6,About!$B$2,'Override Calcs'!$B$4:$B$6,"CH4")</f>
        <v>3069130994.7774215</v>
      </c>
      <c r="AG11" s="25">
        <f>(AG$2*-'data from RPEpUACE'!$B11)+SUMIFS('Override Calcs'!$E$4:$E$6,'Override Calcs'!$A$4:$A$6,About!$B$2,'Override Calcs'!$B$4:$B$6,"CH4")</f>
        <v>3067917933.2881284</v>
      </c>
      <c r="AH11" s="25">
        <f>(AH$2*-'data from RPEpUACE'!$B11)+SUMIFS('Override Calcs'!$E$4:$E$6,'Override Calcs'!$A$4:$A$6,About!$B$2,'Override Calcs'!$B$4:$B$6,"CH4")</f>
        <v>3066704871.7988353</v>
      </c>
      <c r="AI11" s="25">
        <f>(AI$2*-'data from RPEpUACE'!$B11)+SUMIFS('Override Calcs'!$E$4:$E$6,'Override Calcs'!$A$4:$A$6,About!$B$2,'Override Calcs'!$B$4:$B$6,"CH4")</f>
        <v>3065491810.3095417</v>
      </c>
      <c r="AJ11" s="25">
        <f>(AJ$2*-'data from RPEpUACE'!$B11)+SUMIFS('Override Calcs'!$E$4:$E$6,'Override Calcs'!$A$4:$A$6,About!$B$2,'Override Calcs'!$B$4:$B$6,"CH4")</f>
        <v>3064278748.8202481</v>
      </c>
      <c r="AK11" s="25">
        <f>(AK$2*-'data from RPEpUACE'!$B11)+SUMIFS('Override Calcs'!$E$4:$E$6,'Override Calcs'!$A$4:$A$6,About!$B$2,'Override Calcs'!$B$4:$B$6,"CH4")</f>
        <v>3063065687.330955</v>
      </c>
    </row>
    <row r="12" spans="1:37" x14ac:dyDescent="0.2">
      <c r="A12" s="2" t="s">
        <v>460</v>
      </c>
      <c r="B12" s="25">
        <f>(B$2*-'data from RPEpUACE'!$B12)+SUMIFS('Override Calcs'!$E$4:$E$6,'Override Calcs'!$A$4:$A$6,About!$B$2,'Override Calcs'!$B$4:$B$6,"N2O")</f>
        <v>263994836.03265581</v>
      </c>
      <c r="C12" s="25">
        <f>(C$2*-'data from RPEpUACE'!$B12)+SUMIFS('Override Calcs'!$E$4:$E$6,'Override Calcs'!$A$4:$A$6,About!$B$2,'Override Calcs'!$B$4:$B$6,"N2O")</f>
        <v>273369573.6241197</v>
      </c>
      <c r="D12" s="25">
        <f>(D$2*-'data from RPEpUACE'!$B12)+SUMIFS('Override Calcs'!$E$4:$E$6,'Override Calcs'!$A$4:$A$6,About!$B$2,'Override Calcs'!$B$4:$B$6,"N2O")</f>
        <v>282744311.21558726</v>
      </c>
      <c r="E12" s="25">
        <f>(E$2*-'data from RPEpUACE'!$B12)+SUMIFS('Override Calcs'!$E$4:$E$6,'Override Calcs'!$A$4:$A$6,About!$B$2,'Override Calcs'!$B$4:$B$6,"N2O")</f>
        <v>292119048.80705112</v>
      </c>
      <c r="F12" s="25">
        <f>(F$2*-'data from RPEpUACE'!$B12)+SUMIFS('Override Calcs'!$E$4:$E$6,'Override Calcs'!$A$4:$A$6,About!$B$2,'Override Calcs'!$B$4:$B$6,"N2O")</f>
        <v>301493786.39851499</v>
      </c>
      <c r="G12" s="25">
        <f>(G$2*-'data from RPEpUACE'!$B12)+SUMIFS('Override Calcs'!$E$4:$E$6,'Override Calcs'!$A$4:$A$6,About!$B$2,'Override Calcs'!$B$4:$B$6,"N2O")</f>
        <v>310868523.9899826</v>
      </c>
      <c r="H12" s="25">
        <f>(H$2*-'data from RPEpUACE'!$B12)+SUMIFS('Override Calcs'!$E$4:$E$6,'Override Calcs'!$A$4:$A$6,About!$B$2,'Override Calcs'!$B$4:$B$6,"N2O")</f>
        <v>307363429.22284573</v>
      </c>
      <c r="I12" s="25">
        <f>(I$2*-'data from RPEpUACE'!$B12)+SUMIFS('Override Calcs'!$E$4:$E$6,'Override Calcs'!$A$4:$A$6,About!$B$2,'Override Calcs'!$B$4:$B$6,"N2O")</f>
        <v>303858334.45571071</v>
      </c>
      <c r="J12" s="25">
        <f>(J$2*-'data from RPEpUACE'!$B12)+SUMIFS('Override Calcs'!$E$4:$E$6,'Override Calcs'!$A$4:$A$6,About!$B$2,'Override Calcs'!$B$4:$B$6,"N2O")</f>
        <v>300353239.68857479</v>
      </c>
      <c r="K12" s="25">
        <f>(K$2*-'data from RPEpUACE'!$B12)+SUMIFS('Override Calcs'!$E$4:$E$6,'Override Calcs'!$A$4:$A$6,About!$B$2,'Override Calcs'!$B$4:$B$6,"N2O")</f>
        <v>296848144.92143977</v>
      </c>
      <c r="L12" s="25">
        <f>(L$2*-'data from RPEpUACE'!$B12)+SUMIFS('Override Calcs'!$E$4:$E$6,'Override Calcs'!$A$4:$A$6,About!$B$2,'Override Calcs'!$B$4:$B$6,"N2O")</f>
        <v>293343050.1543048</v>
      </c>
      <c r="M12" s="25">
        <f>(M$2*-'data from RPEpUACE'!$B12)+SUMIFS('Override Calcs'!$E$4:$E$6,'Override Calcs'!$A$4:$A$6,About!$B$2,'Override Calcs'!$B$4:$B$6,"N2O")</f>
        <v>284941949.99815434</v>
      </c>
      <c r="N12" s="25">
        <f>(N$2*-'data from RPEpUACE'!$B12)+SUMIFS('Override Calcs'!$E$4:$E$6,'Override Calcs'!$A$4:$A$6,About!$B$2,'Override Calcs'!$B$4:$B$6,"N2O")</f>
        <v>276540849.84200293</v>
      </c>
      <c r="O12" s="25">
        <f>(O$2*-'data from RPEpUACE'!$B12)+SUMIFS('Override Calcs'!$E$4:$E$6,'Override Calcs'!$A$4:$A$6,About!$B$2,'Override Calcs'!$B$4:$B$6,"N2O")</f>
        <v>268139749.68585527</v>
      </c>
      <c r="P12" s="25">
        <f>(P$2*-'data from RPEpUACE'!$B12)+SUMIFS('Override Calcs'!$E$4:$E$6,'Override Calcs'!$A$4:$A$6,About!$B$2,'Override Calcs'!$B$4:$B$6,"N2O")</f>
        <v>259738649.52970386</v>
      </c>
      <c r="Q12" s="25">
        <f>(Q$2*-'data from RPEpUACE'!$B12)+SUMIFS('Override Calcs'!$E$4:$E$6,'Override Calcs'!$A$4:$A$6,About!$B$2,'Override Calcs'!$B$4:$B$6,"N2O")</f>
        <v>251337549.3735562</v>
      </c>
      <c r="R12" s="25">
        <f>(R$2*-'data from RPEpUACE'!$B12)+SUMIFS('Override Calcs'!$E$4:$E$6,'Override Calcs'!$A$4:$A$6,About!$B$2,'Override Calcs'!$B$4:$B$6,"N2O")</f>
        <v>251238794.71940246</v>
      </c>
      <c r="S12" s="25">
        <f>(S$2*-'data from RPEpUACE'!$B12)+SUMIFS('Override Calcs'!$E$4:$E$6,'Override Calcs'!$A$4:$A$6,About!$B$2,'Override Calcs'!$B$4:$B$6,"N2O")</f>
        <v>251140040.06524906</v>
      </c>
      <c r="T12" s="25">
        <f>(T$2*-'data from RPEpUACE'!$B12)+SUMIFS('Override Calcs'!$E$4:$E$6,'Override Calcs'!$A$4:$A$6,About!$B$2,'Override Calcs'!$B$4:$B$6,"N2O")</f>
        <v>251041285.41109562</v>
      </c>
      <c r="U12" s="25">
        <f>(U$2*-'data from RPEpUACE'!$B12)+SUMIFS('Override Calcs'!$E$4:$E$6,'Override Calcs'!$A$4:$A$6,About!$B$2,'Override Calcs'!$B$4:$B$6,"N2O")</f>
        <v>250942530.75694218</v>
      </c>
      <c r="V12" s="25">
        <f>(V$2*-'data from RPEpUACE'!$B12)+SUMIFS('Override Calcs'!$E$4:$E$6,'Override Calcs'!$A$4:$A$6,About!$B$2,'Override Calcs'!$B$4:$B$6,"N2O")</f>
        <v>250843776.10278878</v>
      </c>
      <c r="W12" s="25">
        <f>(W$2*-'data from RPEpUACE'!$B12)+SUMIFS('Override Calcs'!$E$4:$E$6,'Override Calcs'!$A$4:$A$6,About!$B$2,'Override Calcs'!$B$4:$B$6,"N2O")</f>
        <v>250745021.44863537</v>
      </c>
      <c r="X12" s="25">
        <f>(X$2*-'data from RPEpUACE'!$B12)+SUMIFS('Override Calcs'!$E$4:$E$6,'Override Calcs'!$A$4:$A$6,About!$B$2,'Override Calcs'!$B$4:$B$6,"N2O")</f>
        <v>250646266.79448196</v>
      </c>
      <c r="Y12" s="25">
        <f>(Y$2*-'data from RPEpUACE'!$B12)+SUMIFS('Override Calcs'!$E$4:$E$6,'Override Calcs'!$A$4:$A$6,About!$B$2,'Override Calcs'!$B$4:$B$6,"N2O")</f>
        <v>250547512.14032853</v>
      </c>
      <c r="Z12" s="25">
        <f>(Z$2*-'data from RPEpUACE'!$B12)+SUMIFS('Override Calcs'!$E$4:$E$6,'Override Calcs'!$A$4:$A$6,About!$B$2,'Override Calcs'!$B$4:$B$6,"N2O")</f>
        <v>250448757.48617509</v>
      </c>
      <c r="AA12" s="25">
        <f>(AA$2*-'data from RPEpUACE'!$B12)+SUMIFS('Override Calcs'!$E$4:$E$6,'Override Calcs'!$A$4:$A$6,About!$B$2,'Override Calcs'!$B$4:$B$6,"N2O")</f>
        <v>250350002.83202168</v>
      </c>
      <c r="AB12" s="25">
        <f>(AB$2*-'data from RPEpUACE'!$B12)+SUMIFS('Override Calcs'!$E$4:$E$6,'Override Calcs'!$A$4:$A$6,About!$B$2,'Override Calcs'!$B$4:$B$6,"N2O")</f>
        <v>250251248.17786825</v>
      </c>
      <c r="AC12" s="25">
        <f>(AC$2*-'data from RPEpUACE'!$B12)+SUMIFS('Override Calcs'!$E$4:$E$6,'Override Calcs'!$A$4:$A$6,About!$B$2,'Override Calcs'!$B$4:$B$6,"N2O")</f>
        <v>250152493.52371484</v>
      </c>
      <c r="AD12" s="25">
        <f>(AD$2*-'data from RPEpUACE'!$B12)+SUMIFS('Override Calcs'!$E$4:$E$6,'Override Calcs'!$A$4:$A$6,About!$B$2,'Override Calcs'!$B$4:$B$6,"N2O")</f>
        <v>250053738.8695614</v>
      </c>
      <c r="AE12" s="25">
        <f>(AE$2*-'data from RPEpUACE'!$B12)+SUMIFS('Override Calcs'!$E$4:$E$6,'Override Calcs'!$A$4:$A$6,About!$B$2,'Override Calcs'!$B$4:$B$6,"N2O")</f>
        <v>249954984.21540797</v>
      </c>
      <c r="AF12" s="25">
        <f>(AF$2*-'data from RPEpUACE'!$B12)+SUMIFS('Override Calcs'!$E$4:$E$6,'Override Calcs'!$A$4:$A$6,About!$B$2,'Override Calcs'!$B$4:$B$6,"N2O")</f>
        <v>249856229.56125456</v>
      </c>
      <c r="AG12" s="25">
        <f>(AG$2*-'data from RPEpUACE'!$B12)+SUMIFS('Override Calcs'!$E$4:$E$6,'Override Calcs'!$A$4:$A$6,About!$B$2,'Override Calcs'!$B$4:$B$6,"N2O")</f>
        <v>249757474.90710115</v>
      </c>
      <c r="AH12" s="25">
        <f>(AH$2*-'data from RPEpUACE'!$B12)+SUMIFS('Override Calcs'!$E$4:$E$6,'Override Calcs'!$A$4:$A$6,About!$B$2,'Override Calcs'!$B$4:$B$6,"N2O")</f>
        <v>249658720.25294775</v>
      </c>
      <c r="AI12" s="25">
        <f>(AI$2*-'data from RPEpUACE'!$B12)+SUMIFS('Override Calcs'!$E$4:$E$6,'Override Calcs'!$A$4:$A$6,About!$B$2,'Override Calcs'!$B$4:$B$6,"N2O")</f>
        <v>249559965.59879431</v>
      </c>
      <c r="AJ12" s="25">
        <f>(AJ$2*-'data from RPEpUACE'!$B12)+SUMIFS('Override Calcs'!$E$4:$E$6,'Override Calcs'!$A$4:$A$6,About!$B$2,'Override Calcs'!$B$4:$B$6,"N2O")</f>
        <v>249461210.94464087</v>
      </c>
      <c r="AK12" s="25">
        <f>(AK$2*-'data from RPEpUACE'!$B12)+SUMIFS('Override Calcs'!$E$4:$E$6,'Override Calcs'!$A$4:$A$6,About!$B$2,'Override Calcs'!$B$4:$B$6,"N2O")</f>
        <v>249362456.29048747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2021-04-22T03:55:49Z</dcterms:modified>
</cp:coreProperties>
</file>