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eovpwfe/"/>
    </mc:Choice>
  </mc:AlternateContent>
  <xr:revisionPtr revIDLastSave="0" documentId="13_ncr:1_{6A9E437D-03A4-0843-B57B-BF77A14FF280}" xr6:coauthVersionLast="46" xr6:coauthVersionMax="46" xr10:uidLastSave="{00000000-0000-0000-0000-000000000000}"/>
  <bookViews>
    <workbookView xWindow="120" yWindow="460" windowWidth="23960" windowHeight="13100" xr2:uid="{00000000-000D-0000-FFFF-FFFF00000000}"/>
  </bookViews>
  <sheets>
    <sheet name="About" sheetId="1" r:id="rId1"/>
    <sheet name="Calculations" sheetId="2" r:id="rId2"/>
    <sheet name="EoVPw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l="1"/>
  <c r="B6" i="2"/>
  <c r="B9" i="2" s="1"/>
  <c r="B11" i="2" l="1"/>
  <c r="B2" i="3" s="1"/>
</calcChain>
</file>

<file path=xl/sharedStrings.xml><?xml version="1.0" encoding="utf-8"?>
<sst xmlns="http://schemas.openxmlformats.org/spreadsheetml/2006/main" count="39" uniqueCount="37">
  <si>
    <t>Source:</t>
  </si>
  <si>
    <t>Center for Automotive Research</t>
  </si>
  <si>
    <t>The U.S. Automotive Market and Industry in 2025</t>
  </si>
  <si>
    <t>http://www.cargroup.org/assets/files/ami.pdf</t>
  </si>
  <si>
    <t>Page 24, Figure 9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</si>
  <si>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</si>
  <si>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</si>
  <si>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</si>
  <si>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</si>
  <si>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</si>
  <si>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</si>
  <si>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2016 Model Year MPG</t>
  </si>
  <si>
    <t>2025 Model Year MPG</t>
  </si>
  <si>
    <t>Incremental Cost (2016-2025)</t>
  </si>
  <si>
    <t>Base LDV Cost</t>
  </si>
  <si>
    <t>2016 Model Year Cost</t>
  </si>
  <si>
    <t>2025 Model Year Cost</t>
  </si>
  <si>
    <t>Assumes EPA value of $1800 is in real dollars</t>
  </si>
  <si>
    <t>From U.S. EPA</t>
  </si>
  <si>
    <t>% Improvement in Fuel Economy</t>
  </si>
  <si>
    <t>% Increase in Price</t>
  </si>
  <si>
    <t>Elasticity</t>
  </si>
  <si>
    <t>EoVPwFE Elasticity of Vehicle Price wrt Fuel Economy</t>
  </si>
  <si>
    <t>Vehicle Price wrt Fuel Econ</t>
  </si>
  <si>
    <t>See "cpi.xlsx" in the InputData folder for source information.</t>
  </si>
  <si>
    <t>The EPA and NHTSA document does not explicitly specify its curency year, and</t>
  </si>
  <si>
    <t>it discusses costs in years 2017-2025, so we assume it is using currency of the year</t>
  </si>
  <si>
    <t>of the document's publication, which is 2012.  Hence, no adjustment is needed.</t>
  </si>
  <si>
    <t>The Center for Automotive Research's data was taken from a 2010 Automotive Yearbook</t>
  </si>
  <si>
    <t>and therefore likely is in 2010 dollars.</t>
  </si>
  <si>
    <t>We adjust 2010 dollars to 2012 dollars using the following conversion factor:</t>
  </si>
  <si>
    <t>Currency Year</t>
  </si>
  <si>
    <t>From Center for Automotive Research (2010$)</t>
  </si>
  <si>
    <t>In 2012$ dollars</t>
  </si>
  <si>
    <t>The model uses LDVs elasticity for all vehicle types because no data on price elasticity</t>
  </si>
  <si>
    <t>of other vehicle types with respect to fuel economy is available.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</si>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</sst>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4" fontId="0" fillId="0" borderId="0" xfId="0" applyNumberFormat="1"/>
  </cellXfs>
  <cellStyles count="9">
    <cellStyle name="Body: normal cell" xfId="6" xr:uid="{00000000-0005-0000-0000-000000000000}"/>
    <cellStyle name="Font: Calibri, 9pt regular" xfId="4" xr:uid="{00000000-0005-0000-0000-000001000000}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0" sqref="A20:XFD23"/>
    </sheetView>
  </sheetViews>
  <sheetFormatPr baseColWidth="10" defaultColWidth="8.83203125" defaultRowHeight="15" x14ac:dyDescent="0.2"/>
  <cols>
    <col min="1" max="1" width="10.33203125" customWidth="1"/>
    <col min="2" max="2" width="57.5" customWidth="1"/>
  </cols>
  <sheetData>
    <row r="1" spans="1:3" x14ac:dyDescent="0.2">
      <c r="A1" s="1" t="s">
        <v>22</v>
      </c>
      <c r="C1" s="13">
        <v>44307</v>
      </c>
    </row>
    <row r="3" spans="1:3" x14ac:dyDescent="0.2">
      <c r="A3" s="1" t="s">
        <v>0</v>
      </c>
      <c r="B3" s="2" t="s">
        <v>5</v>
      </c>
    </row>
    <row r="4" spans="1:3" x14ac:dyDescent="0.2">
      <c r="B4" s="3" t="s">
        <v>6</v>
      </c>
    </row>
    <row r="5" spans="1:3" x14ac:dyDescent="0.2">
      <c r="B5" s="3">
        <v>2012</v>
      </c>
    </row>
    <row r="6" spans="1:3" x14ac:dyDescent="0.2">
      <c r="B6" s="3" t="s">
        <v>7</v>
      </c>
    </row>
    <row r="7" spans="1:3" x14ac:dyDescent="0.2">
      <c r="B7" s="4" t="s">
        <v>8</v>
      </c>
    </row>
    <row r="8" spans="1:3" x14ac:dyDescent="0.2">
      <c r="B8" t="s">
        <v>9</v>
      </c>
    </row>
    <row r="10" spans="1:3" x14ac:dyDescent="0.2">
      <c r="B10" s="2" t="s">
        <v>10</v>
      </c>
    </row>
    <row r="11" spans="1:3" x14ac:dyDescent="0.2">
      <c r="B11" s="3" t="s">
        <v>1</v>
      </c>
    </row>
    <row r="12" spans="1:3" x14ac:dyDescent="0.2">
      <c r="B12" s="3">
        <v>2011</v>
      </c>
    </row>
    <row r="13" spans="1:3" x14ac:dyDescent="0.2">
      <c r="B13" s="3" t="s">
        <v>2</v>
      </c>
    </row>
    <row r="14" spans="1:3" x14ac:dyDescent="0.2">
      <c r="B14" s="4" t="s">
        <v>3</v>
      </c>
    </row>
    <row r="15" spans="1:3" x14ac:dyDescent="0.2">
      <c r="B15" t="s">
        <v>4</v>
      </c>
    </row>
    <row r="17" spans="1:1" x14ac:dyDescent="0.2">
      <c r="A17" s="11" t="s">
        <v>31</v>
      </c>
    </row>
    <row r="18" spans="1:1" s="10" customFormat="1" x14ac:dyDescent="0.2">
      <c r="A18" s="9" t="s">
        <v>34</v>
      </c>
    </row>
    <row r="19" spans="1:1" s="10" customFormat="1" x14ac:dyDescent="0.2">
      <c r="A19" s="9" t="s">
        <v>35</v>
      </c>
    </row>
    <row r="20" spans="1:1" s="10" customFormat="1" x14ac:dyDescent="0.2">
      <c r="A20" s="11"/>
    </row>
    <row r="21" spans="1:1" s="10" customFormat="1" x14ac:dyDescent="0.2">
      <c r="A21" s="9" t="s">
        <v>25</v>
      </c>
    </row>
    <row r="22" spans="1:1" s="10" customFormat="1" x14ac:dyDescent="0.2">
      <c r="A22" s="9" t="s">
        <v>26</v>
      </c>
    </row>
    <row r="23" spans="1:1" s="10" customFormat="1" x14ac:dyDescent="0.2">
      <c r="A23" s="9" t="s">
        <v>27</v>
      </c>
    </row>
    <row r="24" spans="1:1" s="10" customFormat="1" x14ac:dyDescent="0.2">
      <c r="A24" s="9" t="s">
        <v>28</v>
      </c>
    </row>
    <row r="25" spans="1:1" s="10" customFormat="1" x14ac:dyDescent="0.2">
      <c r="A25" s="9" t="s">
        <v>29</v>
      </c>
    </row>
    <row r="26" spans="1:1" x14ac:dyDescent="0.2">
      <c r="A26" s="10" t="s">
        <v>30</v>
      </c>
    </row>
    <row r="27" spans="1:1" x14ac:dyDescent="0.2">
      <c r="A27" s="10">
        <v>1.0549999999999999</v>
      </c>
    </row>
    <row r="28" spans="1:1" x14ac:dyDescent="0.2">
      <c r="A28" s="10" t="s">
        <v>24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0.5" customWidth="1"/>
    <col min="2" max="2" width="20.5" bestFit="1" customWidth="1"/>
    <col min="3" max="3" width="4" customWidth="1"/>
  </cols>
  <sheetData>
    <row r="1" spans="1:4" x14ac:dyDescent="0.2">
      <c r="A1" t="s">
        <v>11</v>
      </c>
      <c r="B1">
        <v>35.5</v>
      </c>
      <c r="D1" t="s">
        <v>18</v>
      </c>
    </row>
    <row r="2" spans="1:4" x14ac:dyDescent="0.2">
      <c r="A2" t="s">
        <v>12</v>
      </c>
      <c r="B2">
        <v>54.5</v>
      </c>
      <c r="D2" t="s">
        <v>18</v>
      </c>
    </row>
    <row r="3" spans="1:4" x14ac:dyDescent="0.2">
      <c r="A3" t="s">
        <v>13</v>
      </c>
      <c r="B3" s="5">
        <v>1800</v>
      </c>
      <c r="C3" s="5"/>
      <c r="D3" t="s">
        <v>18</v>
      </c>
    </row>
    <row r="4" spans="1:4" x14ac:dyDescent="0.2">
      <c r="A4" t="s">
        <v>14</v>
      </c>
      <c r="B4" s="5">
        <v>23186</v>
      </c>
      <c r="C4" s="5"/>
      <c r="D4" t="s">
        <v>32</v>
      </c>
    </row>
    <row r="5" spans="1:4" x14ac:dyDescent="0.2">
      <c r="A5" t="s">
        <v>15</v>
      </c>
      <c r="B5" s="5">
        <f>B4*About!A27</f>
        <v>24461.23</v>
      </c>
      <c r="C5" s="5"/>
      <c r="D5" t="s">
        <v>33</v>
      </c>
    </row>
    <row r="6" spans="1:4" x14ac:dyDescent="0.2">
      <c r="A6" t="s">
        <v>16</v>
      </c>
      <c r="B6" s="5">
        <f>B5+B3</f>
        <v>26261.23</v>
      </c>
      <c r="C6" s="5"/>
      <c r="D6" t="s">
        <v>17</v>
      </c>
    </row>
    <row r="8" spans="1:4" x14ac:dyDescent="0.2">
      <c r="A8" t="s">
        <v>19</v>
      </c>
      <c r="B8" s="6">
        <f>(B2-B1)/B1</f>
        <v>0.53521126760563376</v>
      </c>
    </row>
    <row r="9" spans="1:4" x14ac:dyDescent="0.2">
      <c r="A9" t="s">
        <v>20</v>
      </c>
      <c r="B9" s="6">
        <f>(B6-B5)/B5</f>
        <v>7.358583358236688E-2</v>
      </c>
    </row>
    <row r="11" spans="1:4" x14ac:dyDescent="0.2">
      <c r="A11" s="1" t="s">
        <v>21</v>
      </c>
      <c r="B11" s="7">
        <f>B9/B8</f>
        <v>0.13748932064073813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7.33203125" customWidth="1"/>
  </cols>
  <sheetData>
    <row r="1" spans="1:2" ht="48" x14ac:dyDescent="0.2">
      <c r="B1" s="12" t="s">
        <v>36</v>
      </c>
    </row>
    <row r="2" spans="1:2" x14ac:dyDescent="0.2">
      <c r="A2" t="s">
        <v>23</v>
      </c>
      <c r="B2" s="8">
        <f>Calculations!B11</f>
        <v>0.13748932064073813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EoVPwFE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2015-03-31T20:31:49Z</dcterms:created>
  <dcterms:modified xsi:type="dcterms:W3CDTF">2021-04-22T03:58:25Z</dcterms:modified>
</cp:coreProperties>
</file>