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onnecticut\CT-EPS\InputData\elec\MPPC\"/>
    </mc:Choice>
  </mc:AlternateContent>
  <xr:revisionPtr revIDLastSave="0" documentId="13_ncr:1_{D6FEB0DD-27DB-4B3C-959D-82D71ED3AA7F}" xr6:coauthVersionLast="47" xr6:coauthVersionMax="47" xr10:uidLastSave="{00000000-0000-0000-0000-000000000000}"/>
  <bookViews>
    <workbookView xWindow="-120" yWindow="-120" windowWidth="29040" windowHeight="176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<sst xmlns="http://schemas.openxmlformats.org/spreadsheetml/2006/main" count="259508" uniqueCount="23082">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</sst>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37" borderId="10" xfId="0" applyFill="1" applyBorder="1" applyAlignment="1">
      <alignment wrapText="1"/>
    </xf>
    <xf numFmtId="164" fontId="0" fillId="0" borderId="0" xfId="0" applyNumberFormat="1"/>
    <xf numFmtId="16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14747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CT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28515625" bestFit="1" customWidth="1"/>
    <col min="2" max="2" width="19.42578125" bestFit="1" customWidth="1"/>
    <col min="4" max="4" width="13.285156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t="s">
        <v>14779</v>
      </c>
      <c r="B20" t="s">
        <v>14780</v>
      </c>
    </row>
    <row r="21" spans="1:5" x14ac:dyDescent="0.25">
      <c r="A21" t="s">
        <v>14698</v>
      </c>
      <c r="B21" t="s">
        <v>18</v>
      </c>
    </row>
    <row r="22" spans="1:5" x14ac:dyDescent="0.25">
      <c r="A22" t="s">
        <v>14723</v>
      </c>
      <c r="B22" t="s">
        <v>32</v>
      </c>
    </row>
    <row r="23" spans="1:5" x14ac:dyDescent="0.25">
      <c r="A23" t="s">
        <v>14700</v>
      </c>
      <c r="B23" t="s">
        <v>492</v>
      </c>
    </row>
    <row r="24" spans="1:5" x14ac:dyDescent="0.25">
      <c r="A24" t="s">
        <v>14739</v>
      </c>
      <c r="B24" t="s">
        <v>2198</v>
      </c>
    </row>
    <row r="25" spans="1:5" x14ac:dyDescent="0.25">
      <c r="A25" t="s">
        <v>14701</v>
      </c>
      <c r="B25" t="s">
        <v>36</v>
      </c>
    </row>
    <row r="26" spans="1:5" x14ac:dyDescent="0.25">
      <c r="A26" t="s">
        <v>14702</v>
      </c>
      <c r="B26" t="s">
        <v>62</v>
      </c>
    </row>
    <row r="27" spans="1:5" x14ac:dyDescent="0.25">
      <c r="A27" t="s">
        <v>14703</v>
      </c>
      <c r="B27" t="s">
        <v>113</v>
      </c>
    </row>
    <row r="28" spans="1:5" x14ac:dyDescent="0.25">
      <c r="A28" t="s">
        <v>14724</v>
      </c>
      <c r="B28" t="s">
        <v>207</v>
      </c>
    </row>
    <row r="29" spans="1:5" x14ac:dyDescent="0.25">
      <c r="A29" t="s">
        <v>14699</v>
      </c>
      <c r="B29" t="s">
        <v>5258</v>
      </c>
    </row>
    <row r="30" spans="1:5" x14ac:dyDescent="0.25">
      <c r="A30" t="s">
        <v>14705</v>
      </c>
      <c r="B30" t="s">
        <v>96</v>
      </c>
    </row>
    <row r="31" spans="1:5" x14ac:dyDescent="0.25">
      <c r="A31" t="s">
        <v>14706</v>
      </c>
      <c r="B31" t="s">
        <v>257</v>
      </c>
    </row>
    <row r="32" spans="1:5" x14ac:dyDescent="0.25">
      <c r="A32" t="s">
        <v>14707</v>
      </c>
      <c r="B32" t="s">
        <v>9966</v>
      </c>
    </row>
    <row r="33" spans="1:2" x14ac:dyDescent="0.25">
      <c r="A33" t="s">
        <v>14707</v>
      </c>
      <c r="B33" t="s">
        <v>5618</v>
      </c>
    </row>
    <row r="34" spans="1:2" x14ac:dyDescent="0.25">
      <c r="A34" t="s">
        <v>14699</v>
      </c>
      <c r="B34" t="s">
        <v>813</v>
      </c>
    </row>
    <row r="35" spans="1:2" x14ac:dyDescent="0.25">
      <c r="A35" t="s">
        <v>14725</v>
      </c>
      <c r="B35" t="s">
        <v>32</v>
      </c>
    </row>
    <row r="36" spans="1:2" x14ac:dyDescent="0.25">
      <c r="A36" t="s">
        <v>14726</v>
      </c>
      <c r="B36" t="s">
        <v>14726</v>
      </c>
    </row>
    <row r="37" spans="1:2" x14ac:dyDescent="0.25">
      <c r="A37" t="s">
        <v>14737</v>
      </c>
      <c r="B37" t="s">
        <v>492</v>
      </c>
    </row>
    <row r="38" spans="1:2" x14ac:dyDescent="0.25">
      <c r="A38" t="s">
        <v>14738</v>
      </c>
      <c r="B3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1.4257812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7" t="s">
        <v>23081</v>
      </c>
      <c r="B2" s="12"/>
      <c r="C2" s="12"/>
      <c r="D2" s="12"/>
      <c r="E2" s="12"/>
      <c r="F2" s="12"/>
      <c r="G2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</row>
    <row r="17" spans="1:7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</row>
    <row r="18" spans="1:7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</row>
    <row r="19" spans="1:7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</row>
    <row r="20" spans="1:7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</row>
    <row r="21" spans="1:7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</row>
    <row r="22" spans="1:7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</row>
    <row r="23" spans="1:7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</row>
    <row r="24" spans="1:7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</row>
    <row r="25" spans="1:7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</row>
    <row r="26" spans="1:7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</row>
    <row r="27" spans="1:7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</row>
    <row r="28" spans="1:7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</row>
    <row r="29" spans="1:7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</row>
    <row r="30" spans="1:7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</row>
    <row r="31" spans="1:7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</row>
    <row r="32" spans="1:7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</row>
    <row r="33" spans="1:7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</row>
    <row r="34" spans="1:7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7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7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7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7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7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7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7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7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7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7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7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7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7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7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1.42578125" defaultRowHeight="15" x14ac:dyDescent="0.25"/>
  <sheetData>
    <row r="1" spans="1:16" x14ac:dyDescent="0.25">
      <c r="A1" s="3" t="s">
        <v>23079</v>
      </c>
    </row>
    <row r="2" spans="1:16" ht="45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14791</v>
      </c>
      <c r="N2" s="15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5" sqref="B5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6">
        <f>SUMIFS('New State Downscale Dataframe'!F:F,'New State Downscale Dataframe'!B:B,MPPC!A2,'New State Downscale Dataframe'!A:A,About!$B$2)</f>
        <v>51.52</v>
      </c>
    </row>
    <row r="3" spans="1:2" x14ac:dyDescent="0.25">
      <c r="A3" t="s">
        <v>14701</v>
      </c>
      <c r="B3" s="16">
        <f>SUMIFS('New State Downscale Dataframe'!F:F,'New State Downscale Dataframe'!B:B,MPPC!A3,'New State Downscale Dataframe'!A:A,About!$B$2)</f>
        <v>50.341558441558441</v>
      </c>
    </row>
    <row r="4" spans="1:2" x14ac:dyDescent="0.25">
      <c r="A4" t="s">
        <v>14703</v>
      </c>
      <c r="B4" s="16">
        <v>250</v>
      </c>
    </row>
    <row r="5" spans="1:2" x14ac:dyDescent="0.25">
      <c r="A5" t="s">
        <v>14698</v>
      </c>
      <c r="B5" s="16">
        <f>SUMIFS('New State Downscale Dataframe'!F:F,'New State Downscale Dataframe'!B:B,MPPC!A5,'New State Downscale Dataframe'!A:A,About!$B$2)</f>
        <v>1</v>
      </c>
    </row>
    <row r="6" spans="1:2" x14ac:dyDescent="0.25">
      <c r="A6" t="s">
        <v>14724</v>
      </c>
      <c r="B6" s="16">
        <f>SUMIFS('New State Downscale Dataframe'!F:F,'New State Downscale Dataframe'!B:B,MPPC!A6,'New State Downscale Dataframe'!A:A,About!$B$2)</f>
        <v>5</v>
      </c>
    </row>
    <row r="7" spans="1:2" x14ac:dyDescent="0.25">
      <c r="A7" t="s">
        <v>14714</v>
      </c>
      <c r="B7" s="16">
        <f>SUMIFS('New State Downscale Dataframe'!F:F,'New State Downscale Dataframe'!B:B,MPPC!A7,'New State Downscale Dataframe'!A:A,About!$B$2)</f>
        <v>2</v>
      </c>
    </row>
    <row r="8" spans="1:2" x14ac:dyDescent="0.25">
      <c r="A8" t="s">
        <v>14707</v>
      </c>
      <c r="B8" s="16">
        <f>SUMIFS('New State Downscale Dataframe'!F:F,'New State Downscale Dataframe'!B:B,MPPC!A8,'New State Downscale Dataframe'!A:A,About!$B$2)</f>
        <v>50</v>
      </c>
    </row>
    <row r="9" spans="1:2" x14ac:dyDescent="0.25">
      <c r="A9" t="s">
        <v>14699</v>
      </c>
      <c r="B9" s="16">
        <f>SUMIFS('New State Downscale Dataframe'!F:F,'New State Downscale Dataframe'!B:B,MPPC!A9,'New State Downscale Dataframe'!A:A,About!$B$2)</f>
        <v>1</v>
      </c>
    </row>
    <row r="10" spans="1:2" x14ac:dyDescent="0.25">
      <c r="A10" t="s">
        <v>14700</v>
      </c>
      <c r="B10" s="16">
        <f>SUMIFS('New State Downscale Dataframe'!F:F,'New State Downscale Dataframe'!B:B,MPPC!A10,'New State Downscale Dataframe'!A:A,About!$B$2)</f>
        <v>10</v>
      </c>
    </row>
    <row r="11" spans="1:2" x14ac:dyDescent="0.25">
      <c r="A11" t="s">
        <v>14705</v>
      </c>
      <c r="B11" s="16">
        <f>SUMIFS('New State Downscale Dataframe'!F:F,'New State Downscale Dataframe'!B:B,MPPC!A11,'New State Downscale Dataframe'!A:A,About!$B$2)</f>
        <v>1</v>
      </c>
    </row>
    <row r="12" spans="1:2" x14ac:dyDescent="0.25">
      <c r="A12" t="s">
        <v>14702</v>
      </c>
      <c r="B12" s="16">
        <f>SUMIFS('New State Downscale Dataframe'!F:F,'New State Downscale Dataframe'!B:B,MPPC!A12,'New State Downscale Dataframe'!A:A,About!$B$2)</f>
        <v>51.807692307692299</v>
      </c>
    </row>
    <row r="13" spans="1:2" x14ac:dyDescent="0.25">
      <c r="A13" t="s">
        <v>14725</v>
      </c>
      <c r="B13" s="16">
        <f>SUMIFS('New State Downscale Dataframe'!F:F,'New State Downscale Dataframe'!B:B,MPPC!A13,'New State Downscale Dataframe'!A:A,About!$B$2)</f>
        <v>50</v>
      </c>
    </row>
    <row r="14" spans="1:2" x14ac:dyDescent="0.25">
      <c r="A14" t="s">
        <v>14726</v>
      </c>
      <c r="B14" s="16">
        <f>SUMIFS('New State Downscale Dataframe'!F:F,'New State Downscale Dataframe'!B:B,MPPC!A14,'New State Downscale Dataframe'!A:A,About!$B$2)</f>
        <v>5</v>
      </c>
    </row>
    <row r="15" spans="1:2" x14ac:dyDescent="0.25">
      <c r="A15" t="s">
        <v>14737</v>
      </c>
      <c r="B15" s="16">
        <f>SUMIFS('New State Downscale Dataframe'!F:F,'New State Downscale Dataframe'!B:B,MPPC!A15,'New State Downscale Dataframe'!A:A,About!$B$2)</f>
        <v>10</v>
      </c>
    </row>
    <row r="16" spans="1:2" x14ac:dyDescent="0.25">
      <c r="A16" t="s">
        <v>14738</v>
      </c>
      <c r="B16" s="16">
        <f>SUMIFS('New State Downscale Dataframe'!F:F,'New State Downscale Dataframe'!B:B,MPPC!A16,'New State Downscale Dataframe'!A:A,About!$B$2)</f>
        <v>10</v>
      </c>
    </row>
    <row r="17" spans="1:2" x14ac:dyDescent="0.25">
      <c r="A17" t="s">
        <v>14739</v>
      </c>
      <c r="B17" s="16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2022-11-14T22:07:49Z</dcterms:modified>
</cp:coreProperties>
</file>