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SYTaDC\"/>
    </mc:Choice>
  </mc:AlternateContent>
  <xr:revisionPtr revIDLastSave="0" documentId="8_{D35BAC61-DEA2-4A3B-944B-FA25F73CC86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<sst xmlns="http://schemas.openxmlformats.org/spreadsheetml/2006/main" count="264" uniqueCount="144">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</sst>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32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DE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Delaware</v>
      </c>
    </row>
    <row r="44" spans="1:42" x14ac:dyDescent="0.25">
      <c r="A44" t="s">
        <v>143</v>
      </c>
      <c r="B44" s="15">
        <f>SUMIFS('HIFLD Outputs'!$F$2:$F$49,'HIFLD Outputs'!$B$2:$B$49,'Data National'!$A$43)*B34</f>
        <v>269288.58481675526</v>
      </c>
      <c r="C44" s="15">
        <f>SUMIFS('HIFLD Outputs'!$F$2:$F$49,'HIFLD Outputs'!$B$2:$B$49,'Data National'!$A$43)*C34</f>
        <v>269493.21140096249</v>
      </c>
      <c r="D44" s="15">
        <f>SUMIFS('HIFLD Outputs'!$F$2:$F$49,'HIFLD Outputs'!$B$2:$B$49,'Data National'!$A$43)*D34</f>
        <v>269697.83798516978</v>
      </c>
      <c r="E44" s="15">
        <f>SUMIFS('HIFLD Outputs'!$F$2:$F$49,'HIFLD Outputs'!$B$2:$B$49,'Data National'!$A$43)*E34</f>
        <v>269902.46456937701</v>
      </c>
      <c r="F44" s="15">
        <f>SUMIFS('HIFLD Outputs'!$F$2:$F$49,'HIFLD Outputs'!$B$2:$B$49,'Data National'!$A$43)*F34</f>
        <v>270107.0911535843</v>
      </c>
      <c r="G44" s="15">
        <f>SUMIFS('HIFLD Outputs'!$F$2:$F$49,'HIFLD Outputs'!$B$2:$B$49,'Data National'!$A$43)*G34</f>
        <v>270311.71773779154</v>
      </c>
      <c r="H44" s="15">
        <f>SUMIFS('HIFLD Outputs'!$F$2:$F$49,'HIFLD Outputs'!$B$2:$B$49,'Data National'!$A$43)*H34</f>
        <v>270516.34432199883</v>
      </c>
      <c r="I44" s="15">
        <f>SUMIFS('HIFLD Outputs'!$F$2:$F$49,'HIFLD Outputs'!$B$2:$B$49,'Data National'!$A$43)*I34</f>
        <v>270720.97090620612</v>
      </c>
      <c r="J44" s="15">
        <f>SUMIFS('HIFLD Outputs'!$F$2:$F$49,'HIFLD Outputs'!$B$2:$B$49,'Data National'!$A$43)*J34</f>
        <v>270925.59749041335</v>
      </c>
      <c r="K44" s="15">
        <f>SUMIFS('HIFLD Outputs'!$F$2:$F$49,'HIFLD Outputs'!$B$2:$B$49,'Data National'!$A$43)*K34</f>
        <v>271130.22407462064</v>
      </c>
      <c r="L44" s="15">
        <f>SUMIFS('HIFLD Outputs'!$F$2:$F$49,'HIFLD Outputs'!$B$2:$B$49,'Data National'!$A$43)*L34</f>
        <v>271334.85065882787</v>
      </c>
      <c r="M44" s="15">
        <f>SUMIFS('HIFLD Outputs'!$F$2:$F$49,'HIFLD Outputs'!$B$2:$B$49,'Data National'!$A$43)*M34</f>
        <v>271539.47724303516</v>
      </c>
      <c r="N44" s="15">
        <f>SUMIFS('HIFLD Outputs'!$F$2:$F$49,'HIFLD Outputs'!$B$2:$B$49,'Data National'!$A$43)*N34</f>
        <v>271744.10382724245</v>
      </c>
      <c r="O44" s="15">
        <f>SUMIFS('HIFLD Outputs'!$F$2:$F$49,'HIFLD Outputs'!$B$2:$B$49,'Data National'!$A$43)*O34</f>
        <v>271948.73041144968</v>
      </c>
      <c r="P44" s="15">
        <f>SUMIFS('HIFLD Outputs'!$F$2:$F$49,'HIFLD Outputs'!$B$2:$B$49,'Data National'!$A$43)*P34</f>
        <v>272153.35699565697</v>
      </c>
      <c r="Q44" s="15">
        <f>SUMIFS('HIFLD Outputs'!$F$2:$F$49,'HIFLD Outputs'!$B$2:$B$49,'Data National'!$A$43)*Q34</f>
        <v>272357.9835798642</v>
      </c>
      <c r="R44" s="15">
        <f>SUMIFS('HIFLD Outputs'!$F$2:$F$49,'HIFLD Outputs'!$B$2:$B$49,'Data National'!$A$43)*R34</f>
        <v>272562.61016407149</v>
      </c>
      <c r="S44" s="15">
        <f>SUMIFS('HIFLD Outputs'!$F$2:$F$49,'HIFLD Outputs'!$B$2:$B$49,'Data National'!$A$43)*S34</f>
        <v>272767.23674827878</v>
      </c>
      <c r="T44" s="15">
        <f>SUMIFS('HIFLD Outputs'!$F$2:$F$49,'HIFLD Outputs'!$B$2:$B$49,'Data National'!$A$43)*T34</f>
        <v>272971.86333248601</v>
      </c>
      <c r="U44" s="15">
        <f>SUMIFS('HIFLD Outputs'!$F$2:$F$49,'HIFLD Outputs'!$B$2:$B$49,'Data National'!$A$43)*U34</f>
        <v>273176.4899166933</v>
      </c>
      <c r="V44" s="15">
        <f>SUMIFS('HIFLD Outputs'!$F$2:$F$49,'HIFLD Outputs'!$B$2:$B$49,'Data National'!$A$43)*V34</f>
        <v>273381.11650090053</v>
      </c>
      <c r="W44" s="15">
        <f>SUMIFS('HIFLD Outputs'!$F$2:$F$49,'HIFLD Outputs'!$B$2:$B$49,'Data National'!$A$43)*W34</f>
        <v>273585.74308510782</v>
      </c>
      <c r="X44" s="15">
        <f>SUMIFS('HIFLD Outputs'!$F$2:$F$49,'HIFLD Outputs'!$B$2:$B$49,'Data National'!$A$43)*X34</f>
        <v>273790.36966931506</v>
      </c>
      <c r="Y44" s="15">
        <f>SUMIFS('HIFLD Outputs'!$F$2:$F$49,'HIFLD Outputs'!$B$2:$B$49,'Data National'!$A$43)*Y34</f>
        <v>273994.99625352235</v>
      </c>
      <c r="Z44" s="15">
        <f>SUMIFS('HIFLD Outputs'!$F$2:$F$49,'HIFLD Outputs'!$B$2:$B$49,'Data National'!$A$43)*Z34</f>
        <v>274199.62283772964</v>
      </c>
      <c r="AA44" s="15">
        <f>SUMIFS('HIFLD Outputs'!$F$2:$F$49,'HIFLD Outputs'!$B$2:$B$49,'Data National'!$A$43)*AA34</f>
        <v>274404.24942193687</v>
      </c>
      <c r="AB44" s="15">
        <f>SUMIFS('HIFLD Outputs'!$F$2:$F$49,'HIFLD Outputs'!$B$2:$B$49,'Data National'!$A$43)*AB34</f>
        <v>274608.87600614416</v>
      </c>
      <c r="AC44" s="15">
        <f>SUMIFS('HIFLD Outputs'!$F$2:$F$49,'HIFLD Outputs'!$B$2:$B$49,'Data National'!$A$43)*AC34</f>
        <v>274813.50259035139</v>
      </c>
      <c r="AD44" s="15">
        <f>SUMIFS('HIFLD Outputs'!$F$2:$F$49,'HIFLD Outputs'!$B$2:$B$49,'Data National'!$A$43)*AD34</f>
        <v>275018.12917455868</v>
      </c>
      <c r="AE44" s="15">
        <f>SUMIFS('HIFLD Outputs'!$F$2:$F$49,'HIFLD Outputs'!$B$2:$B$49,'Data National'!$A$43)*AE34</f>
        <v>275222.75575876597</v>
      </c>
      <c r="AF44" s="15">
        <f>SUMIFS('HIFLD Outputs'!$F$2:$F$49,'HIFLD Outputs'!$B$2:$B$49,'Data National'!$A$43)*AF34</f>
        <v>275427.3823429732</v>
      </c>
      <c r="AG44" s="15">
        <f>SUMIFS('HIFLD Outputs'!$F$2:$F$49,'HIFLD Outputs'!$B$2:$B$49,'Data National'!$A$43)*AG34</f>
        <v>275632.00892718049</v>
      </c>
      <c r="AH44" s="15">
        <f>SUMIFS('HIFLD Outputs'!$F$2:$F$49,'HIFLD Outputs'!$B$2:$B$49,'Data National'!$A$43)*AH34</f>
        <v>275836.63551138772</v>
      </c>
      <c r="AI44" s="15">
        <f>SUMIFS('HIFLD Outputs'!$F$2:$F$49,'HIFLD Outputs'!$B$2:$B$49,'Data National'!$A$43)*AI34</f>
        <v>276041.26209559501</v>
      </c>
      <c r="AJ44" s="15">
        <f>SUMIFS('HIFLD Outputs'!$F$2:$F$49,'HIFLD Outputs'!$B$2:$B$49,'Data National'!$A$43)*AJ34</f>
        <v>276245.88867980224</v>
      </c>
      <c r="AK44" s="15">
        <f>SUMIFS('HIFLD Outputs'!$F$2:$F$49,'HIFLD Outputs'!$B$2:$B$49,'Data National'!$A$43)*AK34</f>
        <v>276450.51526400953</v>
      </c>
      <c r="AL44" s="15">
        <f>SUMIFS('HIFLD Outputs'!$F$2:$F$49,'HIFLD Outputs'!$B$2:$B$49,'Data National'!$A$43)*AL34</f>
        <v>276655.14184821682</v>
      </c>
      <c r="AM44" s="15">
        <f>SUMIFS('HIFLD Outputs'!$F$2:$F$49,'HIFLD Outputs'!$B$2:$B$49,'Data National'!$A$43)*AM34</f>
        <v>276859.76843242405</v>
      </c>
      <c r="AN44" s="15">
        <f>SUMIFS('HIFLD Outputs'!$F$2:$F$49,'HIFLD Outputs'!$B$2:$B$49,'Data National'!$A$43)*AN34</f>
        <v>277064.39501663134</v>
      </c>
      <c r="AO44" s="15">
        <f>SUMIFS('HIFLD Outputs'!$F$2:$F$49,'HIFLD Outputs'!$B$2:$B$49,'Data National'!$A$43)*AO34</f>
        <v>277269.02160083858</v>
      </c>
      <c r="AP44" s="15">
        <f>SUMIFS('HIFLD Outputs'!$F$2:$F$49,'HIFLD Outputs'!$B$2:$B$49,'Data National'!$A$43)*AP34</f>
        <v>277473.64818504587</v>
      </c>
    </row>
    <row r="45" spans="1:42" x14ac:dyDescent="0.25">
      <c r="A45" s="16" t="s">
        <v>15</v>
      </c>
      <c r="B45" s="17">
        <f>B37*SUMIFS('HIFLD Outputs'!$F$2:$F$49,'HIFLD Outputs'!$B$2:$B$49,$A$43)</f>
        <v>21643490.728739403</v>
      </c>
    </row>
    <row r="46" spans="1:42" x14ac:dyDescent="0.25">
      <c r="A46" s="16" t="s">
        <v>14</v>
      </c>
      <c r="B46" s="17">
        <f>B38*SUMIFS('HIFLD Outputs'!$F$2:$F$49,'HIFLD Outputs'!$B$2:$B$49,$A$43)</f>
        <v>34029825.78434328</v>
      </c>
    </row>
    <row r="47" spans="1:42" x14ac:dyDescent="0.25">
      <c r="A47" s="16" t="s">
        <v>16</v>
      </c>
      <c r="B47" s="17">
        <f>B39*SUMIFS('HIFLD Outputs'!$F$2:$F$49,'HIFLD Outputs'!$B$2:$B$49,$A$43)</f>
        <v>30639881.4533359</v>
      </c>
    </row>
    <row r="48" spans="1:42" x14ac:dyDescent="0.25">
      <c r="A48" s="16" t="s">
        <v>17</v>
      </c>
      <c r="B48" s="17">
        <f>B40*SUMIFS('HIFLD Outputs'!$F$2:$F$49,'HIFLD Outputs'!$B$2:$B$49,$A$43)</f>
        <v>40940096.920627542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21643490.728739403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34029825.78434328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30639881.4533359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40940096.920627542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2024-01-03T20:48:03Z</dcterms:modified>
</cp:coreProperties>
</file>