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bldgs\BASoBC\"/>
    </mc:Choice>
  </mc:AlternateContent>
  <xr:revisionPtr revIDLastSave="0" documentId="8_{148ABFA6-BB35-4F62-A064-F68738EE0D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<sst xmlns="http://schemas.openxmlformats.org/spreadsheetml/2006/main" count="15331" uniqueCount="552">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</sst>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123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DE</v>
      </c>
    </row>
    <row r="3" spans="1:3" x14ac:dyDescent="0.45">
      <c r="A3" t="s">
        <v>3</v>
      </c>
      <c r="B3" t="str">
        <f>INDEX(Geography!A:A, MATCH(B2, Geography!B:B, 0))</f>
        <v>10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412304</v>
      </c>
    </row>
    <row r="7" spans="1:3" x14ac:dyDescent="0.45">
      <c r="A7" t="s">
        <v>8</v>
      </c>
      <c r="B7">
        <f>INDEX(State_demographics!E:E, MATCH(B2, State_demographics!A:A, 0))</f>
        <v>262489238.80000001</v>
      </c>
    </row>
    <row r="8" spans="1:3" x14ac:dyDescent="0.45">
      <c r="A8" t="s">
        <v>9</v>
      </c>
      <c r="B8">
        <f>INDEX(State_demographics!F:F, MATCH(B2, State_demographics!A:A, 0))</f>
        <v>82.612117000084851</v>
      </c>
    </row>
    <row r="9" spans="1:3" x14ac:dyDescent="0.45">
      <c r="A9" t="s">
        <v>10</v>
      </c>
      <c r="B9">
        <f>INDEX(State_demographics!G:G, MATCH(B2, State_demographics!A:A, 0))</f>
        <v>17.387882999915149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1.5222313960520796E-2</v>
      </c>
    </row>
    <row r="13" spans="1:3" x14ac:dyDescent="0.45">
      <c r="A13" t="s">
        <v>15</v>
      </c>
      <c r="B13">
        <f>B7/B11</f>
        <v>1.4635854099702418E-2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59389254.537328355</v>
      </c>
      <c r="C6">
        <f>SUMIFS(NEMS_residential_agg!E:E, NEMS_residential_agg!$A:$A, About!$B$4, NEMS_residential_agg!$C:$C, Keys!$C$5)*About!$B$12*Keys!$C$2</f>
        <v>59599462.366246194</v>
      </c>
      <c r="D6">
        <f>SUMIFS(NEMS_residential_agg!F:F, NEMS_residential_agg!$A:$A, About!$B$4, NEMS_residential_agg!$C:$C, Keys!$C$5)*About!$B$12*Keys!$C$2</f>
        <v>59587460.032253616</v>
      </c>
      <c r="E6">
        <f>SUMIFS(NEMS_residential_agg!G:G, NEMS_residential_agg!$A:$A, About!$B$4, NEMS_residential_agg!$C:$C, Keys!$C$5)*About!$B$12*Keys!$C$2</f>
        <v>59223717.147623196</v>
      </c>
      <c r="F6">
        <f>SUMIFS(NEMS_residential_agg!H:H, NEMS_residential_agg!$A:$A, About!$B$4, NEMS_residential_agg!$C:$C, Keys!$C$5)*About!$B$12*Keys!$C$2</f>
        <v>59076820.746868812</v>
      </c>
      <c r="G6">
        <f>SUMIFS(NEMS_residential_agg!I:I, NEMS_residential_agg!$A:$A, About!$B$4, NEMS_residential_agg!$C:$C, Keys!$C$5)*About!$B$12*Keys!$C$2</f>
        <v>59058480.746967047</v>
      </c>
      <c r="H6">
        <f>SUMIFS(NEMS_residential_agg!J:J, NEMS_residential_agg!$A:$A, About!$B$4, NEMS_residential_agg!$C:$C, Keys!$C$5)*About!$B$12*Keys!$C$2</f>
        <v>59036796.888479643</v>
      </c>
      <c r="I6">
        <f>SUMIFS(NEMS_residential_agg!K:K, NEMS_residential_agg!$A:$A, About!$B$4, NEMS_residential_agg!$C:$C, Keys!$C$5)*About!$B$12*Keys!$C$2</f>
        <v>59483699.939082019</v>
      </c>
      <c r="J6">
        <f>SUMIFS(NEMS_residential_agg!L:L, NEMS_residential_agg!$A:$A, About!$B$4, NEMS_residential_agg!$C:$C, Keys!$C$5)*About!$B$12*Keys!$C$2</f>
        <v>60165456.118466191</v>
      </c>
      <c r="K6">
        <f>SUMIFS(NEMS_residential_agg!M:M, NEMS_residential_agg!$A:$A, About!$B$4, NEMS_residential_agg!$C:$C, Keys!$C$5)*About!$B$12*Keys!$C$2</f>
        <v>59959014.701968975</v>
      </c>
      <c r="L6">
        <f>SUMIFS(NEMS_residential_agg!N:N, NEMS_residential_agg!$A:$A, About!$B$4, NEMS_residential_agg!$C:$C, Keys!$C$5)*About!$B$12*Keys!$C$2</f>
        <v>60230370.730365865</v>
      </c>
      <c r="M6">
        <f>SUMIFS(NEMS_residential_agg!O:O, NEMS_residential_agg!$A:$A, About!$B$4, NEMS_residential_agg!$C:$C, Keys!$C$5)*About!$B$12*Keys!$C$2</f>
        <v>60197369.769184172</v>
      </c>
      <c r="N6">
        <f>SUMIFS(NEMS_residential_agg!P:P, NEMS_residential_agg!$A:$A, About!$B$4, NEMS_residential_agg!$C:$C, Keys!$C$5)*About!$B$12*Keys!$C$2</f>
        <v>59819639.206262141</v>
      </c>
      <c r="O6">
        <f>SUMIFS(NEMS_residential_agg!Q:Q, NEMS_residential_agg!$A:$A, About!$B$4, NEMS_residential_agg!$C:$C, Keys!$C$5)*About!$B$12*Keys!$C$2</f>
        <v>58439034.804366283</v>
      </c>
      <c r="P6">
        <f>SUMIFS(NEMS_residential_agg!R:R, NEMS_residential_agg!$A:$A, About!$B$4, NEMS_residential_agg!$C:$C, Keys!$C$5)*About!$B$12*Keys!$C$2</f>
        <v>60222503.83762227</v>
      </c>
      <c r="Q6">
        <f>SUMIFS(NEMS_residential_agg!S:S, NEMS_residential_agg!$A:$A, About!$B$4, NEMS_residential_agg!$C:$C, Keys!$C$5)*About!$B$12*Keys!$C$2</f>
        <v>61776147.000637628</v>
      </c>
      <c r="R6">
        <f>SUMIFS(NEMS_residential_agg!T:T, NEMS_residential_agg!$A:$A, About!$B$4, NEMS_residential_agg!$C:$C, Keys!$C$5)*About!$B$12*Keys!$C$2</f>
        <v>63221115.779075958</v>
      </c>
      <c r="S6">
        <f>SUMIFS(NEMS_residential_agg!U:U, NEMS_residential_agg!$A:$A, About!$B$4, NEMS_residential_agg!$C:$C, Keys!$C$5)*About!$B$12*Keys!$C$2</f>
        <v>64268560.877735004</v>
      </c>
      <c r="T6">
        <f>SUMIFS(NEMS_residential_agg!V:V, NEMS_residential_agg!$A:$A, About!$B$4, NEMS_residential_agg!$C:$C, Keys!$C$5)*About!$B$12*Keys!$C$2</f>
        <v>65630168.350811779</v>
      </c>
      <c r="U6">
        <f>SUMIFS(NEMS_residential_agg!W:W, NEMS_residential_agg!$A:$A, About!$B$4, NEMS_residential_agg!$C:$C, Keys!$C$5)*About!$B$12*Keys!$C$2</f>
        <v>66847418.310675748</v>
      </c>
      <c r="V6">
        <f>SUMIFS(NEMS_residential_agg!X:X, NEMS_residential_agg!$A:$A, About!$B$4, NEMS_residential_agg!$C:$C, Keys!$C$5)*About!$B$12*Keys!$C$2</f>
        <v>67847765.110611081</v>
      </c>
      <c r="W6">
        <f>SUMIFS(NEMS_residential_agg!Y:Y, NEMS_residential_agg!$A:$A, About!$B$4, NEMS_residential_agg!$C:$C, Keys!$C$5)*About!$B$12*Keys!$C$2</f>
        <v>68686878.992179111</v>
      </c>
      <c r="X6">
        <f>SUMIFS(NEMS_residential_agg!Z:Z, NEMS_residential_agg!$A:$A, About!$B$4, NEMS_residential_agg!$C:$C, Keys!$C$5)*About!$B$12*Keys!$C$2</f>
        <v>69339320.791552305</v>
      </c>
      <c r="Y6">
        <f>SUMIFS(NEMS_residential_agg!AA:AA, NEMS_residential_agg!$A:$A, About!$B$4, NEMS_residential_agg!$C:$C, Keys!$C$5)*About!$B$12*Keys!$C$2</f>
        <v>70243728.893378183</v>
      </c>
      <c r="Z6">
        <f>SUMIFS(NEMS_residential_agg!AB:AB, NEMS_residential_agg!$A:$A, About!$B$4, NEMS_residential_agg!$C:$C, Keys!$C$5)*About!$B$12*Keys!$C$2</f>
        <v>70928124.850806564</v>
      </c>
      <c r="AA6">
        <f>SUMIFS(NEMS_residential_agg!AC:AC, NEMS_residential_agg!$A:$A, About!$B$4, NEMS_residential_agg!$C:$C, Keys!$C$5)*About!$B$12*Keys!$C$2</f>
        <v>71441058.254476443</v>
      </c>
      <c r="AB6">
        <f>SUMIFS(NEMS_residential_agg!AD:AD, NEMS_residential_agg!$A:$A, About!$B$4, NEMS_residential_agg!$C:$C, Keys!$C$5)*About!$B$12*Keys!$C$2</f>
        <v>71848047.733297616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44944920.608130313</v>
      </c>
      <c r="C7">
        <f>SUMIFS(NEMS_residential_agg!E:E, NEMS_residential_agg!$A:$A, About!$B$4, NEMS_residential_agg!$C:$C, Keys!$C$6)*About!$B$12*Keys!$C$2</f>
        <v>44188431.870597921</v>
      </c>
      <c r="D7">
        <f>SUMIFS(NEMS_residential_agg!F:F, NEMS_residential_agg!$A:$A, About!$B$4, NEMS_residential_agg!$C:$C, Keys!$C$6)*About!$B$12*Keys!$C$2</f>
        <v>43072038.236650437</v>
      </c>
      <c r="E7">
        <f>SUMIFS(NEMS_residential_agg!G:G, NEMS_residential_agg!$A:$A, About!$B$4, NEMS_residential_agg!$C:$C, Keys!$C$6)*About!$B$12*Keys!$C$2</f>
        <v>42115404.399963364</v>
      </c>
      <c r="F7">
        <f>SUMIFS(NEMS_residential_agg!H:H, NEMS_residential_agg!$A:$A, About!$B$4, NEMS_residential_agg!$C:$C, Keys!$C$6)*About!$B$12*Keys!$C$2</f>
        <v>41283773.339987174</v>
      </c>
      <c r="G7">
        <f>SUMIFS(NEMS_residential_agg!I:I, NEMS_residential_agg!$A:$A, About!$B$4, NEMS_residential_agg!$C:$C, Keys!$C$6)*About!$B$12*Keys!$C$2</f>
        <v>40682223.042777874</v>
      </c>
      <c r="H7">
        <f>SUMIFS(NEMS_residential_agg!J:J, NEMS_residential_agg!$A:$A, About!$B$4, NEMS_residential_agg!$C:$C, Keys!$C$6)*About!$B$12*Keys!$C$2</f>
        <v>39757687.200125448</v>
      </c>
      <c r="I7">
        <f>SUMIFS(NEMS_residential_agg!K:K, NEMS_residential_agg!$A:$A, About!$B$4, NEMS_residential_agg!$C:$C, Keys!$C$6)*About!$B$12*Keys!$C$2</f>
        <v>38723013.689896338</v>
      </c>
      <c r="J7">
        <f>SUMIFS(NEMS_residential_agg!L:L, NEMS_residential_agg!$A:$A, About!$B$4, NEMS_residential_agg!$C:$C, Keys!$C$6)*About!$B$12*Keys!$C$2</f>
        <v>38010364.727388725</v>
      </c>
      <c r="K7">
        <f>SUMIFS(NEMS_residential_agg!M:M, NEMS_residential_agg!$A:$A, About!$B$4, NEMS_residential_agg!$C:$C, Keys!$C$6)*About!$B$12*Keys!$C$2</f>
        <v>37302936.306584209</v>
      </c>
      <c r="L7">
        <f>SUMIFS(NEMS_residential_agg!N:N, NEMS_residential_agg!$A:$A, About!$B$4, NEMS_residential_agg!$C:$C, Keys!$C$6)*About!$B$12*Keys!$C$2</f>
        <v>37529961.481565699</v>
      </c>
      <c r="M7">
        <f>SUMIFS(NEMS_residential_agg!O:O, NEMS_residential_agg!$A:$A, About!$B$4, NEMS_residential_agg!$C:$C, Keys!$C$6)*About!$B$12*Keys!$C$2</f>
        <v>37890678.192925565</v>
      </c>
      <c r="N7">
        <f>SUMIFS(NEMS_residential_agg!P:P, NEMS_residential_agg!$A:$A, About!$B$4, NEMS_residential_agg!$C:$C, Keys!$C$6)*About!$B$12*Keys!$C$2</f>
        <v>38034172.077162161</v>
      </c>
      <c r="O7">
        <f>SUMIFS(NEMS_residential_agg!Q:Q, NEMS_residential_agg!$A:$A, About!$B$4, NEMS_residential_agg!$C:$C, Keys!$C$6)*About!$B$12*Keys!$C$2</f>
        <v>37584184.452003352</v>
      </c>
      <c r="P7">
        <f>SUMIFS(NEMS_residential_agg!R:R, NEMS_residential_agg!$A:$A, About!$B$4, NEMS_residential_agg!$C:$C, Keys!$C$6)*About!$B$12*Keys!$C$2</f>
        <v>39636365.458174102</v>
      </c>
      <c r="Q7">
        <f>SUMIFS(NEMS_residential_agg!S:S, NEMS_residential_agg!$A:$A, About!$B$4, NEMS_residential_agg!$C:$C, Keys!$C$6)*About!$B$12*Keys!$C$2</f>
        <v>41390293.806436352</v>
      </c>
      <c r="R7">
        <f>SUMIFS(NEMS_residential_agg!T:T, NEMS_residential_agg!$A:$A, About!$B$4, NEMS_residential_agg!$C:$C, Keys!$C$6)*About!$B$12*Keys!$C$2</f>
        <v>43066985.142384164</v>
      </c>
      <c r="S7">
        <f>SUMIFS(NEMS_residential_agg!U:U, NEMS_residential_agg!$A:$A, About!$B$4, NEMS_residential_agg!$C:$C, Keys!$C$6)*About!$B$12*Keys!$C$2</f>
        <v>44291391.854746558</v>
      </c>
      <c r="T7">
        <f>SUMIFS(NEMS_residential_agg!V:V, NEMS_residential_agg!$A:$A, About!$B$4, NEMS_residential_agg!$C:$C, Keys!$C$6)*About!$B$12*Keys!$C$2</f>
        <v>45159759.405223221</v>
      </c>
      <c r="U7">
        <f>SUMIFS(NEMS_residential_agg!W:W, NEMS_residential_agg!$A:$A, About!$B$4, NEMS_residential_agg!$C:$C, Keys!$C$6)*About!$B$12*Keys!$C$2</f>
        <v>45834173.105754025</v>
      </c>
      <c r="V7">
        <f>SUMIFS(NEMS_residential_agg!X:X, NEMS_residential_agg!$A:$A, About!$B$4, NEMS_residential_agg!$C:$C, Keys!$C$6)*About!$B$12*Keys!$C$2</f>
        <v>46309622.807549544</v>
      </c>
      <c r="W7">
        <f>SUMIFS(NEMS_residential_agg!Y:Y, NEMS_residential_agg!$A:$A, About!$B$4, NEMS_residential_agg!$C:$C, Keys!$C$6)*About!$B$12*Keys!$C$2</f>
        <v>46618394.198620796</v>
      </c>
      <c r="X7">
        <f>SUMIFS(NEMS_residential_agg!Z:Z, NEMS_residential_agg!$A:$A, About!$B$4, NEMS_residential_agg!$C:$C, Keys!$C$6)*About!$B$12*Keys!$C$2</f>
        <v>46753116.169796541</v>
      </c>
      <c r="Y7">
        <f>SUMIFS(NEMS_residential_agg!AA:AA, NEMS_residential_agg!$A:$A, About!$B$4, NEMS_residential_agg!$C:$C, Keys!$C$6)*About!$B$12*Keys!$C$2</f>
        <v>46809587.73232156</v>
      </c>
      <c r="Z7">
        <f>SUMIFS(NEMS_residential_agg!AB:AB, NEMS_residential_agg!$A:$A, About!$B$4, NEMS_residential_agg!$C:$C, Keys!$C$6)*About!$B$12*Keys!$C$2</f>
        <v>46740950.82264445</v>
      </c>
      <c r="AA7">
        <f>SUMIFS(NEMS_residential_agg!AC:AC, NEMS_residential_agg!$A:$A, About!$B$4, NEMS_residential_agg!$C:$C, Keys!$C$6)*About!$B$12*Keys!$C$2</f>
        <v>46629691.881746888</v>
      </c>
      <c r="AB7">
        <f>SUMIFS(NEMS_residential_agg!AD:AD, NEMS_residential_agg!$A:$A, About!$B$4, NEMS_residential_agg!$C:$C, Keys!$C$6)*About!$B$12*Keys!$C$2</f>
        <v>46543789.906577975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5592006.5181044107</v>
      </c>
      <c r="C8">
        <f>SUMIFS(NEMS_residential_agg!E:E, NEMS_residential_agg!$A:$A, About!$B$4, NEMS_residential_agg!$C:$C, Keys!$C$7)*About!$B$12*Keys!$C$2</f>
        <v>5376946.3065661145</v>
      </c>
      <c r="D8">
        <f>SUMIFS(NEMS_residential_agg!F:F, NEMS_residential_agg!$A:$A, About!$B$4, NEMS_residential_agg!$C:$C, Keys!$C$7)*About!$B$12*Keys!$C$2</f>
        <v>5177039.5890272772</v>
      </c>
      <c r="E8">
        <f>SUMIFS(NEMS_residential_agg!G:G, NEMS_residential_agg!$A:$A, About!$B$4, NEMS_residential_agg!$C:$C, Keys!$C$7)*About!$B$12*Keys!$C$2</f>
        <v>4959211.3333393773</v>
      </c>
      <c r="F8">
        <f>SUMIFS(NEMS_residential_agg!H:H, NEMS_residential_agg!$A:$A, About!$B$4, NEMS_residential_agg!$C:$C, Keys!$C$7)*About!$B$12*Keys!$C$2</f>
        <v>4832059.6003286447</v>
      </c>
      <c r="G8">
        <f>SUMIFS(NEMS_residential_agg!I:I, NEMS_residential_agg!$A:$A, About!$B$4, NEMS_residential_agg!$C:$C, Keys!$C$7)*About!$B$12*Keys!$C$2</f>
        <v>4894364.0768289724</v>
      </c>
      <c r="H8">
        <f>SUMIFS(NEMS_residential_agg!J:J, NEMS_residential_agg!$A:$A, About!$B$4, NEMS_residential_agg!$C:$C, Keys!$C$7)*About!$B$12*Keys!$C$2</f>
        <v>3671277.6954906005</v>
      </c>
      <c r="I8">
        <f>SUMIFS(NEMS_residential_agg!K:K, NEMS_residential_agg!$A:$A, About!$B$4, NEMS_residential_agg!$C:$C, Keys!$C$7)*About!$B$12*Keys!$C$2</f>
        <v>3750214.7612522491</v>
      </c>
      <c r="J8">
        <f>SUMIFS(NEMS_residential_agg!L:L, NEMS_residential_agg!$A:$A, About!$B$4, NEMS_residential_agg!$C:$C, Keys!$C$7)*About!$B$12*Keys!$C$2</f>
        <v>3796444.1554929446</v>
      </c>
      <c r="K8">
        <f>SUMIFS(NEMS_residential_agg!M:M, NEMS_residential_agg!$A:$A, About!$B$4, NEMS_residential_agg!$C:$C, Keys!$C$7)*About!$B$12*Keys!$C$2</f>
        <v>3831877.5102698673</v>
      </c>
      <c r="L8">
        <f>SUMIFS(NEMS_residential_agg!N:N, NEMS_residential_agg!$A:$A, About!$B$4, NEMS_residential_agg!$C:$C, Keys!$C$7)*About!$B$12*Keys!$C$2</f>
        <v>3862248.6883539879</v>
      </c>
      <c r="M8">
        <f>SUMIFS(NEMS_residential_agg!O:O, NEMS_residential_agg!$A:$A, About!$B$4, NEMS_residential_agg!$C:$C, Keys!$C$7)*About!$B$12*Keys!$C$2</f>
        <v>3914278.1173304343</v>
      </c>
      <c r="N8">
        <f>SUMIFS(NEMS_residential_agg!P:P, NEMS_residential_agg!$A:$A, About!$B$4, NEMS_residential_agg!$C:$C, Keys!$C$7)*About!$B$12*Keys!$C$2</f>
        <v>4005952.4522116911</v>
      </c>
      <c r="O8">
        <f>SUMIFS(NEMS_residential_agg!Q:Q, NEMS_residential_agg!$A:$A, About!$B$4, NEMS_residential_agg!$C:$C, Keys!$C$7)*About!$B$12*Keys!$C$2</f>
        <v>4095088.3558114325</v>
      </c>
      <c r="P8">
        <f>SUMIFS(NEMS_residential_agg!R:R, NEMS_residential_agg!$A:$A, About!$B$4, NEMS_residential_agg!$C:$C, Keys!$C$7)*About!$B$12*Keys!$C$2</f>
        <v>4184445.1320477612</v>
      </c>
      <c r="Q8">
        <f>SUMIFS(NEMS_residential_agg!S:S, NEMS_residential_agg!$A:$A, About!$B$4, NEMS_residential_agg!$C:$C, Keys!$C$7)*About!$B$12*Keys!$C$2</f>
        <v>4265992.4472737713</v>
      </c>
      <c r="R8">
        <f>SUMIFS(NEMS_residential_agg!T:T, NEMS_residential_agg!$A:$A, About!$B$4, NEMS_residential_agg!$C:$C, Keys!$C$7)*About!$B$12*Keys!$C$2</f>
        <v>4331176.2098261397</v>
      </c>
      <c r="S8">
        <f>SUMIFS(NEMS_residential_agg!U:U, NEMS_residential_agg!$A:$A, About!$B$4, NEMS_residential_agg!$C:$C, Keys!$C$7)*About!$B$12*Keys!$C$2</f>
        <v>4380068.0382739445</v>
      </c>
      <c r="T8">
        <f>SUMIFS(NEMS_residential_agg!V:V, NEMS_residential_agg!$A:$A, About!$B$4, NEMS_residential_agg!$C:$C, Keys!$C$7)*About!$B$12*Keys!$C$2</f>
        <v>4452440.5343023362</v>
      </c>
      <c r="U8">
        <f>SUMIFS(NEMS_residential_agg!W:W, NEMS_residential_agg!$A:$A, About!$B$4, NEMS_residential_agg!$C:$C, Keys!$C$7)*About!$B$12*Keys!$C$2</f>
        <v>4504458.7278751526</v>
      </c>
      <c r="V8">
        <f>SUMIFS(NEMS_residential_agg!X:X, NEMS_residential_agg!$A:$A, About!$B$4, NEMS_residential_agg!$C:$C, Keys!$C$7)*About!$B$12*Keys!$C$2</f>
        <v>4476095.2080579214</v>
      </c>
      <c r="W8">
        <f>SUMIFS(NEMS_residential_agg!Y:Y, NEMS_residential_agg!$A:$A, About!$B$4, NEMS_residential_agg!$C:$C, Keys!$C$7)*About!$B$12*Keys!$C$2</f>
        <v>4504689.8378465176</v>
      </c>
      <c r="X8">
        <f>SUMIFS(NEMS_residential_agg!Z:Z, NEMS_residential_agg!$A:$A, About!$B$4, NEMS_residential_agg!$C:$C, Keys!$C$7)*About!$B$12*Keys!$C$2</f>
        <v>4577658.7513036355</v>
      </c>
      <c r="Y8">
        <f>SUMIFS(NEMS_residential_agg!AA:AA, NEMS_residential_agg!$A:$A, About!$B$4, NEMS_residential_agg!$C:$C, Keys!$C$7)*About!$B$12*Keys!$C$2</f>
        <v>4653928.8202577159</v>
      </c>
      <c r="Z8">
        <f>SUMIFS(NEMS_residential_agg!AB:AB, NEMS_residential_agg!$A:$A, About!$B$4, NEMS_residential_agg!$C:$C, Keys!$C$7)*About!$B$12*Keys!$C$2</f>
        <v>4725392.2181446897</v>
      </c>
      <c r="AA8">
        <f>SUMIFS(NEMS_residential_agg!AC:AC, NEMS_residential_agg!$A:$A, About!$B$4, NEMS_residential_agg!$C:$C, Keys!$C$7)*About!$B$12*Keys!$C$2</f>
        <v>4792945.9807310095</v>
      </c>
      <c r="AB8">
        <f>SUMIFS(NEMS_residential_agg!AD:AD, NEMS_residential_agg!$A:$A, About!$B$4, NEMS_residential_agg!$C:$C, Keys!$C$7)*About!$B$12*Keys!$C$2</f>
        <v>4832101.7758666351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113827464.11174853</v>
      </c>
      <c r="C9">
        <f>SUMIFS(NEMS_residential_agg!E:E, NEMS_residential_agg!$A:$A, About!$B$4, NEMS_residential_agg!$C:$C, Keys!$C$8)*About!$B$12*Keys!$C$2</f>
        <v>117138082.15690127</v>
      </c>
      <c r="D9">
        <f>SUMIFS(NEMS_residential_agg!F:F, NEMS_residential_agg!$A:$A, About!$B$4, NEMS_residential_agg!$C:$C, Keys!$C$8)*About!$B$12*Keys!$C$2</f>
        <v>121058797.81831655</v>
      </c>
      <c r="E9">
        <f>SUMIFS(NEMS_residential_agg!G:G, NEMS_residential_agg!$A:$A, About!$B$4, NEMS_residential_agg!$C:$C, Keys!$C$8)*About!$B$12*Keys!$C$2</f>
        <v>125051168.6779356</v>
      </c>
      <c r="F9">
        <f>SUMIFS(NEMS_residential_agg!H:H, NEMS_residential_agg!$A:$A, About!$B$4, NEMS_residential_agg!$C:$C, Keys!$C$8)*About!$B$12*Keys!$C$2</f>
        <v>125269772.26202272</v>
      </c>
      <c r="G9">
        <f>SUMIFS(NEMS_residential_agg!I:I, NEMS_residential_agg!$A:$A, About!$B$4, NEMS_residential_agg!$C:$C, Keys!$C$8)*About!$B$12*Keys!$C$2</f>
        <v>127131365.8474474</v>
      </c>
      <c r="H9">
        <f>SUMIFS(NEMS_residential_agg!J:J, NEMS_residential_agg!$A:$A, About!$B$4, NEMS_residential_agg!$C:$C, Keys!$C$8)*About!$B$12*Keys!$C$2</f>
        <v>129366549.8493634</v>
      </c>
      <c r="I9">
        <f>SUMIFS(NEMS_residential_agg!K:K, NEMS_residential_agg!$A:$A, About!$B$4, NEMS_residential_agg!$C:$C, Keys!$C$8)*About!$B$12*Keys!$C$2</f>
        <v>133091981.94796163</v>
      </c>
      <c r="J9">
        <f>SUMIFS(NEMS_residential_agg!L:L, NEMS_residential_agg!$A:$A, About!$B$4, NEMS_residential_agg!$C:$C, Keys!$C$8)*About!$B$12*Keys!$C$2</f>
        <v>137256910.82745123</v>
      </c>
      <c r="K9">
        <f>SUMIFS(NEMS_residential_agg!M:M, NEMS_residential_agg!$A:$A, About!$B$4, NEMS_residential_agg!$C:$C, Keys!$C$8)*About!$B$12*Keys!$C$2</f>
        <v>134497568.39815158</v>
      </c>
      <c r="L9">
        <f>SUMIFS(NEMS_residential_agg!N:N, NEMS_residential_agg!$A:$A, About!$B$4, NEMS_residential_agg!$C:$C, Keys!$C$8)*About!$B$12*Keys!$C$2</f>
        <v>130879085.19418558</v>
      </c>
      <c r="M9">
        <f>SUMIFS(NEMS_residential_agg!O:O, NEMS_residential_agg!$A:$A, About!$B$4, NEMS_residential_agg!$C:$C, Keys!$C$8)*About!$B$12*Keys!$C$2</f>
        <v>126531634.83013853</v>
      </c>
      <c r="N9">
        <f>SUMIFS(NEMS_residential_agg!P:P, NEMS_residential_agg!$A:$A, About!$B$4, NEMS_residential_agg!$C:$C, Keys!$C$8)*About!$B$12*Keys!$C$2</f>
        <v>125855656.74223356</v>
      </c>
      <c r="O9">
        <f>SUMIFS(NEMS_residential_agg!Q:Q, NEMS_residential_agg!$A:$A, About!$B$4, NEMS_residential_agg!$C:$C, Keys!$C$8)*About!$B$12*Keys!$C$2</f>
        <v>125354381.93764418</v>
      </c>
      <c r="P9">
        <f>SUMIFS(NEMS_residential_agg!R:R, NEMS_residential_agg!$A:$A, About!$B$4, NEMS_residential_agg!$C:$C, Keys!$C$8)*About!$B$12*Keys!$C$2</f>
        <v>128098519.55794734</v>
      </c>
      <c r="Q9">
        <f>SUMIFS(NEMS_residential_agg!S:S, NEMS_residential_agg!$A:$A, About!$B$4, NEMS_residential_agg!$C:$C, Keys!$C$8)*About!$B$12*Keys!$C$2</f>
        <v>130736352.03802675</v>
      </c>
      <c r="R9">
        <f>SUMIFS(NEMS_residential_agg!T:T, NEMS_residential_agg!$A:$A, About!$B$4, NEMS_residential_agg!$C:$C, Keys!$C$8)*About!$B$12*Keys!$C$2</f>
        <v>132923180.63072762</v>
      </c>
      <c r="S9">
        <f>SUMIFS(NEMS_residential_agg!U:U, NEMS_residential_agg!$A:$A, About!$B$4, NEMS_residential_agg!$C:$C, Keys!$C$8)*About!$B$12*Keys!$C$2</f>
        <v>134199200.17812833</v>
      </c>
      <c r="T9">
        <f>SUMIFS(NEMS_residential_agg!V:V, NEMS_residential_agg!$A:$A, About!$B$4, NEMS_residential_agg!$C:$C, Keys!$C$8)*About!$B$12*Keys!$C$2</f>
        <v>134728032.81858453</v>
      </c>
      <c r="U9">
        <f>SUMIFS(NEMS_residential_agg!W:W, NEMS_residential_agg!$A:$A, About!$B$4, NEMS_residential_agg!$C:$C, Keys!$C$8)*About!$B$12*Keys!$C$2</f>
        <v>136669380.77409428</v>
      </c>
      <c r="V9">
        <f>SUMIFS(NEMS_residential_agg!X:X, NEMS_residential_agg!$A:$A, About!$B$4, NEMS_residential_agg!$C:$C, Keys!$C$8)*About!$B$12*Keys!$C$2</f>
        <v>138298816.6867651</v>
      </c>
      <c r="W9">
        <f>SUMIFS(NEMS_residential_agg!Y:Y, NEMS_residential_agg!$A:$A, About!$B$4, NEMS_residential_agg!$C:$C, Keys!$C$8)*About!$B$12*Keys!$C$2</f>
        <v>139691457.61364073</v>
      </c>
      <c r="X9">
        <f>SUMIFS(NEMS_residential_agg!Z:Z, NEMS_residential_agg!$A:$A, About!$B$4, NEMS_residential_agg!$C:$C, Keys!$C$8)*About!$B$12*Keys!$C$2</f>
        <v>140802994.27385107</v>
      </c>
      <c r="Y9">
        <f>SUMIFS(NEMS_residential_agg!AA:AA, NEMS_residential_agg!$A:$A, About!$B$4, NEMS_residential_agg!$C:$C, Keys!$C$8)*About!$B$12*Keys!$C$2</f>
        <v>141888478.39989281</v>
      </c>
      <c r="Z9">
        <f>SUMIFS(NEMS_residential_agg!AB:AB, NEMS_residential_agg!$A:$A, About!$B$4, NEMS_residential_agg!$C:$C, Keys!$C$8)*About!$B$12*Keys!$C$2</f>
        <v>142957072.34936106</v>
      </c>
      <c r="AA9">
        <f>SUMIFS(NEMS_residential_agg!AC:AC, NEMS_residential_agg!$A:$A, About!$B$4, NEMS_residential_agg!$C:$C, Keys!$C$8)*About!$B$12*Keys!$C$2</f>
        <v>143980086.9753471</v>
      </c>
      <c r="AB9">
        <f>SUMIFS(NEMS_residential_agg!AD:AD, NEMS_residential_agg!$A:$A, About!$B$4, NEMS_residential_agg!$C:$C, Keys!$C$8)*About!$B$12*Keys!$C$2</f>
        <v>145066223.38215694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20717265.700531475</v>
      </c>
      <c r="C13">
        <f>SUMIFS(NEMS_commercial_agg!E:E, NEMS_commercial_agg!$A:$A, About!$B$4, NEMS_commercial_agg!$C:$C, Keys!$C$5)*About!$B$13*Keys!$C$3*Keys!$C$2</f>
        <v>20545850.700555</v>
      </c>
      <c r="D13">
        <f>SUMIFS(NEMS_commercial_agg!F:F, NEMS_commercial_agg!$A:$A, About!$B$4, NEMS_commercial_agg!$C:$C, Keys!$C$5)*About!$B$13*Keys!$C$3*Keys!$C$2</f>
        <v>19979087.237341043</v>
      </c>
      <c r="E13">
        <f>SUMIFS(NEMS_commercial_agg!G:G, NEMS_commercial_agg!$A:$A, About!$B$4, NEMS_commercial_agg!$C:$C, Keys!$C$5)*About!$B$13*Keys!$C$3*Keys!$C$2</f>
        <v>19499854.546267983</v>
      </c>
      <c r="F13">
        <f>SUMIFS(NEMS_commercial_agg!H:H, NEMS_commercial_agg!$A:$A, About!$B$4, NEMS_commercial_agg!$C:$C, Keys!$C$5)*About!$B$13*Keys!$C$3*Keys!$C$2</f>
        <v>19246515.678740371</v>
      </c>
      <c r="G13">
        <f>SUMIFS(NEMS_commercial_agg!I:I, NEMS_commercial_agg!$A:$A, About!$B$4, NEMS_commercial_agg!$C:$C, Keys!$C$5)*About!$B$13*Keys!$C$3*Keys!$C$2</f>
        <v>19022568.506666183</v>
      </c>
      <c r="H13">
        <f>SUMIFS(NEMS_commercial_agg!J:J, NEMS_commercial_agg!$A:$A, About!$B$4, NEMS_commercial_agg!$C:$C, Keys!$C$5)*About!$B$13*Keys!$C$3*Keys!$C$2</f>
        <v>18626205.591253534</v>
      </c>
      <c r="I13">
        <f>SUMIFS(NEMS_commercial_agg!K:K, NEMS_commercial_agg!$A:$A, About!$B$4, NEMS_commercial_agg!$C:$C, Keys!$C$5)*About!$B$13*Keys!$C$3*Keys!$C$2</f>
        <v>18348423.909829725</v>
      </c>
      <c r="J13">
        <f>SUMIFS(NEMS_commercial_agg!L:L, NEMS_commercial_agg!$A:$A, About!$B$4, NEMS_commercial_agg!$C:$C, Keys!$C$5)*About!$B$13*Keys!$C$3*Keys!$C$2</f>
        <v>17959271.830148652</v>
      </c>
      <c r="K13">
        <f>SUMIFS(NEMS_commercial_agg!M:M, NEMS_commercial_agg!$A:$A, About!$B$4, NEMS_commercial_agg!$C:$C, Keys!$C$5)*About!$B$13*Keys!$C$3*Keys!$C$2</f>
        <v>17415429.502568144</v>
      </c>
      <c r="L13">
        <f>SUMIFS(NEMS_commercial_agg!N:N, NEMS_commercial_agg!$A:$A, About!$B$4, NEMS_commercial_agg!$C:$C, Keys!$C$5)*About!$B$13*Keys!$C$3*Keys!$C$2</f>
        <v>17000874.992068421</v>
      </c>
      <c r="M13">
        <f>SUMIFS(NEMS_commercial_agg!O:O, NEMS_commercial_agg!$A:$A, About!$B$4, NEMS_commercial_agg!$C:$C, Keys!$C$5)*About!$B$13*Keys!$C$3*Keys!$C$2</f>
        <v>16588280.841853136</v>
      </c>
      <c r="N13">
        <f>SUMIFS(NEMS_commercial_agg!P:P, NEMS_commercial_agg!$A:$A, About!$B$4, NEMS_commercial_agg!$C:$C, Keys!$C$5)*About!$B$13*Keys!$C$3*Keys!$C$2</f>
        <v>16188339.926201055</v>
      </c>
      <c r="O13">
        <f>SUMIFS(NEMS_commercial_agg!Q:Q, NEMS_commercial_agg!$A:$A, About!$B$4, NEMS_commercial_agg!$C:$C, Keys!$C$5)*About!$B$13*Keys!$C$3*Keys!$C$2</f>
        <v>15811018.552292509</v>
      </c>
      <c r="P13">
        <f>SUMIFS(NEMS_commercial_agg!R:R, NEMS_commercial_agg!$A:$A, About!$B$4, NEMS_commercial_agg!$C:$C, Keys!$C$5)*About!$B$13*Keys!$C$3*Keys!$C$2</f>
        <v>15445171.455013866</v>
      </c>
      <c r="Q13">
        <f>SUMIFS(NEMS_commercial_agg!S:S, NEMS_commercial_agg!$A:$A, About!$B$4, NEMS_commercial_agg!$C:$C, Keys!$C$5)*About!$B$13*Keys!$C$3*Keys!$C$2</f>
        <v>15091826.795353469</v>
      </c>
      <c r="R13">
        <f>SUMIFS(NEMS_commercial_agg!T:T, NEMS_commercial_agg!$A:$A, About!$B$4, NEMS_commercial_agg!$C:$C, Keys!$C$5)*About!$B$13*Keys!$C$3*Keys!$C$2</f>
        <v>14756248.757571634</v>
      </c>
      <c r="S13">
        <f>SUMIFS(NEMS_commercial_agg!U:U, NEMS_commercial_agg!$A:$A, About!$B$4, NEMS_commercial_agg!$C:$C, Keys!$C$5)*About!$B$13*Keys!$C$3*Keys!$C$2</f>
        <v>14447279.526168104</v>
      </c>
      <c r="T13">
        <f>SUMIFS(NEMS_commercial_agg!V:V, NEMS_commercial_agg!$A:$A, About!$B$4, NEMS_commercial_agg!$C:$C, Keys!$C$5)*About!$B$13*Keys!$C$3*Keys!$C$2</f>
        <v>14154664.908885809</v>
      </c>
      <c r="U13">
        <f>SUMIFS(NEMS_commercial_agg!W:W, NEMS_commercial_agg!$A:$A, About!$B$4, NEMS_commercial_agg!$C:$C, Keys!$C$5)*About!$B$13*Keys!$C$3*Keys!$C$2</f>
        <v>13876444.545440307</v>
      </c>
      <c r="V13">
        <f>SUMIFS(NEMS_commercial_agg!X:X, NEMS_commercial_agg!$A:$A, About!$B$4, NEMS_commercial_agg!$C:$C, Keys!$C$5)*About!$B$13*Keys!$C$3*Keys!$C$2</f>
        <v>13611124.175195213</v>
      </c>
      <c r="W13">
        <f>SUMIFS(NEMS_commercial_agg!Y:Y, NEMS_commercial_agg!$A:$A, About!$B$4, NEMS_commercial_agg!$C:$C, Keys!$C$5)*About!$B$13*Keys!$C$3*Keys!$C$2</f>
        <v>13355783.820943631</v>
      </c>
      <c r="X13">
        <f>SUMIFS(NEMS_commercial_agg!Z:Z, NEMS_commercial_agg!$A:$A, About!$B$4, NEMS_commercial_agg!$C:$C, Keys!$C$5)*About!$B$13*Keys!$C$3*Keys!$C$2</f>
        <v>13095453.458695291</v>
      </c>
      <c r="Y13">
        <f>SUMIFS(NEMS_commercial_agg!AA:AA, NEMS_commercial_agg!$A:$A, About!$B$4, NEMS_commercial_agg!$C:$C, Keys!$C$5)*About!$B$13*Keys!$C$3*Keys!$C$2</f>
        <v>12853369.526786739</v>
      </c>
      <c r="Z13">
        <f>SUMIFS(NEMS_commercial_agg!AB:AB, NEMS_commercial_agg!$A:$A, About!$B$4, NEMS_commercial_agg!$C:$C, Keys!$C$5)*About!$B$13*Keys!$C$3*Keys!$C$2</f>
        <v>12564607.086007431</v>
      </c>
      <c r="AA13">
        <f>SUMIFS(NEMS_commercial_agg!AC:AC, NEMS_commercial_agg!$A:$A, About!$B$4, NEMS_commercial_agg!$C:$C, Keys!$C$5)*About!$B$13*Keys!$C$3*Keys!$C$2</f>
        <v>12329075.966797916</v>
      </c>
      <c r="AB13">
        <f>SUMIFS(NEMS_commercial_agg!AD:AD, NEMS_commercial_agg!$A:$A, About!$B$4, NEMS_commercial_agg!$C:$C, Keys!$C$5)*About!$B$13*Keys!$C$3*Keys!$C$2</f>
        <v>11991962.541940156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42129294.052918971</v>
      </c>
      <c r="C14">
        <f>SUMIFS(NEMS_commercial_agg!E:E, NEMS_commercial_agg!$A:$A, About!$B$4, NEMS_commercial_agg!$C:$C, Keys!$C$6)*About!$B$13*Keys!$C$3*Keys!$C$2</f>
        <v>42117627.852904581</v>
      </c>
      <c r="D14">
        <f>SUMIFS(NEMS_commercial_agg!F:F, NEMS_commercial_agg!$A:$A, About!$B$4, NEMS_commercial_agg!$C:$C, Keys!$C$6)*About!$B$13*Keys!$C$3*Keys!$C$2</f>
        <v>41617969.030196443</v>
      </c>
      <c r="E14">
        <f>SUMIFS(NEMS_commercial_agg!G:G, NEMS_commercial_agg!$A:$A, About!$B$4, NEMS_commercial_agg!$C:$C, Keys!$C$6)*About!$B$13*Keys!$C$3*Keys!$C$2</f>
        <v>41275303.536001638</v>
      </c>
      <c r="F14">
        <f>SUMIFS(NEMS_commercial_agg!H:H, NEMS_commercial_agg!$A:$A, About!$B$4, NEMS_commercial_agg!$C:$C, Keys!$C$6)*About!$B$13*Keys!$C$3*Keys!$C$2</f>
        <v>41651459.660790056</v>
      </c>
      <c r="G14">
        <f>SUMIFS(NEMS_commercial_agg!I:I, NEMS_commercial_agg!$A:$A, About!$B$4, NEMS_commercial_agg!$C:$C, Keys!$C$6)*About!$B$13*Keys!$C$3*Keys!$C$2</f>
        <v>42078365.811963066</v>
      </c>
      <c r="H14">
        <f>SUMIFS(NEMS_commercial_agg!J:J, NEMS_commercial_agg!$A:$A, About!$B$4, NEMS_commercial_agg!$C:$C, Keys!$C$6)*About!$B$13*Keys!$C$3*Keys!$C$2</f>
        <v>42468052.535358079</v>
      </c>
      <c r="I14">
        <f>SUMIFS(NEMS_commercial_agg!K:K, NEMS_commercial_agg!$A:$A, About!$B$4, NEMS_commercial_agg!$C:$C, Keys!$C$6)*About!$B$13*Keys!$C$3*Keys!$C$2</f>
        <v>42709684.076431759</v>
      </c>
      <c r="J14">
        <f>SUMIFS(NEMS_commercial_agg!L:L, NEMS_commercial_agg!$A:$A, About!$B$4, NEMS_commercial_agg!$C:$C, Keys!$C$6)*About!$B$13*Keys!$C$3*Keys!$C$2</f>
        <v>42561313.591407344</v>
      </c>
      <c r="K14">
        <f>SUMIFS(NEMS_commercial_agg!M:M, NEMS_commercial_agg!$A:$A, About!$B$4, NEMS_commercial_agg!$C:$C, Keys!$C$6)*About!$B$13*Keys!$C$3*Keys!$C$2</f>
        <v>42142948.030844159</v>
      </c>
      <c r="L14">
        <f>SUMIFS(NEMS_commercial_agg!N:N, NEMS_commercial_agg!$A:$A, About!$B$4, NEMS_commercial_agg!$C:$C, Keys!$C$6)*About!$B$13*Keys!$C$3*Keys!$C$2</f>
        <v>41813648.629497804</v>
      </c>
      <c r="M14">
        <f>SUMIFS(NEMS_commercial_agg!O:O, NEMS_commercial_agg!$A:$A, About!$B$4, NEMS_commercial_agg!$C:$C, Keys!$C$6)*About!$B$13*Keys!$C$3*Keys!$C$2</f>
        <v>41464882.713438824</v>
      </c>
      <c r="N14">
        <f>SUMIFS(NEMS_commercial_agg!P:P, NEMS_commercial_agg!$A:$A, About!$B$4, NEMS_commercial_agg!$C:$C, Keys!$C$6)*About!$B$13*Keys!$C$3*Keys!$C$2</f>
        <v>41103285.348245338</v>
      </c>
      <c r="O14">
        <f>SUMIFS(NEMS_commercial_agg!Q:Q, NEMS_commercial_agg!$A:$A, About!$B$4, NEMS_commercial_agg!$C:$C, Keys!$C$6)*About!$B$13*Keys!$C$3*Keys!$C$2</f>
        <v>40817936.401947305</v>
      </c>
      <c r="P14">
        <f>SUMIFS(NEMS_commercial_agg!R:R, NEMS_commercial_agg!$A:$A, About!$B$4, NEMS_commercial_agg!$C:$C, Keys!$C$6)*About!$B$13*Keys!$C$3*Keys!$C$2</f>
        <v>40534794.574570954</v>
      </c>
      <c r="Q14">
        <f>SUMIFS(NEMS_commercial_agg!S:S, NEMS_commercial_agg!$A:$A, About!$B$4, NEMS_commercial_agg!$C:$C, Keys!$C$6)*About!$B$13*Keys!$C$3*Keys!$C$2</f>
        <v>40276822.128189214</v>
      </c>
      <c r="R14">
        <f>SUMIFS(NEMS_commercial_agg!T:T, NEMS_commercial_agg!$A:$A, About!$B$4, NEMS_commercial_agg!$C:$C, Keys!$C$6)*About!$B$13*Keys!$C$3*Keys!$C$2</f>
        <v>40361035.367541067</v>
      </c>
      <c r="S14">
        <f>SUMIFS(NEMS_commercial_agg!U:U, NEMS_commercial_agg!$A:$A, About!$B$4, NEMS_commercial_agg!$C:$C, Keys!$C$6)*About!$B$13*Keys!$C$3*Keys!$C$2</f>
        <v>40150509.123568043</v>
      </c>
      <c r="T14">
        <f>SUMIFS(NEMS_commercial_agg!V:V, NEMS_commercial_agg!$A:$A, About!$B$4, NEMS_commercial_agg!$C:$C, Keys!$C$6)*About!$B$13*Keys!$C$3*Keys!$C$2</f>
        <v>40037808.970432512</v>
      </c>
      <c r="U14">
        <f>SUMIFS(NEMS_commercial_agg!W:W, NEMS_commercial_agg!$A:$A, About!$B$4, NEMS_commercial_agg!$C:$C, Keys!$C$6)*About!$B$13*Keys!$C$3*Keys!$C$2</f>
        <v>39985550.974598363</v>
      </c>
      <c r="V14">
        <f>SUMIFS(NEMS_commercial_agg!X:X, NEMS_commercial_agg!$A:$A, About!$B$4, NEMS_commercial_agg!$C:$C, Keys!$C$6)*About!$B$13*Keys!$C$3*Keys!$C$2</f>
        <v>39982850.338402309</v>
      </c>
      <c r="W14">
        <f>SUMIFS(NEMS_commercial_agg!Y:Y, NEMS_commercial_agg!$A:$A, About!$B$4, NEMS_commercial_agg!$C:$C, Keys!$C$6)*About!$B$13*Keys!$C$3*Keys!$C$2</f>
        <v>40011913.022339456</v>
      </c>
      <c r="X14">
        <f>SUMIFS(NEMS_commercial_agg!Z:Z, NEMS_commercial_agg!$A:$A, About!$B$4, NEMS_commercial_agg!$C:$C, Keys!$C$6)*About!$B$13*Keys!$C$3*Keys!$C$2</f>
        <v>40066816.81911695</v>
      </c>
      <c r="Y14">
        <f>SUMIFS(NEMS_commercial_agg!AA:AA, NEMS_commercial_agg!$A:$A, About!$B$4, NEMS_commercial_agg!$C:$C, Keys!$C$6)*About!$B$13*Keys!$C$3*Keys!$C$2</f>
        <v>40115633.902843453</v>
      </c>
      <c r="Z14">
        <f>SUMIFS(NEMS_commercial_agg!AB:AB, NEMS_commercial_agg!$A:$A, About!$B$4, NEMS_commercial_agg!$C:$C, Keys!$C$6)*About!$B$13*Keys!$C$3*Keys!$C$2</f>
        <v>40194048.314221054</v>
      </c>
      <c r="AA14">
        <f>SUMIFS(NEMS_commercial_agg!AC:AC, NEMS_commercial_agg!$A:$A, About!$B$4, NEMS_commercial_agg!$C:$C, Keys!$C$6)*About!$B$13*Keys!$C$3*Keys!$C$2</f>
        <v>40240055.091246083</v>
      </c>
      <c r="AB14">
        <f>SUMIFS(NEMS_commercial_agg!AD:AD, NEMS_commercial_agg!$A:$A, About!$B$4, NEMS_commercial_agg!$C:$C, Keys!$C$6)*About!$B$13*Keys!$C$3*Keys!$C$2</f>
        <v>40248184.417460583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3881019.8459164659</v>
      </c>
      <c r="C15">
        <f>SUMIFS(NEMS_commercial_agg!E:E, NEMS_commercial_agg!$A:$A, About!$B$4, NEMS_commercial_agg!$C:$C, Keys!$C$7)*About!$B$13*Keys!$C$3*Keys!$C$2</f>
        <v>3940310.4629108873</v>
      </c>
      <c r="D15">
        <f>SUMIFS(NEMS_commercial_agg!F:F, NEMS_commercial_agg!$A:$A, About!$B$4, NEMS_commercial_agg!$C:$C, Keys!$C$7)*About!$B$13*Keys!$C$3*Keys!$C$2</f>
        <v>3935923.6426939596</v>
      </c>
      <c r="E15">
        <f>SUMIFS(NEMS_commercial_agg!G:G, NEMS_commercial_agg!$A:$A, About!$B$4, NEMS_commercial_agg!$C:$C, Keys!$C$7)*About!$B$13*Keys!$C$3*Keys!$C$2</f>
        <v>3932880.2861684659</v>
      </c>
      <c r="F15">
        <f>SUMIFS(NEMS_commercial_agg!H:H, NEMS_commercial_agg!$A:$A, About!$B$4, NEMS_commercial_agg!$C:$C, Keys!$C$7)*About!$B$13*Keys!$C$3*Keys!$C$2</f>
        <v>3977255.714425331</v>
      </c>
      <c r="G15">
        <f>SUMIFS(NEMS_commercial_agg!I:I, NEMS_commercial_agg!$A:$A, About!$B$4, NEMS_commercial_agg!$C:$C, Keys!$C$7)*About!$B$13*Keys!$C$3*Keys!$C$2</f>
        <v>4024811.5873394692</v>
      </c>
      <c r="H15">
        <f>SUMIFS(NEMS_commercial_agg!J:J, NEMS_commercial_agg!$A:$A, About!$B$4, NEMS_commercial_agg!$C:$C, Keys!$C$7)*About!$B$13*Keys!$C$3*Keys!$C$2</f>
        <v>4220737.9452780299</v>
      </c>
      <c r="I15">
        <f>SUMIFS(NEMS_commercial_agg!K:K, NEMS_commercial_agg!$A:$A, About!$B$4, NEMS_commercial_agg!$C:$C, Keys!$C$7)*About!$B$13*Keys!$C$3*Keys!$C$2</f>
        <v>4262645.787162872</v>
      </c>
      <c r="J15">
        <f>SUMIFS(NEMS_commercial_agg!L:L, NEMS_commercial_agg!$A:$A, About!$B$4, NEMS_commercial_agg!$C:$C, Keys!$C$7)*About!$B$13*Keys!$C$3*Keys!$C$2</f>
        <v>4285704.0109281018</v>
      </c>
      <c r="K15">
        <f>SUMIFS(NEMS_commercial_agg!M:M, NEMS_commercial_agg!$A:$A, About!$B$4, NEMS_commercial_agg!$C:$C, Keys!$C$7)*About!$B$13*Keys!$C$3*Keys!$C$2</f>
        <v>4289323.1376070678</v>
      </c>
      <c r="L15">
        <f>SUMIFS(NEMS_commercial_agg!N:N, NEMS_commercial_agg!$A:$A, About!$B$4, NEMS_commercial_agg!$C:$C, Keys!$C$7)*About!$B$13*Keys!$C$3*Keys!$C$2</f>
        <v>4291900.3944845125</v>
      </c>
      <c r="M15">
        <f>SUMIFS(NEMS_commercial_agg!O:O, NEMS_commercial_agg!$A:$A, About!$B$4, NEMS_commercial_agg!$C:$C, Keys!$C$7)*About!$B$13*Keys!$C$3*Keys!$C$2</f>
        <v>4286937.8041141126</v>
      </c>
      <c r="N15">
        <f>SUMIFS(NEMS_commercial_agg!P:P, NEMS_commercial_agg!$A:$A, About!$B$4, NEMS_commercial_agg!$C:$C, Keys!$C$7)*About!$B$13*Keys!$C$3*Keys!$C$2</f>
        <v>4284264.5855444213</v>
      </c>
      <c r="O15">
        <f>SUMIFS(NEMS_commercial_agg!Q:Q, NEMS_commercial_agg!$A:$A, About!$B$4, NEMS_commercial_agg!$C:$C, Keys!$C$7)*About!$B$13*Keys!$C$3*Keys!$C$2</f>
        <v>4300783.7054237928</v>
      </c>
      <c r="P15">
        <f>SUMIFS(NEMS_commercial_agg!R:R, NEMS_commercial_agg!$A:$A, About!$B$4, NEMS_commercial_agg!$C:$C, Keys!$C$7)*About!$B$13*Keys!$C$3*Keys!$C$2</f>
        <v>4300687.7437315481</v>
      </c>
      <c r="Q15">
        <f>SUMIFS(NEMS_commercial_agg!S:S, NEMS_commercial_agg!$A:$A, About!$B$4, NEMS_commercial_agg!$C:$C, Keys!$C$7)*About!$B$13*Keys!$C$3*Keys!$C$2</f>
        <v>4290269.0457163425</v>
      </c>
      <c r="R15">
        <f>SUMIFS(NEMS_commercial_agg!T:T, NEMS_commercial_agg!$A:$A, About!$B$4, NEMS_commercial_agg!$C:$C, Keys!$C$7)*About!$B$13*Keys!$C$3*Keys!$C$2</f>
        <v>4319537.3618511604</v>
      </c>
      <c r="S15">
        <f>SUMIFS(NEMS_commercial_agg!U:U, NEMS_commercial_agg!$A:$A, About!$B$4, NEMS_commercial_agg!$C:$C, Keys!$C$7)*About!$B$13*Keys!$C$3*Keys!$C$2</f>
        <v>4338071.6772676837</v>
      </c>
      <c r="T15">
        <f>SUMIFS(NEMS_commercial_agg!V:V, NEMS_commercial_agg!$A:$A, About!$B$4, NEMS_commercial_agg!$C:$C, Keys!$C$7)*About!$B$13*Keys!$C$3*Keys!$C$2</f>
        <v>4359334.0465066088</v>
      </c>
      <c r="U15">
        <f>SUMIFS(NEMS_commercial_agg!W:W, NEMS_commercial_agg!$A:$A, About!$B$4, NEMS_commercial_agg!$C:$C, Keys!$C$7)*About!$B$13*Keys!$C$3*Keys!$C$2</f>
        <v>4383900.2397214063</v>
      </c>
      <c r="V15">
        <f>SUMIFS(NEMS_commercial_agg!X:X, NEMS_commercial_agg!$A:$A, About!$B$4, NEMS_commercial_agg!$C:$C, Keys!$C$7)*About!$B$13*Keys!$C$3*Keys!$C$2</f>
        <v>4408439.0153098488</v>
      </c>
      <c r="W15">
        <f>SUMIFS(NEMS_commercial_agg!Y:Y, NEMS_commercial_agg!$A:$A, About!$B$4, NEMS_commercial_agg!$C:$C, Keys!$C$7)*About!$B$13*Keys!$C$3*Keys!$C$2</f>
        <v>4440120.0825639777</v>
      </c>
      <c r="X15">
        <f>SUMIFS(NEMS_commercial_agg!Z:Z, NEMS_commercial_agg!$A:$A, About!$B$4, NEMS_commercial_agg!$C:$C, Keys!$C$7)*About!$B$13*Keys!$C$3*Keys!$C$2</f>
        <v>4470855.2417088309</v>
      </c>
      <c r="Y15">
        <f>SUMIFS(NEMS_commercial_agg!AA:AA, NEMS_commercial_agg!$A:$A, About!$B$4, NEMS_commercial_agg!$C:$C, Keys!$C$7)*About!$B$13*Keys!$C$3*Keys!$C$2</f>
        <v>4499876.7992064487</v>
      </c>
      <c r="Z15">
        <f>SUMIFS(NEMS_commercial_agg!AB:AB, NEMS_commercial_agg!$A:$A, About!$B$4, NEMS_commercial_agg!$C:$C, Keys!$C$7)*About!$B$13*Keys!$C$3*Keys!$C$2</f>
        <v>4531434.4871419761</v>
      </c>
      <c r="AA15">
        <f>SUMIFS(NEMS_commercial_agg!AC:AC, NEMS_commercial_agg!$A:$A, About!$B$4, NEMS_commercial_agg!$C:$C, Keys!$C$7)*About!$B$13*Keys!$C$3*Keys!$C$2</f>
        <v>4563581.6540441541</v>
      </c>
      <c r="AB15">
        <f>SUMIFS(NEMS_commercial_agg!AD:AD, NEMS_commercial_agg!$A:$A, About!$B$4, NEMS_commercial_agg!$C:$C, Keys!$C$7)*About!$B$13*Keys!$C$3*Keys!$C$2</f>
        <v>4593864.4223541366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194692386.53797776</v>
      </c>
      <c r="C16">
        <f>SUMIFS(NEMS_commercial_agg!E:E, NEMS_commercial_agg!$A:$A, About!$B$4, NEMS_commercial_agg!$C:$C, Keys!$C$8)*About!$B$13*Keys!$C$3*Keys!$C$2</f>
        <v>198389269.60528862</v>
      </c>
      <c r="D16">
        <f>SUMIFS(NEMS_commercial_agg!F:F, NEMS_commercial_agg!$A:$A, About!$B$4, NEMS_commercial_agg!$C:$C, Keys!$C$8)*About!$B$13*Keys!$C$3*Keys!$C$2</f>
        <v>197986175.66260564</v>
      </c>
      <c r="E16">
        <f>SUMIFS(NEMS_commercial_agg!G:G, NEMS_commercial_agg!$A:$A, About!$B$4, NEMS_commercial_agg!$C:$C, Keys!$C$8)*About!$B$13*Keys!$C$3*Keys!$C$2</f>
        <v>198035349.17547476</v>
      </c>
      <c r="F16">
        <f>SUMIFS(NEMS_commercial_agg!H:H, NEMS_commercial_agg!$A:$A, About!$B$4, NEMS_commercial_agg!$C:$C, Keys!$C$8)*About!$B$13*Keys!$C$3*Keys!$C$2</f>
        <v>200496780.29038009</v>
      </c>
      <c r="G16">
        <f>SUMIFS(NEMS_commercial_agg!I:I, NEMS_commercial_agg!$A:$A, About!$B$4, NEMS_commercial_agg!$C:$C, Keys!$C$8)*About!$B$13*Keys!$C$3*Keys!$C$2</f>
        <v>203184146.35527036</v>
      </c>
      <c r="H16">
        <f>SUMIFS(NEMS_commercial_agg!J:J, NEMS_commercial_agg!$A:$A, About!$B$4, NEMS_commercial_agg!$C:$C, Keys!$C$8)*About!$B$13*Keys!$C$3*Keys!$C$2</f>
        <v>206688777.02657437</v>
      </c>
      <c r="I16">
        <f>SUMIFS(NEMS_commercial_agg!K:K, NEMS_commercial_agg!$A:$A, About!$B$4, NEMS_commercial_agg!$C:$C, Keys!$C$8)*About!$B$13*Keys!$C$3*Keys!$C$2</f>
        <v>208891399.45749405</v>
      </c>
      <c r="J16">
        <f>SUMIFS(NEMS_commercial_agg!L:L, NEMS_commercial_agg!$A:$A, About!$B$4, NEMS_commercial_agg!$C:$C, Keys!$C$8)*About!$B$13*Keys!$C$3*Keys!$C$2</f>
        <v>209933557.14409128</v>
      </c>
      <c r="K16">
        <f>SUMIFS(NEMS_commercial_agg!M:M, NEMS_commercial_agg!$A:$A, About!$B$4, NEMS_commercial_agg!$C:$C, Keys!$C$8)*About!$B$13*Keys!$C$3*Keys!$C$2</f>
        <v>210136447.57912421</v>
      </c>
      <c r="L16">
        <f>SUMIFS(NEMS_commercial_agg!N:N, NEMS_commercial_agg!$A:$A, About!$B$4, NEMS_commercial_agg!$C:$C, Keys!$C$8)*About!$B$13*Keys!$C$3*Keys!$C$2</f>
        <v>210213724.15900803</v>
      </c>
      <c r="M16">
        <f>SUMIFS(NEMS_commercial_agg!O:O, NEMS_commercial_agg!$A:$A, About!$B$4, NEMS_commercial_agg!$C:$C, Keys!$C$8)*About!$B$13*Keys!$C$3*Keys!$C$2</f>
        <v>210109317.83784515</v>
      </c>
      <c r="N16">
        <f>SUMIFS(NEMS_commercial_agg!P:P, NEMS_commercial_agg!$A:$A, About!$B$4, NEMS_commercial_agg!$C:$C, Keys!$C$8)*About!$B$13*Keys!$C$3*Keys!$C$2</f>
        <v>209965224.50253221</v>
      </c>
      <c r="O16">
        <f>SUMIFS(NEMS_commercial_agg!Q:Q, NEMS_commercial_agg!$A:$A, About!$B$4, NEMS_commercial_agg!$C:$C, Keys!$C$8)*About!$B$13*Keys!$C$3*Keys!$C$2</f>
        <v>209917887.97062895</v>
      </c>
      <c r="P16">
        <f>SUMIFS(NEMS_commercial_agg!R:R, NEMS_commercial_agg!$A:$A, About!$B$4, NEMS_commercial_agg!$C:$C, Keys!$C$8)*About!$B$13*Keys!$C$3*Keys!$C$2</f>
        <v>209814509.8104544</v>
      </c>
      <c r="Q16">
        <f>SUMIFS(NEMS_commercial_agg!S:S, NEMS_commercial_agg!$A:$A, About!$B$4, NEMS_commercial_agg!$C:$C, Keys!$C$8)*About!$B$13*Keys!$C$3*Keys!$C$2</f>
        <v>209706306.14804122</v>
      </c>
      <c r="R16">
        <f>SUMIFS(NEMS_commercial_agg!T:T, NEMS_commercial_agg!$A:$A, About!$B$4, NEMS_commercial_agg!$C:$C, Keys!$C$8)*About!$B$13*Keys!$C$3*Keys!$C$2</f>
        <v>209681095.64060706</v>
      </c>
      <c r="S16">
        <f>SUMIFS(NEMS_commercial_agg!U:U, NEMS_commercial_agg!$A:$A, About!$B$4, NEMS_commercial_agg!$C:$C, Keys!$C$8)*About!$B$13*Keys!$C$3*Keys!$C$2</f>
        <v>209958753.94271228</v>
      </c>
      <c r="T16">
        <f>SUMIFS(NEMS_commercial_agg!V:V, NEMS_commercial_agg!$A:$A, About!$B$4, NEMS_commercial_agg!$C:$C, Keys!$C$8)*About!$B$13*Keys!$C$3*Keys!$C$2</f>
        <v>210374871.25791425</v>
      </c>
      <c r="U16">
        <f>SUMIFS(NEMS_commercial_agg!W:W, NEMS_commercial_agg!$A:$A, About!$B$4, NEMS_commercial_agg!$C:$C, Keys!$C$8)*About!$B$13*Keys!$C$3*Keys!$C$2</f>
        <v>210947337.58741021</v>
      </c>
      <c r="V16">
        <f>SUMIFS(NEMS_commercial_agg!X:X, NEMS_commercial_agg!$A:$A, About!$B$4, NEMS_commercial_agg!$C:$C, Keys!$C$8)*About!$B$13*Keys!$C$3*Keys!$C$2</f>
        <v>211641346.25454149</v>
      </c>
      <c r="W16">
        <f>SUMIFS(NEMS_commercial_agg!Y:Y, NEMS_commercial_agg!$A:$A, About!$B$4, NEMS_commercial_agg!$C:$C, Keys!$C$8)*About!$B$13*Keys!$C$3*Keys!$C$2</f>
        <v>212432920.54505983</v>
      </c>
      <c r="X16">
        <f>SUMIFS(NEMS_commercial_agg!Z:Z, NEMS_commercial_agg!$A:$A, About!$B$4, NEMS_commercial_agg!$C:$C, Keys!$C$8)*About!$B$13*Keys!$C$3*Keys!$C$2</f>
        <v>213300194.90194657</v>
      </c>
      <c r="Y16">
        <f>SUMIFS(NEMS_commercial_agg!AA:AA, NEMS_commercial_agg!$A:$A, About!$B$4, NEMS_commercial_agg!$C:$C, Keys!$C$8)*About!$B$13*Keys!$C$3*Keys!$C$2</f>
        <v>214210391.55289328</v>
      </c>
      <c r="Z16">
        <f>SUMIFS(NEMS_commercial_agg!AB:AB, NEMS_commercial_agg!$A:$A, About!$B$4, NEMS_commercial_agg!$C:$C, Keys!$C$8)*About!$B$13*Keys!$C$3*Keys!$C$2</f>
        <v>215140246.64193714</v>
      </c>
      <c r="AA16">
        <f>SUMIFS(NEMS_commercial_agg!AC:AC, NEMS_commercial_agg!$A:$A, About!$B$4, NEMS_commercial_agg!$C:$C, Keys!$C$8)*About!$B$13*Keys!$C$3*Keys!$C$2</f>
        <v>216070636.37469491</v>
      </c>
      <c r="AB16">
        <f>SUMIFS(NEMS_commercial_agg!AD:AD, NEMS_commercial_agg!$A:$A, About!$B$4, NEMS_commercial_agg!$C:$C, Keys!$C$8)*About!$B$13*Keys!$C$3*Keys!$C$2</f>
        <v>216977817.08674249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49062720.443855904</v>
      </c>
      <c r="C2">
        <f>Calcs!C6*(About!$B$8/100)</f>
        <v>49236377.581424847</v>
      </c>
      <c r="D2">
        <f>Calcs!D6*(About!$B$8/100)</f>
        <v>49226462.199224152</v>
      </c>
      <c r="E2">
        <f>Calcs!E6*(About!$B$8/100)</f>
        <v>48925966.501793787</v>
      </c>
      <c r="F2">
        <f>Calcs!F6*(About!$B$8/100)</f>
        <v>48804612.275333665</v>
      </c>
      <c r="G2">
        <f>Calcs!G6*(About!$B$8/100)</f>
        <v>48789461.213157006</v>
      </c>
      <c r="H2">
        <f>Calcs!H6*(About!$B$8/100)</f>
        <v>48771547.718613252</v>
      </c>
      <c r="I2">
        <f>Calcs!I6*(About!$B$8/100)</f>
        <v>49140743.789653838</v>
      </c>
      <c r="J2">
        <f>Calcs!J6*(About!$B$8/100)</f>
        <v>49703957.002222002</v>
      </c>
      <c r="K2">
        <f>Calcs!K6*(About!$B$8/100)</f>
        <v>49533411.377688684</v>
      </c>
      <c r="L2">
        <f>Calcs!L6*(About!$B$8/100)</f>
        <v>49757584.337354712</v>
      </c>
      <c r="M2">
        <f>Calcs!M6*(About!$B$8/100)</f>
        <v>49730321.544692136</v>
      </c>
      <c r="N2">
        <f>Calcs!N6*(About!$B$8/100)</f>
        <v>49418270.330105908</v>
      </c>
      <c r="O2">
        <f>Calcs!O6*(About!$B$8/100)</f>
        <v>48277723.806303382</v>
      </c>
      <c r="P2">
        <f>Calcs!P6*(About!$B$8/100)</f>
        <v>49751085.330717102</v>
      </c>
      <c r="Q2">
        <f>Calcs!Q6*(About!$B$8/100)</f>
        <v>51034582.838311166</v>
      </c>
      <c r="R2">
        <f>Calcs!R6*(About!$B$8/100)</f>
        <v>52228302.136169337</v>
      </c>
      <c r="S2">
        <f>Calcs!S6*(About!$B$8/100)</f>
        <v>53093618.706585199</v>
      </c>
      <c r="T2">
        <f>Calcs!T6*(About!$B$8/100)</f>
        <v>54218471.465325288</v>
      </c>
      <c r="U2">
        <f>Calcs!U6*(About!$B$8/100)</f>
        <v>55224067.426351592</v>
      </c>
      <c r="V2">
        <f>Calcs!V6*(About!$B$8/100)</f>
        <v>56050475.095120773</v>
      </c>
      <c r="W2">
        <f>Calcs!W6*(About!$B$8/100)</f>
        <v>56743684.836725712</v>
      </c>
      <c r="X2">
        <f>Calcs!X6*(About!$B$8/100)</f>
        <v>57282680.819381349</v>
      </c>
      <c r="Y2">
        <f>Calcs!Y6*(About!$B$8/100)</f>
        <v>58029831.498619989</v>
      </c>
      <c r="Z2">
        <f>Calcs!Z6*(About!$B$8/100)</f>
        <v>58595225.487714574</v>
      </c>
      <c r="AA2">
        <f>Calcs!AA6*(About!$B$8/100)</f>
        <v>59018970.631286852</v>
      </c>
      <c r="AB2">
        <f>Calcs!AB6*(About!$B$8/100)</f>
        <v>59355193.255708635</v>
      </c>
    </row>
    <row r="3" spans="1:28" x14ac:dyDescent="0.45">
      <c r="A3" t="s">
        <v>273</v>
      </c>
      <c r="B3">
        <f>Calcs!B7*(About!$B$8/100)</f>
        <v>37129950.398383863</v>
      </c>
      <c r="C3">
        <f>Calcs!C7*(About!$B$8/100)</f>
        <v>36504999.037441134</v>
      </c>
      <c r="D3">
        <f>Calcs!D7*(About!$B$8/100)</f>
        <v>35582722.622382946</v>
      </c>
      <c r="E3">
        <f>Calcs!E7*(About!$B$8/100)</f>
        <v>34792427.157956615</v>
      </c>
      <c r="F3">
        <f>Calcs!F7*(About!$B$8/100)</f>
        <v>34105399.133680038</v>
      </c>
      <c r="G3">
        <f>Calcs!G7*(About!$B$8/100)</f>
        <v>33608445.698335133</v>
      </c>
      <c r="H3">
        <f>Calcs!H7*(About!$B$8/100)</f>
        <v>32844667.066295393</v>
      </c>
      <c r="I3">
        <f>Calcs!I7*(About!$B$8/100)</f>
        <v>31989901.375456035</v>
      </c>
      <c r="J3">
        <f>Calcs!J7*(About!$B$8/100)</f>
        <v>31401166.980749357</v>
      </c>
      <c r="K3">
        <f>Calcs!K7*(About!$B$8/100)</f>
        <v>30816745.386062477</v>
      </c>
      <c r="L3">
        <f>Calcs!L7*(About!$B$8/100)</f>
        <v>31004295.689237833</v>
      </c>
      <c r="M3">
        <f>Calcs!M7*(About!$B$8/100)</f>
        <v>31302291.400865305</v>
      </c>
      <c r="N3">
        <f>Calcs!N7*(About!$B$8/100)</f>
        <v>31420834.736398809</v>
      </c>
      <c r="O3">
        <f>Calcs!O7*(About!$B$8/100)</f>
        <v>31049090.43301671</v>
      </c>
      <c r="P3">
        <f>Calcs!P7*(About!$B$8/100)</f>
        <v>32744440.606888007</v>
      </c>
      <c r="Q3">
        <f>Calcs!Q7*(About!$B$8/100)</f>
        <v>34193397.946052074</v>
      </c>
      <c r="R3">
        <f>Calcs!R7*(About!$B$8/100)</f>
        <v>35578548.154235564</v>
      </c>
      <c r="S3">
        <f>Calcs!S7*(About!$B$8/100)</f>
        <v>36590056.460009277</v>
      </c>
      <c r="T3">
        <f>Calcs!T7*(About!$B$8/100)</f>
        <v>37307433.276799828</v>
      </c>
      <c r="U3">
        <f>Calcs!U7*(About!$B$8/100)</f>
        <v>37864580.712146938</v>
      </c>
      <c r="V3">
        <f>Calcs!V7*(About!$B$8/100)</f>
        <v>38257359.776070811</v>
      </c>
      <c r="W3">
        <f>Calcs!W7*(About!$B$8/100)</f>
        <v>38512442.35892538</v>
      </c>
      <c r="X3">
        <f>Calcs!X7*(About!$B$8/100)</f>
        <v>38623739.031377904</v>
      </c>
      <c r="Y3">
        <f>Calcs!Y7*(About!$B$8/100)</f>
        <v>38670391.384682849</v>
      </c>
      <c r="Z3">
        <f>Calcs!Z7*(About!$B$8/100)</f>
        <v>38613688.980555154</v>
      </c>
      <c r="AA3">
        <f>Calcs!AA7*(About!$B$8/100)</f>
        <v>38521775.614127807</v>
      </c>
      <c r="AB3">
        <f>Calcs!AB7*(About!$B$8/100)</f>
        <v>38450810.173895881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4619674.9673887864</v>
      </c>
      <c r="C5">
        <f>Calcs!C8*(About!$B$8/100)</f>
        <v>4442009.1738121398</v>
      </c>
      <c r="D5">
        <f>Calcs!D8*(About!$B$8/100)</f>
        <v>4276862.0024279263</v>
      </c>
      <c r="E5">
        <f>Calcs!E8*(About!$B$8/100)</f>
        <v>4096909.4689797941</v>
      </c>
      <c r="F5">
        <f>Calcs!F8*(About!$B$8/100)</f>
        <v>3991866.7305373326</v>
      </c>
      <c r="G5">
        <f>Calcs!G8*(About!$B$8/100)</f>
        <v>4043337.7775600734</v>
      </c>
      <c r="H5">
        <f>Calcs!H8*(About!$B$8/100)</f>
        <v>3032920.2251967136</v>
      </c>
      <c r="I5">
        <f>Calcs!I8*(About!$B$8/100)</f>
        <v>3098131.8063201606</v>
      </c>
      <c r="J5">
        <f>Calcs!J8*(About!$B$8/100)</f>
        <v>3136322.8875787146</v>
      </c>
      <c r="K5">
        <f>Calcs!K8*(About!$B$8/100)</f>
        <v>3165595.1320840809</v>
      </c>
      <c r="L5">
        <f>Calcs!L8*(About!$B$8/100)</f>
        <v>3190685.405257239</v>
      </c>
      <c r="M5">
        <f>Calcs!M8*(About!$B$8/100)</f>
        <v>3233668.017997737</v>
      </c>
      <c r="N5">
        <f>Calcs!N8*(About!$B$8/100)</f>
        <v>3309402.1267888905</v>
      </c>
      <c r="O5">
        <f>Calcs!O8*(About!$B$8/100)</f>
        <v>3383039.1837597918</v>
      </c>
      <c r="P5">
        <f>Calcs!P8*(About!$B$8/100)</f>
        <v>3456858.7082916517</v>
      </c>
      <c r="Q5">
        <f>Calcs!Q8*(About!$B$8/100)</f>
        <v>3524226.6717565907</v>
      </c>
      <c r="R5">
        <f>Calcs!R8*(About!$B$8/100)</f>
        <v>3578076.357941411</v>
      </c>
      <c r="S5">
        <f>Calcs!S8*(About!$B$8/100)</f>
        <v>3618466.9324621921</v>
      </c>
      <c r="T5">
        <f>Calcs!T8*(About!$B$8/100)</f>
        <v>3678255.3835570491</v>
      </c>
      <c r="U5">
        <f>Calcs!U8*(About!$B$8/100)</f>
        <v>3721228.7144927545</v>
      </c>
      <c r="V5">
        <f>Calcs!V8*(About!$B$8/100)</f>
        <v>3697797.0103160013</v>
      </c>
      <c r="W5">
        <f>Calcs!W8*(About!$B$8/100)</f>
        <v>3721419.6393326977</v>
      </c>
      <c r="X5">
        <f>Calcs!X8*(About!$B$8/100)</f>
        <v>3781700.8034915826</v>
      </c>
      <c r="Y5">
        <f>Calcs!Y8*(About!$B$8/100)</f>
        <v>3844709.1220919727</v>
      </c>
      <c r="Z5">
        <f>Calcs!Z8*(About!$B$8/100)</f>
        <v>3903746.5479665957</v>
      </c>
      <c r="AA5">
        <f>Calcs!AA8*(About!$B$8/100)</f>
        <v>3959554.1413523657</v>
      </c>
      <c r="AB5">
        <f>Calcs!AB8*(About!$B$8/100)</f>
        <v>3991901.5726421224</v>
      </c>
    </row>
    <row r="6" spans="1:28" x14ac:dyDescent="0.45">
      <c r="A6" t="s">
        <v>275</v>
      </c>
      <c r="B6">
        <f>Calcs!B9*(About!$B$8/100)</f>
        <v>94035277.830227286</v>
      </c>
      <c r="C6">
        <f>Calcs!C9*(About!$B$8/100)</f>
        <v>96770249.483114794</v>
      </c>
      <c r="D6">
        <f>Calcs!D9*(About!$B$8/100)</f>
        <v>100009235.69256383</v>
      </c>
      <c r="E6">
        <f>Calcs!E9*(About!$B$8/100)</f>
        <v>103307417.77818961</v>
      </c>
      <c r="F6">
        <f>Calcs!F9*(About!$B$8/100)</f>
        <v>103488010.82684204</v>
      </c>
      <c r="G6">
        <f>Calcs!G9*(About!$B$8/100)</f>
        <v>105025912.69769916</v>
      </c>
      <c r="H6">
        <f>Calcs!H9*(About!$B$8/100)</f>
        <v>106872445.52052918</v>
      </c>
      <c r="I6">
        <f>Calcs!I9*(About!$B$8/100)</f>
        <v>109950103.84458187</v>
      </c>
      <c r="J6">
        <f>Calcs!J9*(About!$B$8/100)</f>
        <v>113390839.76347613</v>
      </c>
      <c r="K6">
        <f>Calcs!K9*(About!$B$8/100)</f>
        <v>111111288.56735013</v>
      </c>
      <c r="L6">
        <f>Calcs!L9*(About!$B$8/100)</f>
        <v>108121982.98926133</v>
      </c>
      <c r="M6">
        <f>Calcs!M9*(About!$B$8/100)</f>
        <v>104530462.20799416</v>
      </c>
      <c r="N6">
        <f>Calcs!N9*(About!$B$8/100)</f>
        <v>103972022.39911917</v>
      </c>
      <c r="O6">
        <f>Calcs!O9*(About!$B$8/100)</f>
        <v>103557908.67105985</v>
      </c>
      <c r="P6">
        <f>Calcs!P9*(About!$B$8/100)</f>
        <v>105824898.85258803</v>
      </c>
      <c r="Q6">
        <f>Calcs!Q9*(About!$B$8/100)</f>
        <v>108004068.10729748</v>
      </c>
      <c r="R6">
        <f>Calcs!R9*(About!$B$8/100)</f>
        <v>109810653.50289083</v>
      </c>
      <c r="S6">
        <f>Calcs!S9*(About!$B$8/100)</f>
        <v>110864800.26433346</v>
      </c>
      <c r="T6">
        <f>Calcs!T9*(About!$B$8/100)</f>
        <v>111301680.10400178</v>
      </c>
      <c r="U6">
        <f>Calcs!U9*(About!$B$8/100)</f>
        <v>112905468.74838623</v>
      </c>
      <c r="V6">
        <f>Calcs!V9*(About!$B$8/100)</f>
        <v>114251580.25100327</v>
      </c>
      <c r="W6">
        <f>Calcs!W9*(About!$B$8/100)</f>
        <v>115402070.40290481</v>
      </c>
      <c r="X6">
        <f>Calcs!X9*(About!$B$8/100)</f>
        <v>116320334.36913662</v>
      </c>
      <c r="Y6">
        <f>Calcs!Y9*(About!$B$8/100)</f>
        <v>117217075.78535956</v>
      </c>
      <c r="Z6">
        <f>Calcs!Z9*(About!$B$8/100)</f>
        <v>118099863.8691501</v>
      </c>
      <c r="AA6">
        <f>Calcs!AA9*(About!$B$8/100)</f>
        <v>118944997.90889768</v>
      </c>
      <c r="AB6">
        <f>Calcs!AB9*(About!$B$8/100)</f>
        <v>119842278.18807194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10326534.093472453</v>
      </c>
      <c r="C2">
        <f>Calcs!C6*(About!$B$9/100)</f>
        <v>10363084.78482135</v>
      </c>
      <c r="D2">
        <f>Calcs!D6*(About!$B$9/100)</f>
        <v>10360997.83302946</v>
      </c>
      <c r="E2">
        <f>Calcs!E6*(About!$B$9/100)</f>
        <v>10297750.645829407</v>
      </c>
      <c r="F2">
        <f>Calcs!F6*(About!$B$9/100)</f>
        <v>10272208.471535148</v>
      </c>
      <c r="G2">
        <f>Calcs!G6*(About!$B$9/100)</f>
        <v>10269019.533810046</v>
      </c>
      <c r="H2">
        <f>Calcs!H6*(About!$B$9/100)</f>
        <v>10265249.169866389</v>
      </c>
      <c r="I2">
        <f>Calcs!I6*(About!$B$9/100)</f>
        <v>10342956.149428181</v>
      </c>
      <c r="J2">
        <f>Calcs!J6*(About!$B$9/100)</f>
        <v>10461499.116244191</v>
      </c>
      <c r="K2">
        <f>Calcs!K6*(About!$B$9/100)</f>
        <v>10425603.324280288</v>
      </c>
      <c r="L2">
        <f>Calcs!L6*(About!$B$9/100)</f>
        <v>10472786.393011156</v>
      </c>
      <c r="M2">
        <f>Calcs!M6*(About!$B$9/100)</f>
        <v>10467048.224492036</v>
      </c>
      <c r="N2">
        <f>Calcs!N6*(About!$B$9/100)</f>
        <v>10401368.876156233</v>
      </c>
      <c r="O2">
        <f>Calcs!O6*(About!$B$9/100)</f>
        <v>10161310.998062903</v>
      </c>
      <c r="P2">
        <f>Calcs!P6*(About!$B$9/100)</f>
        <v>10471418.506905172</v>
      </c>
      <c r="Q2">
        <f>Calcs!Q6*(About!$B$9/100)</f>
        <v>10741564.162326463</v>
      </c>
      <c r="R2">
        <f>Calcs!R6*(About!$B$9/100)</f>
        <v>10992813.642906623</v>
      </c>
      <c r="S2">
        <f>Calcs!S6*(About!$B$9/100)</f>
        <v>11174942.171149803</v>
      </c>
      <c r="T2">
        <f>Calcs!T6*(About!$B$9/100)</f>
        <v>11411696.885486495</v>
      </c>
      <c r="U2">
        <f>Calcs!U6*(About!$B$9/100)</f>
        <v>11623350.884324156</v>
      </c>
      <c r="V2">
        <f>Calcs!V6*(About!$B$9/100)</f>
        <v>11797290.015490307</v>
      </c>
      <c r="W2">
        <f>Calcs!W6*(About!$B$9/100)</f>
        <v>11943194.155453403</v>
      </c>
      <c r="X2">
        <f>Calcs!X6*(About!$B$9/100)</f>
        <v>12056639.972170955</v>
      </c>
      <c r="Y2">
        <f>Calcs!Y6*(About!$B$9/100)</f>
        <v>12213897.394758191</v>
      </c>
      <c r="Z2">
        <f>Calcs!Z6*(About!$B$9/100)</f>
        <v>12332899.363091987</v>
      </c>
      <c r="AA2">
        <f>Calcs!AA6*(About!$B$9/100)</f>
        <v>12422087.623189589</v>
      </c>
      <c r="AB2">
        <f>Calcs!AB6*(About!$B$9/100)</f>
        <v>12492854.477588978</v>
      </c>
    </row>
    <row r="3" spans="1:28" x14ac:dyDescent="0.45">
      <c r="A3" t="s">
        <v>273</v>
      </c>
      <c r="B3">
        <f>Calcs!B7*(About!$B$9/100)</f>
        <v>7814970.2097464511</v>
      </c>
      <c r="C3">
        <f>Calcs!C7*(About!$B$9/100)</f>
        <v>7683432.8331567841</v>
      </c>
      <c r="D3">
        <f>Calcs!D7*(About!$B$9/100)</f>
        <v>7489315.6142674945</v>
      </c>
      <c r="E3">
        <f>Calcs!E7*(About!$B$9/100)</f>
        <v>7322977.2420067471</v>
      </c>
      <c r="F3">
        <f>Calcs!F7*(About!$B$9/100)</f>
        <v>7178374.2063071327</v>
      </c>
      <c r="G3">
        <f>Calcs!G7*(About!$B$9/100)</f>
        <v>7073777.3444427373</v>
      </c>
      <c r="H3">
        <f>Calcs!H7*(About!$B$9/100)</f>
        <v>6913020.1338300547</v>
      </c>
      <c r="I3">
        <f>Calcs!I7*(About!$B$9/100)</f>
        <v>6733112.3144403016</v>
      </c>
      <c r="J3">
        <f>Calcs!J7*(About!$B$9/100)</f>
        <v>6609197.7466393681</v>
      </c>
      <c r="K3">
        <f>Calcs!K7*(About!$B$9/100)</f>
        <v>6486190.9205217315</v>
      </c>
      <c r="L3">
        <f>Calcs!L7*(About!$B$9/100)</f>
        <v>6525665.792327866</v>
      </c>
      <c r="M3">
        <f>Calcs!M7*(About!$B$9/100)</f>
        <v>6588386.7920602616</v>
      </c>
      <c r="N3">
        <f>Calcs!N7*(About!$B$9/100)</f>
        <v>6613337.3407633547</v>
      </c>
      <c r="O3">
        <f>Calcs!O7*(About!$B$9/100)</f>
        <v>6535094.0189866433</v>
      </c>
      <c r="P3">
        <f>Calcs!P7*(About!$B$9/100)</f>
        <v>6891924.8512860956</v>
      </c>
      <c r="Q3">
        <f>Calcs!Q7*(About!$B$9/100)</f>
        <v>7196895.8603842799</v>
      </c>
      <c r="R3">
        <f>Calcs!R7*(About!$B$9/100)</f>
        <v>7488436.9881485989</v>
      </c>
      <c r="S3">
        <f>Calcs!S7*(About!$B$9/100)</f>
        <v>7701335.39473728</v>
      </c>
      <c r="T3">
        <f>Calcs!T7*(About!$B$9/100)</f>
        <v>7852326.1284233909</v>
      </c>
      <c r="U3">
        <f>Calcs!U7*(About!$B$9/100)</f>
        <v>7969592.3936070856</v>
      </c>
      <c r="V3">
        <f>Calcs!V7*(About!$B$9/100)</f>
        <v>8052263.0314787356</v>
      </c>
      <c r="W3">
        <f>Calcs!W7*(About!$B$9/100)</f>
        <v>8105951.8396954155</v>
      </c>
      <c r="X3">
        <f>Calcs!X7*(About!$B$9/100)</f>
        <v>8129377.1384186335</v>
      </c>
      <c r="Y3">
        <f>Calcs!Y7*(About!$B$9/100)</f>
        <v>8139196.3476387076</v>
      </c>
      <c r="Z3">
        <f>Calcs!Z7*(About!$B$9/100)</f>
        <v>8127261.8420892945</v>
      </c>
      <c r="AA3">
        <f>Calcs!AA7*(About!$B$9/100)</f>
        <v>8107916.2676190818</v>
      </c>
      <c r="AB3">
        <f>Calcs!AB7*(About!$B$9/100)</f>
        <v>8092979.7326820949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972331.55071562389</v>
      </c>
      <c r="C5">
        <f>Calcs!C8*(About!$B$9/100)</f>
        <v>934937.13275397499</v>
      </c>
      <c r="D5">
        <f>Calcs!D8*(About!$B$9/100)</f>
        <v>900177.58659935102</v>
      </c>
      <c r="E5">
        <f>Calcs!E8*(About!$B$9/100)</f>
        <v>862301.86435958301</v>
      </c>
      <c r="F5">
        <f>Calcs!F8*(About!$B$9/100)</f>
        <v>840192.86979131238</v>
      </c>
      <c r="G5">
        <f>Calcs!G8*(About!$B$9/100)</f>
        <v>851026.2992688989</v>
      </c>
      <c r="H5">
        <f>Calcs!H8*(About!$B$9/100)</f>
        <v>638357.47029388684</v>
      </c>
      <c r="I5">
        <f>Calcs!I8*(About!$B$9/100)</f>
        <v>652082.95493208838</v>
      </c>
      <c r="J5">
        <f>Calcs!J8*(About!$B$9/100)</f>
        <v>660121.26791423</v>
      </c>
      <c r="K5">
        <f>Calcs!K8*(About!$B$9/100)</f>
        <v>666282.37818578619</v>
      </c>
      <c r="L5">
        <f>Calcs!L8*(About!$B$9/100)</f>
        <v>671563.28309674887</v>
      </c>
      <c r="M5">
        <f>Calcs!M8*(About!$B$9/100)</f>
        <v>680610.09933269734</v>
      </c>
      <c r="N5">
        <f>Calcs!N8*(About!$B$9/100)</f>
        <v>696550.32542280073</v>
      </c>
      <c r="O5">
        <f>Calcs!O8*(About!$B$9/100)</f>
        <v>712049.17205164093</v>
      </c>
      <c r="P5">
        <f>Calcs!P8*(About!$B$9/100)</f>
        <v>727586.42375610967</v>
      </c>
      <c r="Q5">
        <f>Calcs!Q8*(About!$B$9/100)</f>
        <v>741765.77551718033</v>
      </c>
      <c r="R5">
        <f>Calcs!R8*(About!$B$9/100)</f>
        <v>753099.85188472865</v>
      </c>
      <c r="S5">
        <f>Calcs!S8*(About!$B$9/100)</f>
        <v>761601.10581175215</v>
      </c>
      <c r="T5">
        <f>Calcs!T8*(About!$B$9/100)</f>
        <v>774185.15074528719</v>
      </c>
      <c r="U5">
        <f>Calcs!U8*(About!$B$9/100)</f>
        <v>783230.01338239782</v>
      </c>
      <c r="V5">
        <f>Calcs!V8*(About!$B$9/100)</f>
        <v>778298.19774192001</v>
      </c>
      <c r="W5">
        <f>Calcs!W8*(About!$B$9/100)</f>
        <v>783270.19851381995</v>
      </c>
      <c r="X5">
        <f>Calcs!X8*(About!$B$9/100)</f>
        <v>795957.94781205291</v>
      </c>
      <c r="Y5">
        <f>Calcs!Y8*(About!$B$9/100)</f>
        <v>809219.69816574303</v>
      </c>
      <c r="Z5">
        <f>Calcs!Z8*(About!$B$9/100)</f>
        <v>821645.67017809395</v>
      </c>
      <c r="AA5">
        <f>Calcs!AA8*(About!$B$9/100)</f>
        <v>833391.83937864366</v>
      </c>
      <c r="AB5">
        <f>Calcs!AB8*(About!$B$9/100)</f>
        <v>840200.20322451275</v>
      </c>
    </row>
    <row r="6" spans="1:28" x14ac:dyDescent="0.45">
      <c r="A6" t="s">
        <v>275</v>
      </c>
      <c r="B6">
        <f>Calcs!B9*(About!$B$9/100)</f>
        <v>19792186.281521242</v>
      </c>
      <c r="C6">
        <f>Calcs!C9*(About!$B$9/100)</f>
        <v>20367832.673786476</v>
      </c>
      <c r="D6">
        <f>Calcs!D9*(About!$B$9/100)</f>
        <v>21049562.125752714</v>
      </c>
      <c r="E6">
        <f>Calcs!E9*(About!$B$9/100)</f>
        <v>21743750.899745982</v>
      </c>
      <c r="F6">
        <f>Calcs!F9*(About!$B$9/100)</f>
        <v>21781761.435180672</v>
      </c>
      <c r="G6">
        <f>Calcs!G9*(About!$B$9/100)</f>
        <v>22105453.14974824</v>
      </c>
      <c r="H6">
        <f>Calcs!H9*(About!$B$9/100)</f>
        <v>22494104.328834217</v>
      </c>
      <c r="I6">
        <f>Calcs!I9*(About!$B$9/100)</f>
        <v>23141878.10337976</v>
      </c>
      <c r="J6">
        <f>Calcs!J9*(About!$B$9/100)</f>
        <v>23866071.063975088</v>
      </c>
      <c r="K6">
        <f>Calcs!K9*(About!$B$9/100)</f>
        <v>23386279.83080145</v>
      </c>
      <c r="L6">
        <f>Calcs!L9*(About!$B$9/100)</f>
        <v>22757102.204924259</v>
      </c>
      <c r="M6">
        <f>Calcs!M9*(About!$B$9/100)</f>
        <v>22001172.622144375</v>
      </c>
      <c r="N6">
        <f>Calcs!N9*(About!$B$9/100)</f>
        <v>21883634.343114395</v>
      </c>
      <c r="O6">
        <f>Calcs!O9*(About!$B$9/100)</f>
        <v>21796473.26658434</v>
      </c>
      <c r="P6">
        <f>Calcs!P9*(About!$B$9/100)</f>
        <v>22273620.70535931</v>
      </c>
      <c r="Q6">
        <f>Calcs!Q9*(About!$B$9/100)</f>
        <v>22732283.930729277</v>
      </c>
      <c r="R6">
        <f>Calcs!R9*(About!$B$9/100)</f>
        <v>23112527.127836794</v>
      </c>
      <c r="S6">
        <f>Calcs!S9*(About!$B$9/100)</f>
        <v>23334399.913794879</v>
      </c>
      <c r="T6">
        <f>Calcs!T9*(About!$B$9/100)</f>
        <v>23426352.714582764</v>
      </c>
      <c r="U6">
        <f>Calcs!U9*(About!$B$9/100)</f>
        <v>23763912.025708042</v>
      </c>
      <c r="V6">
        <f>Calcs!V9*(About!$B$9/100)</f>
        <v>24047236.435761847</v>
      </c>
      <c r="W6">
        <f>Calcs!W9*(About!$B$9/100)</f>
        <v>24289387.210735913</v>
      </c>
      <c r="X6">
        <f>Calcs!X9*(About!$B$9/100)</f>
        <v>24482659.90471445</v>
      </c>
      <c r="Y6">
        <f>Calcs!Y9*(About!$B$9/100)</f>
        <v>24671402.614533242</v>
      </c>
      <c r="Z6">
        <f>Calcs!Z9*(About!$B$9/100)</f>
        <v>24857208.480210952</v>
      </c>
      <c r="AA6">
        <f>Calcs!AA9*(About!$B$9/100)</f>
        <v>25035089.066449426</v>
      </c>
      <c r="AB6">
        <f>Calcs!AB9*(About!$B$9/100)</f>
        <v>25223945.194085002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20717265.700531475</v>
      </c>
      <c r="C2">
        <f>Calcs!C13</f>
        <v>20545850.700555</v>
      </c>
      <c r="D2">
        <f>Calcs!D13</f>
        <v>19979087.237341043</v>
      </c>
      <c r="E2">
        <f>Calcs!E13</f>
        <v>19499854.546267983</v>
      </c>
      <c r="F2">
        <f>Calcs!F13</f>
        <v>19246515.678740371</v>
      </c>
      <c r="G2">
        <f>Calcs!G13</f>
        <v>19022568.506666183</v>
      </c>
      <c r="H2">
        <f>Calcs!H13</f>
        <v>18626205.591253534</v>
      </c>
      <c r="I2">
        <f>Calcs!I13</f>
        <v>18348423.909829725</v>
      </c>
      <c r="J2">
        <f>Calcs!J13</f>
        <v>17959271.830148652</v>
      </c>
      <c r="K2">
        <f>Calcs!K13</f>
        <v>17415429.502568144</v>
      </c>
      <c r="L2">
        <f>Calcs!L13</f>
        <v>17000874.992068421</v>
      </c>
      <c r="M2">
        <f>Calcs!M13</f>
        <v>16588280.841853136</v>
      </c>
      <c r="N2">
        <f>Calcs!N13</f>
        <v>16188339.926201055</v>
      </c>
      <c r="O2">
        <f>Calcs!O13</f>
        <v>15811018.552292509</v>
      </c>
      <c r="P2">
        <f>Calcs!P13</f>
        <v>15445171.455013866</v>
      </c>
      <c r="Q2">
        <f>Calcs!Q13</f>
        <v>15091826.795353469</v>
      </c>
      <c r="R2">
        <f>Calcs!R13</f>
        <v>14756248.757571634</v>
      </c>
      <c r="S2">
        <f>Calcs!S13</f>
        <v>14447279.526168104</v>
      </c>
      <c r="T2">
        <f>Calcs!T13</f>
        <v>14154664.908885809</v>
      </c>
      <c r="U2">
        <f>Calcs!U13</f>
        <v>13876444.545440307</v>
      </c>
      <c r="V2">
        <f>Calcs!V13</f>
        <v>13611124.175195213</v>
      </c>
      <c r="W2">
        <f>Calcs!W13</f>
        <v>13355783.820943631</v>
      </c>
      <c r="X2">
        <f>Calcs!X13</f>
        <v>13095453.458695291</v>
      </c>
      <c r="Y2">
        <f>Calcs!Y13</f>
        <v>12853369.526786739</v>
      </c>
      <c r="Z2">
        <f>Calcs!Z13</f>
        <v>12564607.086007431</v>
      </c>
      <c r="AA2">
        <f>Calcs!AA13</f>
        <v>12329075.966797916</v>
      </c>
      <c r="AB2">
        <f>Calcs!AB13</f>
        <v>11991962.541940156</v>
      </c>
    </row>
    <row r="3" spans="1:28" x14ac:dyDescent="0.45">
      <c r="A3" t="s">
        <v>273</v>
      </c>
      <c r="B3">
        <f>Calcs!B14</f>
        <v>42129294.052918971</v>
      </c>
      <c r="C3">
        <f>Calcs!C14</f>
        <v>42117627.852904581</v>
      </c>
      <c r="D3">
        <f>Calcs!D14</f>
        <v>41617969.030196443</v>
      </c>
      <c r="E3">
        <f>Calcs!E14</f>
        <v>41275303.536001638</v>
      </c>
      <c r="F3">
        <f>Calcs!F14</f>
        <v>41651459.660790056</v>
      </c>
      <c r="G3">
        <f>Calcs!G14</f>
        <v>42078365.811963066</v>
      </c>
      <c r="H3">
        <f>Calcs!H14</f>
        <v>42468052.535358079</v>
      </c>
      <c r="I3">
        <f>Calcs!I14</f>
        <v>42709684.076431759</v>
      </c>
      <c r="J3">
        <f>Calcs!J14</f>
        <v>42561313.591407344</v>
      </c>
      <c r="K3">
        <f>Calcs!K14</f>
        <v>42142948.030844159</v>
      </c>
      <c r="L3">
        <f>Calcs!L14</f>
        <v>41813648.629497804</v>
      </c>
      <c r="M3">
        <f>Calcs!M14</f>
        <v>41464882.713438824</v>
      </c>
      <c r="N3">
        <f>Calcs!N14</f>
        <v>41103285.348245338</v>
      </c>
      <c r="O3">
        <f>Calcs!O14</f>
        <v>40817936.401947305</v>
      </c>
      <c r="P3">
        <f>Calcs!P14</f>
        <v>40534794.574570954</v>
      </c>
      <c r="Q3">
        <f>Calcs!Q14</f>
        <v>40276822.128189214</v>
      </c>
      <c r="R3">
        <f>Calcs!R14</f>
        <v>40361035.367541067</v>
      </c>
      <c r="S3">
        <f>Calcs!S14</f>
        <v>40150509.123568043</v>
      </c>
      <c r="T3">
        <f>Calcs!T14</f>
        <v>40037808.970432512</v>
      </c>
      <c r="U3">
        <f>Calcs!U14</f>
        <v>39985550.974598363</v>
      </c>
      <c r="V3">
        <f>Calcs!V14</f>
        <v>39982850.338402309</v>
      </c>
      <c r="W3">
        <f>Calcs!W14</f>
        <v>40011913.022339456</v>
      </c>
      <c r="X3">
        <f>Calcs!X14</f>
        <v>40066816.81911695</v>
      </c>
      <c r="Y3">
        <f>Calcs!Y14</f>
        <v>40115633.902843453</v>
      </c>
      <c r="Z3">
        <f>Calcs!Z14</f>
        <v>40194048.314221054</v>
      </c>
      <c r="AA3">
        <f>Calcs!AA14</f>
        <v>40240055.091246083</v>
      </c>
      <c r="AB3">
        <f>Calcs!AB14</f>
        <v>40248184.417460583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3881019.8459164659</v>
      </c>
      <c r="C5">
        <f>Calcs!C15</f>
        <v>3940310.4629108873</v>
      </c>
      <c r="D5">
        <f>Calcs!D15</f>
        <v>3935923.6426939596</v>
      </c>
      <c r="E5">
        <f>Calcs!E15</f>
        <v>3932880.2861684659</v>
      </c>
      <c r="F5">
        <f>Calcs!F15</f>
        <v>3977255.714425331</v>
      </c>
      <c r="G5">
        <f>Calcs!G15</f>
        <v>4024811.5873394692</v>
      </c>
      <c r="H5">
        <f>Calcs!H15</f>
        <v>4220737.9452780299</v>
      </c>
      <c r="I5">
        <f>Calcs!I15</f>
        <v>4262645.787162872</v>
      </c>
      <c r="J5">
        <f>Calcs!J15</f>
        <v>4285704.0109281018</v>
      </c>
      <c r="K5">
        <f>Calcs!K15</f>
        <v>4289323.1376070678</v>
      </c>
      <c r="L5">
        <f>Calcs!L15</f>
        <v>4291900.3944845125</v>
      </c>
      <c r="M5">
        <f>Calcs!M15</f>
        <v>4286937.8041141126</v>
      </c>
      <c r="N5">
        <f>Calcs!N15</f>
        <v>4284264.5855444213</v>
      </c>
      <c r="O5">
        <f>Calcs!O15</f>
        <v>4300783.7054237928</v>
      </c>
      <c r="P5">
        <f>Calcs!P15</f>
        <v>4300687.7437315481</v>
      </c>
      <c r="Q5">
        <f>Calcs!Q15</f>
        <v>4290269.0457163425</v>
      </c>
      <c r="R5">
        <f>Calcs!R15</f>
        <v>4319537.3618511604</v>
      </c>
      <c r="S5">
        <f>Calcs!S15</f>
        <v>4338071.6772676837</v>
      </c>
      <c r="T5">
        <f>Calcs!T15</f>
        <v>4359334.0465066088</v>
      </c>
      <c r="U5">
        <f>Calcs!U15</f>
        <v>4383900.2397214063</v>
      </c>
      <c r="V5">
        <f>Calcs!V15</f>
        <v>4408439.0153098488</v>
      </c>
      <c r="W5">
        <f>Calcs!W15</f>
        <v>4440120.0825639777</v>
      </c>
      <c r="X5">
        <f>Calcs!X15</f>
        <v>4470855.2417088309</v>
      </c>
      <c r="Y5">
        <f>Calcs!Y15</f>
        <v>4499876.7992064487</v>
      </c>
      <c r="Z5">
        <f>Calcs!Z15</f>
        <v>4531434.4871419761</v>
      </c>
      <c r="AA5">
        <f>Calcs!AA15</f>
        <v>4563581.6540441541</v>
      </c>
      <c r="AB5">
        <f>Calcs!AB15</f>
        <v>4593864.4223541366</v>
      </c>
    </row>
    <row r="6" spans="1:28" x14ac:dyDescent="0.45">
      <c r="A6" t="s">
        <v>275</v>
      </c>
      <c r="B6">
        <f>Calcs!B16</f>
        <v>194692386.53797776</v>
      </c>
      <c r="C6">
        <f>Calcs!C16</f>
        <v>198389269.60528862</v>
      </c>
      <c r="D6">
        <f>Calcs!D16</f>
        <v>197986175.66260564</v>
      </c>
      <c r="E6">
        <f>Calcs!E16</f>
        <v>198035349.17547476</v>
      </c>
      <c r="F6">
        <f>Calcs!F16</f>
        <v>200496780.29038009</v>
      </c>
      <c r="G6">
        <f>Calcs!G16</f>
        <v>203184146.35527036</v>
      </c>
      <c r="H6">
        <f>Calcs!H16</f>
        <v>206688777.02657437</v>
      </c>
      <c r="I6">
        <f>Calcs!I16</f>
        <v>208891399.45749405</v>
      </c>
      <c r="J6">
        <f>Calcs!J16</f>
        <v>209933557.14409128</v>
      </c>
      <c r="K6">
        <f>Calcs!K16</f>
        <v>210136447.57912421</v>
      </c>
      <c r="L6">
        <f>Calcs!L16</f>
        <v>210213724.15900803</v>
      </c>
      <c r="M6">
        <f>Calcs!M16</f>
        <v>210109317.83784515</v>
      </c>
      <c r="N6">
        <f>Calcs!N16</f>
        <v>209965224.50253221</v>
      </c>
      <c r="O6">
        <f>Calcs!O16</f>
        <v>209917887.97062895</v>
      </c>
      <c r="P6">
        <f>Calcs!P16</f>
        <v>209814509.8104544</v>
      </c>
      <c r="Q6">
        <f>Calcs!Q16</f>
        <v>209706306.14804122</v>
      </c>
      <c r="R6">
        <f>Calcs!R16</f>
        <v>209681095.64060706</v>
      </c>
      <c r="S6">
        <f>Calcs!S16</f>
        <v>209958753.94271228</v>
      </c>
      <c r="T6">
        <f>Calcs!T16</f>
        <v>210374871.25791425</v>
      </c>
      <c r="U6">
        <f>Calcs!U16</f>
        <v>210947337.58741021</v>
      </c>
      <c r="V6">
        <f>Calcs!V16</f>
        <v>211641346.25454149</v>
      </c>
      <c r="W6">
        <f>Calcs!W16</f>
        <v>212432920.54505983</v>
      </c>
      <c r="X6">
        <f>Calcs!X16</f>
        <v>213300194.90194657</v>
      </c>
      <c r="Y6">
        <f>Calcs!Y16</f>
        <v>214210391.55289328</v>
      </c>
      <c r="Z6">
        <f>Calcs!Z16</f>
        <v>215140246.64193714</v>
      </c>
      <c r="AA6">
        <f>Calcs!AA16</f>
        <v>216070636.37469491</v>
      </c>
      <c r="AB6">
        <f>Calcs!AB16</f>
        <v>216977817.08674249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2026-06-11T23:20:29Z</dcterms:modified>
</cp:coreProperties>
</file>