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BPMCCS\"/>
    </mc:Choice>
  </mc:AlternateContent>
  <xr:revisionPtr revIDLastSave="0" documentId="13_ncr:1_{F9EBE8A7-D943-4D6C-BA06-B3D89B05A8D5}" xr6:coauthVersionLast="47" xr6:coauthVersionMax="47" xr10:uidLastSave="{00000000-0000-0000-0000-000000000000}"/>
  <bookViews>
    <workbookView xWindow="58800" yWindow="2070" windowWidth="21600" windowHeight="12525" firstSheet="3" activeTab="6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<sst xmlns="http://schemas.openxmlformats.org/spreadsheetml/2006/main" count="256" uniqueCount="150">
  <si>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</si>
  <si>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</si>
  <si>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</si>
  <si>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</si>
  <si>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</si>
  <si>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</si>
  <si>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</si>
  <si>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</si>
  <si>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</si>
  <si>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</si>
  <si>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</si>
  <si>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</si>
  <si>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</si>
  <si>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</si>
  <si>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</si>
  <si>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</si>
  <si>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</si>
  <si>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</si>
  <si>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</si>
  <si>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</si>
  <si>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</si>
  <si>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</si>
  <si>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</si>
  <si>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</si>
  <si>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</si>
  <si>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</si>
  <si>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</si>
  <si>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</si>
  <si>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</si>
  <si>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</si>
  <si>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</si>
  <si>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</si>
  <si>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</si>
  <si>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</si>
  <si>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</si>
  <si>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</si>
  <si>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</si>
  <si>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</si>
  <si>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</si>
  <si>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</si>
  <si>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</si>
  <si>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</si>
  <si>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</si>
  <si>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</si>
  <si>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</si>
  <si>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</si>
  <si>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</si>
  <si>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</si>
  <si>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</si>
  <si>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</si>
  <si>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</si>
  <si>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</si>
  <si>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</si>
  <si>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</si>
  <si>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</si>
  <si>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</si>
  <si>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</si>
  <si>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</si>
  <si>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</si>
  <si>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</si>
  <si>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</si>
  <si>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</si>
  <si>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</si>
  <si>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</si>
  <si>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</si>
  <si>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</si>
  <si>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</si>
  <si>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</si>
  <si>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</si>
  <si>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</si>
  <si>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</si>
  <si>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</si>
  <si>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</si>
  <si>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</si>
  <si>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</si>
  <si>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</si>
  <si>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</si>
  <si>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</si>
  <si>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</si>
  <si>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</si>
  <si>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</si>
  <si>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</si>
  <si>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</si>
  <si>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</si>
  <si>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</si>
  <si>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</si>
  <si>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</si>
  <si>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</si>
  <si>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</si>
  <si>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</si>
  <si>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</si>
  <si>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</si>
  <si>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</si>
  <si>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</si>
  <si>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</si>
  <si>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</si>
  <si>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</si>
  <si>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</si>
  <si>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</si>
  <si>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</si>
  <si>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</si>
  <si>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</si>
  <si>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</si>
  <si>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</si>
  <si>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</si>
  <si>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</si>
  <si>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</si>
  <si>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</si>
  <si>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</si>
  <si>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</si>
  <si>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</si>
  <si>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</si>
  <si>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</si>
  <si>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</si>
  <si>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</si>
  <si>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</si>
  <si>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</si>
  <si>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</si>
  <si>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</si>
  <si>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</si>
  <si>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</si>
  <si>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</si>
  <si>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</si>
  <si>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</si>
  <si>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</si>
  <si>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</si>
  <si>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</si>
  <si>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</si>
  <si>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</si>
  <si>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</si>
  <si>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</si>
  <si>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</si>
  <si>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</si>
  <si>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</si>
  <si>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</si>
  <si>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</si>
  <si>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</si>
  <si>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</si>
  <si>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</si>
  <si>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</si>
  <si>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</si>
  <si>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</si>
  <si>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</si>
  <si>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</si>
  <si>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</si>
  <si>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</si>
  <si>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</si>
  <si>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</si>
  <si>
    <t>Fit for 55</t>
  </si>
  <si>
    <t>Data from Solar Power Europe 2022, 2023 Market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</si>
</sst>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workbookViewId="0">
      <selection activeCell="C15" sqref="C15"/>
    </sheetView>
  </sheetViews>
  <sheetFormatPr defaultColWidth="10.81640625" defaultRowHeight="14.5" x14ac:dyDescent="0.35"/>
  <cols>
    <col min="1" max="2" width="10.81640625" style="48"/>
    <col min="3" max="3" width="46.54296875" style="48" bestFit="1" customWidth="1"/>
    <col min="4" max="16384" width="10.81640625" style="48"/>
  </cols>
  <sheetData>
    <row r="11" spans="2:4" x14ac:dyDescent="0.35">
      <c r="B11" s="4" t="s">
        <v>0</v>
      </c>
    </row>
    <row r="12" spans="2:4" x14ac:dyDescent="0.35">
      <c r="B12" s="9"/>
    </row>
    <row r="13" spans="2:4" x14ac:dyDescent="0.35">
      <c r="B13" s="9" t="s">
        <v>1</v>
      </c>
      <c r="C13" s="9" t="s">
        <v>2</v>
      </c>
      <c r="D13" s="48" t="s">
        <v>3</v>
      </c>
    </row>
    <row r="14" spans="2:4" x14ac:dyDescent="0.35">
      <c r="B14" s="9"/>
      <c r="C14" s="9" t="s">
        <v>4</v>
      </c>
      <c r="D14" s="133" t="s">
        <v>5</v>
      </c>
    </row>
    <row r="15" spans="2:4" x14ac:dyDescent="0.35">
      <c r="B15" s="9"/>
      <c r="C15" s="9" t="s">
        <v>6</v>
      </c>
      <c r="D15" s="133" t="s">
        <v>7</v>
      </c>
    </row>
    <row r="16" spans="2:4" x14ac:dyDescent="0.35">
      <c r="B16" s="9"/>
      <c r="C16" s="9" t="s">
        <v>8</v>
      </c>
      <c r="D16" s="133" t="s">
        <v>9</v>
      </c>
    </row>
    <row r="17" spans="2:4" x14ac:dyDescent="0.35">
      <c r="C17" s="9" t="s">
        <v>10</v>
      </c>
      <c r="D17" s="18" t="s">
        <v>11</v>
      </c>
    </row>
    <row r="18" spans="2:4" x14ac:dyDescent="0.35">
      <c r="C18" s="9" t="s">
        <v>12</v>
      </c>
      <c r="D18" s="153" t="s">
        <v>13</v>
      </c>
    </row>
    <row r="19" spans="2:4" x14ac:dyDescent="0.35">
      <c r="C19" s="9" t="s">
        <v>12</v>
      </c>
      <c r="D19" s="153" t="s">
        <v>148</v>
      </c>
    </row>
    <row r="20" spans="2:4" x14ac:dyDescent="0.35">
      <c r="C20" s="9" t="s">
        <v>146</v>
      </c>
      <c r="D20" s="153" t="s">
        <v>147</v>
      </c>
    </row>
    <row r="21" spans="2:4" x14ac:dyDescent="0.35">
      <c r="B21" s="9" t="s">
        <v>14</v>
      </c>
    </row>
    <row r="22" spans="2:4" x14ac:dyDescent="0.35">
      <c r="B22" s="49"/>
      <c r="C22" s="50"/>
    </row>
    <row r="23" spans="2:4" x14ac:dyDescent="0.35">
      <c r="B23" s="132" t="s">
        <v>15</v>
      </c>
      <c r="C23" s="50"/>
    </row>
    <row r="24" spans="2:4" x14ac:dyDescent="0.35">
      <c r="B24" s="132" t="s">
        <v>16</v>
      </c>
      <c r="C24" s="50"/>
    </row>
    <row r="25" spans="2:4" x14ac:dyDescent="0.35">
      <c r="B25" s="132" t="s">
        <v>17</v>
      </c>
      <c r="C25" s="50"/>
    </row>
    <row r="26" spans="2:4" x14ac:dyDescent="0.35">
      <c r="B26" s="132" t="s">
        <v>18</v>
      </c>
      <c r="C26" s="50"/>
    </row>
    <row r="27" spans="2:4" x14ac:dyDescent="0.35">
      <c r="B27" s="132" t="s">
        <v>19</v>
      </c>
      <c r="C27" s="50"/>
    </row>
    <row r="28" spans="2:4" x14ac:dyDescent="0.35">
      <c r="B28" s="132" t="s">
        <v>20</v>
      </c>
      <c r="C28" s="50"/>
    </row>
    <row r="29" spans="2:4" x14ac:dyDescent="0.35">
      <c r="B29" s="132" t="s">
        <v>21</v>
      </c>
      <c r="C29" s="50"/>
    </row>
    <row r="30" spans="2:4" x14ac:dyDescent="0.35">
      <c r="C30" s="50"/>
    </row>
    <row r="31" spans="2:4" x14ac:dyDescent="0.35">
      <c r="B31" s="132" t="s">
        <v>22</v>
      </c>
      <c r="C31" s="132"/>
    </row>
    <row r="32" spans="2:4" x14ac:dyDescent="0.35">
      <c r="B32" s="132"/>
      <c r="C32" s="156" t="s">
        <v>23</v>
      </c>
    </row>
    <row r="33" spans="2:3" x14ac:dyDescent="0.35">
      <c r="B33" s="132"/>
      <c r="C33" s="156" t="s">
        <v>24</v>
      </c>
    </row>
    <row r="34" spans="2:3" x14ac:dyDescent="0.35">
      <c r="B34" s="132"/>
      <c r="C34" s="156" t="s">
        <v>25</v>
      </c>
    </row>
    <row r="35" spans="2:3" x14ac:dyDescent="0.3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display="Fir for 55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53125" defaultRowHeight="14.5" x14ac:dyDescent="0.35"/>
  <cols>
    <col min="1" max="1" width="22.81640625" customWidth="1"/>
  </cols>
  <sheetData>
    <row r="1" spans="1:13" x14ac:dyDescent="0.35">
      <c r="A1" s="54" t="s">
        <v>26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35">
      <c r="A2" s="58" t="s">
        <v>27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35">
      <c r="A3" s="58" t="s">
        <v>28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35">
      <c r="A4" s="58" t="s">
        <v>29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35">
      <c r="A5" s="58" t="s">
        <v>30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35">
      <c r="A6" s="58" t="s">
        <v>31</v>
      </c>
      <c r="B6" s="65" t="s">
        <v>32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35">
      <c r="A7" s="58" t="s">
        <v>33</v>
      </c>
      <c r="B7" s="65" t="s">
        <v>32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35">
      <c r="A8" s="58" t="s">
        <v>34</v>
      </c>
      <c r="B8" s="65" t="s">
        <v>32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35</v>
      </c>
    </row>
    <row r="9" spans="1:13" x14ac:dyDescent="0.35">
      <c r="A9" s="58" t="s">
        <v>36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35">
      <c r="A10" s="58" t="s">
        <v>37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35</v>
      </c>
    </row>
    <row r="11" spans="1:13" x14ac:dyDescent="0.35">
      <c r="A11" s="58" t="s">
        <v>38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35">
      <c r="A12" s="58" t="s">
        <v>39</v>
      </c>
      <c r="B12" s="65" t="s">
        <v>32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35">
      <c r="A13" s="69" t="s">
        <v>40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35">
      <c r="A14" s="74" t="s">
        <v>41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35</v>
      </c>
    </row>
    <row r="15" spans="1:13" x14ac:dyDescent="0.35">
      <c r="A15" s="74" t="s">
        <v>42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35">
      <c r="A16" s="74" t="s">
        <v>43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35">
      <c r="A17" s="74" t="s">
        <v>44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35">
      <c r="A18" s="74" t="s">
        <v>45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35">
      <c r="A19" s="78" t="s">
        <v>46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35">
      <c r="A20" s="74" t="s">
        <v>47</v>
      </c>
      <c r="B20" s="72" t="s">
        <v>32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35">
      <c r="A21" s="83" t="s">
        <v>48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35">
      <c r="A22" s="83" t="s">
        <v>49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35">
      <c r="A23" s="83" t="s">
        <v>50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35">
      <c r="A24" s="93" t="s">
        <v>51</v>
      </c>
      <c r="B24" s="73" t="s">
        <v>32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35">
      <c r="A25" s="93" t="s">
        <v>52</v>
      </c>
      <c r="B25" s="73" t="s">
        <v>32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35">
      <c r="A26" s="14"/>
      <c r="B26" s="14"/>
      <c r="C26" s="14"/>
      <c r="D26" s="14"/>
    </row>
    <row r="27" spans="1:13" x14ac:dyDescent="0.35">
      <c r="A27" s="3" t="s">
        <v>53</v>
      </c>
      <c r="B27" s="3"/>
      <c r="C27" s="3"/>
      <c r="D27" s="3"/>
    </row>
    <row r="28" spans="1:13" x14ac:dyDescent="0.35">
      <c r="A28" s="13"/>
    </row>
    <row r="29" spans="1:13" x14ac:dyDescent="0.35">
      <c r="A29" s="87" t="s">
        <v>54</v>
      </c>
    </row>
    <row r="30" spans="1:13" x14ac:dyDescent="0.35">
      <c r="A30" s="88" t="s">
        <v>55</v>
      </c>
    </row>
    <row r="31" spans="1:13" x14ac:dyDescent="0.35">
      <c r="A31" s="36" t="s">
        <v>56</v>
      </c>
    </row>
    <row r="32" spans="1:13" x14ac:dyDescent="0.35">
      <c r="A32" s="89" t="s">
        <v>57</v>
      </c>
    </row>
    <row r="33" spans="1:3" x14ac:dyDescent="0.35">
      <c r="A33" s="90" t="s">
        <v>58</v>
      </c>
    </row>
    <row r="34" spans="1:3" x14ac:dyDescent="0.35">
      <c r="A34" s="91" t="s">
        <v>59</v>
      </c>
    </row>
    <row r="35" spans="1:3" x14ac:dyDescent="0.35">
      <c r="A35" s="92" t="s">
        <v>60</v>
      </c>
    </row>
    <row r="36" spans="1:3" x14ac:dyDescent="0.35">
      <c r="A36" s="95" t="s">
        <v>61</v>
      </c>
    </row>
    <row r="37" spans="1:3" x14ac:dyDescent="0.35">
      <c r="A37" s="13" t="s">
        <v>62</v>
      </c>
    </row>
    <row r="38" spans="1:3" ht="15" thickBot="1" x14ac:dyDescent="0.4"/>
    <row r="39" spans="1:3" x14ac:dyDescent="0.35">
      <c r="A39" s="98" t="s">
        <v>63</v>
      </c>
      <c r="B39" s="99" t="s">
        <v>64</v>
      </c>
    </row>
    <row r="40" spans="1:3" x14ac:dyDescent="0.35">
      <c r="A40" s="100" t="s">
        <v>65</v>
      </c>
      <c r="B40" s="101">
        <v>0.88562074635559918</v>
      </c>
    </row>
    <row r="41" spans="1:3" x14ac:dyDescent="0.35">
      <c r="A41" s="100" t="s">
        <v>66</v>
      </c>
      <c r="B41" s="101">
        <v>4.1196292554878007E-2</v>
      </c>
    </row>
    <row r="42" spans="1:3" ht="15" thickBot="1" x14ac:dyDescent="0.4">
      <c r="A42" s="102" t="s">
        <v>67</v>
      </c>
      <c r="B42" s="103">
        <v>7.3182961089522852E-2</v>
      </c>
    </row>
    <row r="43" spans="1:3" x14ac:dyDescent="0.35">
      <c r="A43" s="13"/>
    </row>
    <row r="44" spans="1:3" x14ac:dyDescent="0.35">
      <c r="A44" s="97" t="s">
        <v>68</v>
      </c>
      <c r="B44" s="96"/>
    </row>
    <row r="45" spans="1:3" x14ac:dyDescent="0.35">
      <c r="A45" s="18" t="s">
        <v>69</v>
      </c>
    </row>
    <row r="48" spans="1:3" x14ac:dyDescent="0.35">
      <c r="A48" s="3" t="s">
        <v>70</v>
      </c>
      <c r="B48">
        <v>2022</v>
      </c>
      <c r="C48">
        <v>2026</v>
      </c>
    </row>
    <row r="49" spans="1:3" x14ac:dyDescent="0.35">
      <c r="A49" t="s">
        <v>71</v>
      </c>
      <c r="B49" s="32">
        <v>0.34</v>
      </c>
      <c r="C49" s="31">
        <v>0.41</v>
      </c>
    </row>
    <row r="50" spans="1:3" x14ac:dyDescent="0.35">
      <c r="A50" t="s">
        <v>72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zoomScale="55" zoomScaleNormal="55" workbookViewId="0">
      <selection activeCell="AH17" sqref="AH17"/>
    </sheetView>
  </sheetViews>
  <sheetFormatPr defaultColWidth="11.453125" defaultRowHeight="14.5" x14ac:dyDescent="0.35"/>
  <cols>
    <col min="1" max="1" width="21.81640625" bestFit="1" customWidth="1"/>
    <col min="2" max="3" width="21.81640625" customWidth="1"/>
    <col min="4" max="33" width="12.1796875" bestFit="1" customWidth="1"/>
  </cols>
  <sheetData>
    <row r="1" spans="1:33" ht="15" thickBot="1" x14ac:dyDescent="0.4">
      <c r="A1" s="104" t="s">
        <v>73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35">
      <c r="A2" s="111" t="s">
        <v>74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35">
      <c r="A3" s="116" t="s">
        <v>75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35">
      <c r="A4" s="116" t="s">
        <v>49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35">
      <c r="A5" s="116" t="s">
        <v>50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35">
      <c r="A6" s="116" t="s">
        <v>76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35">
      <c r="A7" s="116" t="s">
        <v>77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35">
      <c r="A8" s="116" t="s">
        <v>78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35">
      <c r="A9" s="116" t="s">
        <v>79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35">
      <c r="A10" s="116" t="s">
        <v>48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35">
      <c r="A11" s="116" t="s">
        <v>80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35">
      <c r="A12" s="116" t="s">
        <v>81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35">
      <c r="A13" s="116" t="s">
        <v>82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35">
      <c r="A14" s="116" t="s">
        <v>83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35">
      <c r="A15" s="116" t="s">
        <v>84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35">
      <c r="A16" s="116" t="s">
        <v>85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35">
      <c r="A17" s="116" t="s">
        <v>86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35">
      <c r="A18" s="116" t="s">
        <v>87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35">
      <c r="A19" s="116" t="s">
        <v>88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35">
      <c r="A20" s="116" t="s">
        <v>89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35">
      <c r="A21" s="116" t="s">
        <v>65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35">
      <c r="A22" s="116" t="s">
        <v>66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35">
      <c r="A23" s="125" t="s">
        <v>67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35">
      <c r="A24" s="125" t="s">
        <v>90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35">
      <c r="A25" s="125" t="s">
        <v>91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35">
      <c r="A27" s="53" t="s">
        <v>92</v>
      </c>
      <c r="B27" s="13"/>
      <c r="C27" s="13"/>
    </row>
    <row r="28" spans="1:33" x14ac:dyDescent="0.35">
      <c r="A28" s="37" t="s">
        <v>3</v>
      </c>
      <c r="B28" s="13"/>
      <c r="C28" s="13"/>
    </row>
    <row r="29" spans="1:33" x14ac:dyDescent="0.35">
      <c r="A29" s="36" t="s">
        <v>93</v>
      </c>
      <c r="B29" s="13"/>
      <c r="C29" s="13"/>
    </row>
    <row r="30" spans="1:33" x14ac:dyDescent="0.35">
      <c r="A30" s="87" t="s">
        <v>94</v>
      </c>
      <c r="B30" s="13"/>
      <c r="C30" s="13"/>
    </row>
    <row r="31" spans="1:33" x14ac:dyDescent="0.35">
      <c r="A31" s="13"/>
      <c r="B31" s="13"/>
      <c r="C31" s="13"/>
    </row>
    <row r="33" spans="1:3" x14ac:dyDescent="0.35">
      <c r="A33" s="13"/>
      <c r="B33" s="13"/>
      <c r="C33" s="13"/>
    </row>
    <row r="34" spans="1:3" x14ac:dyDescent="0.35">
      <c r="A34" s="13"/>
      <c r="B34" s="13"/>
      <c r="C34" s="13"/>
    </row>
    <row r="35" spans="1:3" x14ac:dyDescent="0.35">
      <c r="A35" s="13"/>
      <c r="B35" s="13"/>
      <c r="C35" s="13"/>
    </row>
    <row r="37" spans="1:3" x14ac:dyDescent="0.3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E5" sqref="E5"/>
    </sheetView>
  </sheetViews>
  <sheetFormatPr defaultColWidth="11.453125" defaultRowHeight="14.5" x14ac:dyDescent="0.35"/>
  <cols>
    <col min="1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2" spans="1:32" x14ac:dyDescent="0.35">
      <c r="A2" s="3" t="s">
        <v>95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35">
      <c r="A3" s="1" t="s">
        <v>27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35">
      <c r="A4" s="1" t="s">
        <v>96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35">
      <c r="A5" s="1" t="s">
        <v>30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35">
      <c r="A6" s="2" t="s">
        <v>31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35">
      <c r="A7" s="2" t="s">
        <v>97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35">
      <c r="A8" s="1" t="s">
        <v>34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35">
      <c r="A9" s="1" t="s">
        <v>36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35">
      <c r="A10" s="1" t="s">
        <v>37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35">
      <c r="A11" s="1" t="s">
        <v>38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35">
      <c r="A12" s="2" t="s">
        <v>39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35">
      <c r="A13" s="3" t="s">
        <v>40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35">
      <c r="A14" s="3" t="s">
        <v>41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35">
      <c r="A15" s="3" t="s">
        <v>42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35">
      <c r="A16" s="4" t="s">
        <v>98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35">
      <c r="A17" s="4" t="s">
        <v>99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35">
      <c r="A18" s="3" t="s">
        <v>100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35">
      <c r="A19" s="3" t="s">
        <v>101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35">
      <c r="A20" s="3" t="s">
        <v>102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35">
      <c r="A21" s="13" t="s">
        <v>103</v>
      </c>
      <c r="B21" s="13"/>
    </row>
    <row r="23" spans="1:32" x14ac:dyDescent="0.35">
      <c r="A23" s="14"/>
      <c r="B23" s="14"/>
    </row>
    <row r="25" spans="1:32" x14ac:dyDescent="0.35">
      <c r="A25" s="6" t="s">
        <v>104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5.54296875" customWidth="1"/>
    <col min="13" max="13" width="14.453125" customWidth="1"/>
    <col min="14" max="14" width="15.7265625" customWidth="1"/>
    <col min="16" max="16" width="37.81640625" customWidth="1"/>
    <col min="19" max="20" width="12.81640625" bestFit="1" customWidth="1"/>
    <col min="21" max="21" width="19.1796875" bestFit="1" customWidth="1"/>
    <col min="22" max="22" width="13.453125" bestFit="1" customWidth="1"/>
    <col min="23" max="26" width="13.81640625" bestFit="1" customWidth="1"/>
  </cols>
  <sheetData>
    <row r="1" spans="1:25" ht="21" x14ac:dyDescent="0.5">
      <c r="A1" s="16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" thickBot="1" x14ac:dyDescent="0.4">
      <c r="A2" t="s">
        <v>106</v>
      </c>
      <c r="B2" s="18" t="s">
        <v>107</v>
      </c>
      <c r="P2" s="19" t="s">
        <v>108</v>
      </c>
    </row>
    <row r="3" spans="1:25" x14ac:dyDescent="0.35">
      <c r="B3" t="s">
        <v>109</v>
      </c>
      <c r="P3" s="20" t="s">
        <v>110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3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88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35">
      <c r="A5" t="s">
        <v>111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89</v>
      </c>
      <c r="Q5">
        <v>2304</v>
      </c>
      <c r="R5">
        <v>2304</v>
      </c>
      <c r="S5" s="24">
        <v>2321</v>
      </c>
    </row>
    <row r="6" spans="1:25" x14ac:dyDescent="0.35">
      <c r="A6" t="s">
        <v>112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113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35">
      <c r="A7" t="s">
        <v>114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115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" thickBot="1" x14ac:dyDescent="0.4">
      <c r="K8" s="27"/>
      <c r="L8" s="26"/>
      <c r="M8" s="26"/>
      <c r="N8" s="26"/>
      <c r="P8" s="28" t="s">
        <v>116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35">
      <c r="K9" s="27"/>
      <c r="L9" s="26"/>
      <c r="M9" s="26"/>
      <c r="N9" s="26"/>
      <c r="P9" s="3" t="s">
        <v>113</v>
      </c>
      <c r="T9" s="31"/>
      <c r="U9" s="31"/>
      <c r="V9" s="31"/>
      <c r="W9" s="31"/>
      <c r="X9" s="31"/>
      <c r="Y9" s="31"/>
    </row>
    <row r="10" spans="1:25" x14ac:dyDescent="0.3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115</v>
      </c>
      <c r="T10" s="31"/>
      <c r="U10" s="31"/>
      <c r="V10" s="31"/>
      <c r="W10" s="31"/>
      <c r="X10" s="31"/>
      <c r="Y10" s="31"/>
    </row>
    <row r="11" spans="1:25" x14ac:dyDescent="0.35">
      <c r="P11" s="3" t="s">
        <v>116</v>
      </c>
      <c r="T11" s="31"/>
      <c r="U11" s="31"/>
      <c r="V11" s="31"/>
      <c r="W11" s="31"/>
      <c r="X11" s="31"/>
      <c r="Y11" s="31"/>
    </row>
    <row r="12" spans="1:25" x14ac:dyDescent="0.35">
      <c r="V12" s="31"/>
    </row>
    <row r="13" spans="1:25" x14ac:dyDescent="0.3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35">
      <c r="A14" s="3" t="s">
        <v>117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35">
      <c r="A15" t="s">
        <v>88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35">
      <c r="A16" t="s">
        <v>112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35">
      <c r="A17" t="s">
        <v>114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35">
      <c r="J18" s="36" t="s">
        <v>118</v>
      </c>
      <c r="P18" s="3"/>
      <c r="S18" s="11"/>
      <c r="T18" s="11"/>
      <c r="U18" s="11"/>
      <c r="V18" s="11"/>
      <c r="W18" s="11"/>
      <c r="X18" s="11"/>
    </row>
    <row r="19" spans="1:26" x14ac:dyDescent="0.35">
      <c r="B19" s="3"/>
      <c r="C19" s="3"/>
      <c r="P19" s="3"/>
      <c r="X19" s="27"/>
    </row>
    <row r="20" spans="1:26" x14ac:dyDescent="0.35">
      <c r="A20" s="37" t="s">
        <v>119</v>
      </c>
      <c r="B20" s="25"/>
      <c r="C20" s="25"/>
      <c r="D20" s="26"/>
      <c r="E20" s="26"/>
      <c r="F20" s="26"/>
      <c r="P20" s="3"/>
      <c r="X20" s="27"/>
    </row>
    <row r="21" spans="1:26" x14ac:dyDescent="0.35">
      <c r="A21" s="38" t="s">
        <v>120</v>
      </c>
      <c r="B21" s="25"/>
      <c r="C21" s="25"/>
      <c r="D21" s="26"/>
      <c r="E21" s="26"/>
      <c r="F21" s="26"/>
      <c r="P21" s="3"/>
    </row>
    <row r="22" spans="1:26" x14ac:dyDescent="0.35">
      <c r="A22" s="6" t="s">
        <v>121</v>
      </c>
      <c r="B22" s="25"/>
      <c r="C22" s="25"/>
      <c r="D22" s="26"/>
      <c r="E22" s="26"/>
      <c r="F22" s="26"/>
      <c r="P22" s="3"/>
      <c r="S22" s="154"/>
    </row>
    <row r="23" spans="1:26" x14ac:dyDescent="0.35">
      <c r="B23" s="27"/>
      <c r="C23" s="27"/>
      <c r="D23" s="26"/>
      <c r="E23" s="26"/>
      <c r="F23" s="26"/>
      <c r="P23" s="3"/>
    </row>
    <row r="24" spans="1:26" x14ac:dyDescent="0.35">
      <c r="B24" s="27"/>
      <c r="C24" s="27"/>
      <c r="D24" s="26"/>
      <c r="E24" s="26"/>
      <c r="F24" s="26"/>
      <c r="P24" s="3"/>
    </row>
    <row r="25" spans="1:26" x14ac:dyDescent="0.35">
      <c r="B25" s="27"/>
      <c r="C25" s="27"/>
      <c r="D25" s="26"/>
      <c r="E25" s="26"/>
      <c r="F25" s="26"/>
    </row>
    <row r="27" spans="1:26" ht="15" thickBot="1" x14ac:dyDescent="0.4">
      <c r="P27" s="40" t="s">
        <v>122</v>
      </c>
    </row>
    <row r="28" spans="1:26" x14ac:dyDescent="0.35">
      <c r="A28" s="13" t="s">
        <v>123</v>
      </c>
      <c r="P28" s="20" t="s">
        <v>110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35">
      <c r="A29" s="13" t="s">
        <v>124</v>
      </c>
      <c r="P29" s="23" t="s">
        <v>88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35">
      <c r="P30" s="23" t="s">
        <v>89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35">
      <c r="P31" s="23" t="s">
        <v>113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35">
      <c r="P32" s="23" t="s">
        <v>115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35">
      <c r="P33" s="28" t="s">
        <v>116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35">
      <c r="N34" s="13" t="s">
        <v>125</v>
      </c>
      <c r="P34" s="3" t="s">
        <v>113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35">
      <c r="A35" s="137" t="s">
        <v>126</v>
      </c>
      <c r="B35" s="137"/>
      <c r="C35" s="137" t="s">
        <v>127</v>
      </c>
      <c r="D35" s="137" t="s">
        <v>127</v>
      </c>
      <c r="E35" s="137" t="s">
        <v>127</v>
      </c>
      <c r="F35" s="137" t="s">
        <v>127</v>
      </c>
      <c r="G35" s="137" t="s">
        <v>127</v>
      </c>
      <c r="H35" s="137" t="s">
        <v>127</v>
      </c>
      <c r="I35" s="137" t="s">
        <v>127</v>
      </c>
      <c r="P35" s="3" t="s">
        <v>115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3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116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3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35">
      <c r="A38" s="141" t="s">
        <v>110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35">
      <c r="A39" s="145" t="s">
        <v>88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127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35">
      <c r="A40" s="145" t="s">
        <v>89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127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35">
      <c r="A41" s="145" t="s">
        <v>113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35">
      <c r="A42" s="145" t="s">
        <v>115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35">
      <c r="A43" s="147" t="s">
        <v>116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3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35">
      <c r="A45" s="151" t="s">
        <v>128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35">
      <c r="A46" s="141" t="s">
        <v>110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35">
      <c r="A47" s="145" t="s">
        <v>88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127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35">
      <c r="A48" s="145" t="s">
        <v>89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127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35">
      <c r="A49" s="145" t="s">
        <v>113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129</v>
      </c>
      <c r="G49" s="138" t="s">
        <v>129</v>
      </c>
      <c r="H49" s="138" t="s">
        <v>129</v>
      </c>
      <c r="I49" s="146" t="s">
        <v>129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35">
      <c r="A50" s="145" t="s">
        <v>115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129</v>
      </c>
      <c r="G50" s="138" t="s">
        <v>129</v>
      </c>
      <c r="H50" s="138" t="s">
        <v>129</v>
      </c>
      <c r="I50" s="146" t="s">
        <v>129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35">
      <c r="A51" s="147" t="s">
        <v>116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129</v>
      </c>
      <c r="G51" s="148" t="s">
        <v>129</v>
      </c>
      <c r="H51" s="148" t="s">
        <v>129</v>
      </c>
      <c r="I51" s="152" t="s">
        <v>129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3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3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3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3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3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3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3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3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3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G8" sqref="A7:G8"/>
    </sheetView>
  </sheetViews>
  <sheetFormatPr defaultColWidth="11.453125" defaultRowHeight="14.5" x14ac:dyDescent="0.35"/>
  <cols>
    <col min="1" max="1" width="16.81640625" bestFit="1" customWidth="1"/>
  </cols>
  <sheetData>
    <row r="3" spans="1:33" x14ac:dyDescent="0.35">
      <c r="A3" t="s">
        <v>110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35">
      <c r="A4" t="s">
        <v>88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35">
      <c r="A5" t="s">
        <v>89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35">
      <c r="A6" t="s">
        <v>113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35">
      <c r="A7" t="s">
        <v>115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35">
      <c r="A8" t="s">
        <v>116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35">
      <c r="A9" t="s">
        <v>130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35">
      <c r="A10" t="s">
        <v>131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35">
      <c r="A12" s="13" t="s">
        <v>132</v>
      </c>
    </row>
    <row r="15" spans="1:33" x14ac:dyDescent="0.35">
      <c r="A15" s="97" t="s">
        <v>68</v>
      </c>
      <c r="B15" s="96"/>
    </row>
    <row r="16" spans="1:33" x14ac:dyDescent="0.35">
      <c r="A16" s="18" t="s">
        <v>69</v>
      </c>
    </row>
    <row r="19" spans="1:10" x14ac:dyDescent="0.35">
      <c r="A19" s="3" t="s">
        <v>70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35">
      <c r="A20" t="s">
        <v>71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35">
      <c r="A21" t="s">
        <v>72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35">
      <c r="A24" s="6" t="s">
        <v>133</v>
      </c>
    </row>
    <row r="25" spans="1:10" x14ac:dyDescent="0.35">
      <c r="A25" s="39" t="s">
        <v>94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1"/>
  <sheetViews>
    <sheetView tabSelected="1" zoomScale="70" zoomScaleNormal="70" workbookViewId="0">
      <selection activeCell="F9" sqref="F9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95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27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3" t="s">
        <v>100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4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35">
      <c r="A6" s="2" t="s">
        <v>30</v>
      </c>
      <c r="B6">
        <v>0</v>
      </c>
      <c r="C6">
        <v>0</v>
      </c>
      <c r="D6" s="15">
        <f>-'Retirements from BCRbQ'!D5</f>
        <v>2653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</row>
    <row r="7" spans="1:32" x14ac:dyDescent="0.35">
      <c r="A7" s="2" t="s">
        <v>31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17">
        <v>1000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3" t="s">
        <v>101</v>
      </c>
      <c r="B8" s="5">
        <f>-'Retirements from BCRbQ'!B19</f>
        <v>6220.9800000000032</v>
      </c>
      <c r="C8" s="5">
        <f>-'Retirements from BCRbQ'!C19</f>
        <v>8749.5599999999977</v>
      </c>
      <c r="D8" s="5">
        <v>15000</v>
      </c>
      <c r="E8" s="17">
        <v>12000</v>
      </c>
      <c r="F8">
        <v>17000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34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35">
      <c r="A10" s="1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3" t="s">
        <v>135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2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3" t="s">
        <v>39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f>'RE projections'!G7-'RE projections'!F7</f>
        <v>2457</v>
      </c>
      <c r="G15" s="7">
        <f>'RE projections'!H7-'RE projections'!G7</f>
        <v>2457</v>
      </c>
      <c r="H15" s="7">
        <f>'RE projections'!I7-'RE projections'!H7</f>
        <v>2457</v>
      </c>
      <c r="I15" s="7">
        <f>'RE projections'!J7-'RE projections'!I7</f>
        <v>2457</v>
      </c>
      <c r="J15" s="7">
        <f>'RE projections'!K7-'RE projections'!J7</f>
        <v>2457</v>
      </c>
      <c r="K15" s="7">
        <f>'RE projections'!L7-'RE projections'!K7</f>
        <v>2457</v>
      </c>
      <c r="L15" s="7">
        <f>'RE projections'!M7-'RE projections'!L7</f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3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3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3" t="s">
        <v>41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4" t="s">
        <v>137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4" t="s">
        <v>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4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4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4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55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55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3"/>
    </row>
    <row r="28" spans="1:32" x14ac:dyDescent="0.35">
      <c r="A28" s="53" t="s">
        <v>104</v>
      </c>
    </row>
    <row r="29" spans="1:32" x14ac:dyDescent="0.35">
      <c r="A29" s="36" t="s">
        <v>144</v>
      </c>
    </row>
    <row r="30" spans="1:32" x14ac:dyDescent="0.35">
      <c r="A30" s="37" t="s">
        <v>145</v>
      </c>
    </row>
    <row r="31" spans="1:32" x14ac:dyDescent="0.35">
      <c r="A31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2024-11-15T13:28:26Z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